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hidePivotFieldList="1" defaultThemeVersion="124226"/>
  <mc:AlternateContent xmlns:mc="http://schemas.openxmlformats.org/markup-compatibility/2006">
    <mc:Choice Requires="x15">
      <x15ac:absPath xmlns:x15ac="http://schemas.microsoft.com/office/spreadsheetml/2010/11/ac" url="https://myoffice.accenture.com/personal/gujjula_raja_reddy_accenture_com/Documents/Desktop/Diagram Visualization Tool/Input/"/>
    </mc:Choice>
  </mc:AlternateContent>
  <xr:revisionPtr revIDLastSave="7772" documentId="13_ncr:1_{78AA8F18-CDE3-4440-874A-E14E505A78C9}" xr6:coauthVersionLast="47" xr6:coauthVersionMax="47" xr10:uidLastSave="{E50B9745-4E2A-4FF5-A9A5-E8BCA92A6111}"/>
  <bookViews>
    <workbookView xWindow="-110" yWindow="-110" windowWidth="19420" windowHeight="11500" tabRatio="800" firstSheet="2" activeTab="2" xr2:uid="{00000000-000D-0000-FFFF-FFFF00000000}"/>
  </bookViews>
  <sheets>
    <sheet name="表紙" sheetId="26" r:id="rId1"/>
    <sheet name="改訂履歴" sheetId="27" r:id="rId2"/>
    <sheet name="バッチ一覧" sheetId="7" r:id="rId3"/>
    <sheet name="バッチ一覧_bk" sheetId="54" state="hidden" r:id="rId4"/>
    <sheet name="Sheet1" sheetId="53" r:id="rId5"/>
    <sheet name="DSO CUBE件数" sheetId="51" r:id="rId6"/>
    <sheet name="断面取得によるレポート影響" sheetId="52" r:id="rId7"/>
    <sheet name="Inputテーブル分解" sheetId="49" r:id="rId8"/>
    <sheet name="トラン利用マスタ処理整理" sheetId="50" r:id="rId9"/>
    <sheet name="入力ガイド" sheetId="46" r:id="rId10"/>
    <sheet name="List" sheetId="47" r:id="rId11"/>
  </sheets>
  <externalReferences>
    <externalReference r:id="rId12"/>
  </externalReferences>
  <definedNames>
    <definedName name="_aaa" localSheetId="5" hidden="1">'DSO CUBE件数'!#REF!</definedName>
    <definedName name="_aaa" hidden="1">#REF!</definedName>
    <definedName name="_Fill" localSheetId="5" hidden="1">'DSO CUBE件数'!#REF!</definedName>
    <definedName name="_Fill" hidden="1">#REF!</definedName>
    <definedName name="_xlnm._FilterDatabase" localSheetId="5" hidden="1">'DSO CUBE件数'!$A$1:$G$195</definedName>
    <definedName name="_xlnm._FilterDatabase" localSheetId="7" hidden="1">Inputテーブル分解!$B$1:$J$1751</definedName>
    <definedName name="_xlnm._FilterDatabase" localSheetId="8" hidden="1">トラン利用マスタ処理整理!$A$26:$F$206</definedName>
    <definedName name="_xlnm._FilterDatabase" localSheetId="2" hidden="1">バッチ一覧!$A$3:$AS$1131</definedName>
    <definedName name="_xlnm._FilterDatabase" localSheetId="3" hidden="1">バッチ一覧_bk!$A$3:$AR$1037</definedName>
    <definedName name="_xlnm._FilterDatabase" localSheetId="6" hidden="1">断面取得によるレポート影響!$X$2:$Y$56</definedName>
    <definedName name="_xlnm._FilterDatabase" hidden="1">#REF!</definedName>
    <definedName name="_Regression_X" hidden="1">#REF!</definedName>
    <definedName name="a" hidden="1">#REF!</definedName>
    <definedName name="AA" hidden="1">#REF!</definedName>
    <definedName name="aaa" localSheetId="5" hidden="1">{"'チーム別原因一覧'!$B$4:$R$35"}</definedName>
    <definedName name="aaa" hidden="1">{"'チーム別原因一覧'!$B$4:$R$35"}</definedName>
    <definedName name="AccessDatabase" hidden="1">"C:\My Documents\morita\CIMA\Uss501_2\USS501.mdb"</definedName>
    <definedName name="d" localSheetId="5" hidden="1">{"'チーム別原因一覧'!$B$4:$R$35"}</definedName>
    <definedName name="d" hidden="1">{"'チーム別原因一覧'!$B$4:$R$35"}</definedName>
    <definedName name="DD" hidden="1">#REF!</definedName>
    <definedName name="ddd" localSheetId="5" hidden="1">{"'チーム別原因一覧'!$B$4:$R$35"}</definedName>
    <definedName name="ddd" hidden="1">{"'チーム別原因一覧'!$B$4:$R$35"}</definedName>
    <definedName name="ＧＷメッセージ一覧" hidden="1">#REF!</definedName>
    <definedName name="GWメッセージ一覧２" hidden="1">#REF!</definedName>
    <definedName name="ＧＷメッセージ一覧３" hidden="1">#REF!</definedName>
    <definedName name="ＧＷメッセージ一覧４" hidden="1">#REF!</definedName>
    <definedName name="HTML_CodePage" hidden="1">932</definedName>
    <definedName name="HTML_Control" localSheetId="5" hidden="1">{"'チーム別原因一覧'!$B$4:$R$35"}</definedName>
    <definedName name="HTML_Control" hidden="1">{"'チーム別原因一覧'!$B$4:$R$35"}</definedName>
    <definedName name="HTML_Description" hidden="1">""</definedName>
    <definedName name="HTML_Email" hidden="1">""</definedName>
    <definedName name="HTML_Header" hidden="1">"チーム別トラブル報告書発行件数(2001年度）"</definedName>
    <definedName name="HTML_LastUpdate" hidden="1">"01/09/03"</definedName>
    <definedName name="HTML_LineAfter" hidden="1">FALSE</definedName>
    <definedName name="HTML_LineBefore" hidden="1">FALSE</definedName>
    <definedName name="HTML_Name" hidden="1">"Y.Matsuura"</definedName>
    <definedName name="HTML_OBDlg2" hidden="1">TRUE</definedName>
    <definedName name="HTML_OBDlg4" hidden="1">TRUE</definedName>
    <definedName name="HTML_OS" hidden="1">0</definedName>
    <definedName name="HTML_PathFile" hidden="1">"Z:\wwwroot\200000\trouble\analysis\team20012"</definedName>
    <definedName name="HTML_Title" hidden="1">"チーム別トラブル報告書発行件数(2001年度）"</definedName>
    <definedName name="HTML1_1" hidden="1">"[OJT管理2.xls]ＯＪＴ２!$B$61:$K$83"</definedName>
    <definedName name="HTML1_10" hidden="1">""</definedName>
    <definedName name="HTML1_11" hidden="1">1</definedName>
    <definedName name="HTML1_12" hidden="1">"E:\MS File\Excel\Ojt\MyHTML.htm"</definedName>
    <definedName name="HTML1_2" hidden="1">1</definedName>
    <definedName name="HTML1_3" hidden="1">"OJT管理2.x"</definedName>
    <definedName name="HTML1_4" hidden="1">"ＯＪＴ２"</definedName>
    <definedName name="HTML1_5" hidden="1">""</definedName>
    <definedName name="HTML1_6" hidden="1">-4146</definedName>
    <definedName name="HTML1_7" hidden="1">-4146</definedName>
    <definedName name="HTML1_8" hidden="1">"97/06/03"</definedName>
    <definedName name="HTML1_9" hidden="1">"井上  善博"</definedName>
    <definedName name="HTMLCount" hidden="1">1</definedName>
    <definedName name="Ｉ" hidden="1">#REF!</definedName>
    <definedName name="ｊ" hidden="1">#REF!</definedName>
    <definedName name="ｋ" hidden="1">#REF!</definedName>
    <definedName name="ｌ" hidden="1">#REF!</definedName>
    <definedName name="ｍ" hidden="1">#REF!</definedName>
    <definedName name="ｎ" hidden="1">#REF!</definedName>
    <definedName name="ｐ" hidden="1">#REF!</definedName>
    <definedName name="ｑ" hidden="1">#REF!</definedName>
    <definedName name="s" hidden="1">#REF!</definedName>
    <definedName name="ss" localSheetId="5" hidden="1">{"'チーム別原因一覧'!$B$4:$R$35"}</definedName>
    <definedName name="ss" hidden="1">{"'チーム別原因一覧'!$B$4:$R$35"}</definedName>
    <definedName name="u" hidden="1">#REF!</definedName>
    <definedName name="WW" hidden="1">#REF!</definedName>
    <definedName name="x" hidden="1">#REF!</definedName>
    <definedName name="ｙ" hidden="1">#REF!</definedName>
    <definedName name="ｚ" hidden="1">#REF!</definedName>
    <definedName name="ね表紙" hidden="1">#REF!</definedName>
    <definedName name="安藤" hidden="1">#REF!</definedName>
    <definedName name="廃止" localSheetId="5">[1]List!$A$2:$A$4</definedName>
    <definedName name="廃止">List!$A$2:$A$5</definedName>
    <definedName name="更新区分" localSheetId="5">[1]List!$B$2:$B$4</definedName>
    <definedName name="更新区分">List!$B$2:$B$5</definedName>
    <definedName name="束原" hidden="1">#REF!</definedName>
    <definedName name="表紙１枚" hidden="1">#REF!</definedName>
    <definedName name="関連表" hidden="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854" i="7" l="1"/>
  <c r="Y854" i="7"/>
  <c r="X854" i="7"/>
  <c r="B854" i="7"/>
  <c r="Z853" i="7"/>
  <c r="Y853" i="7"/>
  <c r="X853" i="7"/>
  <c r="B853" i="7"/>
  <c r="Z852" i="7"/>
  <c r="Y852" i="7"/>
  <c r="X852" i="7"/>
  <c r="B852" i="7"/>
  <c r="Z851" i="7"/>
  <c r="Y851" i="7"/>
  <c r="X851" i="7"/>
  <c r="B851" i="7"/>
  <c r="X1089" i="7"/>
  <c r="X1114" i="7" l="1"/>
  <c r="Y1114" i="7"/>
  <c r="Z1114" i="7"/>
  <c r="B1114" i="7"/>
  <c r="X1113" i="7" l="1"/>
  <c r="Y1113" i="7"/>
  <c r="Z1113" i="7"/>
  <c r="X79" i="7" l="1"/>
  <c r="Y79" i="7"/>
  <c r="Z79" i="7"/>
  <c r="B79" i="7"/>
  <c r="Z1112" i="7"/>
  <c r="Y1112" i="7"/>
  <c r="X1112" i="7"/>
  <c r="Y78" i="7"/>
  <c r="Z78" i="7"/>
  <c r="X78" i="7"/>
  <c r="B78" i="7" l="1"/>
  <c r="X1111" i="7" l="1"/>
  <c r="Y1111" i="7"/>
  <c r="Z1111" i="7"/>
  <c r="X99" i="7" l="1"/>
  <c r="Y99" i="7"/>
  <c r="Z99" i="7"/>
  <c r="B99" i="7"/>
  <c r="X1108" i="7"/>
  <c r="Y1108" i="7"/>
  <c r="Z1108" i="7"/>
  <c r="B1108" i="7"/>
  <c r="X1106" i="7" l="1"/>
  <c r="Y1106" i="7"/>
  <c r="Z1106" i="7"/>
  <c r="B1106" i="7"/>
  <c r="B1107" i="7"/>
  <c r="X1107" i="7"/>
  <c r="Y1107" i="7"/>
  <c r="Z1107" i="7"/>
  <c r="B1109" i="7"/>
  <c r="X1109" i="7"/>
  <c r="Y1109" i="7"/>
  <c r="Z1109" i="7"/>
  <c r="B1110" i="7"/>
  <c r="X1110" i="7"/>
  <c r="Y1110" i="7"/>
  <c r="Z1110" i="7"/>
  <c r="X1105" i="7" l="1"/>
  <c r="Y1105" i="7"/>
  <c r="Z1105" i="7"/>
  <c r="Z1075" i="7" l="1"/>
  <c r="Y1075" i="7"/>
  <c r="X1075" i="7"/>
  <c r="B1075" i="7"/>
  <c r="X658" i="7"/>
  <c r="Y658" i="7"/>
  <c r="Z658" i="7"/>
  <c r="B658" i="7"/>
  <c r="X1104" i="7" l="1"/>
  <c r="Y1104" i="7"/>
  <c r="Z1104" i="7"/>
  <c r="X1103" i="7"/>
  <c r="Y1103" i="7"/>
  <c r="Z1103" i="7"/>
  <c r="X1102" i="7"/>
  <c r="Y1102" i="7"/>
  <c r="Z1102" i="7"/>
  <c r="X1101" i="7"/>
  <c r="Y1101" i="7"/>
  <c r="Z1101" i="7"/>
  <c r="X123" i="7"/>
  <c r="Y123" i="7"/>
  <c r="Z123" i="7"/>
  <c r="B123" i="7"/>
  <c r="Z1100" i="7" l="1"/>
  <c r="Y1100" i="7"/>
  <c r="X1100" i="7"/>
  <c r="Z885" i="7" l="1"/>
  <c r="Y885" i="7"/>
  <c r="X885" i="7"/>
  <c r="B885" i="7"/>
  <c r="Y1099" i="7" l="1"/>
  <c r="Z1099" i="7"/>
  <c r="X1099" i="7"/>
  <c r="X149" i="7" l="1"/>
  <c r="Y149" i="7"/>
  <c r="Z149" i="7"/>
  <c r="B149" i="7"/>
  <c r="B4" i="7" l="1"/>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X33" i="7"/>
  <c r="Y33" i="7"/>
  <c r="Z33" i="7"/>
  <c r="B34" i="7"/>
  <c r="X34" i="7"/>
  <c r="Y34" i="7"/>
  <c r="Z34" i="7"/>
  <c r="B35" i="7"/>
  <c r="X35" i="7"/>
  <c r="Y35" i="7"/>
  <c r="Z35" i="7"/>
  <c r="B36" i="7"/>
  <c r="X36" i="7"/>
  <c r="Y36" i="7"/>
  <c r="Z36" i="7"/>
  <c r="B37" i="7"/>
  <c r="X37" i="7"/>
  <c r="Y37" i="7"/>
  <c r="Z37" i="7"/>
  <c r="B38" i="7"/>
  <c r="X38" i="7"/>
  <c r="Y38" i="7"/>
  <c r="Z38" i="7"/>
  <c r="B39" i="7"/>
  <c r="X39" i="7"/>
  <c r="Y39" i="7"/>
  <c r="Z39" i="7"/>
  <c r="B40" i="7"/>
  <c r="X40" i="7"/>
  <c r="Y40" i="7"/>
  <c r="Z40" i="7"/>
  <c r="B41" i="7"/>
  <c r="X41" i="7"/>
  <c r="Y41" i="7"/>
  <c r="Z41" i="7"/>
  <c r="B42" i="7"/>
  <c r="X42" i="7"/>
  <c r="Y42" i="7"/>
  <c r="Z42" i="7"/>
  <c r="B43" i="7"/>
  <c r="X43" i="7"/>
  <c r="Y43" i="7"/>
  <c r="Z43" i="7"/>
  <c r="B44" i="7"/>
  <c r="X44" i="7"/>
  <c r="Y44" i="7"/>
  <c r="Z44" i="7"/>
  <c r="B45" i="7"/>
  <c r="X45" i="7"/>
  <c r="Y45" i="7"/>
  <c r="Z45" i="7"/>
  <c r="B46" i="7"/>
  <c r="X46" i="7"/>
  <c r="Y46" i="7"/>
  <c r="Z46" i="7"/>
  <c r="B47" i="7"/>
  <c r="X47" i="7"/>
  <c r="Y47" i="7"/>
  <c r="Z47" i="7"/>
  <c r="B48" i="7"/>
  <c r="X48" i="7"/>
  <c r="Y48" i="7"/>
  <c r="Z48" i="7"/>
  <c r="B49" i="7"/>
  <c r="X49" i="7"/>
  <c r="Y49" i="7"/>
  <c r="Z49" i="7"/>
  <c r="B50" i="7"/>
  <c r="X50" i="7"/>
  <c r="Y50" i="7"/>
  <c r="Z50" i="7"/>
  <c r="B51" i="7"/>
  <c r="X51" i="7"/>
  <c r="Y51" i="7"/>
  <c r="Z51" i="7"/>
  <c r="B52" i="7"/>
  <c r="X52" i="7"/>
  <c r="Y52" i="7"/>
  <c r="Z52" i="7"/>
  <c r="B53" i="7"/>
  <c r="X53" i="7"/>
  <c r="Y53" i="7"/>
  <c r="Z53" i="7"/>
  <c r="B54" i="7"/>
  <c r="X54" i="7"/>
  <c r="Y54" i="7"/>
  <c r="Z54" i="7"/>
  <c r="B55" i="7"/>
  <c r="X55" i="7"/>
  <c r="Y55" i="7"/>
  <c r="Z55" i="7"/>
  <c r="B56" i="7"/>
  <c r="X56" i="7"/>
  <c r="Y56" i="7"/>
  <c r="Z56" i="7"/>
  <c r="B57" i="7"/>
  <c r="X57" i="7"/>
  <c r="Y57" i="7"/>
  <c r="Z57" i="7"/>
  <c r="B58" i="7"/>
  <c r="X58" i="7"/>
  <c r="Y58" i="7"/>
  <c r="Z58" i="7"/>
  <c r="B59" i="7"/>
  <c r="X59" i="7"/>
  <c r="Y59" i="7"/>
  <c r="Z59" i="7"/>
  <c r="B60" i="7"/>
  <c r="X60" i="7"/>
  <c r="Y60" i="7"/>
  <c r="Z60" i="7"/>
  <c r="B61" i="7"/>
  <c r="X61" i="7"/>
  <c r="Y61" i="7"/>
  <c r="Z61" i="7"/>
  <c r="B62" i="7"/>
  <c r="X62" i="7"/>
  <c r="Y62" i="7"/>
  <c r="Z62" i="7"/>
  <c r="B63" i="7"/>
  <c r="X63" i="7"/>
  <c r="Y63" i="7"/>
  <c r="Z63" i="7"/>
  <c r="B64" i="7"/>
  <c r="X64" i="7"/>
  <c r="Y64" i="7"/>
  <c r="Z64" i="7"/>
  <c r="B65" i="7"/>
  <c r="X65" i="7"/>
  <c r="Y65" i="7"/>
  <c r="Z65" i="7"/>
  <c r="B66" i="7"/>
  <c r="X66" i="7"/>
  <c r="Y66" i="7"/>
  <c r="Z66" i="7"/>
  <c r="B67" i="7"/>
  <c r="X67" i="7"/>
  <c r="Y67" i="7"/>
  <c r="Z67" i="7"/>
  <c r="B68" i="7"/>
  <c r="X68" i="7"/>
  <c r="Y68" i="7"/>
  <c r="Z68" i="7"/>
  <c r="B69" i="7"/>
  <c r="X69" i="7"/>
  <c r="Y69" i="7"/>
  <c r="Z69" i="7"/>
  <c r="B70" i="7"/>
  <c r="X70" i="7"/>
  <c r="Y70" i="7"/>
  <c r="Z70" i="7"/>
  <c r="B71" i="7"/>
  <c r="X71" i="7"/>
  <c r="Y71" i="7"/>
  <c r="Z71" i="7"/>
  <c r="B72" i="7"/>
  <c r="X72" i="7"/>
  <c r="Y72" i="7"/>
  <c r="Z72" i="7"/>
  <c r="B73" i="7"/>
  <c r="X73" i="7"/>
  <c r="Y73" i="7"/>
  <c r="Z73" i="7"/>
  <c r="B74" i="7"/>
  <c r="X74" i="7"/>
  <c r="Y74" i="7"/>
  <c r="Z74" i="7"/>
  <c r="B75" i="7"/>
  <c r="X75" i="7"/>
  <c r="Y75" i="7"/>
  <c r="Z75" i="7"/>
  <c r="B76" i="7"/>
  <c r="X76" i="7"/>
  <c r="Y76" i="7"/>
  <c r="Z76" i="7"/>
  <c r="B77" i="7"/>
  <c r="X77" i="7"/>
  <c r="Y77" i="7"/>
  <c r="Z77" i="7"/>
  <c r="B80" i="7"/>
  <c r="X80" i="7"/>
  <c r="Y80" i="7"/>
  <c r="Z80" i="7"/>
  <c r="B81" i="7"/>
  <c r="X81" i="7"/>
  <c r="Y81" i="7"/>
  <c r="Z81" i="7"/>
  <c r="B82" i="7"/>
  <c r="X82" i="7"/>
  <c r="Y82" i="7"/>
  <c r="Z82" i="7"/>
  <c r="B83" i="7"/>
  <c r="X83" i="7"/>
  <c r="Y83" i="7"/>
  <c r="Z83" i="7"/>
  <c r="B84" i="7"/>
  <c r="X84" i="7"/>
  <c r="Y84" i="7"/>
  <c r="Z84" i="7"/>
  <c r="B85" i="7"/>
  <c r="X85" i="7"/>
  <c r="Y85" i="7"/>
  <c r="Z85" i="7"/>
  <c r="B86" i="7"/>
  <c r="X86" i="7"/>
  <c r="Y86" i="7"/>
  <c r="Z86" i="7"/>
  <c r="B87" i="7"/>
  <c r="X87" i="7"/>
  <c r="Y87" i="7"/>
  <c r="Z87" i="7"/>
  <c r="B88" i="7"/>
  <c r="X88" i="7"/>
  <c r="Y88" i="7"/>
  <c r="Z88" i="7"/>
  <c r="B89" i="7"/>
  <c r="X89" i="7"/>
  <c r="Y89" i="7"/>
  <c r="Z89" i="7"/>
  <c r="B90" i="7"/>
  <c r="X90" i="7"/>
  <c r="Y90" i="7"/>
  <c r="Z90" i="7"/>
  <c r="B91" i="7"/>
  <c r="X91" i="7"/>
  <c r="Y91" i="7"/>
  <c r="Z91" i="7"/>
  <c r="B92" i="7"/>
  <c r="X92" i="7"/>
  <c r="Y92" i="7"/>
  <c r="Z92" i="7"/>
  <c r="B93" i="7"/>
  <c r="X93" i="7"/>
  <c r="Y93" i="7"/>
  <c r="Z93" i="7"/>
  <c r="B94" i="7"/>
  <c r="X94" i="7"/>
  <c r="Y94" i="7"/>
  <c r="Z94" i="7"/>
  <c r="B95" i="7"/>
  <c r="X95" i="7"/>
  <c r="Y95" i="7"/>
  <c r="Z95" i="7"/>
  <c r="B96" i="7"/>
  <c r="X96" i="7"/>
  <c r="Y96" i="7"/>
  <c r="Z96" i="7"/>
  <c r="B97" i="7"/>
  <c r="X97" i="7"/>
  <c r="Y97" i="7"/>
  <c r="Z97" i="7"/>
  <c r="B98" i="7"/>
  <c r="X98" i="7"/>
  <c r="Y98" i="7"/>
  <c r="Z98" i="7"/>
  <c r="B100" i="7"/>
  <c r="X100" i="7"/>
  <c r="Y100" i="7"/>
  <c r="Z100" i="7"/>
  <c r="B101" i="7"/>
  <c r="X101" i="7"/>
  <c r="Y101" i="7"/>
  <c r="Z101" i="7"/>
  <c r="B102" i="7"/>
  <c r="X102" i="7"/>
  <c r="Y102" i="7"/>
  <c r="Z102" i="7"/>
  <c r="B103" i="7"/>
  <c r="X103" i="7"/>
  <c r="Y103" i="7"/>
  <c r="Z103" i="7"/>
  <c r="B104" i="7"/>
  <c r="X104" i="7"/>
  <c r="Y104" i="7"/>
  <c r="Z104" i="7"/>
  <c r="B105" i="7"/>
  <c r="X105" i="7"/>
  <c r="Y105" i="7"/>
  <c r="Z105" i="7"/>
  <c r="B106" i="7"/>
  <c r="X106" i="7"/>
  <c r="Y106" i="7"/>
  <c r="Z106" i="7"/>
  <c r="B107" i="7"/>
  <c r="X107" i="7"/>
  <c r="Y107" i="7"/>
  <c r="Z107" i="7"/>
  <c r="B108" i="7"/>
  <c r="X108" i="7"/>
  <c r="Y108" i="7"/>
  <c r="Z108" i="7"/>
  <c r="B109" i="7"/>
  <c r="X109" i="7"/>
  <c r="Y109" i="7"/>
  <c r="Z109" i="7"/>
  <c r="B110" i="7"/>
  <c r="X110" i="7"/>
  <c r="Y110" i="7"/>
  <c r="Z110" i="7"/>
  <c r="B111" i="7"/>
  <c r="X111" i="7"/>
  <c r="Y111" i="7"/>
  <c r="Z111" i="7"/>
  <c r="B112" i="7"/>
  <c r="X112" i="7"/>
  <c r="Y112" i="7"/>
  <c r="Z112" i="7"/>
  <c r="B113" i="7"/>
  <c r="X113" i="7"/>
  <c r="Y113" i="7"/>
  <c r="Z113" i="7"/>
  <c r="B114" i="7"/>
  <c r="X114" i="7"/>
  <c r="Y114" i="7"/>
  <c r="Z114" i="7"/>
  <c r="B115" i="7"/>
  <c r="X115" i="7"/>
  <c r="Y115" i="7"/>
  <c r="Z115" i="7"/>
  <c r="B116" i="7"/>
  <c r="X116" i="7"/>
  <c r="Y116" i="7"/>
  <c r="Z116" i="7"/>
  <c r="B117" i="7"/>
  <c r="X117" i="7"/>
  <c r="Y117" i="7"/>
  <c r="Z117" i="7"/>
  <c r="B118" i="7"/>
  <c r="X118" i="7"/>
  <c r="Y118" i="7"/>
  <c r="Z118" i="7"/>
  <c r="B119" i="7"/>
  <c r="X119" i="7"/>
  <c r="Y119" i="7"/>
  <c r="Z119" i="7"/>
  <c r="B120" i="7"/>
  <c r="X120" i="7"/>
  <c r="Y120" i="7"/>
  <c r="Z120" i="7"/>
  <c r="B121" i="7"/>
  <c r="X121" i="7"/>
  <c r="Y121" i="7"/>
  <c r="Z121" i="7"/>
  <c r="B122" i="7"/>
  <c r="X122" i="7"/>
  <c r="Y122" i="7"/>
  <c r="Z122" i="7"/>
  <c r="B124" i="7"/>
  <c r="X124" i="7"/>
  <c r="Y124" i="7"/>
  <c r="Z124" i="7"/>
  <c r="B125" i="7"/>
  <c r="X125" i="7"/>
  <c r="Y125" i="7"/>
  <c r="Z125" i="7"/>
  <c r="B126" i="7"/>
  <c r="X126" i="7"/>
  <c r="Y126" i="7"/>
  <c r="Z126" i="7"/>
  <c r="B127" i="7"/>
  <c r="X127" i="7"/>
  <c r="Y127" i="7"/>
  <c r="Z127" i="7"/>
  <c r="B128" i="7"/>
  <c r="X128" i="7"/>
  <c r="Y128" i="7"/>
  <c r="Z128" i="7"/>
  <c r="B129" i="7"/>
  <c r="X129" i="7"/>
  <c r="Y129" i="7"/>
  <c r="Z129" i="7"/>
  <c r="B130" i="7"/>
  <c r="X130" i="7"/>
  <c r="Y130" i="7"/>
  <c r="Z130" i="7"/>
  <c r="B131" i="7"/>
  <c r="X131" i="7"/>
  <c r="Y131" i="7"/>
  <c r="Z131" i="7"/>
  <c r="B132" i="7"/>
  <c r="X132" i="7"/>
  <c r="Y132" i="7"/>
  <c r="Z132" i="7"/>
  <c r="B133" i="7"/>
  <c r="X133" i="7"/>
  <c r="Y133" i="7"/>
  <c r="Z133" i="7"/>
  <c r="B134" i="7"/>
  <c r="X134" i="7"/>
  <c r="Y134" i="7"/>
  <c r="Z134" i="7"/>
  <c r="B135" i="7"/>
  <c r="X135" i="7"/>
  <c r="Y135" i="7"/>
  <c r="Z135" i="7"/>
  <c r="B136" i="7"/>
  <c r="X136" i="7"/>
  <c r="Y136" i="7"/>
  <c r="Z136" i="7"/>
  <c r="B137" i="7"/>
  <c r="X137" i="7"/>
  <c r="Y137" i="7"/>
  <c r="Z137" i="7"/>
  <c r="B138" i="7"/>
  <c r="X138" i="7"/>
  <c r="Y138" i="7"/>
  <c r="Z138" i="7"/>
  <c r="B139" i="7"/>
  <c r="X139" i="7"/>
  <c r="Y139" i="7"/>
  <c r="Z139" i="7"/>
  <c r="B140" i="7"/>
  <c r="X140" i="7"/>
  <c r="Y140" i="7"/>
  <c r="Z140" i="7"/>
  <c r="B141" i="7"/>
  <c r="X141" i="7"/>
  <c r="Y141" i="7"/>
  <c r="Z141" i="7"/>
  <c r="B142" i="7"/>
  <c r="X142" i="7"/>
  <c r="Y142" i="7"/>
  <c r="Z142" i="7"/>
  <c r="B143" i="7"/>
  <c r="X143" i="7"/>
  <c r="Y143" i="7"/>
  <c r="Z143" i="7"/>
  <c r="B144" i="7"/>
  <c r="X144" i="7"/>
  <c r="Y144" i="7"/>
  <c r="Z144" i="7"/>
  <c r="B145" i="7"/>
  <c r="X145" i="7"/>
  <c r="Y145" i="7"/>
  <c r="Z145" i="7"/>
  <c r="B146" i="7"/>
  <c r="X146" i="7"/>
  <c r="Y146" i="7"/>
  <c r="Z146" i="7"/>
  <c r="B147" i="7"/>
  <c r="X147" i="7"/>
  <c r="Y147" i="7"/>
  <c r="Z147" i="7"/>
  <c r="B148" i="7"/>
  <c r="X148" i="7"/>
  <c r="Y148" i="7"/>
  <c r="Z148" i="7"/>
  <c r="B150" i="7"/>
  <c r="X150" i="7"/>
  <c r="Y150" i="7"/>
  <c r="Z150" i="7"/>
  <c r="B151" i="7"/>
  <c r="X151" i="7"/>
  <c r="Y151" i="7"/>
  <c r="Z151" i="7"/>
  <c r="B152" i="7"/>
  <c r="X152" i="7"/>
  <c r="Y152" i="7"/>
  <c r="Z152" i="7"/>
  <c r="B153" i="7"/>
  <c r="X153" i="7"/>
  <c r="Y153" i="7"/>
  <c r="Z153" i="7"/>
  <c r="B154" i="7"/>
  <c r="X154" i="7"/>
  <c r="Y154" i="7"/>
  <c r="Z154" i="7"/>
  <c r="B155" i="7"/>
  <c r="X155" i="7"/>
  <c r="Y155" i="7"/>
  <c r="Z155" i="7"/>
  <c r="B156" i="7"/>
  <c r="X156" i="7"/>
  <c r="Y156" i="7"/>
  <c r="Z156" i="7"/>
  <c r="B157" i="7"/>
  <c r="X157" i="7"/>
  <c r="Y157" i="7"/>
  <c r="Z157" i="7"/>
  <c r="B158" i="7"/>
  <c r="X158" i="7"/>
  <c r="Y158" i="7"/>
  <c r="Z158" i="7"/>
  <c r="B159" i="7"/>
  <c r="X159" i="7"/>
  <c r="Y159" i="7"/>
  <c r="Z159" i="7"/>
  <c r="B160" i="7"/>
  <c r="X160" i="7"/>
  <c r="Y160" i="7"/>
  <c r="Z160" i="7"/>
  <c r="B161" i="7"/>
  <c r="X161" i="7"/>
  <c r="Y161" i="7"/>
  <c r="Z161" i="7"/>
  <c r="B162" i="7"/>
  <c r="X162" i="7"/>
  <c r="Y162" i="7"/>
  <c r="Z162" i="7"/>
  <c r="B163" i="7"/>
  <c r="X163" i="7"/>
  <c r="Y163" i="7"/>
  <c r="Z163" i="7"/>
  <c r="B164" i="7"/>
  <c r="X164" i="7"/>
  <c r="Y164" i="7"/>
  <c r="Z164" i="7"/>
  <c r="B165" i="7"/>
  <c r="X165" i="7"/>
  <c r="Y165" i="7"/>
  <c r="Z165" i="7"/>
  <c r="B166" i="7"/>
  <c r="X166" i="7"/>
  <c r="Y166" i="7"/>
  <c r="Z166" i="7"/>
  <c r="B167" i="7"/>
  <c r="X167" i="7"/>
  <c r="Y167" i="7"/>
  <c r="Z167" i="7"/>
  <c r="B168" i="7"/>
  <c r="X168" i="7"/>
  <c r="Y168" i="7"/>
  <c r="Z168" i="7"/>
  <c r="B169" i="7"/>
  <c r="X169" i="7"/>
  <c r="Y169" i="7"/>
  <c r="Z169" i="7"/>
  <c r="B170" i="7"/>
  <c r="X170" i="7"/>
  <c r="Y170" i="7"/>
  <c r="Z170" i="7"/>
  <c r="B171" i="7"/>
  <c r="X171" i="7"/>
  <c r="Y171" i="7"/>
  <c r="Z171" i="7"/>
  <c r="B172" i="7"/>
  <c r="X172" i="7"/>
  <c r="Y172" i="7"/>
  <c r="Z172" i="7"/>
  <c r="B173" i="7"/>
  <c r="X173" i="7"/>
  <c r="Y173" i="7"/>
  <c r="Z173" i="7"/>
  <c r="B174" i="7"/>
  <c r="X174" i="7"/>
  <c r="Y174" i="7"/>
  <c r="Z174" i="7"/>
  <c r="B175" i="7"/>
  <c r="X175" i="7"/>
  <c r="Y175" i="7"/>
  <c r="Z175" i="7"/>
  <c r="B176" i="7"/>
  <c r="X176" i="7"/>
  <c r="Y176" i="7"/>
  <c r="Z176" i="7"/>
  <c r="B177" i="7"/>
  <c r="X177" i="7"/>
  <c r="Y177" i="7"/>
  <c r="Z177" i="7"/>
  <c r="B178" i="7"/>
  <c r="X178" i="7"/>
  <c r="Y178" i="7"/>
  <c r="Z178" i="7"/>
  <c r="B179" i="7"/>
  <c r="X179" i="7"/>
  <c r="Y179" i="7"/>
  <c r="Z179" i="7"/>
  <c r="B180" i="7"/>
  <c r="X180" i="7"/>
  <c r="Y180" i="7"/>
  <c r="Z180" i="7"/>
  <c r="B181" i="7"/>
  <c r="X181" i="7"/>
  <c r="Y181" i="7"/>
  <c r="Z181" i="7"/>
  <c r="B182" i="7"/>
  <c r="X182" i="7"/>
  <c r="Y182" i="7"/>
  <c r="Z182" i="7"/>
  <c r="B183" i="7"/>
  <c r="X183" i="7"/>
  <c r="Y183" i="7"/>
  <c r="Z183" i="7"/>
  <c r="B184" i="7"/>
  <c r="X184" i="7"/>
  <c r="Y184" i="7"/>
  <c r="Z184" i="7"/>
  <c r="B185" i="7"/>
  <c r="X185" i="7"/>
  <c r="Y185" i="7"/>
  <c r="Z185" i="7"/>
  <c r="B186" i="7"/>
  <c r="X186" i="7"/>
  <c r="Y186" i="7"/>
  <c r="Z186" i="7"/>
  <c r="B187" i="7"/>
  <c r="X187" i="7"/>
  <c r="Y187" i="7"/>
  <c r="Z187" i="7"/>
  <c r="B188" i="7"/>
  <c r="X188" i="7"/>
  <c r="Y188" i="7"/>
  <c r="Z188" i="7"/>
  <c r="B189" i="7"/>
  <c r="X189" i="7"/>
  <c r="Y189" i="7"/>
  <c r="Z189" i="7"/>
  <c r="B190" i="7"/>
  <c r="X190" i="7"/>
  <c r="Y190" i="7"/>
  <c r="Z190" i="7"/>
  <c r="B191" i="7"/>
  <c r="X191" i="7"/>
  <c r="Y191" i="7"/>
  <c r="Z191" i="7"/>
  <c r="B192" i="7"/>
  <c r="X192" i="7"/>
  <c r="Y192" i="7"/>
  <c r="Z192" i="7"/>
  <c r="B193" i="7"/>
  <c r="X193" i="7"/>
  <c r="Y193" i="7"/>
  <c r="Z193" i="7"/>
  <c r="B194" i="7"/>
  <c r="X194" i="7"/>
  <c r="Y194" i="7"/>
  <c r="Z194" i="7"/>
  <c r="B195" i="7"/>
  <c r="X195" i="7"/>
  <c r="Y195" i="7"/>
  <c r="Z195" i="7"/>
  <c r="B196" i="7"/>
  <c r="X196" i="7"/>
  <c r="Y196" i="7"/>
  <c r="Z196" i="7"/>
  <c r="B197" i="7"/>
  <c r="X197" i="7"/>
  <c r="Y197" i="7"/>
  <c r="Z197" i="7"/>
  <c r="B198" i="7"/>
  <c r="X198" i="7"/>
  <c r="Y198" i="7"/>
  <c r="Z198" i="7"/>
  <c r="B199" i="7"/>
  <c r="X199" i="7"/>
  <c r="Y199" i="7"/>
  <c r="Z199" i="7"/>
  <c r="B200" i="7"/>
  <c r="X200" i="7"/>
  <c r="Y200" i="7"/>
  <c r="Z200" i="7"/>
  <c r="B201" i="7"/>
  <c r="X201" i="7"/>
  <c r="Y201" i="7"/>
  <c r="Z201" i="7"/>
  <c r="B202" i="7"/>
  <c r="X202" i="7"/>
  <c r="Y202" i="7"/>
  <c r="Z202" i="7"/>
  <c r="B203" i="7"/>
  <c r="X203" i="7"/>
  <c r="Y203" i="7"/>
  <c r="Z203" i="7"/>
  <c r="B204" i="7"/>
  <c r="X204" i="7"/>
  <c r="Y204" i="7"/>
  <c r="Z204" i="7"/>
  <c r="B205" i="7"/>
  <c r="X205" i="7"/>
  <c r="Y205" i="7"/>
  <c r="Z205" i="7"/>
  <c r="B206" i="7"/>
  <c r="X206" i="7"/>
  <c r="Y206" i="7"/>
  <c r="Z206" i="7"/>
  <c r="B207" i="7"/>
  <c r="X207" i="7"/>
  <c r="Y207" i="7"/>
  <c r="Z207" i="7"/>
  <c r="B208" i="7"/>
  <c r="X208" i="7"/>
  <c r="Y208" i="7"/>
  <c r="Z208" i="7"/>
  <c r="B209" i="7"/>
  <c r="X209" i="7"/>
  <c r="Y209" i="7"/>
  <c r="Z209" i="7"/>
  <c r="B210" i="7"/>
  <c r="X210" i="7"/>
  <c r="Y210" i="7"/>
  <c r="Z210" i="7"/>
  <c r="B211" i="7"/>
  <c r="X211" i="7"/>
  <c r="Y211" i="7"/>
  <c r="Z211" i="7"/>
  <c r="B212" i="7"/>
  <c r="X212" i="7"/>
  <c r="Y212" i="7"/>
  <c r="Z212" i="7"/>
  <c r="B213" i="7"/>
  <c r="X213" i="7"/>
  <c r="Y213" i="7"/>
  <c r="Z213" i="7"/>
  <c r="B214" i="7"/>
  <c r="X214" i="7"/>
  <c r="Y214" i="7"/>
  <c r="Z214" i="7"/>
  <c r="B215" i="7"/>
  <c r="X215" i="7"/>
  <c r="Y215" i="7"/>
  <c r="Z215" i="7"/>
  <c r="B216" i="7"/>
  <c r="X216" i="7"/>
  <c r="Y216" i="7"/>
  <c r="Z216" i="7"/>
  <c r="B217" i="7"/>
  <c r="X217" i="7"/>
  <c r="Y217" i="7"/>
  <c r="Z217" i="7"/>
  <c r="B218" i="7"/>
  <c r="X218" i="7"/>
  <c r="Y218" i="7"/>
  <c r="Z218" i="7"/>
  <c r="B219" i="7"/>
  <c r="X219" i="7"/>
  <c r="Y219" i="7"/>
  <c r="Z219" i="7"/>
  <c r="B220" i="7"/>
  <c r="X220" i="7"/>
  <c r="Y220" i="7"/>
  <c r="Z220" i="7"/>
  <c r="B221" i="7"/>
  <c r="X221" i="7"/>
  <c r="Y221" i="7"/>
  <c r="Z221" i="7"/>
  <c r="B222" i="7"/>
  <c r="X222" i="7"/>
  <c r="Y222" i="7"/>
  <c r="Z222" i="7"/>
  <c r="B223" i="7"/>
  <c r="X223" i="7"/>
  <c r="Y223" i="7"/>
  <c r="Z223" i="7"/>
  <c r="B224" i="7"/>
  <c r="X224" i="7"/>
  <c r="Y224" i="7"/>
  <c r="Z224" i="7"/>
  <c r="B225" i="7"/>
  <c r="X225" i="7"/>
  <c r="Y225" i="7"/>
  <c r="Z225" i="7"/>
  <c r="B226" i="7"/>
  <c r="X226" i="7"/>
  <c r="Y226" i="7"/>
  <c r="Z226" i="7"/>
  <c r="B227" i="7"/>
  <c r="X227" i="7"/>
  <c r="Y227" i="7"/>
  <c r="Z227" i="7"/>
  <c r="B228" i="7"/>
  <c r="X228" i="7"/>
  <c r="Y228" i="7"/>
  <c r="Z228" i="7"/>
  <c r="B229" i="7"/>
  <c r="X229" i="7"/>
  <c r="Y229" i="7"/>
  <c r="Z229" i="7"/>
  <c r="B230" i="7"/>
  <c r="X230" i="7"/>
  <c r="Y230" i="7"/>
  <c r="Z230" i="7"/>
  <c r="B231" i="7"/>
  <c r="X231" i="7"/>
  <c r="Y231" i="7"/>
  <c r="Z231" i="7"/>
  <c r="B232" i="7"/>
  <c r="X232" i="7"/>
  <c r="Y232" i="7"/>
  <c r="Z232" i="7"/>
  <c r="B233" i="7"/>
  <c r="X233" i="7"/>
  <c r="Y233" i="7"/>
  <c r="Z233" i="7"/>
  <c r="B234" i="7"/>
  <c r="X234" i="7"/>
  <c r="Y234" i="7"/>
  <c r="Z234" i="7"/>
  <c r="B235" i="7"/>
  <c r="X235" i="7"/>
  <c r="Y235" i="7"/>
  <c r="Z235" i="7"/>
  <c r="B236" i="7"/>
  <c r="X236" i="7"/>
  <c r="Y236" i="7"/>
  <c r="Z236" i="7"/>
  <c r="B237" i="7"/>
  <c r="X237" i="7"/>
  <c r="Y237" i="7"/>
  <c r="Z237" i="7"/>
  <c r="B238" i="7"/>
  <c r="X238" i="7"/>
  <c r="Y238" i="7"/>
  <c r="Z238" i="7"/>
  <c r="B239" i="7"/>
  <c r="X239" i="7"/>
  <c r="Y239" i="7"/>
  <c r="Z239" i="7"/>
  <c r="B240" i="7"/>
  <c r="X240" i="7"/>
  <c r="Y240" i="7"/>
  <c r="Z240" i="7"/>
  <c r="B241" i="7"/>
  <c r="X241" i="7"/>
  <c r="Y241" i="7"/>
  <c r="Z241" i="7"/>
  <c r="B242" i="7"/>
  <c r="X242" i="7"/>
  <c r="Y242" i="7"/>
  <c r="Z242" i="7"/>
  <c r="B243" i="7"/>
  <c r="X243" i="7"/>
  <c r="Y243" i="7"/>
  <c r="Z243" i="7"/>
  <c r="B244" i="7"/>
  <c r="X244" i="7"/>
  <c r="Y244" i="7"/>
  <c r="Z244" i="7"/>
  <c r="B245" i="7"/>
  <c r="X245" i="7"/>
  <c r="Y245" i="7"/>
  <c r="Z245" i="7"/>
  <c r="B246" i="7"/>
  <c r="X246" i="7"/>
  <c r="Y246" i="7"/>
  <c r="Z246" i="7"/>
  <c r="B247" i="7"/>
  <c r="X247" i="7"/>
  <c r="Y247" i="7"/>
  <c r="Z247" i="7"/>
  <c r="B248" i="7"/>
  <c r="X248" i="7"/>
  <c r="Y248" i="7"/>
  <c r="Z248" i="7"/>
  <c r="B249" i="7"/>
  <c r="X249" i="7"/>
  <c r="Y249" i="7"/>
  <c r="Z249" i="7"/>
  <c r="B250" i="7"/>
  <c r="X250" i="7"/>
  <c r="Y250" i="7"/>
  <c r="Z250" i="7"/>
  <c r="B251" i="7"/>
  <c r="X251" i="7"/>
  <c r="Y251" i="7"/>
  <c r="Z251" i="7"/>
  <c r="B252" i="7"/>
  <c r="X252" i="7"/>
  <c r="Y252" i="7"/>
  <c r="Z252" i="7"/>
  <c r="B253" i="7"/>
  <c r="X253" i="7"/>
  <c r="Y253" i="7"/>
  <c r="Z253" i="7"/>
  <c r="B254" i="7"/>
  <c r="X254" i="7"/>
  <c r="Y254" i="7"/>
  <c r="Z254" i="7"/>
  <c r="B255" i="7"/>
  <c r="X255" i="7"/>
  <c r="Y255" i="7"/>
  <c r="Z255" i="7"/>
  <c r="B256" i="7"/>
  <c r="X256" i="7"/>
  <c r="Y256" i="7"/>
  <c r="Z256" i="7"/>
  <c r="B257" i="7"/>
  <c r="X257" i="7"/>
  <c r="Y257" i="7"/>
  <c r="Z257" i="7"/>
  <c r="B258" i="7"/>
  <c r="X258" i="7"/>
  <c r="Y258" i="7"/>
  <c r="Z258" i="7"/>
  <c r="B259" i="7"/>
  <c r="X259" i="7"/>
  <c r="Y259" i="7"/>
  <c r="Z259" i="7"/>
  <c r="B260" i="7"/>
  <c r="X260" i="7"/>
  <c r="Y260" i="7"/>
  <c r="Z260" i="7"/>
  <c r="B261" i="7"/>
  <c r="X261" i="7"/>
  <c r="Y261" i="7"/>
  <c r="Z261" i="7"/>
  <c r="B262" i="7"/>
  <c r="X262" i="7"/>
  <c r="Y262" i="7"/>
  <c r="Z262" i="7"/>
  <c r="B263" i="7"/>
  <c r="X263" i="7"/>
  <c r="Y263" i="7"/>
  <c r="Z263" i="7"/>
  <c r="B264" i="7"/>
  <c r="X264" i="7"/>
  <c r="Y264" i="7"/>
  <c r="Z264" i="7"/>
  <c r="B265" i="7"/>
  <c r="X265" i="7"/>
  <c r="Y265" i="7"/>
  <c r="Z265" i="7"/>
  <c r="B266" i="7"/>
  <c r="X266" i="7"/>
  <c r="Y266" i="7"/>
  <c r="Z266" i="7"/>
  <c r="B267" i="7"/>
  <c r="X267" i="7"/>
  <c r="Y267" i="7"/>
  <c r="Z267" i="7"/>
  <c r="B268" i="7"/>
  <c r="X268" i="7"/>
  <c r="Y268" i="7"/>
  <c r="Z268" i="7"/>
  <c r="B269" i="7"/>
  <c r="X269" i="7"/>
  <c r="Y269" i="7"/>
  <c r="Z269" i="7"/>
  <c r="B270" i="7"/>
  <c r="X270" i="7"/>
  <c r="Y270" i="7"/>
  <c r="Z270" i="7"/>
  <c r="B271" i="7"/>
  <c r="X271" i="7"/>
  <c r="Y271" i="7"/>
  <c r="Z271" i="7"/>
  <c r="B272" i="7"/>
  <c r="X272" i="7"/>
  <c r="Y272" i="7"/>
  <c r="Z272" i="7"/>
  <c r="B273" i="7"/>
  <c r="X273" i="7"/>
  <c r="Y273" i="7"/>
  <c r="Z273" i="7"/>
  <c r="B274" i="7"/>
  <c r="X274" i="7"/>
  <c r="Y274" i="7"/>
  <c r="Z274" i="7"/>
  <c r="B275" i="7"/>
  <c r="X275" i="7"/>
  <c r="Y275" i="7"/>
  <c r="Z275" i="7"/>
  <c r="B276" i="7"/>
  <c r="X276" i="7"/>
  <c r="Y276" i="7"/>
  <c r="Z276" i="7"/>
  <c r="B277" i="7"/>
  <c r="X277" i="7"/>
  <c r="Y277" i="7"/>
  <c r="Z277" i="7"/>
  <c r="B278" i="7"/>
  <c r="X278" i="7"/>
  <c r="Y278" i="7"/>
  <c r="Z278" i="7"/>
  <c r="B279" i="7"/>
  <c r="X279" i="7"/>
  <c r="Y279" i="7"/>
  <c r="Z279" i="7"/>
  <c r="B280" i="7"/>
  <c r="X280" i="7"/>
  <c r="Y280" i="7"/>
  <c r="Z280" i="7"/>
  <c r="B281" i="7"/>
  <c r="X281" i="7"/>
  <c r="Y281" i="7"/>
  <c r="Z281" i="7"/>
  <c r="B282" i="7"/>
  <c r="X282" i="7"/>
  <c r="Y282" i="7"/>
  <c r="Z282" i="7"/>
  <c r="B283" i="7"/>
  <c r="X283" i="7"/>
  <c r="Y283" i="7"/>
  <c r="Z283" i="7"/>
  <c r="B284" i="7"/>
  <c r="X284" i="7"/>
  <c r="Y284" i="7"/>
  <c r="Z284" i="7"/>
  <c r="B285" i="7"/>
  <c r="X285" i="7"/>
  <c r="Y285" i="7"/>
  <c r="Z285" i="7"/>
  <c r="B286" i="7"/>
  <c r="X286" i="7"/>
  <c r="Y286" i="7"/>
  <c r="Z286" i="7"/>
  <c r="B287" i="7"/>
  <c r="X287" i="7"/>
  <c r="Y287" i="7"/>
  <c r="Z287" i="7"/>
  <c r="B288" i="7"/>
  <c r="X288" i="7"/>
  <c r="Y288" i="7"/>
  <c r="Z288" i="7"/>
  <c r="B289" i="7"/>
  <c r="X289" i="7"/>
  <c r="Y289" i="7"/>
  <c r="Z289" i="7"/>
  <c r="B290" i="7"/>
  <c r="X290" i="7"/>
  <c r="Y290" i="7"/>
  <c r="Z290" i="7"/>
  <c r="B291" i="7"/>
  <c r="X291" i="7"/>
  <c r="Y291" i="7"/>
  <c r="Z291" i="7"/>
  <c r="B292" i="7"/>
  <c r="X292" i="7"/>
  <c r="Y292" i="7"/>
  <c r="Z292" i="7"/>
  <c r="B293" i="7"/>
  <c r="X293" i="7"/>
  <c r="Y293" i="7"/>
  <c r="Z293" i="7"/>
  <c r="B294" i="7"/>
  <c r="X294" i="7"/>
  <c r="Y294" i="7"/>
  <c r="Z294" i="7"/>
  <c r="B295" i="7"/>
  <c r="X295" i="7"/>
  <c r="Y295" i="7"/>
  <c r="Z295" i="7"/>
  <c r="B296" i="7"/>
  <c r="X296" i="7"/>
  <c r="Y296" i="7"/>
  <c r="Z296" i="7"/>
  <c r="B297" i="7"/>
  <c r="X297" i="7"/>
  <c r="Y297" i="7"/>
  <c r="Z297" i="7"/>
  <c r="B298" i="7"/>
  <c r="X298" i="7"/>
  <c r="Y298" i="7"/>
  <c r="Z298" i="7"/>
  <c r="B299" i="7"/>
  <c r="X299" i="7"/>
  <c r="Y299" i="7"/>
  <c r="Z299" i="7"/>
  <c r="B300" i="7"/>
  <c r="X300" i="7"/>
  <c r="Y300" i="7"/>
  <c r="Z300" i="7"/>
  <c r="B301" i="7"/>
  <c r="X301" i="7"/>
  <c r="Y301" i="7"/>
  <c r="Z301" i="7"/>
  <c r="B302" i="7"/>
  <c r="X302" i="7"/>
  <c r="Y302" i="7"/>
  <c r="Z302" i="7"/>
  <c r="B303" i="7"/>
  <c r="X303" i="7"/>
  <c r="Y303" i="7"/>
  <c r="Z303" i="7"/>
  <c r="B304" i="7"/>
  <c r="X304" i="7"/>
  <c r="Y304" i="7"/>
  <c r="Z304" i="7"/>
  <c r="B305" i="7"/>
  <c r="X305" i="7"/>
  <c r="Y305" i="7"/>
  <c r="Z305" i="7"/>
  <c r="B306" i="7"/>
  <c r="X306" i="7"/>
  <c r="Y306" i="7"/>
  <c r="Z306" i="7"/>
  <c r="B307" i="7"/>
  <c r="X307" i="7"/>
  <c r="Y307" i="7"/>
  <c r="Z307" i="7"/>
  <c r="B308" i="7"/>
  <c r="X308" i="7"/>
  <c r="Y308" i="7"/>
  <c r="Z308" i="7"/>
  <c r="B309" i="7"/>
  <c r="X309" i="7"/>
  <c r="Y309" i="7"/>
  <c r="Z309" i="7"/>
  <c r="B310" i="7"/>
  <c r="X310" i="7"/>
  <c r="Y310" i="7"/>
  <c r="Z310" i="7"/>
  <c r="B311" i="7"/>
  <c r="X311" i="7"/>
  <c r="Y311" i="7"/>
  <c r="Z311" i="7"/>
  <c r="B312" i="7"/>
  <c r="X312" i="7"/>
  <c r="Y312" i="7"/>
  <c r="Z312" i="7"/>
  <c r="B313" i="7"/>
  <c r="X313" i="7"/>
  <c r="Y313" i="7"/>
  <c r="Z313" i="7"/>
  <c r="B314" i="7"/>
  <c r="X314" i="7"/>
  <c r="Y314" i="7"/>
  <c r="Z314" i="7"/>
  <c r="B315" i="7"/>
  <c r="X315" i="7"/>
  <c r="Y315" i="7"/>
  <c r="Z315" i="7"/>
  <c r="B316" i="7"/>
  <c r="X316" i="7"/>
  <c r="Y316" i="7"/>
  <c r="Z316" i="7"/>
  <c r="B317" i="7"/>
  <c r="X317" i="7"/>
  <c r="Y317" i="7"/>
  <c r="Z317" i="7"/>
  <c r="B318" i="7"/>
  <c r="X318" i="7"/>
  <c r="Y318" i="7"/>
  <c r="Z318" i="7"/>
  <c r="B319" i="7"/>
  <c r="X319" i="7"/>
  <c r="Y319" i="7"/>
  <c r="Z319" i="7"/>
  <c r="B320" i="7"/>
  <c r="X320" i="7"/>
  <c r="Y320" i="7"/>
  <c r="Z320" i="7"/>
  <c r="B321" i="7"/>
  <c r="X321" i="7"/>
  <c r="Y321" i="7"/>
  <c r="Z321" i="7"/>
  <c r="B322" i="7"/>
  <c r="X322" i="7"/>
  <c r="Y322" i="7"/>
  <c r="Z322" i="7"/>
  <c r="B323" i="7"/>
  <c r="X323" i="7"/>
  <c r="Y323" i="7"/>
  <c r="Z323" i="7"/>
  <c r="B324" i="7"/>
  <c r="X324" i="7"/>
  <c r="Y324" i="7"/>
  <c r="Z324" i="7"/>
  <c r="B325" i="7"/>
  <c r="X325" i="7"/>
  <c r="Y325" i="7"/>
  <c r="Z325" i="7"/>
  <c r="B326" i="7"/>
  <c r="X326" i="7"/>
  <c r="Y326" i="7"/>
  <c r="Z326" i="7"/>
  <c r="B327" i="7"/>
  <c r="X327" i="7"/>
  <c r="Y327" i="7"/>
  <c r="Z327" i="7"/>
  <c r="B328" i="7"/>
  <c r="X328" i="7"/>
  <c r="Y328" i="7"/>
  <c r="Z328" i="7"/>
  <c r="B329" i="7"/>
  <c r="X329" i="7"/>
  <c r="Y329" i="7"/>
  <c r="Z329" i="7"/>
  <c r="B330" i="7"/>
  <c r="X330" i="7"/>
  <c r="Y330" i="7"/>
  <c r="Z330" i="7"/>
  <c r="B331" i="7"/>
  <c r="X331" i="7"/>
  <c r="Y331" i="7"/>
  <c r="Z331" i="7"/>
  <c r="B332" i="7"/>
  <c r="X332" i="7"/>
  <c r="Y332" i="7"/>
  <c r="Z332" i="7"/>
  <c r="B333" i="7"/>
  <c r="X333" i="7"/>
  <c r="Y333" i="7"/>
  <c r="Z333" i="7"/>
  <c r="B334" i="7"/>
  <c r="X334" i="7"/>
  <c r="Y334" i="7"/>
  <c r="Z334" i="7"/>
  <c r="B335" i="7"/>
  <c r="X335" i="7"/>
  <c r="Y335" i="7"/>
  <c r="Z335" i="7"/>
  <c r="B336" i="7"/>
  <c r="X336" i="7"/>
  <c r="Y336" i="7"/>
  <c r="Z336" i="7"/>
  <c r="B337" i="7"/>
  <c r="X337" i="7"/>
  <c r="Y337" i="7"/>
  <c r="Z337" i="7"/>
  <c r="B338" i="7"/>
  <c r="X338" i="7"/>
  <c r="Y338" i="7"/>
  <c r="Z338" i="7"/>
  <c r="B339" i="7"/>
  <c r="X339" i="7"/>
  <c r="Y339" i="7"/>
  <c r="Z339" i="7"/>
  <c r="B340" i="7"/>
  <c r="X340" i="7"/>
  <c r="Y340" i="7"/>
  <c r="Z340" i="7"/>
  <c r="B341" i="7"/>
  <c r="X341" i="7"/>
  <c r="Y341" i="7"/>
  <c r="Z341" i="7"/>
  <c r="B342" i="7"/>
  <c r="X342" i="7"/>
  <c r="Y342" i="7"/>
  <c r="Z342" i="7"/>
  <c r="B343" i="7"/>
  <c r="X343" i="7"/>
  <c r="Y343" i="7"/>
  <c r="Z343" i="7"/>
  <c r="B344" i="7"/>
  <c r="X344" i="7"/>
  <c r="Y344" i="7"/>
  <c r="Z344" i="7"/>
  <c r="B345" i="7"/>
  <c r="X345" i="7"/>
  <c r="Y345" i="7"/>
  <c r="Z345" i="7"/>
  <c r="B346" i="7"/>
  <c r="X346" i="7"/>
  <c r="Y346" i="7"/>
  <c r="Z346" i="7"/>
  <c r="B347" i="7"/>
  <c r="X347" i="7"/>
  <c r="Y347" i="7"/>
  <c r="Z347" i="7"/>
  <c r="B348" i="7"/>
  <c r="X348" i="7"/>
  <c r="Y348" i="7"/>
  <c r="Z348" i="7"/>
  <c r="B349" i="7"/>
  <c r="X349" i="7"/>
  <c r="Y349" i="7"/>
  <c r="Z349" i="7"/>
  <c r="B350" i="7"/>
  <c r="X350" i="7"/>
  <c r="Y350" i="7"/>
  <c r="Z350" i="7"/>
  <c r="B351" i="7"/>
  <c r="X351" i="7"/>
  <c r="Y351" i="7"/>
  <c r="Z351" i="7"/>
  <c r="B352" i="7"/>
  <c r="X352" i="7"/>
  <c r="Y352" i="7"/>
  <c r="Z352" i="7"/>
  <c r="B353" i="7"/>
  <c r="X353" i="7"/>
  <c r="Y353" i="7"/>
  <c r="Z353" i="7"/>
  <c r="B354" i="7"/>
  <c r="X354" i="7"/>
  <c r="Y354" i="7"/>
  <c r="Z354" i="7"/>
  <c r="B355" i="7"/>
  <c r="X355" i="7"/>
  <c r="Y355" i="7"/>
  <c r="Z355" i="7"/>
  <c r="B356" i="7"/>
  <c r="X356" i="7"/>
  <c r="Y356" i="7"/>
  <c r="Z356" i="7"/>
  <c r="B357" i="7"/>
  <c r="X357" i="7"/>
  <c r="Y357" i="7"/>
  <c r="Z357" i="7"/>
  <c r="B358" i="7"/>
  <c r="X358" i="7"/>
  <c r="Y358" i="7"/>
  <c r="Z358" i="7"/>
  <c r="B359" i="7"/>
  <c r="X359" i="7"/>
  <c r="Y359" i="7"/>
  <c r="Z359" i="7"/>
  <c r="B360" i="7"/>
  <c r="X360" i="7"/>
  <c r="Y360" i="7"/>
  <c r="Z360" i="7"/>
  <c r="B361" i="7"/>
  <c r="X361" i="7"/>
  <c r="Y361" i="7"/>
  <c r="Z361" i="7"/>
  <c r="B362" i="7"/>
  <c r="X362" i="7"/>
  <c r="Y362" i="7"/>
  <c r="Z362" i="7"/>
  <c r="B363" i="7"/>
  <c r="X363" i="7"/>
  <c r="Y363" i="7"/>
  <c r="Z363" i="7"/>
  <c r="B364" i="7"/>
  <c r="X364" i="7"/>
  <c r="Y364" i="7"/>
  <c r="Z364" i="7"/>
  <c r="B365" i="7"/>
  <c r="X365" i="7"/>
  <c r="Y365" i="7"/>
  <c r="Z365" i="7"/>
  <c r="B366" i="7"/>
  <c r="X366" i="7"/>
  <c r="Y366" i="7"/>
  <c r="Z366" i="7"/>
  <c r="B367" i="7"/>
  <c r="X367" i="7"/>
  <c r="Y367" i="7"/>
  <c r="Z367" i="7"/>
  <c r="B368" i="7"/>
  <c r="X368" i="7"/>
  <c r="Y368" i="7"/>
  <c r="Z368" i="7"/>
  <c r="B369" i="7"/>
  <c r="X369" i="7"/>
  <c r="Y369" i="7"/>
  <c r="Z369" i="7"/>
  <c r="B370" i="7"/>
  <c r="X370" i="7"/>
  <c r="Y370" i="7"/>
  <c r="Z370" i="7"/>
  <c r="B371" i="7"/>
  <c r="X371" i="7"/>
  <c r="Y371" i="7"/>
  <c r="Z371" i="7"/>
  <c r="B372" i="7"/>
  <c r="X372" i="7"/>
  <c r="Y372" i="7"/>
  <c r="Z372" i="7"/>
  <c r="B373" i="7"/>
  <c r="X373" i="7"/>
  <c r="Y373" i="7"/>
  <c r="Z373" i="7"/>
  <c r="B374" i="7"/>
  <c r="X374" i="7"/>
  <c r="Y374" i="7"/>
  <c r="Z374" i="7"/>
  <c r="B375" i="7"/>
  <c r="X375" i="7"/>
  <c r="Y375" i="7"/>
  <c r="Z375" i="7"/>
  <c r="B376" i="7"/>
  <c r="X376" i="7"/>
  <c r="Y376" i="7"/>
  <c r="Z376" i="7"/>
  <c r="B377" i="7"/>
  <c r="X377" i="7"/>
  <c r="Y377" i="7"/>
  <c r="Z377" i="7"/>
  <c r="B378" i="7"/>
  <c r="X378" i="7"/>
  <c r="Y378" i="7"/>
  <c r="Z378" i="7"/>
  <c r="B379" i="7"/>
  <c r="X379" i="7"/>
  <c r="Y379" i="7"/>
  <c r="Z379" i="7"/>
  <c r="B380" i="7"/>
  <c r="X380" i="7"/>
  <c r="Y380" i="7"/>
  <c r="Z380" i="7"/>
  <c r="B381" i="7"/>
  <c r="X381" i="7"/>
  <c r="Y381" i="7"/>
  <c r="Z381" i="7"/>
  <c r="B382" i="7"/>
  <c r="X382" i="7"/>
  <c r="Y382" i="7"/>
  <c r="Z382" i="7"/>
  <c r="B383" i="7"/>
  <c r="X383" i="7"/>
  <c r="Y383" i="7"/>
  <c r="Z383" i="7"/>
  <c r="B384" i="7"/>
  <c r="X384" i="7"/>
  <c r="Y384" i="7"/>
  <c r="Z384" i="7"/>
  <c r="B385" i="7"/>
  <c r="X385" i="7"/>
  <c r="Y385" i="7"/>
  <c r="Z385" i="7"/>
  <c r="B386" i="7"/>
  <c r="X386" i="7"/>
  <c r="Y386" i="7"/>
  <c r="Z386" i="7"/>
  <c r="B387" i="7"/>
  <c r="X387" i="7"/>
  <c r="Y387" i="7"/>
  <c r="Z387" i="7"/>
  <c r="B388" i="7"/>
  <c r="X388" i="7"/>
  <c r="Y388" i="7"/>
  <c r="Z388" i="7"/>
  <c r="B389" i="7"/>
  <c r="X389" i="7"/>
  <c r="Y389" i="7"/>
  <c r="Z389" i="7"/>
  <c r="B390" i="7"/>
  <c r="X390" i="7"/>
  <c r="Y390" i="7"/>
  <c r="Z390" i="7"/>
  <c r="B391" i="7"/>
  <c r="X391" i="7"/>
  <c r="Y391" i="7"/>
  <c r="Z391" i="7"/>
  <c r="B392" i="7"/>
  <c r="X392" i="7"/>
  <c r="Y392" i="7"/>
  <c r="Z392" i="7"/>
  <c r="B393" i="7"/>
  <c r="X393" i="7"/>
  <c r="Y393" i="7"/>
  <c r="Z393" i="7"/>
  <c r="B394" i="7"/>
  <c r="X394" i="7"/>
  <c r="Y394" i="7"/>
  <c r="Z394" i="7"/>
  <c r="B395" i="7"/>
  <c r="X395" i="7"/>
  <c r="Y395" i="7"/>
  <c r="Z395" i="7"/>
  <c r="B396" i="7"/>
  <c r="X396" i="7"/>
  <c r="Y396" i="7"/>
  <c r="Z396" i="7"/>
  <c r="B397" i="7"/>
  <c r="X397" i="7"/>
  <c r="Y397" i="7"/>
  <c r="Z397" i="7"/>
  <c r="B398" i="7"/>
  <c r="X398" i="7"/>
  <c r="Y398" i="7"/>
  <c r="Z398" i="7"/>
  <c r="B399" i="7"/>
  <c r="X399" i="7"/>
  <c r="Y399" i="7"/>
  <c r="Z399" i="7"/>
  <c r="B400" i="7"/>
  <c r="X400" i="7"/>
  <c r="Y400" i="7"/>
  <c r="Z400" i="7"/>
  <c r="B401" i="7"/>
  <c r="X401" i="7"/>
  <c r="Y401" i="7"/>
  <c r="Z401" i="7"/>
  <c r="B402" i="7"/>
  <c r="X402" i="7"/>
  <c r="Y402" i="7"/>
  <c r="Z402" i="7"/>
  <c r="B403" i="7"/>
  <c r="X403" i="7"/>
  <c r="Y403" i="7"/>
  <c r="Z403" i="7"/>
  <c r="B404" i="7"/>
  <c r="X404" i="7"/>
  <c r="Y404" i="7"/>
  <c r="Z404" i="7"/>
  <c r="B405" i="7"/>
  <c r="X405" i="7"/>
  <c r="Y405" i="7"/>
  <c r="Z405" i="7"/>
  <c r="B406" i="7"/>
  <c r="X406" i="7"/>
  <c r="Y406" i="7"/>
  <c r="Z406" i="7"/>
  <c r="B407" i="7"/>
  <c r="X407" i="7"/>
  <c r="Y407" i="7"/>
  <c r="Z407" i="7"/>
  <c r="B408" i="7"/>
  <c r="X408" i="7"/>
  <c r="Y408" i="7"/>
  <c r="Z408" i="7"/>
  <c r="B409" i="7"/>
  <c r="X409" i="7"/>
  <c r="Y409" i="7"/>
  <c r="Z409" i="7"/>
  <c r="B410" i="7"/>
  <c r="X410" i="7"/>
  <c r="Y410" i="7"/>
  <c r="Z410" i="7"/>
  <c r="B411" i="7"/>
  <c r="X411" i="7"/>
  <c r="Y411" i="7"/>
  <c r="Z411" i="7"/>
  <c r="B412" i="7"/>
  <c r="X412" i="7"/>
  <c r="Y412" i="7"/>
  <c r="Z412" i="7"/>
  <c r="B413" i="7"/>
  <c r="X413" i="7"/>
  <c r="Y413" i="7"/>
  <c r="Z413" i="7"/>
  <c r="B414" i="7"/>
  <c r="X414" i="7"/>
  <c r="Y414" i="7"/>
  <c r="Z414" i="7"/>
  <c r="B415" i="7"/>
  <c r="X415" i="7"/>
  <c r="Y415" i="7"/>
  <c r="Z415" i="7"/>
  <c r="B416" i="7"/>
  <c r="X416" i="7"/>
  <c r="Y416" i="7"/>
  <c r="Z416" i="7"/>
  <c r="B417" i="7"/>
  <c r="X417" i="7"/>
  <c r="Y417" i="7"/>
  <c r="Z417" i="7"/>
  <c r="B418" i="7"/>
  <c r="X418" i="7"/>
  <c r="Y418" i="7"/>
  <c r="Z418" i="7"/>
  <c r="B419" i="7"/>
  <c r="X419" i="7"/>
  <c r="Y419" i="7"/>
  <c r="Z419" i="7"/>
  <c r="B420" i="7"/>
  <c r="X420" i="7"/>
  <c r="Y420" i="7"/>
  <c r="Z420" i="7"/>
  <c r="B421" i="7"/>
  <c r="X421" i="7"/>
  <c r="Y421" i="7"/>
  <c r="Z421" i="7"/>
  <c r="B422" i="7"/>
  <c r="X422" i="7"/>
  <c r="Y422" i="7"/>
  <c r="Z422" i="7"/>
  <c r="B423" i="7"/>
  <c r="X423" i="7"/>
  <c r="Y423" i="7"/>
  <c r="Z423" i="7"/>
  <c r="B424" i="7"/>
  <c r="X424" i="7"/>
  <c r="Y424" i="7"/>
  <c r="Z424" i="7"/>
  <c r="B425" i="7"/>
  <c r="X425" i="7"/>
  <c r="Y425" i="7"/>
  <c r="Z425" i="7"/>
  <c r="B426" i="7"/>
  <c r="X426" i="7"/>
  <c r="Y426" i="7"/>
  <c r="Z426" i="7"/>
  <c r="B427" i="7"/>
  <c r="X427" i="7"/>
  <c r="Y427" i="7"/>
  <c r="Z427" i="7"/>
  <c r="B428" i="7"/>
  <c r="X428" i="7"/>
  <c r="Y428" i="7"/>
  <c r="Z428" i="7"/>
  <c r="B429" i="7"/>
  <c r="X429" i="7"/>
  <c r="Y429" i="7"/>
  <c r="Z429" i="7"/>
  <c r="B430" i="7"/>
  <c r="X430" i="7"/>
  <c r="Y430" i="7"/>
  <c r="Z430" i="7"/>
  <c r="B431" i="7"/>
  <c r="X431" i="7"/>
  <c r="Y431" i="7"/>
  <c r="Z431" i="7"/>
  <c r="B432" i="7"/>
  <c r="X432" i="7"/>
  <c r="Y432" i="7"/>
  <c r="Z432" i="7"/>
  <c r="B433" i="7"/>
  <c r="X433" i="7"/>
  <c r="Y433" i="7"/>
  <c r="Z433" i="7"/>
  <c r="B434" i="7"/>
  <c r="X434" i="7"/>
  <c r="Y434" i="7"/>
  <c r="Z434" i="7"/>
  <c r="B435" i="7"/>
  <c r="X435" i="7"/>
  <c r="Y435" i="7"/>
  <c r="Z435" i="7"/>
  <c r="B436" i="7"/>
  <c r="X436" i="7"/>
  <c r="Y436" i="7"/>
  <c r="Z436" i="7"/>
  <c r="B437" i="7"/>
  <c r="X437" i="7"/>
  <c r="Y437" i="7"/>
  <c r="Z437" i="7"/>
  <c r="B438" i="7"/>
  <c r="X438" i="7"/>
  <c r="Y438" i="7"/>
  <c r="Z438" i="7"/>
  <c r="B439" i="7"/>
  <c r="X439" i="7"/>
  <c r="Y439" i="7"/>
  <c r="Z439" i="7"/>
  <c r="B440" i="7"/>
  <c r="X440" i="7"/>
  <c r="Y440" i="7"/>
  <c r="Z440" i="7"/>
  <c r="B441" i="7"/>
  <c r="X441" i="7"/>
  <c r="Y441" i="7"/>
  <c r="Z441" i="7"/>
  <c r="B442" i="7"/>
  <c r="B443" i="7"/>
  <c r="X443" i="7"/>
  <c r="Y443" i="7"/>
  <c r="Z443" i="7"/>
  <c r="B444" i="7"/>
  <c r="X444" i="7"/>
  <c r="Y444" i="7"/>
  <c r="Z444" i="7"/>
  <c r="B445" i="7"/>
  <c r="X445" i="7"/>
  <c r="Y445" i="7"/>
  <c r="Z445" i="7"/>
  <c r="B446" i="7"/>
  <c r="X446" i="7"/>
  <c r="Y446" i="7"/>
  <c r="Z446" i="7"/>
  <c r="B447" i="7"/>
  <c r="X447" i="7"/>
  <c r="Y447" i="7"/>
  <c r="Z447" i="7"/>
  <c r="B448" i="7"/>
  <c r="X448" i="7"/>
  <c r="Y448" i="7"/>
  <c r="Z448" i="7"/>
  <c r="B449" i="7"/>
  <c r="X449" i="7"/>
  <c r="Y449" i="7"/>
  <c r="Z449" i="7"/>
  <c r="B450" i="7"/>
  <c r="X450" i="7"/>
  <c r="Y450" i="7"/>
  <c r="Z450" i="7"/>
  <c r="B451" i="7"/>
  <c r="X451" i="7"/>
  <c r="Y451" i="7"/>
  <c r="Z451" i="7"/>
  <c r="B452" i="7"/>
  <c r="X452" i="7"/>
  <c r="Y452" i="7"/>
  <c r="Z452" i="7"/>
  <c r="B453" i="7"/>
  <c r="X453" i="7"/>
  <c r="Y453" i="7"/>
  <c r="Z453" i="7"/>
  <c r="B454" i="7"/>
  <c r="X454" i="7"/>
  <c r="Y454" i="7"/>
  <c r="Z454" i="7"/>
  <c r="B455" i="7"/>
  <c r="X455" i="7"/>
  <c r="Y455" i="7"/>
  <c r="Z455" i="7"/>
  <c r="B456" i="7"/>
  <c r="X456" i="7"/>
  <c r="Y456" i="7"/>
  <c r="Z456" i="7"/>
  <c r="B457" i="7"/>
  <c r="X457" i="7"/>
  <c r="Y457" i="7"/>
  <c r="Z457" i="7"/>
  <c r="B458" i="7"/>
  <c r="X458" i="7"/>
  <c r="Y458" i="7"/>
  <c r="Z458" i="7"/>
  <c r="B459" i="7"/>
  <c r="X459" i="7"/>
  <c r="Y459" i="7"/>
  <c r="Z459" i="7"/>
  <c r="B460" i="7"/>
  <c r="X460" i="7"/>
  <c r="Y460" i="7"/>
  <c r="Z460" i="7"/>
  <c r="B461" i="7"/>
  <c r="X461" i="7"/>
  <c r="Y461" i="7"/>
  <c r="Z461" i="7"/>
  <c r="B462" i="7"/>
  <c r="X462" i="7"/>
  <c r="Y462" i="7"/>
  <c r="Z462" i="7"/>
  <c r="B463" i="7"/>
  <c r="X463" i="7"/>
  <c r="Y463" i="7"/>
  <c r="Z463" i="7"/>
  <c r="B464" i="7"/>
  <c r="X464" i="7"/>
  <c r="Y464" i="7"/>
  <c r="Z464" i="7"/>
  <c r="B465" i="7"/>
  <c r="X465" i="7"/>
  <c r="Y465" i="7"/>
  <c r="Z465" i="7"/>
  <c r="B466" i="7"/>
  <c r="X466" i="7"/>
  <c r="Y466" i="7"/>
  <c r="Z466" i="7"/>
  <c r="B467" i="7"/>
  <c r="X467" i="7"/>
  <c r="Y467" i="7"/>
  <c r="Z467" i="7"/>
  <c r="B468" i="7"/>
  <c r="X468" i="7"/>
  <c r="Y468" i="7"/>
  <c r="Z468" i="7"/>
  <c r="B469" i="7"/>
  <c r="X469" i="7"/>
  <c r="Y469" i="7"/>
  <c r="Z469" i="7"/>
  <c r="B470" i="7"/>
  <c r="X470" i="7"/>
  <c r="Y470" i="7"/>
  <c r="Z470" i="7"/>
  <c r="B471" i="7"/>
  <c r="X471" i="7"/>
  <c r="Y471" i="7"/>
  <c r="Z471" i="7"/>
  <c r="B472" i="7"/>
  <c r="X472" i="7"/>
  <c r="Y472" i="7"/>
  <c r="Z472" i="7"/>
  <c r="B473" i="7"/>
  <c r="X473" i="7"/>
  <c r="Y473" i="7"/>
  <c r="Z473" i="7"/>
  <c r="B474" i="7"/>
  <c r="X474" i="7"/>
  <c r="Y474" i="7"/>
  <c r="Z474" i="7"/>
  <c r="B475" i="7"/>
  <c r="X475" i="7"/>
  <c r="Y475" i="7"/>
  <c r="Z475" i="7"/>
  <c r="B476" i="7"/>
  <c r="X476" i="7"/>
  <c r="Y476" i="7"/>
  <c r="Z476" i="7"/>
  <c r="B477" i="7"/>
  <c r="X477" i="7"/>
  <c r="Y477" i="7"/>
  <c r="Z477" i="7"/>
  <c r="B478" i="7"/>
  <c r="X478" i="7"/>
  <c r="Y478" i="7"/>
  <c r="Z478" i="7"/>
  <c r="B479" i="7"/>
  <c r="X479" i="7"/>
  <c r="Y479" i="7"/>
  <c r="Z479" i="7"/>
  <c r="B480" i="7"/>
  <c r="X480" i="7"/>
  <c r="Y480" i="7"/>
  <c r="Z480" i="7"/>
  <c r="B481" i="7"/>
  <c r="X481" i="7"/>
  <c r="Y481" i="7"/>
  <c r="Z481" i="7"/>
  <c r="B482" i="7"/>
  <c r="X482" i="7"/>
  <c r="Y482" i="7"/>
  <c r="Z482" i="7"/>
  <c r="B483" i="7"/>
  <c r="X483" i="7"/>
  <c r="Y483" i="7"/>
  <c r="Z483" i="7"/>
  <c r="B484" i="7"/>
  <c r="X484" i="7"/>
  <c r="Y484" i="7"/>
  <c r="Z484" i="7"/>
  <c r="B485" i="7"/>
  <c r="X485" i="7"/>
  <c r="Y485" i="7"/>
  <c r="Z485" i="7"/>
  <c r="B486" i="7"/>
  <c r="X486" i="7"/>
  <c r="Y486" i="7"/>
  <c r="Z486" i="7"/>
  <c r="B487" i="7"/>
  <c r="X487" i="7"/>
  <c r="Y487" i="7"/>
  <c r="Z487" i="7"/>
  <c r="B488" i="7"/>
  <c r="X488" i="7"/>
  <c r="Y488" i="7"/>
  <c r="Z488" i="7"/>
  <c r="B489" i="7"/>
  <c r="X489" i="7"/>
  <c r="Y489" i="7"/>
  <c r="Z489" i="7"/>
  <c r="B490" i="7"/>
  <c r="X490" i="7"/>
  <c r="Y490" i="7"/>
  <c r="Z490" i="7"/>
  <c r="B491" i="7"/>
  <c r="X491" i="7"/>
  <c r="Y491" i="7"/>
  <c r="Z491" i="7"/>
  <c r="B492" i="7"/>
  <c r="X492" i="7"/>
  <c r="Y492" i="7"/>
  <c r="Z492" i="7"/>
  <c r="B493" i="7"/>
  <c r="X493" i="7"/>
  <c r="Y493" i="7"/>
  <c r="Z493" i="7"/>
  <c r="B494" i="7"/>
  <c r="X494" i="7"/>
  <c r="Y494" i="7"/>
  <c r="Z494" i="7"/>
  <c r="B495" i="7"/>
  <c r="X495" i="7"/>
  <c r="Y495" i="7"/>
  <c r="Z495" i="7"/>
  <c r="B496" i="7"/>
  <c r="X496" i="7"/>
  <c r="Y496" i="7"/>
  <c r="Z496" i="7"/>
  <c r="B497" i="7"/>
  <c r="X497" i="7"/>
  <c r="Y497" i="7"/>
  <c r="Z497" i="7"/>
  <c r="B498" i="7"/>
  <c r="X498" i="7"/>
  <c r="Y498" i="7"/>
  <c r="Z498" i="7"/>
  <c r="B499" i="7"/>
  <c r="X499" i="7"/>
  <c r="Y499" i="7"/>
  <c r="Z499" i="7"/>
  <c r="B500" i="7"/>
  <c r="X500" i="7"/>
  <c r="Y500" i="7"/>
  <c r="Z500" i="7"/>
  <c r="B501" i="7"/>
  <c r="X501" i="7"/>
  <c r="Y501" i="7"/>
  <c r="Z501" i="7"/>
  <c r="B502" i="7"/>
  <c r="X502" i="7"/>
  <c r="Y502" i="7"/>
  <c r="Z502" i="7"/>
  <c r="B503" i="7"/>
  <c r="X503" i="7"/>
  <c r="Y503" i="7"/>
  <c r="Z503" i="7"/>
  <c r="B504" i="7"/>
  <c r="X504" i="7"/>
  <c r="Y504" i="7"/>
  <c r="Z504" i="7"/>
  <c r="B505" i="7"/>
  <c r="X505" i="7"/>
  <c r="Y505" i="7"/>
  <c r="Z505" i="7"/>
  <c r="B506" i="7"/>
  <c r="X506" i="7"/>
  <c r="Y506" i="7"/>
  <c r="Z506" i="7"/>
  <c r="B507" i="7"/>
  <c r="X507" i="7"/>
  <c r="Y507" i="7"/>
  <c r="Z507" i="7"/>
  <c r="B508" i="7"/>
  <c r="X508" i="7"/>
  <c r="Y508" i="7"/>
  <c r="Z508" i="7"/>
  <c r="B509" i="7"/>
  <c r="X509" i="7"/>
  <c r="Y509" i="7"/>
  <c r="Z509" i="7"/>
  <c r="B510" i="7"/>
  <c r="X510" i="7"/>
  <c r="Y510" i="7"/>
  <c r="Z510" i="7"/>
  <c r="B511" i="7"/>
  <c r="X511" i="7"/>
  <c r="Y511" i="7"/>
  <c r="Z511" i="7"/>
  <c r="B512" i="7"/>
  <c r="X512" i="7"/>
  <c r="Y512" i="7"/>
  <c r="Z512" i="7"/>
  <c r="B513" i="7"/>
  <c r="X513" i="7"/>
  <c r="Y513" i="7"/>
  <c r="Z513" i="7"/>
  <c r="B514" i="7"/>
  <c r="X514" i="7"/>
  <c r="Y514" i="7"/>
  <c r="Z514" i="7"/>
  <c r="B515" i="7"/>
  <c r="X515" i="7"/>
  <c r="Y515" i="7"/>
  <c r="Z515" i="7"/>
  <c r="B516" i="7"/>
  <c r="X516" i="7"/>
  <c r="Y516" i="7"/>
  <c r="Z516" i="7"/>
  <c r="B517" i="7"/>
  <c r="X517" i="7"/>
  <c r="Y517" i="7"/>
  <c r="Z517" i="7"/>
  <c r="B518" i="7"/>
  <c r="X518" i="7"/>
  <c r="Y518" i="7"/>
  <c r="Z518" i="7"/>
  <c r="B519" i="7"/>
  <c r="X519" i="7"/>
  <c r="Y519" i="7"/>
  <c r="Z519" i="7"/>
  <c r="B520" i="7"/>
  <c r="X520" i="7"/>
  <c r="Y520" i="7"/>
  <c r="Z520" i="7"/>
  <c r="B521" i="7"/>
  <c r="X521" i="7"/>
  <c r="Y521" i="7"/>
  <c r="Z521" i="7"/>
  <c r="B522" i="7"/>
  <c r="X522" i="7"/>
  <c r="Y522" i="7"/>
  <c r="Z522" i="7"/>
  <c r="B523" i="7"/>
  <c r="X523" i="7"/>
  <c r="Y523" i="7"/>
  <c r="Z523" i="7"/>
  <c r="B524" i="7"/>
  <c r="X524" i="7"/>
  <c r="Y524" i="7"/>
  <c r="Z524" i="7"/>
  <c r="B525" i="7"/>
  <c r="X525" i="7"/>
  <c r="Y525" i="7"/>
  <c r="Z525" i="7"/>
  <c r="B526" i="7"/>
  <c r="X526" i="7"/>
  <c r="Y526" i="7"/>
  <c r="Z526" i="7"/>
  <c r="B527" i="7"/>
  <c r="X527" i="7"/>
  <c r="Y527" i="7"/>
  <c r="Z527" i="7"/>
  <c r="B528" i="7"/>
  <c r="X528" i="7"/>
  <c r="Y528" i="7"/>
  <c r="Z528" i="7"/>
  <c r="B529" i="7"/>
  <c r="X529" i="7"/>
  <c r="Y529" i="7"/>
  <c r="Z529" i="7"/>
  <c r="B530" i="7"/>
  <c r="X530" i="7"/>
  <c r="Y530" i="7"/>
  <c r="Z530" i="7"/>
  <c r="B531" i="7"/>
  <c r="X531" i="7"/>
  <c r="Y531" i="7"/>
  <c r="Z531" i="7"/>
  <c r="B532" i="7"/>
  <c r="X532" i="7"/>
  <c r="Y532" i="7"/>
  <c r="Z532" i="7"/>
  <c r="B533" i="7"/>
  <c r="X533" i="7"/>
  <c r="Y533" i="7"/>
  <c r="Z533" i="7"/>
  <c r="B534" i="7"/>
  <c r="X534" i="7"/>
  <c r="Y534" i="7"/>
  <c r="Z534" i="7"/>
  <c r="B535" i="7"/>
  <c r="X535" i="7"/>
  <c r="Y535" i="7"/>
  <c r="Z535" i="7"/>
  <c r="B536" i="7"/>
  <c r="X536" i="7"/>
  <c r="Y536" i="7"/>
  <c r="Z536" i="7"/>
  <c r="B537" i="7"/>
  <c r="X537" i="7"/>
  <c r="Y537" i="7"/>
  <c r="Z537" i="7"/>
  <c r="B538" i="7"/>
  <c r="X538" i="7"/>
  <c r="Y538" i="7"/>
  <c r="Z538" i="7"/>
  <c r="B539" i="7"/>
  <c r="X539" i="7"/>
  <c r="Y539" i="7"/>
  <c r="Z539" i="7"/>
  <c r="B540" i="7"/>
  <c r="X540" i="7"/>
  <c r="Y540" i="7"/>
  <c r="Z540" i="7"/>
  <c r="B541" i="7"/>
  <c r="X541" i="7"/>
  <c r="Y541" i="7"/>
  <c r="Z541" i="7"/>
  <c r="B542" i="7"/>
  <c r="X542" i="7"/>
  <c r="Y542" i="7"/>
  <c r="Z542" i="7"/>
  <c r="B543" i="7"/>
  <c r="X543" i="7"/>
  <c r="Y543" i="7"/>
  <c r="Z543" i="7"/>
  <c r="B544" i="7"/>
  <c r="X544" i="7"/>
  <c r="Y544" i="7"/>
  <c r="Z544" i="7"/>
  <c r="B545" i="7"/>
  <c r="X545" i="7"/>
  <c r="Y545" i="7"/>
  <c r="Z545" i="7"/>
  <c r="B546" i="7"/>
  <c r="X546" i="7"/>
  <c r="Y546" i="7"/>
  <c r="Z546" i="7"/>
  <c r="B547" i="7"/>
  <c r="X547" i="7"/>
  <c r="Y547" i="7"/>
  <c r="Z547" i="7"/>
  <c r="B548" i="7"/>
  <c r="X548" i="7"/>
  <c r="Y548" i="7"/>
  <c r="Z548" i="7"/>
  <c r="B549" i="7"/>
  <c r="X549" i="7"/>
  <c r="Y549" i="7"/>
  <c r="Z549" i="7"/>
  <c r="B550" i="7"/>
  <c r="X550" i="7"/>
  <c r="Y550" i="7"/>
  <c r="Z550" i="7"/>
  <c r="B551" i="7"/>
  <c r="X551" i="7"/>
  <c r="Y551" i="7"/>
  <c r="Z551" i="7"/>
  <c r="B552" i="7"/>
  <c r="X552" i="7"/>
  <c r="Y552" i="7"/>
  <c r="Z552" i="7"/>
  <c r="B553" i="7"/>
  <c r="X553" i="7"/>
  <c r="Y553" i="7"/>
  <c r="Z553" i="7"/>
  <c r="B554" i="7"/>
  <c r="X554" i="7"/>
  <c r="Y554" i="7"/>
  <c r="Z554" i="7"/>
  <c r="B555" i="7"/>
  <c r="X555" i="7"/>
  <c r="Y555" i="7"/>
  <c r="Z555" i="7"/>
  <c r="B556" i="7"/>
  <c r="X556" i="7"/>
  <c r="Y556" i="7"/>
  <c r="Z556" i="7"/>
  <c r="B557" i="7"/>
  <c r="X557" i="7"/>
  <c r="Y557" i="7"/>
  <c r="Z557" i="7"/>
  <c r="B558" i="7"/>
  <c r="X558" i="7"/>
  <c r="Y558" i="7"/>
  <c r="Z558" i="7"/>
  <c r="B559" i="7"/>
  <c r="X559" i="7"/>
  <c r="Y559" i="7"/>
  <c r="Z559" i="7"/>
  <c r="B560" i="7"/>
  <c r="X560" i="7"/>
  <c r="Y560" i="7"/>
  <c r="Z560" i="7"/>
  <c r="B561" i="7"/>
  <c r="X561" i="7"/>
  <c r="Y561" i="7"/>
  <c r="Z561" i="7"/>
  <c r="B562" i="7"/>
  <c r="X562" i="7"/>
  <c r="Y562" i="7"/>
  <c r="Z562" i="7"/>
  <c r="B563" i="7"/>
  <c r="X563" i="7"/>
  <c r="Y563" i="7"/>
  <c r="Z563" i="7"/>
  <c r="B564" i="7"/>
  <c r="X564" i="7"/>
  <c r="Y564" i="7"/>
  <c r="Z564" i="7"/>
  <c r="B565" i="7"/>
  <c r="X565" i="7"/>
  <c r="Y565" i="7"/>
  <c r="Z565" i="7"/>
  <c r="B566" i="7"/>
  <c r="X566" i="7"/>
  <c r="Y566" i="7"/>
  <c r="Z566" i="7"/>
  <c r="B567" i="7"/>
  <c r="X567" i="7"/>
  <c r="Y567" i="7"/>
  <c r="Z567" i="7"/>
  <c r="B568" i="7"/>
  <c r="X568" i="7"/>
  <c r="Y568" i="7"/>
  <c r="Z568" i="7"/>
  <c r="B569" i="7"/>
  <c r="X569" i="7"/>
  <c r="Y569" i="7"/>
  <c r="Z569" i="7"/>
  <c r="B570" i="7"/>
  <c r="X570" i="7"/>
  <c r="Y570" i="7"/>
  <c r="Z570" i="7"/>
  <c r="B571" i="7"/>
  <c r="X571" i="7"/>
  <c r="Y571" i="7"/>
  <c r="Z571" i="7"/>
  <c r="B572" i="7"/>
  <c r="X572" i="7"/>
  <c r="Y572" i="7"/>
  <c r="Z572" i="7"/>
  <c r="B573" i="7"/>
  <c r="X573" i="7"/>
  <c r="Y573" i="7"/>
  <c r="Z573" i="7"/>
  <c r="B574" i="7"/>
  <c r="X574" i="7"/>
  <c r="Y574" i="7"/>
  <c r="Z574" i="7"/>
  <c r="B575" i="7"/>
  <c r="X575" i="7"/>
  <c r="Y575" i="7"/>
  <c r="Z575" i="7"/>
  <c r="B576" i="7"/>
  <c r="X576" i="7"/>
  <c r="Y576" i="7"/>
  <c r="Z576" i="7"/>
  <c r="B577" i="7"/>
  <c r="X577" i="7"/>
  <c r="Y577" i="7"/>
  <c r="Z577" i="7"/>
  <c r="B578" i="7"/>
  <c r="X578" i="7"/>
  <c r="Y578" i="7"/>
  <c r="Z578" i="7"/>
  <c r="B579" i="7"/>
  <c r="X579" i="7"/>
  <c r="Y579" i="7"/>
  <c r="Z579" i="7"/>
  <c r="B580" i="7"/>
  <c r="X580" i="7"/>
  <c r="Y580" i="7"/>
  <c r="Z580" i="7"/>
  <c r="B581" i="7"/>
  <c r="B582" i="7"/>
  <c r="X582" i="7"/>
  <c r="Y582" i="7"/>
  <c r="Z582" i="7"/>
  <c r="B583" i="7"/>
  <c r="X583" i="7"/>
  <c r="Y583" i="7"/>
  <c r="Z583" i="7"/>
  <c r="B584" i="7"/>
  <c r="X584" i="7"/>
  <c r="Y584" i="7"/>
  <c r="Z584" i="7"/>
  <c r="B585" i="7"/>
  <c r="X585" i="7"/>
  <c r="Y585" i="7"/>
  <c r="Z585" i="7"/>
  <c r="B586" i="7"/>
  <c r="X586" i="7"/>
  <c r="Y586" i="7"/>
  <c r="Z586" i="7"/>
  <c r="B587" i="7"/>
  <c r="X587" i="7"/>
  <c r="Y587" i="7"/>
  <c r="Z587" i="7"/>
  <c r="B588" i="7"/>
  <c r="X588" i="7"/>
  <c r="Y588" i="7"/>
  <c r="Z588" i="7"/>
  <c r="B589" i="7"/>
  <c r="X589" i="7"/>
  <c r="Y589" i="7"/>
  <c r="Z589" i="7"/>
  <c r="B590" i="7"/>
  <c r="X590" i="7"/>
  <c r="Y590" i="7"/>
  <c r="Z590" i="7"/>
  <c r="B591" i="7"/>
  <c r="X591" i="7"/>
  <c r="Y591" i="7"/>
  <c r="Z591" i="7"/>
  <c r="B592" i="7"/>
  <c r="X592" i="7"/>
  <c r="Y592" i="7"/>
  <c r="Z592" i="7"/>
  <c r="B593" i="7"/>
  <c r="X593" i="7"/>
  <c r="Y593" i="7"/>
  <c r="Z593" i="7"/>
  <c r="B594" i="7"/>
  <c r="X594" i="7"/>
  <c r="Y594" i="7"/>
  <c r="Z594" i="7"/>
  <c r="B595" i="7"/>
  <c r="X595" i="7"/>
  <c r="Y595" i="7"/>
  <c r="Z595" i="7"/>
  <c r="B596" i="7"/>
  <c r="X596" i="7"/>
  <c r="Y596" i="7"/>
  <c r="Z596" i="7"/>
  <c r="B597" i="7"/>
  <c r="X597" i="7"/>
  <c r="Y597" i="7"/>
  <c r="Z597" i="7"/>
  <c r="B598" i="7"/>
  <c r="X598" i="7"/>
  <c r="Y598" i="7"/>
  <c r="Z598" i="7"/>
  <c r="B599" i="7"/>
  <c r="X599" i="7"/>
  <c r="Y599" i="7"/>
  <c r="Z599" i="7"/>
  <c r="B600" i="7"/>
  <c r="X600" i="7"/>
  <c r="Y600" i="7"/>
  <c r="Z600" i="7"/>
  <c r="B601" i="7"/>
  <c r="X601" i="7"/>
  <c r="Y601" i="7"/>
  <c r="Z601" i="7"/>
  <c r="B602" i="7"/>
  <c r="X602" i="7"/>
  <c r="Y602" i="7"/>
  <c r="Z602" i="7"/>
  <c r="B603" i="7"/>
  <c r="X603" i="7"/>
  <c r="Y603" i="7"/>
  <c r="Z603" i="7"/>
  <c r="B604" i="7"/>
  <c r="X604" i="7"/>
  <c r="Y604" i="7"/>
  <c r="Z604" i="7"/>
  <c r="B605" i="7"/>
  <c r="X605" i="7"/>
  <c r="Y605" i="7"/>
  <c r="Z605" i="7"/>
  <c r="B606" i="7"/>
  <c r="X606" i="7"/>
  <c r="Y606" i="7"/>
  <c r="Z606" i="7"/>
  <c r="B607" i="7"/>
  <c r="X607" i="7"/>
  <c r="Y607" i="7"/>
  <c r="Z607" i="7"/>
  <c r="B608" i="7"/>
  <c r="X608" i="7"/>
  <c r="Y608" i="7"/>
  <c r="Z608" i="7"/>
  <c r="B609" i="7"/>
  <c r="X609" i="7"/>
  <c r="Y609" i="7"/>
  <c r="Z609" i="7"/>
  <c r="B610" i="7"/>
  <c r="X610" i="7"/>
  <c r="Y610" i="7"/>
  <c r="Z610" i="7"/>
  <c r="B611" i="7"/>
  <c r="X611" i="7"/>
  <c r="Y611" i="7"/>
  <c r="Z611" i="7"/>
  <c r="B612" i="7"/>
  <c r="X612" i="7"/>
  <c r="Y612" i="7"/>
  <c r="Z612" i="7"/>
  <c r="B613" i="7"/>
  <c r="X613" i="7"/>
  <c r="Y613" i="7"/>
  <c r="Z613" i="7"/>
  <c r="B614" i="7"/>
  <c r="X614" i="7"/>
  <c r="Y614" i="7"/>
  <c r="Z614" i="7"/>
  <c r="B615" i="7"/>
  <c r="X615" i="7"/>
  <c r="Y615" i="7"/>
  <c r="Z615" i="7"/>
  <c r="B616" i="7"/>
  <c r="B617" i="7"/>
  <c r="B618" i="7"/>
  <c r="X618" i="7"/>
  <c r="Y618" i="7"/>
  <c r="Z618" i="7"/>
  <c r="B619" i="7"/>
  <c r="B620" i="7"/>
  <c r="B621" i="7"/>
  <c r="X621" i="7"/>
  <c r="Y621" i="7"/>
  <c r="Z621" i="7"/>
  <c r="B622" i="7"/>
  <c r="X622" i="7"/>
  <c r="Y622" i="7"/>
  <c r="Z622" i="7"/>
  <c r="B623" i="7"/>
  <c r="X623" i="7"/>
  <c r="Y623" i="7"/>
  <c r="Z623" i="7"/>
  <c r="B624" i="7"/>
  <c r="X624" i="7"/>
  <c r="Y624" i="7"/>
  <c r="Z624" i="7"/>
  <c r="B625" i="7"/>
  <c r="X625" i="7"/>
  <c r="Y625" i="7"/>
  <c r="Z625" i="7"/>
  <c r="B626" i="7"/>
  <c r="X626" i="7"/>
  <c r="Y626" i="7"/>
  <c r="Z626" i="7"/>
  <c r="B627" i="7"/>
  <c r="X627" i="7"/>
  <c r="Y627" i="7"/>
  <c r="Z627" i="7"/>
  <c r="B628" i="7"/>
  <c r="X628" i="7"/>
  <c r="Y628" i="7"/>
  <c r="Z628" i="7"/>
  <c r="B629" i="7"/>
  <c r="X629" i="7"/>
  <c r="Y629" i="7"/>
  <c r="Z629" i="7"/>
  <c r="B630" i="7"/>
  <c r="X630" i="7"/>
  <c r="Y630" i="7"/>
  <c r="Z630" i="7"/>
  <c r="B631" i="7"/>
  <c r="X631" i="7"/>
  <c r="Y631" i="7"/>
  <c r="Z631" i="7"/>
  <c r="B632" i="7"/>
  <c r="X632" i="7"/>
  <c r="Y632" i="7"/>
  <c r="Z632" i="7"/>
  <c r="B633" i="7"/>
  <c r="X633" i="7"/>
  <c r="Y633" i="7"/>
  <c r="Z633" i="7"/>
  <c r="B634" i="7"/>
  <c r="X634" i="7"/>
  <c r="Y634" i="7"/>
  <c r="Z634" i="7"/>
  <c r="B635" i="7"/>
  <c r="X635" i="7"/>
  <c r="Y635" i="7"/>
  <c r="Z635" i="7"/>
  <c r="B636" i="7"/>
  <c r="X636" i="7"/>
  <c r="Y636" i="7"/>
  <c r="Z636" i="7"/>
  <c r="B637" i="7"/>
  <c r="X637" i="7"/>
  <c r="Y637" i="7"/>
  <c r="Z637" i="7"/>
  <c r="B638" i="7"/>
  <c r="X638" i="7"/>
  <c r="Y638" i="7"/>
  <c r="Z638" i="7"/>
  <c r="B639" i="7"/>
  <c r="X639" i="7"/>
  <c r="Y639" i="7"/>
  <c r="Z639" i="7"/>
  <c r="B640" i="7"/>
  <c r="X640" i="7"/>
  <c r="Y640" i="7"/>
  <c r="Z640" i="7"/>
  <c r="B641" i="7"/>
  <c r="X641" i="7"/>
  <c r="Y641" i="7"/>
  <c r="Z641" i="7"/>
  <c r="B642" i="7"/>
  <c r="X642" i="7"/>
  <c r="Y642" i="7"/>
  <c r="Z642" i="7"/>
  <c r="B643" i="7"/>
  <c r="X643" i="7"/>
  <c r="Y643" i="7"/>
  <c r="Z643" i="7"/>
  <c r="B644" i="7"/>
  <c r="X644" i="7"/>
  <c r="Y644" i="7"/>
  <c r="Z644" i="7"/>
  <c r="B645" i="7"/>
  <c r="X645" i="7"/>
  <c r="Y645" i="7"/>
  <c r="Z645" i="7"/>
  <c r="B646" i="7"/>
  <c r="X646" i="7"/>
  <c r="Y646" i="7"/>
  <c r="Z646" i="7"/>
  <c r="B647" i="7"/>
  <c r="X647" i="7"/>
  <c r="Y647" i="7"/>
  <c r="Z647" i="7"/>
  <c r="B648" i="7"/>
  <c r="X648" i="7"/>
  <c r="Y648" i="7"/>
  <c r="Z648" i="7"/>
  <c r="B649" i="7"/>
  <c r="X649" i="7"/>
  <c r="Y649" i="7"/>
  <c r="Z649" i="7"/>
  <c r="B650" i="7"/>
  <c r="X650" i="7"/>
  <c r="Y650" i="7"/>
  <c r="Z650" i="7"/>
  <c r="B651" i="7"/>
  <c r="X651" i="7"/>
  <c r="Y651" i="7"/>
  <c r="Z651" i="7"/>
  <c r="B652" i="7"/>
  <c r="X652" i="7"/>
  <c r="Y652" i="7"/>
  <c r="Z652" i="7"/>
  <c r="B653" i="7"/>
  <c r="X653" i="7"/>
  <c r="Y653" i="7"/>
  <c r="Z653" i="7"/>
  <c r="B654" i="7"/>
  <c r="X654" i="7"/>
  <c r="Y654" i="7"/>
  <c r="Z654" i="7"/>
  <c r="B655" i="7"/>
  <c r="X655" i="7"/>
  <c r="Y655" i="7"/>
  <c r="Z655" i="7"/>
  <c r="B656" i="7"/>
  <c r="B657" i="7"/>
  <c r="X657" i="7"/>
  <c r="Y657" i="7"/>
  <c r="Z657" i="7"/>
  <c r="B659" i="7"/>
  <c r="X659" i="7"/>
  <c r="Y659" i="7"/>
  <c r="Z659" i="7"/>
  <c r="B660" i="7"/>
  <c r="X660" i="7"/>
  <c r="Y660" i="7"/>
  <c r="Z660" i="7"/>
  <c r="B661" i="7"/>
  <c r="X661" i="7"/>
  <c r="Y661" i="7"/>
  <c r="Z661" i="7"/>
  <c r="B662" i="7"/>
  <c r="X662" i="7"/>
  <c r="Y662" i="7"/>
  <c r="Z662" i="7"/>
  <c r="B663" i="7"/>
  <c r="X663" i="7"/>
  <c r="Y663" i="7"/>
  <c r="Z663" i="7"/>
  <c r="B664" i="7"/>
  <c r="X664" i="7"/>
  <c r="Y664" i="7"/>
  <c r="Z664" i="7"/>
  <c r="B665" i="7"/>
  <c r="X665" i="7"/>
  <c r="Y665" i="7"/>
  <c r="Z665" i="7"/>
  <c r="B666" i="7"/>
  <c r="X666" i="7"/>
  <c r="Y666" i="7"/>
  <c r="Z666" i="7"/>
  <c r="B667" i="7"/>
  <c r="X667" i="7"/>
  <c r="Y667" i="7"/>
  <c r="Z667" i="7"/>
  <c r="B668" i="7"/>
  <c r="X668" i="7"/>
  <c r="Y668" i="7"/>
  <c r="Z668" i="7"/>
  <c r="B669" i="7"/>
  <c r="X669" i="7"/>
  <c r="Y669" i="7"/>
  <c r="Z669" i="7"/>
  <c r="B670" i="7"/>
  <c r="X670" i="7"/>
  <c r="Y670" i="7"/>
  <c r="Z670" i="7"/>
  <c r="B671" i="7"/>
  <c r="X671" i="7"/>
  <c r="Y671" i="7"/>
  <c r="Z671" i="7"/>
  <c r="B672" i="7"/>
  <c r="X672" i="7"/>
  <c r="Y672" i="7"/>
  <c r="Z672" i="7"/>
  <c r="B673" i="7"/>
  <c r="X673" i="7"/>
  <c r="Y673" i="7"/>
  <c r="Z673" i="7"/>
  <c r="B674" i="7"/>
  <c r="X674" i="7"/>
  <c r="Y674" i="7"/>
  <c r="Z674" i="7"/>
  <c r="B675" i="7"/>
  <c r="X675" i="7"/>
  <c r="Y675" i="7"/>
  <c r="Z675" i="7"/>
  <c r="B676" i="7"/>
  <c r="X676" i="7"/>
  <c r="Y676" i="7"/>
  <c r="Z676" i="7"/>
  <c r="B677" i="7"/>
  <c r="X677" i="7"/>
  <c r="Y677" i="7"/>
  <c r="Z677" i="7"/>
  <c r="B678" i="7"/>
  <c r="X678" i="7"/>
  <c r="Y678" i="7"/>
  <c r="Z678" i="7"/>
  <c r="B679" i="7"/>
  <c r="X679" i="7"/>
  <c r="Y679" i="7"/>
  <c r="Z679" i="7"/>
  <c r="B680" i="7"/>
  <c r="X680" i="7"/>
  <c r="Y680" i="7"/>
  <c r="Z680" i="7"/>
  <c r="B681" i="7"/>
  <c r="X681" i="7"/>
  <c r="Y681" i="7"/>
  <c r="Z681" i="7"/>
  <c r="B682" i="7"/>
  <c r="X682" i="7"/>
  <c r="Y682" i="7"/>
  <c r="Z682" i="7"/>
  <c r="B683" i="7"/>
  <c r="X683" i="7"/>
  <c r="Y683" i="7"/>
  <c r="Z683" i="7"/>
  <c r="B684" i="7"/>
  <c r="X684" i="7"/>
  <c r="Y684" i="7"/>
  <c r="Z684" i="7"/>
  <c r="B685" i="7"/>
  <c r="X685" i="7"/>
  <c r="Y685" i="7"/>
  <c r="Z685" i="7"/>
  <c r="B686" i="7"/>
  <c r="X686" i="7"/>
  <c r="Y686" i="7"/>
  <c r="Z686" i="7"/>
  <c r="B687" i="7"/>
  <c r="X687" i="7"/>
  <c r="Y687" i="7"/>
  <c r="Z687" i="7"/>
  <c r="B688" i="7"/>
  <c r="X688" i="7"/>
  <c r="Y688" i="7"/>
  <c r="Z688" i="7"/>
  <c r="B689" i="7"/>
  <c r="X689" i="7"/>
  <c r="Y689" i="7"/>
  <c r="Z689" i="7"/>
  <c r="B690" i="7"/>
  <c r="X690" i="7"/>
  <c r="Y690" i="7"/>
  <c r="Z690" i="7"/>
  <c r="B691" i="7"/>
  <c r="X691" i="7"/>
  <c r="Y691" i="7"/>
  <c r="Z691" i="7"/>
  <c r="B692" i="7"/>
  <c r="X692" i="7"/>
  <c r="Y692" i="7"/>
  <c r="Z692" i="7"/>
  <c r="B693" i="7"/>
  <c r="X693" i="7"/>
  <c r="Y693" i="7"/>
  <c r="Z693" i="7"/>
  <c r="B694" i="7"/>
  <c r="X694" i="7"/>
  <c r="Y694" i="7"/>
  <c r="Z694" i="7"/>
  <c r="B695" i="7"/>
  <c r="X695" i="7"/>
  <c r="Y695" i="7"/>
  <c r="Z695" i="7"/>
  <c r="B696" i="7"/>
  <c r="X696" i="7"/>
  <c r="Y696" i="7"/>
  <c r="Z696" i="7"/>
  <c r="B697" i="7"/>
  <c r="X697" i="7"/>
  <c r="Y697" i="7"/>
  <c r="Z697" i="7"/>
  <c r="B698" i="7"/>
  <c r="X698" i="7"/>
  <c r="Y698" i="7"/>
  <c r="Z698" i="7"/>
  <c r="B699" i="7"/>
  <c r="X699" i="7"/>
  <c r="Y699" i="7"/>
  <c r="Z699" i="7"/>
  <c r="B700" i="7"/>
  <c r="X700" i="7"/>
  <c r="Y700" i="7"/>
  <c r="Z700" i="7"/>
  <c r="B701" i="7"/>
  <c r="X701" i="7"/>
  <c r="Y701" i="7"/>
  <c r="Z701" i="7"/>
  <c r="B702" i="7"/>
  <c r="X702" i="7"/>
  <c r="Y702" i="7"/>
  <c r="Z702" i="7"/>
  <c r="B703" i="7"/>
  <c r="X703" i="7"/>
  <c r="Y703" i="7"/>
  <c r="Z703" i="7"/>
  <c r="B704" i="7"/>
  <c r="X704" i="7"/>
  <c r="Y704" i="7"/>
  <c r="Z704" i="7"/>
  <c r="B705" i="7"/>
  <c r="X705" i="7"/>
  <c r="Y705" i="7"/>
  <c r="Z705" i="7"/>
  <c r="B706" i="7"/>
  <c r="X706" i="7"/>
  <c r="Y706" i="7"/>
  <c r="Z706" i="7"/>
  <c r="B707" i="7"/>
  <c r="X707" i="7"/>
  <c r="Y707" i="7"/>
  <c r="Z707" i="7"/>
  <c r="B708" i="7"/>
  <c r="X708" i="7"/>
  <c r="Y708" i="7"/>
  <c r="Z708" i="7"/>
  <c r="B709" i="7"/>
  <c r="B710" i="7"/>
  <c r="X710" i="7"/>
  <c r="Y710" i="7"/>
  <c r="Z710" i="7"/>
  <c r="B711" i="7"/>
  <c r="X711" i="7"/>
  <c r="Y711" i="7"/>
  <c r="Z711" i="7"/>
  <c r="B712" i="7"/>
  <c r="X712" i="7"/>
  <c r="Y712" i="7"/>
  <c r="Z712" i="7"/>
  <c r="B713" i="7"/>
  <c r="X713" i="7"/>
  <c r="Y713" i="7"/>
  <c r="Z713" i="7"/>
  <c r="B714" i="7"/>
  <c r="X714" i="7"/>
  <c r="Y714" i="7"/>
  <c r="Z714" i="7"/>
  <c r="B715" i="7"/>
  <c r="X715" i="7"/>
  <c r="Y715" i="7"/>
  <c r="Z715" i="7"/>
  <c r="B716" i="7"/>
  <c r="X716" i="7"/>
  <c r="Y716" i="7"/>
  <c r="Z716" i="7"/>
  <c r="B717" i="7"/>
  <c r="X717" i="7"/>
  <c r="Y717" i="7"/>
  <c r="Z717" i="7"/>
  <c r="B718" i="7"/>
  <c r="X718" i="7"/>
  <c r="Y718" i="7"/>
  <c r="Z718" i="7"/>
  <c r="B719" i="7"/>
  <c r="X719" i="7"/>
  <c r="Y719" i="7"/>
  <c r="Z719" i="7"/>
  <c r="B720" i="7"/>
  <c r="X720" i="7"/>
  <c r="Y720" i="7"/>
  <c r="Z720" i="7"/>
  <c r="B721" i="7"/>
  <c r="X721" i="7"/>
  <c r="Y721" i="7"/>
  <c r="Z721" i="7"/>
  <c r="B722" i="7"/>
  <c r="X722" i="7"/>
  <c r="Y722" i="7"/>
  <c r="Z722" i="7"/>
  <c r="B723" i="7"/>
  <c r="X723" i="7"/>
  <c r="Y723" i="7"/>
  <c r="Z723" i="7"/>
  <c r="B724" i="7"/>
  <c r="X724" i="7"/>
  <c r="Y724" i="7"/>
  <c r="Z724" i="7"/>
  <c r="B725" i="7"/>
  <c r="X725" i="7"/>
  <c r="Y725" i="7"/>
  <c r="Z725" i="7"/>
  <c r="B726" i="7"/>
  <c r="X726" i="7"/>
  <c r="Y726" i="7"/>
  <c r="Z726" i="7"/>
  <c r="B727" i="7"/>
  <c r="X727" i="7"/>
  <c r="Y727" i="7"/>
  <c r="Z727" i="7"/>
  <c r="B728" i="7"/>
  <c r="X728" i="7"/>
  <c r="Y728" i="7"/>
  <c r="Z728" i="7"/>
  <c r="B729" i="7"/>
  <c r="X729" i="7"/>
  <c r="Y729" i="7"/>
  <c r="Z729" i="7"/>
  <c r="B730" i="7"/>
  <c r="X730" i="7"/>
  <c r="Y730" i="7"/>
  <c r="Z730" i="7"/>
  <c r="B731" i="7"/>
  <c r="X731" i="7"/>
  <c r="Y731" i="7"/>
  <c r="Z731" i="7"/>
  <c r="B732" i="7"/>
  <c r="X732" i="7"/>
  <c r="Y732" i="7"/>
  <c r="Z732" i="7"/>
  <c r="B733" i="7"/>
  <c r="X733" i="7"/>
  <c r="Y733" i="7"/>
  <c r="Z733" i="7"/>
  <c r="B734" i="7"/>
  <c r="X734" i="7"/>
  <c r="Y734" i="7"/>
  <c r="Z734" i="7"/>
  <c r="B735" i="7"/>
  <c r="X735" i="7"/>
  <c r="Y735" i="7"/>
  <c r="Z735" i="7"/>
  <c r="B736" i="7"/>
  <c r="X736" i="7"/>
  <c r="Y736" i="7"/>
  <c r="Z736" i="7"/>
  <c r="B737" i="7"/>
  <c r="Y737" i="7"/>
  <c r="Z737" i="7"/>
  <c r="B738" i="7"/>
  <c r="Y738" i="7"/>
  <c r="Z738" i="7"/>
  <c r="B739" i="7"/>
  <c r="Y739" i="7"/>
  <c r="Z739" i="7"/>
  <c r="B740" i="7"/>
  <c r="X740" i="7"/>
  <c r="Y740" i="7"/>
  <c r="Z740" i="7"/>
  <c r="B741" i="7"/>
  <c r="X741" i="7"/>
  <c r="Y741" i="7"/>
  <c r="Z741" i="7"/>
  <c r="B742" i="7"/>
  <c r="X742" i="7"/>
  <c r="Y742" i="7"/>
  <c r="Z742" i="7"/>
  <c r="B743" i="7"/>
  <c r="X743" i="7"/>
  <c r="Y743" i="7"/>
  <c r="Z743" i="7"/>
  <c r="B744" i="7"/>
  <c r="X744" i="7"/>
  <c r="Y744" i="7"/>
  <c r="Z744" i="7"/>
  <c r="B745" i="7"/>
  <c r="X745" i="7"/>
  <c r="Y745" i="7"/>
  <c r="Z745" i="7"/>
  <c r="B746" i="7"/>
  <c r="X746" i="7"/>
  <c r="Y746" i="7"/>
  <c r="Z746" i="7"/>
  <c r="B747" i="7"/>
  <c r="X747" i="7"/>
  <c r="Y747" i="7"/>
  <c r="Z747" i="7"/>
  <c r="B748" i="7"/>
  <c r="X748" i="7"/>
  <c r="Y748" i="7"/>
  <c r="Z748" i="7"/>
  <c r="B749" i="7"/>
  <c r="X749" i="7"/>
  <c r="Y749" i="7"/>
  <c r="Z749" i="7"/>
  <c r="B750" i="7"/>
  <c r="X750" i="7"/>
  <c r="Y750" i="7"/>
  <c r="Z750" i="7"/>
  <c r="B751" i="7"/>
  <c r="X751" i="7"/>
  <c r="Y751" i="7"/>
  <c r="Z751" i="7"/>
  <c r="B752" i="7"/>
  <c r="X752" i="7"/>
  <c r="Y752" i="7"/>
  <c r="Z752" i="7"/>
  <c r="B753" i="7"/>
  <c r="X753" i="7"/>
  <c r="Y753" i="7"/>
  <c r="Z753" i="7"/>
  <c r="B754" i="7"/>
  <c r="X754" i="7"/>
  <c r="Y754" i="7"/>
  <c r="Z754" i="7"/>
  <c r="B755" i="7"/>
  <c r="X755" i="7"/>
  <c r="B756" i="7"/>
  <c r="X756" i="7"/>
  <c r="Y756" i="7"/>
  <c r="Z756" i="7"/>
  <c r="B757" i="7"/>
  <c r="X757" i="7"/>
  <c r="Y757" i="7"/>
  <c r="Z757" i="7"/>
  <c r="B758" i="7"/>
  <c r="X758" i="7"/>
  <c r="Y758" i="7"/>
  <c r="Z758" i="7"/>
  <c r="B759" i="7"/>
  <c r="X759" i="7"/>
  <c r="Y759" i="7"/>
  <c r="Z759" i="7"/>
  <c r="B760" i="7"/>
  <c r="X760" i="7"/>
  <c r="Y760" i="7"/>
  <c r="Z760" i="7"/>
  <c r="B761" i="7"/>
  <c r="X761" i="7"/>
  <c r="Y761" i="7"/>
  <c r="Z761" i="7"/>
  <c r="B762" i="7"/>
  <c r="X762" i="7"/>
  <c r="Y762" i="7"/>
  <c r="Z762" i="7"/>
  <c r="B763" i="7"/>
  <c r="X763" i="7"/>
  <c r="Y763" i="7"/>
  <c r="Z763" i="7"/>
  <c r="B764" i="7"/>
  <c r="X764" i="7"/>
  <c r="Y764" i="7"/>
  <c r="Z764" i="7"/>
  <c r="B765" i="7"/>
  <c r="X765" i="7"/>
  <c r="Y765" i="7"/>
  <c r="Z765" i="7"/>
  <c r="B766" i="7"/>
  <c r="X766" i="7"/>
  <c r="Y766" i="7"/>
  <c r="Z766" i="7"/>
  <c r="B767" i="7"/>
  <c r="X767" i="7"/>
  <c r="Y767" i="7"/>
  <c r="Z767" i="7"/>
  <c r="B768" i="7"/>
  <c r="X768" i="7"/>
  <c r="Y768" i="7"/>
  <c r="Z768" i="7"/>
  <c r="B769" i="7"/>
  <c r="X769" i="7"/>
  <c r="Y769" i="7"/>
  <c r="Z769" i="7"/>
  <c r="B770" i="7"/>
  <c r="X770" i="7"/>
  <c r="Y770" i="7"/>
  <c r="Z770" i="7"/>
  <c r="B771" i="7"/>
  <c r="X771" i="7"/>
  <c r="Y771" i="7"/>
  <c r="Z771" i="7"/>
  <c r="B772" i="7"/>
  <c r="X772" i="7"/>
  <c r="Y772" i="7"/>
  <c r="Z772" i="7"/>
  <c r="B773" i="7"/>
  <c r="X773" i="7"/>
  <c r="Y773" i="7"/>
  <c r="Z773" i="7"/>
  <c r="B774" i="7"/>
  <c r="X774" i="7"/>
  <c r="Y774" i="7"/>
  <c r="Z774" i="7"/>
  <c r="B775" i="7"/>
  <c r="X775" i="7"/>
  <c r="Y775" i="7"/>
  <c r="Z775" i="7"/>
  <c r="B776" i="7"/>
  <c r="X776" i="7"/>
  <c r="Y776" i="7"/>
  <c r="Z776" i="7"/>
  <c r="B777" i="7"/>
  <c r="X777" i="7"/>
  <c r="Y777" i="7"/>
  <c r="Z777" i="7"/>
  <c r="B778" i="7"/>
  <c r="X778" i="7"/>
  <c r="Y778" i="7"/>
  <c r="Z778" i="7"/>
  <c r="B779" i="7"/>
  <c r="X779" i="7"/>
  <c r="Y779" i="7"/>
  <c r="Z779" i="7"/>
  <c r="B780" i="7"/>
  <c r="X780" i="7"/>
  <c r="Y780" i="7"/>
  <c r="Z780" i="7"/>
  <c r="B781" i="7"/>
  <c r="X781" i="7"/>
  <c r="Y781" i="7"/>
  <c r="Z781" i="7"/>
  <c r="B782" i="7"/>
  <c r="X782" i="7"/>
  <c r="Y782" i="7"/>
  <c r="Z782" i="7"/>
  <c r="B783" i="7"/>
  <c r="X783" i="7"/>
  <c r="Y783" i="7"/>
  <c r="Z783" i="7"/>
  <c r="B784" i="7"/>
  <c r="X784" i="7"/>
  <c r="Y784" i="7"/>
  <c r="Z784" i="7"/>
  <c r="B785" i="7"/>
  <c r="X785" i="7"/>
  <c r="Y785" i="7"/>
  <c r="Z785" i="7"/>
  <c r="B786" i="7"/>
  <c r="X786" i="7"/>
  <c r="Y786" i="7"/>
  <c r="Z786" i="7"/>
  <c r="B787" i="7"/>
  <c r="X787" i="7"/>
  <c r="Y787" i="7"/>
  <c r="Z787" i="7"/>
  <c r="B788" i="7"/>
  <c r="X788" i="7"/>
  <c r="Y788" i="7"/>
  <c r="Z788" i="7"/>
  <c r="B789" i="7"/>
  <c r="X789" i="7"/>
  <c r="Y789" i="7"/>
  <c r="Z789" i="7"/>
  <c r="B790" i="7"/>
  <c r="X790" i="7"/>
  <c r="Y790" i="7"/>
  <c r="Z790" i="7"/>
  <c r="B791" i="7"/>
  <c r="X791" i="7"/>
  <c r="Y791" i="7"/>
  <c r="Z791" i="7"/>
  <c r="B792" i="7"/>
  <c r="X792" i="7"/>
  <c r="Y792" i="7"/>
  <c r="Z792" i="7"/>
  <c r="B793" i="7"/>
  <c r="X793" i="7"/>
  <c r="Y793" i="7"/>
  <c r="Z793" i="7"/>
  <c r="B794" i="7"/>
  <c r="X794" i="7"/>
  <c r="Y794" i="7"/>
  <c r="Z794" i="7"/>
  <c r="B795" i="7"/>
  <c r="X795" i="7"/>
  <c r="Y795" i="7"/>
  <c r="Z795" i="7"/>
  <c r="B796" i="7"/>
  <c r="X796" i="7"/>
  <c r="Y796" i="7"/>
  <c r="Z796" i="7"/>
  <c r="B797" i="7"/>
  <c r="X797" i="7"/>
  <c r="Y797" i="7"/>
  <c r="Z797" i="7"/>
  <c r="B798" i="7"/>
  <c r="X798" i="7"/>
  <c r="Y798" i="7"/>
  <c r="Z798" i="7"/>
  <c r="B799" i="7"/>
  <c r="X799" i="7"/>
  <c r="Y799" i="7"/>
  <c r="Z799" i="7"/>
  <c r="B800" i="7"/>
  <c r="X800" i="7"/>
  <c r="Y800" i="7"/>
  <c r="Z800" i="7"/>
  <c r="B801" i="7"/>
  <c r="X801" i="7"/>
  <c r="Y801" i="7"/>
  <c r="Z801" i="7"/>
  <c r="B802" i="7"/>
  <c r="X802" i="7"/>
  <c r="Y802" i="7"/>
  <c r="Z802" i="7"/>
  <c r="B803" i="7"/>
  <c r="X803" i="7"/>
  <c r="Y803" i="7"/>
  <c r="Z803" i="7"/>
  <c r="B804" i="7"/>
  <c r="X804" i="7"/>
  <c r="Y804" i="7"/>
  <c r="Z804" i="7"/>
  <c r="B805" i="7"/>
  <c r="X805" i="7"/>
  <c r="Y805" i="7"/>
  <c r="Z805" i="7"/>
  <c r="B806" i="7"/>
  <c r="X806" i="7"/>
  <c r="Y806" i="7"/>
  <c r="Z806" i="7"/>
  <c r="B807" i="7"/>
  <c r="X807" i="7"/>
  <c r="Y807" i="7"/>
  <c r="Z807" i="7"/>
  <c r="B808" i="7"/>
  <c r="X808" i="7"/>
  <c r="Y808" i="7"/>
  <c r="Z808" i="7"/>
  <c r="B809" i="7"/>
  <c r="X809" i="7"/>
  <c r="Y809" i="7"/>
  <c r="Z809" i="7"/>
  <c r="B810" i="7"/>
  <c r="X810" i="7"/>
  <c r="Y810" i="7"/>
  <c r="Z810" i="7"/>
  <c r="B811" i="7"/>
  <c r="X811" i="7"/>
  <c r="Y811" i="7"/>
  <c r="Z811" i="7"/>
  <c r="B812" i="7"/>
  <c r="X812" i="7"/>
  <c r="Y812" i="7"/>
  <c r="Z812" i="7"/>
  <c r="B813" i="7"/>
  <c r="X813" i="7"/>
  <c r="Y813" i="7"/>
  <c r="Z813" i="7"/>
  <c r="B814" i="7"/>
  <c r="X814" i="7"/>
  <c r="Y814" i="7"/>
  <c r="Z814" i="7"/>
  <c r="B815" i="7"/>
  <c r="X815" i="7"/>
  <c r="Y815" i="7"/>
  <c r="Z815" i="7"/>
  <c r="B816" i="7"/>
  <c r="X816" i="7"/>
  <c r="Y816" i="7"/>
  <c r="Z816" i="7"/>
  <c r="B817" i="7"/>
  <c r="X817" i="7"/>
  <c r="Y817" i="7"/>
  <c r="Z817" i="7"/>
  <c r="B818" i="7"/>
  <c r="X818" i="7"/>
  <c r="Y818" i="7"/>
  <c r="Z818" i="7"/>
  <c r="B819" i="7"/>
  <c r="X819" i="7"/>
  <c r="Y819" i="7"/>
  <c r="Z819" i="7"/>
  <c r="B820" i="7"/>
  <c r="X820" i="7"/>
  <c r="Y820" i="7"/>
  <c r="Z820" i="7"/>
  <c r="B821" i="7"/>
  <c r="X821" i="7"/>
  <c r="Y821" i="7"/>
  <c r="Z821" i="7"/>
  <c r="B822" i="7"/>
  <c r="X822" i="7"/>
  <c r="Y822" i="7"/>
  <c r="Z822" i="7"/>
  <c r="B823" i="7"/>
  <c r="X823" i="7"/>
  <c r="Y823" i="7"/>
  <c r="Z823" i="7"/>
  <c r="B824" i="7"/>
  <c r="X824" i="7"/>
  <c r="Y824" i="7"/>
  <c r="Z824" i="7"/>
  <c r="B825" i="7"/>
  <c r="X825" i="7"/>
  <c r="Y825" i="7"/>
  <c r="Z825" i="7"/>
  <c r="B826" i="7"/>
  <c r="X826" i="7"/>
  <c r="Y826" i="7"/>
  <c r="Z826" i="7"/>
  <c r="B827" i="7"/>
  <c r="X827" i="7"/>
  <c r="Y827" i="7"/>
  <c r="Z827" i="7"/>
  <c r="B828" i="7"/>
  <c r="X828" i="7"/>
  <c r="Y828" i="7"/>
  <c r="Z828" i="7"/>
  <c r="B829" i="7"/>
  <c r="X829" i="7"/>
  <c r="Y829" i="7"/>
  <c r="Z829" i="7"/>
  <c r="B830" i="7"/>
  <c r="X830" i="7"/>
  <c r="Y830" i="7"/>
  <c r="Z830" i="7"/>
  <c r="B831" i="7"/>
  <c r="X831" i="7"/>
  <c r="Y831" i="7"/>
  <c r="Z831" i="7"/>
  <c r="B832" i="7"/>
  <c r="X832" i="7"/>
  <c r="Y832" i="7"/>
  <c r="Z832" i="7"/>
  <c r="B833" i="7"/>
  <c r="X833" i="7"/>
  <c r="Y833" i="7"/>
  <c r="Z833" i="7"/>
  <c r="B834" i="7"/>
  <c r="X834" i="7"/>
  <c r="Y834" i="7"/>
  <c r="Z834" i="7"/>
  <c r="B835" i="7"/>
  <c r="X835" i="7"/>
  <c r="Y835" i="7"/>
  <c r="Z835" i="7"/>
  <c r="B836" i="7"/>
  <c r="X836" i="7"/>
  <c r="Y836" i="7"/>
  <c r="Z836" i="7"/>
  <c r="B837" i="7"/>
  <c r="X837" i="7"/>
  <c r="Y837" i="7"/>
  <c r="Z837" i="7"/>
  <c r="B838" i="7"/>
  <c r="X838" i="7"/>
  <c r="Y838" i="7"/>
  <c r="Z838" i="7"/>
  <c r="B839" i="7"/>
  <c r="X839" i="7"/>
  <c r="Y839" i="7"/>
  <c r="Z839" i="7"/>
  <c r="B840" i="7"/>
  <c r="X840" i="7"/>
  <c r="Y840" i="7"/>
  <c r="Z840" i="7"/>
  <c r="B841" i="7"/>
  <c r="X841" i="7"/>
  <c r="Y841" i="7"/>
  <c r="Z841" i="7"/>
  <c r="B842" i="7"/>
  <c r="X842" i="7"/>
  <c r="Y842" i="7"/>
  <c r="Z842" i="7"/>
  <c r="B843" i="7"/>
  <c r="X843" i="7"/>
  <c r="Y843" i="7"/>
  <c r="Z843" i="7"/>
  <c r="B844" i="7"/>
  <c r="X844" i="7"/>
  <c r="Y844" i="7"/>
  <c r="Z844" i="7"/>
  <c r="B845" i="7"/>
  <c r="X845" i="7"/>
  <c r="Y845" i="7"/>
  <c r="Z845" i="7"/>
  <c r="B846" i="7"/>
  <c r="X846" i="7"/>
  <c r="Y846" i="7"/>
  <c r="Z846" i="7"/>
  <c r="B847" i="7"/>
  <c r="X847" i="7"/>
  <c r="Y847" i="7"/>
  <c r="Z847" i="7"/>
  <c r="B848" i="7"/>
  <c r="X848" i="7"/>
  <c r="Y848" i="7"/>
  <c r="Z848" i="7"/>
  <c r="B849" i="7"/>
  <c r="X849" i="7"/>
  <c r="Y849" i="7"/>
  <c r="Z849" i="7"/>
  <c r="B850" i="7"/>
  <c r="X850" i="7"/>
  <c r="Y850" i="7"/>
  <c r="Z850" i="7"/>
  <c r="B855" i="7"/>
  <c r="X855" i="7"/>
  <c r="Y855" i="7"/>
  <c r="Z855" i="7"/>
  <c r="B856" i="7"/>
  <c r="X856" i="7"/>
  <c r="Y856" i="7"/>
  <c r="Z856" i="7"/>
  <c r="B857" i="7"/>
  <c r="X857" i="7"/>
  <c r="Y857" i="7"/>
  <c r="Z857" i="7"/>
  <c r="B858" i="7"/>
  <c r="X858" i="7"/>
  <c r="Y858" i="7"/>
  <c r="Z858" i="7"/>
  <c r="B859" i="7"/>
  <c r="X859" i="7"/>
  <c r="Y859" i="7"/>
  <c r="Z859" i="7"/>
  <c r="B860" i="7"/>
  <c r="X860" i="7"/>
  <c r="Y860" i="7"/>
  <c r="Z860" i="7"/>
  <c r="B861" i="7"/>
  <c r="X861" i="7"/>
  <c r="Y861" i="7"/>
  <c r="Z861" i="7"/>
  <c r="B862" i="7"/>
  <c r="X862" i="7"/>
  <c r="Y862" i="7"/>
  <c r="Z862" i="7"/>
  <c r="B863" i="7"/>
  <c r="X863" i="7"/>
  <c r="Y863" i="7"/>
  <c r="Z863" i="7"/>
  <c r="B864" i="7"/>
  <c r="X864" i="7"/>
  <c r="Y864" i="7"/>
  <c r="Z864" i="7"/>
  <c r="B865" i="7"/>
  <c r="X865" i="7"/>
  <c r="Y865" i="7"/>
  <c r="Z865" i="7"/>
  <c r="B866" i="7"/>
  <c r="X866" i="7"/>
  <c r="Y866" i="7"/>
  <c r="Z866" i="7"/>
  <c r="B867" i="7"/>
  <c r="X867" i="7"/>
  <c r="Y867" i="7"/>
  <c r="Z867" i="7"/>
  <c r="B868" i="7"/>
  <c r="X868" i="7"/>
  <c r="Y868" i="7"/>
  <c r="Z868" i="7"/>
  <c r="B869" i="7"/>
  <c r="X869" i="7"/>
  <c r="Y869" i="7"/>
  <c r="Z869" i="7"/>
  <c r="B870" i="7"/>
  <c r="X870" i="7"/>
  <c r="Y870" i="7"/>
  <c r="Z870" i="7"/>
  <c r="B871" i="7"/>
  <c r="X871" i="7"/>
  <c r="Y871" i="7"/>
  <c r="Z871" i="7"/>
  <c r="B872" i="7"/>
  <c r="X872" i="7"/>
  <c r="Y872" i="7"/>
  <c r="Z872" i="7"/>
  <c r="B873" i="7"/>
  <c r="X873" i="7"/>
  <c r="Y873" i="7"/>
  <c r="Z873" i="7"/>
  <c r="B874" i="7"/>
  <c r="X874" i="7"/>
  <c r="Y874" i="7"/>
  <c r="Z874" i="7"/>
  <c r="B875" i="7"/>
  <c r="X875" i="7"/>
  <c r="Y875" i="7"/>
  <c r="Z875" i="7"/>
  <c r="B876" i="7"/>
  <c r="X876" i="7"/>
  <c r="Y876" i="7"/>
  <c r="Z876" i="7"/>
  <c r="B877" i="7"/>
  <c r="X877" i="7"/>
  <c r="Y877" i="7"/>
  <c r="Z877" i="7"/>
  <c r="B878" i="7"/>
  <c r="X878" i="7"/>
  <c r="Y878" i="7"/>
  <c r="Z878" i="7"/>
  <c r="B879" i="7"/>
  <c r="X879" i="7"/>
  <c r="Y879" i="7"/>
  <c r="Z879" i="7"/>
  <c r="B880" i="7"/>
  <c r="X880" i="7"/>
  <c r="Y880" i="7"/>
  <c r="Z880" i="7"/>
  <c r="B881" i="7"/>
  <c r="X881" i="7"/>
  <c r="Y881" i="7"/>
  <c r="Z881" i="7"/>
  <c r="B882" i="7"/>
  <c r="X882" i="7"/>
  <c r="Y882" i="7"/>
  <c r="Z882" i="7"/>
  <c r="B883" i="7"/>
  <c r="X883" i="7"/>
  <c r="Y883" i="7"/>
  <c r="Z883" i="7"/>
  <c r="B884" i="7"/>
  <c r="X884" i="7"/>
  <c r="Y884" i="7"/>
  <c r="Z884" i="7"/>
  <c r="B886" i="7"/>
  <c r="X886" i="7"/>
  <c r="Y886" i="7"/>
  <c r="Z886" i="7"/>
  <c r="B887" i="7"/>
  <c r="X887" i="7"/>
  <c r="Y887" i="7"/>
  <c r="Z887" i="7"/>
  <c r="B888" i="7"/>
  <c r="X888" i="7"/>
  <c r="Y888" i="7"/>
  <c r="Z888" i="7"/>
  <c r="B889" i="7"/>
  <c r="X889" i="7"/>
  <c r="Y889" i="7"/>
  <c r="Z889" i="7"/>
  <c r="B890" i="7"/>
  <c r="X890" i="7"/>
  <c r="Y890" i="7"/>
  <c r="Z890" i="7"/>
  <c r="B891" i="7"/>
  <c r="X891" i="7"/>
  <c r="Y891" i="7"/>
  <c r="Z891" i="7"/>
  <c r="B892" i="7"/>
  <c r="X892" i="7"/>
  <c r="Y892" i="7"/>
  <c r="Z892" i="7"/>
  <c r="B893" i="7"/>
  <c r="X893" i="7"/>
  <c r="Y893" i="7"/>
  <c r="Z893" i="7"/>
  <c r="B894" i="7"/>
  <c r="X894" i="7"/>
  <c r="Y894" i="7"/>
  <c r="Z894" i="7"/>
  <c r="B895" i="7"/>
  <c r="X895" i="7"/>
  <c r="Y895" i="7"/>
  <c r="Z895" i="7"/>
  <c r="B896" i="7"/>
  <c r="X896" i="7"/>
  <c r="Y896" i="7"/>
  <c r="Z896" i="7"/>
  <c r="B897" i="7"/>
  <c r="X897" i="7"/>
  <c r="Y897" i="7"/>
  <c r="Z897" i="7"/>
  <c r="B898" i="7"/>
  <c r="X898" i="7"/>
  <c r="Y898" i="7"/>
  <c r="Z898" i="7"/>
  <c r="B899" i="7"/>
  <c r="B900" i="7"/>
  <c r="X900" i="7"/>
  <c r="Y900" i="7"/>
  <c r="Z900" i="7"/>
  <c r="B901" i="7"/>
  <c r="X901" i="7"/>
  <c r="Y901" i="7"/>
  <c r="Z901" i="7"/>
  <c r="B902" i="7"/>
  <c r="X902" i="7"/>
  <c r="Y902" i="7"/>
  <c r="Z902" i="7"/>
  <c r="B903" i="7"/>
  <c r="X903" i="7"/>
  <c r="Y903" i="7"/>
  <c r="Z903" i="7"/>
  <c r="B904" i="7"/>
  <c r="X904" i="7"/>
  <c r="Y904" i="7"/>
  <c r="Z904" i="7"/>
  <c r="B905" i="7"/>
  <c r="X905" i="7"/>
  <c r="Y905" i="7"/>
  <c r="Z905" i="7"/>
  <c r="B906" i="7"/>
  <c r="X906" i="7"/>
  <c r="Y906" i="7"/>
  <c r="Z906" i="7"/>
  <c r="B907" i="7"/>
  <c r="X907" i="7"/>
  <c r="Y907" i="7"/>
  <c r="Z907" i="7"/>
  <c r="B908" i="7"/>
  <c r="X908" i="7"/>
  <c r="Y908" i="7"/>
  <c r="Z908" i="7"/>
  <c r="B909" i="7"/>
  <c r="X909" i="7"/>
  <c r="Y909" i="7"/>
  <c r="Z909" i="7"/>
  <c r="B910" i="7"/>
  <c r="X910" i="7"/>
  <c r="Y910" i="7"/>
  <c r="Z910" i="7"/>
  <c r="B911" i="7"/>
  <c r="X911" i="7"/>
  <c r="Y911" i="7"/>
  <c r="Z911" i="7"/>
  <c r="B912" i="7"/>
  <c r="X912" i="7"/>
  <c r="Y912" i="7"/>
  <c r="Z912" i="7"/>
  <c r="B913" i="7"/>
  <c r="X913" i="7"/>
  <c r="Y913" i="7"/>
  <c r="Z913" i="7"/>
  <c r="B914" i="7"/>
  <c r="X914" i="7"/>
  <c r="Y914" i="7"/>
  <c r="Z914" i="7"/>
  <c r="B915" i="7"/>
  <c r="X915" i="7"/>
  <c r="Y915" i="7"/>
  <c r="Z915" i="7"/>
  <c r="B916" i="7"/>
  <c r="X916" i="7"/>
  <c r="Y916" i="7"/>
  <c r="Z916" i="7"/>
  <c r="B917" i="7"/>
  <c r="X917" i="7"/>
  <c r="Y917" i="7"/>
  <c r="Z917" i="7"/>
  <c r="B918" i="7"/>
  <c r="X918" i="7"/>
  <c r="Y918" i="7"/>
  <c r="Z918" i="7"/>
  <c r="B919" i="7"/>
  <c r="X919" i="7"/>
  <c r="Y919" i="7"/>
  <c r="Z919" i="7"/>
  <c r="B920" i="7"/>
  <c r="X920" i="7"/>
  <c r="Y920" i="7"/>
  <c r="Z920" i="7"/>
  <c r="B921" i="7"/>
  <c r="X921" i="7"/>
  <c r="Y921" i="7"/>
  <c r="Z921" i="7"/>
  <c r="B922" i="7"/>
  <c r="X922" i="7"/>
  <c r="Y922" i="7"/>
  <c r="Z922" i="7"/>
  <c r="B923" i="7"/>
  <c r="X923" i="7"/>
  <c r="Y923" i="7"/>
  <c r="Z923" i="7"/>
  <c r="B924" i="7"/>
  <c r="X924" i="7"/>
  <c r="Y924" i="7"/>
  <c r="Z924" i="7"/>
  <c r="B925" i="7"/>
  <c r="X925" i="7"/>
  <c r="Y925" i="7"/>
  <c r="Z925" i="7"/>
  <c r="B926" i="7"/>
  <c r="X926" i="7"/>
  <c r="Y926" i="7"/>
  <c r="Z926" i="7"/>
  <c r="B927" i="7"/>
  <c r="X927" i="7"/>
  <c r="Y927" i="7"/>
  <c r="Z927" i="7"/>
  <c r="B928" i="7"/>
  <c r="X928" i="7"/>
  <c r="Y928" i="7"/>
  <c r="Z928" i="7"/>
  <c r="B929" i="7"/>
  <c r="X929" i="7"/>
  <c r="Y929" i="7"/>
  <c r="Z929" i="7"/>
  <c r="B930" i="7"/>
  <c r="X930" i="7"/>
  <c r="Y930" i="7"/>
  <c r="Z930" i="7"/>
  <c r="B931" i="7"/>
  <c r="X931" i="7"/>
  <c r="Y931" i="7"/>
  <c r="Z931" i="7"/>
  <c r="B932" i="7"/>
  <c r="X932" i="7"/>
  <c r="Y932" i="7"/>
  <c r="Z932" i="7"/>
  <c r="B933" i="7"/>
  <c r="X933" i="7"/>
  <c r="Y933" i="7"/>
  <c r="Z933" i="7"/>
  <c r="B934" i="7"/>
  <c r="X934" i="7"/>
  <c r="Y934" i="7"/>
  <c r="Z934" i="7"/>
  <c r="B935" i="7"/>
  <c r="X935" i="7"/>
  <c r="Y935" i="7"/>
  <c r="Z935" i="7"/>
  <c r="B936" i="7"/>
  <c r="X936" i="7"/>
  <c r="Y936" i="7"/>
  <c r="Z936" i="7"/>
  <c r="B937" i="7"/>
  <c r="X937" i="7"/>
  <c r="Y937" i="7"/>
  <c r="Z937" i="7"/>
  <c r="B938" i="7"/>
  <c r="X938" i="7"/>
  <c r="Y938" i="7"/>
  <c r="Z938" i="7"/>
  <c r="B939" i="7"/>
  <c r="X939" i="7"/>
  <c r="Y939" i="7"/>
  <c r="Z939" i="7"/>
  <c r="B940" i="7"/>
  <c r="X940" i="7"/>
  <c r="Y940" i="7"/>
  <c r="Z940" i="7"/>
  <c r="B941" i="7"/>
  <c r="X941" i="7"/>
  <c r="Y941" i="7"/>
  <c r="Z941" i="7"/>
  <c r="B942" i="7"/>
  <c r="X942" i="7"/>
  <c r="Y942" i="7"/>
  <c r="Z942" i="7"/>
  <c r="B943" i="7"/>
  <c r="X943" i="7"/>
  <c r="Y943" i="7"/>
  <c r="Z943" i="7"/>
  <c r="B944" i="7"/>
  <c r="X944" i="7"/>
  <c r="Y944" i="7"/>
  <c r="Z944" i="7"/>
  <c r="B945" i="7"/>
  <c r="X945" i="7"/>
  <c r="Y945" i="7"/>
  <c r="Z945" i="7"/>
  <c r="B946" i="7"/>
  <c r="X946" i="7"/>
  <c r="Y946" i="7"/>
  <c r="Z946" i="7"/>
  <c r="B947" i="7"/>
  <c r="X947" i="7"/>
  <c r="Y947" i="7"/>
  <c r="Z947" i="7"/>
  <c r="B948" i="7"/>
  <c r="X948" i="7"/>
  <c r="Y948" i="7"/>
  <c r="Z948" i="7"/>
  <c r="B949" i="7"/>
  <c r="X949" i="7"/>
  <c r="Y949" i="7"/>
  <c r="Z949" i="7"/>
  <c r="B950" i="7"/>
  <c r="X950" i="7"/>
  <c r="Y950" i="7"/>
  <c r="Z950" i="7"/>
  <c r="B951" i="7"/>
  <c r="X951" i="7"/>
  <c r="Y951" i="7"/>
  <c r="Z951" i="7"/>
  <c r="B952" i="7"/>
  <c r="X952" i="7"/>
  <c r="Y952" i="7"/>
  <c r="Z952" i="7"/>
  <c r="B953" i="7"/>
  <c r="X953" i="7"/>
  <c r="Y953" i="7"/>
  <c r="Z953" i="7"/>
  <c r="B954" i="7"/>
  <c r="X954" i="7"/>
  <c r="Y954" i="7"/>
  <c r="Z954" i="7"/>
  <c r="B955" i="7"/>
  <c r="X955" i="7"/>
  <c r="Y955" i="7"/>
  <c r="Z955" i="7"/>
  <c r="B956" i="7"/>
  <c r="X956" i="7"/>
  <c r="Y956" i="7"/>
  <c r="Z956" i="7"/>
  <c r="B957" i="7"/>
  <c r="X957" i="7"/>
  <c r="Y957" i="7"/>
  <c r="Z957" i="7"/>
  <c r="B958" i="7"/>
  <c r="X958" i="7"/>
  <c r="Y958" i="7"/>
  <c r="Z958" i="7"/>
  <c r="B959" i="7"/>
  <c r="X959" i="7"/>
  <c r="Y959" i="7"/>
  <c r="Z959" i="7"/>
  <c r="B960" i="7"/>
  <c r="X960" i="7"/>
  <c r="Y960" i="7"/>
  <c r="Z960" i="7"/>
  <c r="B961" i="7"/>
  <c r="X961" i="7"/>
  <c r="Y961" i="7"/>
  <c r="Z961" i="7"/>
  <c r="B962" i="7"/>
  <c r="X962" i="7"/>
  <c r="Y962" i="7"/>
  <c r="Z962" i="7"/>
  <c r="B963" i="7"/>
  <c r="X963" i="7"/>
  <c r="Y963" i="7"/>
  <c r="Z963" i="7"/>
  <c r="B964" i="7"/>
  <c r="X964" i="7"/>
  <c r="Y964" i="7"/>
  <c r="Z964" i="7"/>
  <c r="B965" i="7"/>
  <c r="B966" i="7"/>
  <c r="B967" i="7"/>
  <c r="B968" i="7"/>
  <c r="X968" i="7"/>
  <c r="Y968" i="7"/>
  <c r="Z968" i="7"/>
  <c r="B969" i="7"/>
  <c r="X969" i="7"/>
  <c r="Y969" i="7"/>
  <c r="Z969" i="7"/>
  <c r="B970" i="7"/>
  <c r="X970" i="7"/>
  <c r="Y970" i="7"/>
  <c r="Z970" i="7"/>
  <c r="B971" i="7"/>
  <c r="X971" i="7"/>
  <c r="Y971" i="7"/>
  <c r="Z971" i="7"/>
  <c r="B972" i="7"/>
  <c r="X972" i="7"/>
  <c r="Y972" i="7"/>
  <c r="Z972" i="7"/>
  <c r="B973" i="7"/>
  <c r="X973" i="7"/>
  <c r="Y973" i="7"/>
  <c r="Z973" i="7"/>
  <c r="B974" i="7"/>
  <c r="X974" i="7"/>
  <c r="Y974" i="7"/>
  <c r="Z974" i="7"/>
  <c r="B975" i="7"/>
  <c r="X975" i="7"/>
  <c r="Y975" i="7"/>
  <c r="Z975" i="7"/>
  <c r="B976" i="7"/>
  <c r="X976" i="7"/>
  <c r="Y976" i="7"/>
  <c r="Z976" i="7"/>
  <c r="B977" i="7"/>
  <c r="X977" i="7"/>
  <c r="Y977" i="7"/>
  <c r="Z977" i="7"/>
  <c r="B978" i="7"/>
  <c r="X978" i="7"/>
  <c r="Y978" i="7"/>
  <c r="Z978" i="7"/>
  <c r="B979" i="7"/>
  <c r="X979" i="7"/>
  <c r="Y979" i="7"/>
  <c r="Z979" i="7"/>
  <c r="B980" i="7"/>
  <c r="X980" i="7"/>
  <c r="Y980" i="7"/>
  <c r="Z980" i="7"/>
  <c r="B981" i="7"/>
  <c r="X981" i="7"/>
  <c r="Y981" i="7"/>
  <c r="Z981" i="7"/>
  <c r="B982" i="7"/>
  <c r="X982" i="7"/>
  <c r="Y982" i="7"/>
  <c r="Z982" i="7"/>
  <c r="B983" i="7"/>
  <c r="X983" i="7"/>
  <c r="Y983" i="7"/>
  <c r="Z983" i="7"/>
  <c r="B984" i="7"/>
  <c r="X984" i="7"/>
  <c r="Y984" i="7"/>
  <c r="Z984" i="7"/>
  <c r="B985" i="7"/>
  <c r="X985" i="7"/>
  <c r="Y985" i="7"/>
  <c r="Z985" i="7"/>
  <c r="B986" i="7"/>
  <c r="X986" i="7"/>
  <c r="Y986" i="7"/>
  <c r="Z986" i="7"/>
  <c r="B987" i="7"/>
  <c r="X987" i="7"/>
  <c r="Y987" i="7"/>
  <c r="Z987" i="7"/>
  <c r="B988" i="7"/>
  <c r="X988" i="7"/>
  <c r="Y988" i="7"/>
  <c r="Z988" i="7"/>
  <c r="B989" i="7"/>
  <c r="X989" i="7"/>
  <c r="Y989" i="7"/>
  <c r="Z989" i="7"/>
  <c r="B990" i="7"/>
  <c r="X990" i="7"/>
  <c r="Y990" i="7"/>
  <c r="Z990" i="7"/>
  <c r="B991" i="7"/>
  <c r="X991" i="7"/>
  <c r="Y991" i="7"/>
  <c r="Z991" i="7"/>
  <c r="B992" i="7"/>
  <c r="X992" i="7"/>
  <c r="Y992" i="7"/>
  <c r="Z992" i="7"/>
  <c r="B993" i="7"/>
  <c r="X993" i="7"/>
  <c r="Y993" i="7"/>
  <c r="Z993" i="7"/>
  <c r="B994" i="7"/>
  <c r="X994" i="7"/>
  <c r="Y994" i="7"/>
  <c r="Z994" i="7"/>
  <c r="B995" i="7"/>
  <c r="X995" i="7"/>
  <c r="Y995" i="7"/>
  <c r="Z995" i="7"/>
  <c r="B996" i="7"/>
  <c r="X996" i="7"/>
  <c r="Y996" i="7"/>
  <c r="Z996" i="7"/>
  <c r="B997" i="7"/>
  <c r="X997" i="7"/>
  <c r="Y997" i="7"/>
  <c r="Z997" i="7"/>
  <c r="B998" i="7"/>
  <c r="X998" i="7"/>
  <c r="Y998" i="7"/>
  <c r="Z998" i="7"/>
  <c r="B999" i="7"/>
  <c r="X999" i="7"/>
  <c r="Y999" i="7"/>
  <c r="Z999" i="7"/>
  <c r="B1000" i="7"/>
  <c r="X1000" i="7"/>
  <c r="Y1000" i="7"/>
  <c r="Z1000" i="7"/>
  <c r="B1001" i="7"/>
  <c r="X1001" i="7"/>
  <c r="Y1001" i="7"/>
  <c r="Z1001" i="7"/>
  <c r="B1002" i="7"/>
  <c r="X1002" i="7"/>
  <c r="Y1002" i="7"/>
  <c r="Z1002" i="7"/>
  <c r="B1003" i="7"/>
  <c r="X1003" i="7"/>
  <c r="Y1003" i="7"/>
  <c r="Z1003" i="7"/>
  <c r="B1004" i="7"/>
  <c r="X1004" i="7"/>
  <c r="Y1004" i="7"/>
  <c r="Z1004" i="7"/>
  <c r="B1005" i="7"/>
  <c r="X1005" i="7"/>
  <c r="Y1005" i="7"/>
  <c r="Z1005" i="7"/>
  <c r="B1006" i="7"/>
  <c r="X1006" i="7"/>
  <c r="Y1006" i="7"/>
  <c r="Z1006" i="7"/>
  <c r="B1007" i="7"/>
  <c r="X1007" i="7"/>
  <c r="Y1007" i="7"/>
  <c r="Z1007" i="7"/>
  <c r="B1008" i="7"/>
  <c r="X1008" i="7"/>
  <c r="Y1008" i="7"/>
  <c r="Z1008" i="7"/>
  <c r="B1009" i="7"/>
  <c r="X1009" i="7"/>
  <c r="Y1009" i="7"/>
  <c r="Z1009" i="7"/>
  <c r="B1010" i="7"/>
  <c r="X1010" i="7"/>
  <c r="Y1010" i="7"/>
  <c r="Z1010" i="7"/>
  <c r="B1011" i="7"/>
  <c r="X1011" i="7"/>
  <c r="Y1011" i="7"/>
  <c r="Z1011" i="7"/>
  <c r="B1012" i="7"/>
  <c r="X1012" i="7"/>
  <c r="Y1012" i="7"/>
  <c r="Z1012" i="7"/>
  <c r="B1013" i="7"/>
  <c r="X1013" i="7"/>
  <c r="Y1013" i="7"/>
  <c r="Z1013" i="7"/>
  <c r="B1014" i="7"/>
  <c r="X1014" i="7"/>
  <c r="B1015" i="7"/>
  <c r="X1015" i="7"/>
  <c r="Y1015" i="7"/>
  <c r="Z1015" i="7"/>
  <c r="B1016" i="7"/>
  <c r="X1016" i="7"/>
  <c r="Y1016" i="7"/>
  <c r="Z1016" i="7"/>
  <c r="B1017" i="7"/>
  <c r="X1017" i="7"/>
  <c r="Y1017" i="7"/>
  <c r="Z1017" i="7"/>
  <c r="B1018" i="7"/>
  <c r="X1018" i="7"/>
  <c r="Y1018" i="7"/>
  <c r="Z1018" i="7"/>
  <c r="B1019" i="7"/>
  <c r="X1019" i="7"/>
  <c r="Y1019" i="7"/>
  <c r="Z1019" i="7"/>
  <c r="B1020" i="7"/>
  <c r="X1020" i="7"/>
  <c r="Y1020" i="7"/>
  <c r="Z1020" i="7"/>
  <c r="B1021" i="7"/>
  <c r="B1022" i="7"/>
  <c r="X1022" i="7"/>
  <c r="Y1022" i="7"/>
  <c r="Z1022" i="7"/>
  <c r="B1023" i="7"/>
  <c r="X1023" i="7"/>
  <c r="Y1023" i="7"/>
  <c r="Z1023" i="7"/>
  <c r="B1024" i="7"/>
  <c r="X1024" i="7"/>
  <c r="Y1024" i="7"/>
  <c r="Z1024" i="7"/>
  <c r="B1025" i="7"/>
  <c r="X1025" i="7"/>
  <c r="Y1025" i="7"/>
  <c r="Z1025" i="7"/>
  <c r="B1026" i="7"/>
  <c r="B1027" i="7"/>
  <c r="B1028" i="7"/>
  <c r="B1029" i="7"/>
  <c r="B1030" i="7"/>
  <c r="B1031" i="7"/>
  <c r="B1032" i="7"/>
  <c r="B1033" i="7"/>
  <c r="B1034" i="7"/>
  <c r="B1035" i="7"/>
  <c r="X1035" i="7"/>
  <c r="Y1035" i="7"/>
  <c r="Z1035" i="7"/>
  <c r="B1036" i="7"/>
  <c r="X1036" i="7"/>
  <c r="Y1036" i="7"/>
  <c r="Z1036" i="7"/>
  <c r="B1037" i="7"/>
  <c r="X1037" i="7"/>
  <c r="Y1037" i="7"/>
  <c r="Z1037" i="7"/>
  <c r="B1038" i="7"/>
  <c r="X1038" i="7"/>
  <c r="Y1038" i="7"/>
  <c r="Z1038" i="7"/>
  <c r="B1039" i="7"/>
  <c r="X1039" i="7"/>
  <c r="Y1039" i="7"/>
  <c r="Z1039" i="7"/>
  <c r="B1040" i="7"/>
  <c r="X1040" i="7"/>
  <c r="Y1040" i="7"/>
  <c r="Z1040" i="7"/>
  <c r="B1041" i="7"/>
  <c r="X1041" i="7"/>
  <c r="Y1041" i="7"/>
  <c r="Z1041" i="7"/>
  <c r="B1042" i="7"/>
  <c r="X1042" i="7"/>
  <c r="Y1042" i="7"/>
  <c r="Z1042" i="7"/>
  <c r="B1043" i="7"/>
  <c r="X1043" i="7"/>
  <c r="Y1043" i="7"/>
  <c r="Z1043" i="7"/>
  <c r="B1044" i="7"/>
  <c r="B1045" i="7"/>
  <c r="B1046" i="7"/>
  <c r="B1047" i="7"/>
  <c r="B1048" i="7"/>
  <c r="B1049" i="7"/>
  <c r="B1050" i="7"/>
  <c r="B1051" i="7"/>
  <c r="B1052" i="7"/>
  <c r="B1053" i="7"/>
  <c r="X1053" i="7"/>
  <c r="Y1053" i="7"/>
  <c r="Z1053" i="7"/>
  <c r="B1054" i="7"/>
  <c r="X1054" i="7"/>
  <c r="Y1054" i="7"/>
  <c r="Z1054" i="7"/>
  <c r="B1055" i="7"/>
  <c r="X1055" i="7"/>
  <c r="Y1055" i="7"/>
  <c r="Z1055" i="7"/>
  <c r="B1056" i="7"/>
  <c r="X1056" i="7"/>
  <c r="Y1056" i="7"/>
  <c r="Z1056" i="7"/>
  <c r="B1057" i="7"/>
  <c r="X1057" i="7"/>
  <c r="Y1057" i="7"/>
  <c r="Z1057" i="7"/>
  <c r="B1058" i="7"/>
  <c r="X1058" i="7"/>
  <c r="Y1058" i="7"/>
  <c r="Z1058" i="7"/>
  <c r="B1059" i="7"/>
  <c r="X1059" i="7"/>
  <c r="Y1059" i="7"/>
  <c r="Z1059" i="7"/>
  <c r="B1060" i="7"/>
  <c r="X1060" i="7"/>
  <c r="Y1060" i="7"/>
  <c r="Z1060" i="7"/>
  <c r="B1061" i="7"/>
  <c r="X1061" i="7"/>
  <c r="Y1061" i="7"/>
  <c r="Z1061" i="7"/>
  <c r="B1062" i="7"/>
  <c r="X1062" i="7"/>
  <c r="Y1062" i="7"/>
  <c r="Z1062" i="7"/>
  <c r="B1063" i="7"/>
  <c r="X1063" i="7"/>
  <c r="Y1063" i="7"/>
  <c r="Z1063" i="7"/>
  <c r="B1064" i="7"/>
  <c r="X1064" i="7"/>
  <c r="Y1064" i="7"/>
  <c r="Z1064" i="7"/>
  <c r="B1065" i="7"/>
  <c r="X1065" i="7"/>
  <c r="Y1065" i="7"/>
  <c r="Z1065" i="7"/>
  <c r="B1066" i="7"/>
  <c r="X1066" i="7"/>
  <c r="Y1066" i="7"/>
  <c r="Z1066" i="7"/>
  <c r="B1067" i="7"/>
  <c r="X1067" i="7"/>
  <c r="Y1067" i="7"/>
  <c r="Z1067" i="7"/>
  <c r="B1068" i="7"/>
  <c r="X1068" i="7"/>
  <c r="Y1068" i="7"/>
  <c r="Z1068" i="7"/>
  <c r="B1069" i="7"/>
  <c r="X1069" i="7"/>
  <c r="Y1069" i="7"/>
  <c r="Z1069" i="7"/>
  <c r="B1070" i="7"/>
  <c r="X1070" i="7"/>
  <c r="Y1070" i="7"/>
  <c r="Z1070" i="7"/>
  <c r="B1071" i="7"/>
  <c r="X1071" i="7"/>
  <c r="Y1071" i="7"/>
  <c r="Z1071" i="7"/>
  <c r="B1072" i="7"/>
  <c r="X1072" i="7"/>
  <c r="Y1072" i="7"/>
  <c r="Z1072" i="7"/>
  <c r="B1073" i="7"/>
  <c r="X1073" i="7"/>
  <c r="Y1073" i="7"/>
  <c r="Z1073" i="7"/>
  <c r="B1074" i="7"/>
  <c r="X1074" i="7"/>
  <c r="Y1074" i="7"/>
  <c r="Z1074" i="7"/>
  <c r="B1076" i="7"/>
  <c r="X1076" i="7"/>
  <c r="Y1076" i="7"/>
  <c r="Z1076" i="7"/>
  <c r="B1077" i="7"/>
  <c r="X1077" i="7"/>
  <c r="Y1077" i="7"/>
  <c r="Z1077" i="7"/>
  <c r="B1078" i="7"/>
  <c r="X1078" i="7"/>
  <c r="Y1078" i="7"/>
  <c r="Z1078" i="7"/>
  <c r="B1079" i="7"/>
  <c r="X1079" i="7"/>
  <c r="Y1079" i="7"/>
  <c r="Z1079" i="7"/>
  <c r="B1080" i="7"/>
  <c r="X1080" i="7"/>
  <c r="Y1080" i="7"/>
  <c r="Z1080" i="7"/>
  <c r="B1081" i="7"/>
  <c r="X1081" i="7"/>
  <c r="Y1081" i="7"/>
  <c r="Z1081" i="7"/>
  <c r="B1082" i="7"/>
  <c r="X1082" i="7"/>
  <c r="Y1082" i="7"/>
  <c r="Z1082" i="7"/>
  <c r="B1083" i="7"/>
  <c r="X1083" i="7"/>
  <c r="Y1083" i="7"/>
  <c r="Z1083" i="7"/>
  <c r="B1084" i="7"/>
  <c r="X1084" i="7"/>
  <c r="Y1084" i="7"/>
  <c r="Z1084" i="7"/>
  <c r="B1085" i="7"/>
  <c r="X1085" i="7"/>
  <c r="Y1085" i="7"/>
  <c r="Z1085" i="7"/>
  <c r="B1086" i="7"/>
  <c r="X1086" i="7"/>
  <c r="Y1086" i="7"/>
  <c r="Z1086" i="7"/>
  <c r="B1087" i="7"/>
  <c r="X1087" i="7"/>
  <c r="Y1087" i="7"/>
  <c r="Z1087" i="7"/>
  <c r="B1088" i="7"/>
  <c r="X1088" i="7"/>
  <c r="Y1088" i="7"/>
  <c r="Z1088" i="7"/>
  <c r="B1089" i="7"/>
  <c r="Y1089" i="7"/>
  <c r="Z1089" i="7"/>
  <c r="B1090" i="7"/>
  <c r="X1090" i="7"/>
  <c r="Y1090" i="7"/>
  <c r="Z1090" i="7"/>
  <c r="B1091" i="7"/>
  <c r="X1091" i="7"/>
  <c r="Y1091" i="7"/>
  <c r="Z1091" i="7"/>
  <c r="B1092" i="7"/>
  <c r="X1092" i="7"/>
  <c r="Y1092" i="7"/>
  <c r="Z1092" i="7"/>
  <c r="B1093" i="7"/>
  <c r="X1093" i="7"/>
  <c r="Y1093" i="7"/>
  <c r="Z1093" i="7"/>
  <c r="B1094" i="7"/>
  <c r="X1094" i="7"/>
  <c r="Y1094" i="7"/>
  <c r="Z1094" i="7"/>
  <c r="B1095" i="7"/>
  <c r="X1095" i="7"/>
  <c r="Y1095" i="7"/>
  <c r="Z1095" i="7"/>
  <c r="B1096" i="7"/>
  <c r="X1096" i="7"/>
  <c r="Y1096" i="7"/>
  <c r="Z1096" i="7"/>
  <c r="B1097" i="7"/>
  <c r="X1097" i="7"/>
  <c r="Y1097" i="7"/>
  <c r="Z1097" i="7"/>
  <c r="B1098" i="7"/>
  <c r="X1098" i="7"/>
  <c r="Y1098" i="7"/>
  <c r="Z1098" i="7"/>
  <c r="B1099" i="7"/>
  <c r="B1100" i="7"/>
  <c r="B1101" i="7"/>
  <c r="B1102" i="7"/>
  <c r="B1103" i="7"/>
  <c r="B1104" i="7"/>
  <c r="B1105" i="7"/>
  <c r="B1111" i="7"/>
  <c r="B1112" i="7"/>
  <c r="B1113" i="7"/>
  <c r="B1115" i="7"/>
  <c r="B1116" i="7"/>
  <c r="B1117" i="7"/>
  <c r="B1118" i="7"/>
  <c r="B1119" i="7"/>
  <c r="B1120" i="7"/>
  <c r="B1121" i="7"/>
  <c r="B1122" i="7"/>
  <c r="B1123" i="7"/>
  <c r="B1124" i="7"/>
  <c r="B1125" i="7"/>
  <c r="B1126" i="7"/>
  <c r="B1127" i="7"/>
  <c r="B1128" i="7"/>
  <c r="B1129" i="7"/>
  <c r="X1129" i="7"/>
  <c r="Y1129" i="7"/>
  <c r="Z1129" i="7"/>
  <c r="B1130" i="7"/>
  <c r="X1130" i="7"/>
  <c r="Y1130" i="7"/>
  <c r="Z1130" i="7"/>
  <c r="V33" i="52" l="1"/>
  <c r="V32" i="52"/>
  <c r="V31" i="52"/>
  <c r="V30" i="52"/>
  <c r="V29" i="52"/>
  <c r="V28" i="52"/>
  <c r="V27" i="52"/>
  <c r="V26" i="52"/>
  <c r="V25" i="52"/>
  <c r="V24" i="52"/>
  <c r="V23" i="52"/>
  <c r="V22" i="52"/>
  <c r="V21" i="52"/>
  <c r="V20" i="52"/>
  <c r="V19" i="52"/>
  <c r="V18" i="52"/>
  <c r="V17" i="52"/>
  <c r="V16" i="52"/>
  <c r="V15" i="52"/>
  <c r="V14" i="52"/>
  <c r="V13" i="52"/>
  <c r="V12" i="52"/>
  <c r="V11" i="52"/>
  <c r="V10" i="52"/>
  <c r="V9" i="52"/>
  <c r="V8" i="52"/>
  <c r="V7" i="52"/>
  <c r="V6" i="52"/>
  <c r="V5" i="52"/>
  <c r="V4" i="52"/>
  <c r="V3" i="52"/>
  <c r="B4" i="54" l="1"/>
  <c r="B5" i="54"/>
  <c r="B6" i="54"/>
  <c r="B7" i="54"/>
  <c r="B8" i="54"/>
  <c r="B9" i="54"/>
  <c r="B10" i="54"/>
  <c r="B11" i="54"/>
  <c r="B12" i="54"/>
  <c r="B13" i="54"/>
  <c r="B14" i="54"/>
  <c r="B15" i="54"/>
  <c r="B16" i="54"/>
  <c r="B17" i="54"/>
  <c r="B18" i="54"/>
  <c r="B19" i="54"/>
  <c r="B20" i="54"/>
  <c r="B21" i="54"/>
  <c r="B22" i="54"/>
  <c r="B23" i="54"/>
  <c r="B24" i="54"/>
  <c r="B25" i="54"/>
  <c r="B26" i="54"/>
  <c r="B27" i="54"/>
  <c r="B28" i="54"/>
  <c r="B29" i="54"/>
  <c r="B30" i="54"/>
  <c r="B31" i="54"/>
  <c r="B32" i="54"/>
  <c r="B33" i="54"/>
  <c r="X33" i="54"/>
  <c r="Y33" i="54"/>
  <c r="Z33" i="54"/>
  <c r="B34" i="54"/>
  <c r="X34" i="54"/>
  <c r="Y34" i="54"/>
  <c r="Z34" i="54"/>
  <c r="B35" i="54"/>
  <c r="X35" i="54"/>
  <c r="Y35" i="54"/>
  <c r="Z35" i="54"/>
  <c r="B36" i="54"/>
  <c r="X36" i="54"/>
  <c r="Y36" i="54"/>
  <c r="Z36" i="54"/>
  <c r="B37" i="54"/>
  <c r="X37" i="54"/>
  <c r="Y37" i="54"/>
  <c r="Z37" i="54"/>
  <c r="B38" i="54"/>
  <c r="X38" i="54"/>
  <c r="Y38" i="54"/>
  <c r="Z38" i="54"/>
  <c r="B39" i="54"/>
  <c r="X39" i="54"/>
  <c r="Y39" i="54"/>
  <c r="Z39" i="54"/>
  <c r="B40" i="54"/>
  <c r="X40" i="54"/>
  <c r="Y40" i="54"/>
  <c r="Z40" i="54"/>
  <c r="B41" i="54"/>
  <c r="X41" i="54"/>
  <c r="Y41" i="54"/>
  <c r="Z41" i="54"/>
  <c r="B42" i="54"/>
  <c r="X42" i="54"/>
  <c r="Y42" i="54"/>
  <c r="Z42" i="54"/>
  <c r="B43" i="54"/>
  <c r="X43" i="54"/>
  <c r="Y43" i="54"/>
  <c r="Z43" i="54"/>
  <c r="B44" i="54"/>
  <c r="X44" i="54"/>
  <c r="Y44" i="54"/>
  <c r="Z44" i="54"/>
  <c r="B45" i="54"/>
  <c r="X45" i="54"/>
  <c r="Y45" i="54"/>
  <c r="Z45" i="54"/>
  <c r="B46" i="54"/>
  <c r="X46" i="54"/>
  <c r="Y46" i="54"/>
  <c r="Z46" i="54"/>
  <c r="B47" i="54"/>
  <c r="X47" i="54"/>
  <c r="Y47" i="54"/>
  <c r="Z47" i="54"/>
  <c r="B48" i="54"/>
  <c r="X48" i="54"/>
  <c r="Y48" i="54"/>
  <c r="Z48" i="54"/>
  <c r="B49" i="54"/>
  <c r="X49" i="54"/>
  <c r="Y49" i="54"/>
  <c r="Z49" i="54"/>
  <c r="B50" i="54"/>
  <c r="X50" i="54"/>
  <c r="Y50" i="54"/>
  <c r="Z50" i="54"/>
  <c r="B51" i="54"/>
  <c r="X51" i="54"/>
  <c r="Y51" i="54"/>
  <c r="Z51" i="54"/>
  <c r="B52" i="54"/>
  <c r="X52" i="54"/>
  <c r="Y52" i="54"/>
  <c r="Z52" i="54"/>
  <c r="B53" i="54"/>
  <c r="X53" i="54"/>
  <c r="Y53" i="54"/>
  <c r="Z53" i="54"/>
  <c r="B54" i="54"/>
  <c r="X54" i="54"/>
  <c r="Y54" i="54"/>
  <c r="Z54" i="54"/>
  <c r="B55" i="54"/>
  <c r="X55" i="54"/>
  <c r="Y55" i="54"/>
  <c r="Z55" i="54"/>
  <c r="B56" i="54"/>
  <c r="X56" i="54"/>
  <c r="Y56" i="54"/>
  <c r="Z56" i="54"/>
  <c r="B57" i="54"/>
  <c r="X57" i="54"/>
  <c r="Y57" i="54"/>
  <c r="Z57" i="54"/>
  <c r="B58" i="54"/>
  <c r="X58" i="54"/>
  <c r="Y58" i="54"/>
  <c r="Z58" i="54"/>
  <c r="B59" i="54"/>
  <c r="X59" i="54"/>
  <c r="Y59" i="54"/>
  <c r="Z59" i="54"/>
  <c r="B60" i="54"/>
  <c r="X60" i="54"/>
  <c r="Y60" i="54"/>
  <c r="Z60" i="54"/>
  <c r="B61" i="54"/>
  <c r="X61" i="54"/>
  <c r="Y61" i="54"/>
  <c r="Z61" i="54"/>
  <c r="B62" i="54"/>
  <c r="X62" i="54"/>
  <c r="Y62" i="54"/>
  <c r="Z62" i="54"/>
  <c r="B63" i="54"/>
  <c r="X63" i="54"/>
  <c r="Y63" i="54"/>
  <c r="Z63" i="54"/>
  <c r="B64" i="54"/>
  <c r="X64" i="54"/>
  <c r="Y64" i="54"/>
  <c r="Z64" i="54"/>
  <c r="B65" i="54"/>
  <c r="X65" i="54"/>
  <c r="Y65" i="54"/>
  <c r="Z65" i="54"/>
  <c r="B66" i="54"/>
  <c r="X66" i="54"/>
  <c r="Y66" i="54"/>
  <c r="Z66" i="54"/>
  <c r="B67" i="54"/>
  <c r="X67" i="54"/>
  <c r="Y67" i="54"/>
  <c r="Z67" i="54"/>
  <c r="B68" i="54"/>
  <c r="X68" i="54"/>
  <c r="Y68" i="54"/>
  <c r="Z68" i="54"/>
  <c r="B69" i="54"/>
  <c r="X69" i="54"/>
  <c r="Y69" i="54"/>
  <c r="Z69" i="54"/>
  <c r="B70" i="54"/>
  <c r="X70" i="54"/>
  <c r="Y70" i="54"/>
  <c r="Z70" i="54"/>
  <c r="B71" i="54"/>
  <c r="X71" i="54"/>
  <c r="Y71" i="54"/>
  <c r="Z71" i="54"/>
  <c r="B72" i="54"/>
  <c r="X72" i="54"/>
  <c r="Y72" i="54"/>
  <c r="Z72" i="54"/>
  <c r="B73" i="54"/>
  <c r="X73" i="54"/>
  <c r="Y73" i="54"/>
  <c r="Z73" i="54"/>
  <c r="B74" i="54"/>
  <c r="X74" i="54"/>
  <c r="Y74" i="54"/>
  <c r="Z74" i="54"/>
  <c r="B75" i="54"/>
  <c r="X75" i="54"/>
  <c r="Y75" i="54"/>
  <c r="Z75" i="54"/>
  <c r="B76" i="54"/>
  <c r="X76" i="54"/>
  <c r="Y76" i="54"/>
  <c r="Z76" i="54"/>
  <c r="B77" i="54"/>
  <c r="X77" i="54"/>
  <c r="Y77" i="54"/>
  <c r="Z77" i="54"/>
  <c r="B78" i="54"/>
  <c r="X78" i="54"/>
  <c r="Y78" i="54"/>
  <c r="Z78" i="54"/>
  <c r="B79" i="54"/>
  <c r="X79" i="54"/>
  <c r="Y79" i="54"/>
  <c r="Z79" i="54"/>
  <c r="B80" i="54"/>
  <c r="X80" i="54"/>
  <c r="Y80" i="54"/>
  <c r="Z80" i="54"/>
  <c r="B81" i="54"/>
  <c r="X81" i="54"/>
  <c r="Y81" i="54"/>
  <c r="Z81" i="54"/>
  <c r="B82" i="54"/>
  <c r="X82" i="54"/>
  <c r="Y82" i="54"/>
  <c r="Z82" i="54"/>
  <c r="B83" i="54"/>
  <c r="X83" i="54"/>
  <c r="Y83" i="54"/>
  <c r="Z83" i="54"/>
  <c r="B84" i="54"/>
  <c r="X84" i="54"/>
  <c r="Y84" i="54"/>
  <c r="Z84" i="54"/>
  <c r="B85" i="54"/>
  <c r="X85" i="54"/>
  <c r="Y85" i="54"/>
  <c r="Z85" i="54"/>
  <c r="B86" i="54"/>
  <c r="X86" i="54"/>
  <c r="Y86" i="54"/>
  <c r="Z86" i="54"/>
  <c r="B87" i="54"/>
  <c r="X87" i="54"/>
  <c r="Y87" i="54"/>
  <c r="Z87" i="54"/>
  <c r="B88" i="54"/>
  <c r="X88" i="54"/>
  <c r="Y88" i="54"/>
  <c r="Z88" i="54"/>
  <c r="B89" i="54"/>
  <c r="X89" i="54"/>
  <c r="Y89" i="54"/>
  <c r="Z89" i="54"/>
  <c r="B90" i="54"/>
  <c r="X90" i="54"/>
  <c r="Y90" i="54"/>
  <c r="Z90" i="54"/>
  <c r="B91" i="54"/>
  <c r="X91" i="54"/>
  <c r="Y91" i="54"/>
  <c r="Z91" i="54"/>
  <c r="B92" i="54"/>
  <c r="X92" i="54"/>
  <c r="Y92" i="54"/>
  <c r="Z92" i="54"/>
  <c r="B93" i="54"/>
  <c r="X93" i="54"/>
  <c r="Y93" i="54"/>
  <c r="Z93" i="54"/>
  <c r="B94" i="54"/>
  <c r="X94" i="54"/>
  <c r="Y94" i="54"/>
  <c r="Z94" i="54"/>
  <c r="B95" i="54"/>
  <c r="X95" i="54"/>
  <c r="Y95" i="54"/>
  <c r="Z95" i="54"/>
  <c r="B96" i="54"/>
  <c r="X96" i="54"/>
  <c r="Y96" i="54"/>
  <c r="Z96" i="54"/>
  <c r="B97" i="54"/>
  <c r="X97" i="54"/>
  <c r="Y97" i="54"/>
  <c r="Z97" i="54"/>
  <c r="B98" i="54"/>
  <c r="X98" i="54"/>
  <c r="Y98" i="54"/>
  <c r="Z98" i="54"/>
  <c r="B99" i="54"/>
  <c r="X99" i="54"/>
  <c r="Y99" i="54"/>
  <c r="Z99" i="54"/>
  <c r="B100" i="54"/>
  <c r="X100" i="54"/>
  <c r="Y100" i="54"/>
  <c r="Z100" i="54"/>
  <c r="B101" i="54"/>
  <c r="X101" i="54"/>
  <c r="Y101" i="54"/>
  <c r="Z101" i="54"/>
  <c r="B102" i="54"/>
  <c r="X102" i="54"/>
  <c r="Y102" i="54"/>
  <c r="Z102" i="54"/>
  <c r="B103" i="54"/>
  <c r="X103" i="54"/>
  <c r="Y103" i="54"/>
  <c r="Z103" i="54"/>
  <c r="B104" i="54"/>
  <c r="X104" i="54"/>
  <c r="Y104" i="54"/>
  <c r="Z104" i="54"/>
  <c r="B105" i="54"/>
  <c r="X105" i="54"/>
  <c r="Y105" i="54"/>
  <c r="Z105" i="54"/>
  <c r="B106" i="54"/>
  <c r="X106" i="54"/>
  <c r="Y106" i="54"/>
  <c r="Z106" i="54"/>
  <c r="B107" i="54"/>
  <c r="X107" i="54"/>
  <c r="Y107" i="54"/>
  <c r="Z107" i="54"/>
  <c r="B108" i="54"/>
  <c r="X108" i="54"/>
  <c r="Y108" i="54"/>
  <c r="Z108" i="54"/>
  <c r="B109" i="54"/>
  <c r="X109" i="54"/>
  <c r="Y109" i="54"/>
  <c r="Z109" i="54"/>
  <c r="B110" i="54"/>
  <c r="X110" i="54"/>
  <c r="Y110" i="54"/>
  <c r="Z110" i="54"/>
  <c r="B111" i="54"/>
  <c r="X111" i="54"/>
  <c r="Y111" i="54"/>
  <c r="Z111" i="54"/>
  <c r="B112" i="54"/>
  <c r="X112" i="54"/>
  <c r="Y112" i="54"/>
  <c r="Z112" i="54"/>
  <c r="B113" i="54"/>
  <c r="X113" i="54"/>
  <c r="Y113" i="54"/>
  <c r="Z113" i="54"/>
  <c r="B114" i="54"/>
  <c r="X114" i="54"/>
  <c r="Y114" i="54"/>
  <c r="Z114" i="54"/>
  <c r="B115" i="54"/>
  <c r="X115" i="54"/>
  <c r="Y115" i="54"/>
  <c r="Z115" i="54"/>
  <c r="B116" i="54"/>
  <c r="X116" i="54"/>
  <c r="Y116" i="54"/>
  <c r="Z116" i="54"/>
  <c r="B117" i="54"/>
  <c r="X117" i="54"/>
  <c r="Y117" i="54"/>
  <c r="Z117" i="54"/>
  <c r="B118" i="54"/>
  <c r="X118" i="54"/>
  <c r="Y118" i="54"/>
  <c r="Z118" i="54"/>
  <c r="B119" i="54"/>
  <c r="X119" i="54"/>
  <c r="Y119" i="54"/>
  <c r="Z119" i="54"/>
  <c r="B120" i="54"/>
  <c r="X120" i="54"/>
  <c r="Y120" i="54"/>
  <c r="Z120" i="54"/>
  <c r="B121" i="54"/>
  <c r="X121" i="54"/>
  <c r="Y121" i="54"/>
  <c r="Z121" i="54"/>
  <c r="B122" i="54"/>
  <c r="X122" i="54"/>
  <c r="Y122" i="54"/>
  <c r="Z122" i="54"/>
  <c r="B123" i="54"/>
  <c r="X123" i="54"/>
  <c r="Y123" i="54"/>
  <c r="Z123" i="54"/>
  <c r="B124" i="54"/>
  <c r="X124" i="54"/>
  <c r="Y124" i="54"/>
  <c r="Z124" i="54"/>
  <c r="B125" i="54"/>
  <c r="X125" i="54"/>
  <c r="Y125" i="54"/>
  <c r="Z125" i="54"/>
  <c r="B126" i="54"/>
  <c r="X126" i="54"/>
  <c r="Y126" i="54"/>
  <c r="Z126" i="54"/>
  <c r="B127" i="54"/>
  <c r="X127" i="54"/>
  <c r="Y127" i="54"/>
  <c r="Z127" i="54"/>
  <c r="B128" i="54"/>
  <c r="X128" i="54"/>
  <c r="Y128" i="54"/>
  <c r="Z128" i="54"/>
  <c r="B129" i="54"/>
  <c r="X129" i="54"/>
  <c r="Y129" i="54"/>
  <c r="Z129" i="54"/>
  <c r="B130" i="54"/>
  <c r="X130" i="54"/>
  <c r="Y130" i="54"/>
  <c r="Z130" i="54"/>
  <c r="B131" i="54"/>
  <c r="X131" i="54"/>
  <c r="Y131" i="54"/>
  <c r="Z131" i="54"/>
  <c r="B132" i="54"/>
  <c r="X132" i="54"/>
  <c r="Y132" i="54"/>
  <c r="Z132" i="54"/>
  <c r="B133" i="54"/>
  <c r="X133" i="54"/>
  <c r="Y133" i="54"/>
  <c r="Z133" i="54"/>
  <c r="B134" i="54"/>
  <c r="X134" i="54"/>
  <c r="Y134" i="54"/>
  <c r="Z134" i="54"/>
  <c r="B135" i="54"/>
  <c r="X135" i="54"/>
  <c r="Y135" i="54"/>
  <c r="Z135" i="54"/>
  <c r="B136" i="54"/>
  <c r="X136" i="54"/>
  <c r="Y136" i="54"/>
  <c r="Z136" i="54"/>
  <c r="B137" i="54"/>
  <c r="X137" i="54"/>
  <c r="Y137" i="54"/>
  <c r="Z137" i="54"/>
  <c r="B138" i="54"/>
  <c r="X138" i="54"/>
  <c r="Y138" i="54"/>
  <c r="Z138" i="54"/>
  <c r="B139" i="54"/>
  <c r="X139" i="54"/>
  <c r="Y139" i="54"/>
  <c r="Z139" i="54"/>
  <c r="B140" i="54"/>
  <c r="X140" i="54"/>
  <c r="Y140" i="54"/>
  <c r="Z140" i="54"/>
  <c r="B141" i="54"/>
  <c r="X141" i="54"/>
  <c r="Y141" i="54"/>
  <c r="Z141" i="54"/>
  <c r="B142" i="54"/>
  <c r="X142" i="54"/>
  <c r="Y142" i="54"/>
  <c r="Z142" i="54"/>
  <c r="B143" i="54"/>
  <c r="X143" i="54"/>
  <c r="Y143" i="54"/>
  <c r="Z143" i="54"/>
  <c r="B144" i="54"/>
  <c r="X144" i="54"/>
  <c r="Y144" i="54"/>
  <c r="Z144" i="54"/>
  <c r="B145" i="54"/>
  <c r="X145" i="54"/>
  <c r="Y145" i="54"/>
  <c r="Z145" i="54"/>
  <c r="B146" i="54"/>
  <c r="X146" i="54"/>
  <c r="Y146" i="54"/>
  <c r="Z146" i="54"/>
  <c r="B147" i="54"/>
  <c r="X147" i="54"/>
  <c r="Y147" i="54"/>
  <c r="Z147" i="54"/>
  <c r="B148" i="54"/>
  <c r="X148" i="54"/>
  <c r="Y148" i="54"/>
  <c r="Z148" i="54"/>
  <c r="B149" i="54"/>
  <c r="X149" i="54"/>
  <c r="Y149" i="54"/>
  <c r="Z149" i="54"/>
  <c r="B150" i="54"/>
  <c r="X150" i="54"/>
  <c r="Y150" i="54"/>
  <c r="Z150" i="54"/>
  <c r="B151" i="54"/>
  <c r="X151" i="54"/>
  <c r="Y151" i="54"/>
  <c r="Z151" i="54"/>
  <c r="B152" i="54"/>
  <c r="X152" i="54"/>
  <c r="Y152" i="54"/>
  <c r="Z152" i="54"/>
  <c r="B153" i="54"/>
  <c r="X153" i="54"/>
  <c r="Y153" i="54"/>
  <c r="Z153" i="54"/>
  <c r="B154" i="54"/>
  <c r="X154" i="54"/>
  <c r="Y154" i="54"/>
  <c r="Z154" i="54"/>
  <c r="B155" i="54"/>
  <c r="X155" i="54"/>
  <c r="Y155" i="54"/>
  <c r="Z155" i="54"/>
  <c r="B156" i="54"/>
  <c r="X156" i="54"/>
  <c r="Y156" i="54"/>
  <c r="Z156" i="54"/>
  <c r="B157" i="54"/>
  <c r="X157" i="54"/>
  <c r="Y157" i="54"/>
  <c r="Z157" i="54"/>
  <c r="B158" i="54"/>
  <c r="X158" i="54"/>
  <c r="Y158" i="54"/>
  <c r="Z158" i="54"/>
  <c r="B159" i="54"/>
  <c r="X159" i="54"/>
  <c r="Y159" i="54"/>
  <c r="Z159" i="54"/>
  <c r="B160" i="54"/>
  <c r="X160" i="54"/>
  <c r="Y160" i="54"/>
  <c r="Z160" i="54"/>
  <c r="B161" i="54"/>
  <c r="X161" i="54"/>
  <c r="Y161" i="54"/>
  <c r="Z161" i="54"/>
  <c r="B162" i="54"/>
  <c r="X162" i="54"/>
  <c r="Y162" i="54"/>
  <c r="Z162" i="54"/>
  <c r="B163" i="54"/>
  <c r="X163" i="54"/>
  <c r="Y163" i="54"/>
  <c r="Z163" i="54"/>
  <c r="B164" i="54"/>
  <c r="X164" i="54"/>
  <c r="Y164" i="54"/>
  <c r="Z164" i="54"/>
  <c r="B165" i="54"/>
  <c r="X165" i="54"/>
  <c r="Y165" i="54"/>
  <c r="Z165" i="54"/>
  <c r="B166" i="54"/>
  <c r="X166" i="54"/>
  <c r="Y166" i="54"/>
  <c r="Z166" i="54"/>
  <c r="B167" i="54"/>
  <c r="X167" i="54"/>
  <c r="Y167" i="54"/>
  <c r="Z167" i="54"/>
  <c r="B168" i="54"/>
  <c r="X168" i="54"/>
  <c r="Y168" i="54"/>
  <c r="Z168" i="54"/>
  <c r="B169" i="54"/>
  <c r="X169" i="54"/>
  <c r="Y169" i="54"/>
  <c r="Z169" i="54"/>
  <c r="B170" i="54"/>
  <c r="X170" i="54"/>
  <c r="Y170" i="54"/>
  <c r="Z170" i="54"/>
  <c r="B171" i="54"/>
  <c r="X171" i="54"/>
  <c r="Y171" i="54"/>
  <c r="Z171" i="54"/>
  <c r="B172" i="54"/>
  <c r="X172" i="54"/>
  <c r="Y172" i="54"/>
  <c r="Z172" i="54"/>
  <c r="B173" i="54"/>
  <c r="X173" i="54"/>
  <c r="Y173" i="54"/>
  <c r="Z173" i="54"/>
  <c r="B174" i="54"/>
  <c r="X174" i="54"/>
  <c r="Y174" i="54"/>
  <c r="Z174" i="54"/>
  <c r="B175" i="54"/>
  <c r="X175" i="54"/>
  <c r="Y175" i="54"/>
  <c r="Z175" i="54"/>
  <c r="B176" i="54"/>
  <c r="X176" i="54"/>
  <c r="Y176" i="54"/>
  <c r="Z176" i="54"/>
  <c r="B177" i="54"/>
  <c r="X177" i="54"/>
  <c r="Y177" i="54"/>
  <c r="Z177" i="54"/>
  <c r="B178" i="54"/>
  <c r="X178" i="54"/>
  <c r="Y178" i="54"/>
  <c r="Z178" i="54"/>
  <c r="B179" i="54"/>
  <c r="X179" i="54"/>
  <c r="Y179" i="54"/>
  <c r="Z179" i="54"/>
  <c r="B180" i="54"/>
  <c r="X180" i="54"/>
  <c r="Y180" i="54"/>
  <c r="Z180" i="54"/>
  <c r="B181" i="54"/>
  <c r="X181" i="54"/>
  <c r="Y181" i="54"/>
  <c r="Z181" i="54"/>
  <c r="B182" i="54"/>
  <c r="X182" i="54"/>
  <c r="Y182" i="54"/>
  <c r="Z182" i="54"/>
  <c r="B183" i="54"/>
  <c r="X183" i="54"/>
  <c r="Y183" i="54"/>
  <c r="Z183" i="54"/>
  <c r="B184" i="54"/>
  <c r="X184" i="54"/>
  <c r="Y184" i="54"/>
  <c r="Z184" i="54"/>
  <c r="B185" i="54"/>
  <c r="X185" i="54"/>
  <c r="Y185" i="54"/>
  <c r="Z185" i="54"/>
  <c r="B186" i="54"/>
  <c r="X186" i="54"/>
  <c r="Y186" i="54"/>
  <c r="Z186" i="54"/>
  <c r="B187" i="54"/>
  <c r="X187" i="54"/>
  <c r="Y187" i="54"/>
  <c r="Z187" i="54"/>
  <c r="B188" i="54"/>
  <c r="X188" i="54"/>
  <c r="Y188" i="54"/>
  <c r="Z188" i="54"/>
  <c r="B189" i="54"/>
  <c r="X189" i="54"/>
  <c r="Y189" i="54"/>
  <c r="Z189" i="54"/>
  <c r="B190" i="54"/>
  <c r="X190" i="54"/>
  <c r="Y190" i="54"/>
  <c r="Z190" i="54"/>
  <c r="B191" i="54"/>
  <c r="X191" i="54"/>
  <c r="Y191" i="54"/>
  <c r="Z191" i="54"/>
  <c r="B192" i="54"/>
  <c r="X192" i="54"/>
  <c r="Y192" i="54"/>
  <c r="Z192" i="54"/>
  <c r="B193" i="54"/>
  <c r="X193" i="54"/>
  <c r="Y193" i="54"/>
  <c r="Z193" i="54"/>
  <c r="B194" i="54"/>
  <c r="X194" i="54"/>
  <c r="Y194" i="54"/>
  <c r="Z194" i="54"/>
  <c r="B195" i="54"/>
  <c r="X195" i="54"/>
  <c r="Y195" i="54"/>
  <c r="Z195" i="54"/>
  <c r="B196" i="54"/>
  <c r="X196" i="54"/>
  <c r="Y196" i="54"/>
  <c r="Z196" i="54"/>
  <c r="B197" i="54"/>
  <c r="X197" i="54"/>
  <c r="Y197" i="54"/>
  <c r="Z197" i="54"/>
  <c r="B198" i="54"/>
  <c r="X198" i="54"/>
  <c r="Y198" i="54"/>
  <c r="Z198" i="54"/>
  <c r="B199" i="54"/>
  <c r="X199" i="54"/>
  <c r="Y199" i="54"/>
  <c r="Z199" i="54"/>
  <c r="B200" i="54"/>
  <c r="X200" i="54"/>
  <c r="Y200" i="54"/>
  <c r="Z200" i="54"/>
  <c r="B201" i="54"/>
  <c r="X201" i="54"/>
  <c r="Y201" i="54"/>
  <c r="Z201" i="54"/>
  <c r="B202" i="54"/>
  <c r="X202" i="54"/>
  <c r="Y202" i="54"/>
  <c r="Z202" i="54"/>
  <c r="B203" i="54"/>
  <c r="X203" i="54"/>
  <c r="Y203" i="54"/>
  <c r="Z203" i="54"/>
  <c r="B204" i="54"/>
  <c r="X204" i="54"/>
  <c r="Y204" i="54"/>
  <c r="Z204" i="54"/>
  <c r="B205" i="54"/>
  <c r="X205" i="54"/>
  <c r="Y205" i="54"/>
  <c r="Z205" i="54"/>
  <c r="B206" i="54"/>
  <c r="X206" i="54"/>
  <c r="Y206" i="54"/>
  <c r="Z206" i="54"/>
  <c r="B207" i="54"/>
  <c r="X207" i="54"/>
  <c r="Y207" i="54"/>
  <c r="Z207" i="54"/>
  <c r="B208" i="54"/>
  <c r="X208" i="54"/>
  <c r="Y208" i="54"/>
  <c r="Z208" i="54"/>
  <c r="B209" i="54"/>
  <c r="X209" i="54"/>
  <c r="Y209" i="54"/>
  <c r="Z209" i="54"/>
  <c r="B210" i="54"/>
  <c r="X210" i="54"/>
  <c r="Y210" i="54"/>
  <c r="Z210" i="54"/>
  <c r="B211" i="54"/>
  <c r="X211" i="54"/>
  <c r="Y211" i="54"/>
  <c r="Z211" i="54"/>
  <c r="B212" i="54"/>
  <c r="X212" i="54"/>
  <c r="Y212" i="54"/>
  <c r="Z212" i="54"/>
  <c r="B213" i="54"/>
  <c r="X213" i="54"/>
  <c r="Y213" i="54"/>
  <c r="Z213" i="54"/>
  <c r="B214" i="54"/>
  <c r="X214" i="54"/>
  <c r="Y214" i="54"/>
  <c r="Z214" i="54"/>
  <c r="B215" i="54"/>
  <c r="X215" i="54"/>
  <c r="Y215" i="54"/>
  <c r="Z215" i="54"/>
  <c r="B216" i="54"/>
  <c r="X216" i="54"/>
  <c r="Y216" i="54"/>
  <c r="Z216" i="54"/>
  <c r="B217" i="54"/>
  <c r="X217" i="54"/>
  <c r="Y217" i="54"/>
  <c r="Z217" i="54"/>
  <c r="B218" i="54"/>
  <c r="X218" i="54"/>
  <c r="Y218" i="54"/>
  <c r="Z218" i="54"/>
  <c r="B219" i="54"/>
  <c r="X219" i="54"/>
  <c r="Y219" i="54"/>
  <c r="Z219" i="54"/>
  <c r="B220" i="54"/>
  <c r="X220" i="54"/>
  <c r="Y220" i="54"/>
  <c r="Z220" i="54"/>
  <c r="B221" i="54"/>
  <c r="X221" i="54"/>
  <c r="Y221" i="54"/>
  <c r="Z221" i="54"/>
  <c r="B222" i="54"/>
  <c r="X222" i="54"/>
  <c r="Y222" i="54"/>
  <c r="Z222" i="54"/>
  <c r="B223" i="54"/>
  <c r="X223" i="54"/>
  <c r="Y223" i="54"/>
  <c r="Z223" i="54"/>
  <c r="B224" i="54"/>
  <c r="X224" i="54"/>
  <c r="Y224" i="54"/>
  <c r="Z224" i="54"/>
  <c r="B225" i="54"/>
  <c r="X225" i="54"/>
  <c r="Y225" i="54"/>
  <c r="Z225" i="54"/>
  <c r="B226" i="54"/>
  <c r="X226" i="54"/>
  <c r="Y226" i="54"/>
  <c r="Z226" i="54"/>
  <c r="B227" i="54"/>
  <c r="X227" i="54"/>
  <c r="Y227" i="54"/>
  <c r="Z227" i="54"/>
  <c r="B228" i="54"/>
  <c r="X228" i="54"/>
  <c r="Y228" i="54"/>
  <c r="Z228" i="54"/>
  <c r="B229" i="54"/>
  <c r="X229" i="54"/>
  <c r="Y229" i="54"/>
  <c r="Z229" i="54"/>
  <c r="B230" i="54"/>
  <c r="X230" i="54"/>
  <c r="Y230" i="54"/>
  <c r="Z230" i="54"/>
  <c r="B231" i="54"/>
  <c r="X231" i="54"/>
  <c r="Y231" i="54"/>
  <c r="Z231" i="54"/>
  <c r="B232" i="54"/>
  <c r="X232" i="54"/>
  <c r="Y232" i="54"/>
  <c r="Z232" i="54"/>
  <c r="B233" i="54"/>
  <c r="X233" i="54"/>
  <c r="Y233" i="54"/>
  <c r="Z233" i="54"/>
  <c r="B234" i="54"/>
  <c r="X234" i="54"/>
  <c r="Y234" i="54"/>
  <c r="Z234" i="54"/>
  <c r="B235" i="54"/>
  <c r="X235" i="54"/>
  <c r="Y235" i="54"/>
  <c r="Z235" i="54"/>
  <c r="B236" i="54"/>
  <c r="X236" i="54"/>
  <c r="Y236" i="54"/>
  <c r="Z236" i="54"/>
  <c r="B237" i="54"/>
  <c r="X237" i="54"/>
  <c r="Y237" i="54"/>
  <c r="Z237" i="54"/>
  <c r="B238" i="54"/>
  <c r="X238" i="54"/>
  <c r="Y238" i="54"/>
  <c r="Z238" i="54"/>
  <c r="B239" i="54"/>
  <c r="X239" i="54"/>
  <c r="Y239" i="54"/>
  <c r="Z239" i="54"/>
  <c r="B240" i="54"/>
  <c r="X240" i="54"/>
  <c r="Y240" i="54"/>
  <c r="Z240" i="54"/>
  <c r="B241" i="54"/>
  <c r="X241" i="54"/>
  <c r="Y241" i="54"/>
  <c r="Z241" i="54"/>
  <c r="B242" i="54"/>
  <c r="X242" i="54"/>
  <c r="Y242" i="54"/>
  <c r="Z242" i="54"/>
  <c r="B243" i="54"/>
  <c r="X243" i="54"/>
  <c r="Y243" i="54"/>
  <c r="Z243" i="54"/>
  <c r="B244" i="54"/>
  <c r="X244" i="54"/>
  <c r="Y244" i="54"/>
  <c r="Z244" i="54"/>
  <c r="B245" i="54"/>
  <c r="X245" i="54"/>
  <c r="Y245" i="54"/>
  <c r="Z245" i="54"/>
  <c r="B246" i="54"/>
  <c r="X246" i="54"/>
  <c r="Y246" i="54"/>
  <c r="Z246" i="54"/>
  <c r="B247" i="54"/>
  <c r="X247" i="54"/>
  <c r="Y247" i="54"/>
  <c r="Z247" i="54"/>
  <c r="B248" i="54"/>
  <c r="X248" i="54"/>
  <c r="Y248" i="54"/>
  <c r="Z248" i="54"/>
  <c r="B249" i="54"/>
  <c r="X249" i="54"/>
  <c r="Y249" i="54"/>
  <c r="Z249" i="54"/>
  <c r="B250" i="54"/>
  <c r="X250" i="54"/>
  <c r="Y250" i="54"/>
  <c r="Z250" i="54"/>
  <c r="B251" i="54"/>
  <c r="X251" i="54"/>
  <c r="Y251" i="54"/>
  <c r="Z251" i="54"/>
  <c r="B252" i="54"/>
  <c r="X252" i="54"/>
  <c r="Y252" i="54"/>
  <c r="Z252" i="54"/>
  <c r="B253" i="54"/>
  <c r="X253" i="54"/>
  <c r="Y253" i="54"/>
  <c r="Z253" i="54"/>
  <c r="B254" i="54"/>
  <c r="X254" i="54"/>
  <c r="Y254" i="54"/>
  <c r="Z254" i="54"/>
  <c r="B255" i="54"/>
  <c r="X255" i="54"/>
  <c r="Y255" i="54"/>
  <c r="Z255" i="54"/>
  <c r="B256" i="54"/>
  <c r="X256" i="54"/>
  <c r="Y256" i="54"/>
  <c r="Z256" i="54"/>
  <c r="B257" i="54"/>
  <c r="X257" i="54"/>
  <c r="Y257" i="54"/>
  <c r="Z257" i="54"/>
  <c r="B258" i="54"/>
  <c r="X258" i="54"/>
  <c r="Y258" i="54"/>
  <c r="Z258" i="54"/>
  <c r="B259" i="54"/>
  <c r="X259" i="54"/>
  <c r="Y259" i="54"/>
  <c r="Z259" i="54"/>
  <c r="B260" i="54"/>
  <c r="X260" i="54"/>
  <c r="Y260" i="54"/>
  <c r="Z260" i="54"/>
  <c r="B261" i="54"/>
  <c r="X261" i="54"/>
  <c r="Y261" i="54"/>
  <c r="Z261" i="54"/>
  <c r="B262" i="54"/>
  <c r="X262" i="54"/>
  <c r="Y262" i="54"/>
  <c r="Z262" i="54"/>
  <c r="B263" i="54"/>
  <c r="X263" i="54"/>
  <c r="Y263" i="54"/>
  <c r="Z263" i="54"/>
  <c r="B264" i="54"/>
  <c r="X264" i="54"/>
  <c r="Y264" i="54"/>
  <c r="Z264" i="54"/>
  <c r="B265" i="54"/>
  <c r="X265" i="54"/>
  <c r="Y265" i="54"/>
  <c r="Z265" i="54"/>
  <c r="B266" i="54"/>
  <c r="X266" i="54"/>
  <c r="Y266" i="54"/>
  <c r="Z266" i="54"/>
  <c r="B267" i="54"/>
  <c r="X267" i="54"/>
  <c r="Y267" i="54"/>
  <c r="Z267" i="54"/>
  <c r="B268" i="54"/>
  <c r="X268" i="54"/>
  <c r="Y268" i="54"/>
  <c r="Z268" i="54"/>
  <c r="B269" i="54"/>
  <c r="X269" i="54"/>
  <c r="Y269" i="54"/>
  <c r="Z269" i="54"/>
  <c r="B270" i="54"/>
  <c r="X270" i="54"/>
  <c r="Y270" i="54"/>
  <c r="Z270" i="54"/>
  <c r="B271" i="54"/>
  <c r="X271" i="54"/>
  <c r="Y271" i="54"/>
  <c r="Z271" i="54"/>
  <c r="B272" i="54"/>
  <c r="X272" i="54"/>
  <c r="Y272" i="54"/>
  <c r="Z272" i="54"/>
  <c r="B273" i="54"/>
  <c r="X273" i="54"/>
  <c r="Y273" i="54"/>
  <c r="Z273" i="54"/>
  <c r="B274" i="54"/>
  <c r="X274" i="54"/>
  <c r="Y274" i="54"/>
  <c r="Z274" i="54"/>
  <c r="B275" i="54"/>
  <c r="X275" i="54"/>
  <c r="Y275" i="54"/>
  <c r="Z275" i="54"/>
  <c r="B276" i="54"/>
  <c r="X276" i="54"/>
  <c r="Y276" i="54"/>
  <c r="Z276" i="54"/>
  <c r="B277" i="54"/>
  <c r="X277" i="54"/>
  <c r="Y277" i="54"/>
  <c r="Z277" i="54"/>
  <c r="B278" i="54"/>
  <c r="X278" i="54"/>
  <c r="Y278" i="54"/>
  <c r="Z278" i="54"/>
  <c r="B279" i="54"/>
  <c r="X279" i="54"/>
  <c r="Y279" i="54"/>
  <c r="Z279" i="54"/>
  <c r="B280" i="54"/>
  <c r="X280" i="54"/>
  <c r="Y280" i="54"/>
  <c r="Z280" i="54"/>
  <c r="B281" i="54"/>
  <c r="X281" i="54"/>
  <c r="Y281" i="54"/>
  <c r="Z281" i="54"/>
  <c r="B282" i="54"/>
  <c r="X282" i="54"/>
  <c r="Y282" i="54"/>
  <c r="Z282" i="54"/>
  <c r="B283" i="54"/>
  <c r="X283" i="54"/>
  <c r="Y283" i="54"/>
  <c r="Z283" i="54"/>
  <c r="B284" i="54"/>
  <c r="X284" i="54"/>
  <c r="Y284" i="54"/>
  <c r="Z284" i="54"/>
  <c r="B285" i="54"/>
  <c r="X285" i="54"/>
  <c r="Y285" i="54"/>
  <c r="Z285" i="54"/>
  <c r="B286" i="54"/>
  <c r="X286" i="54"/>
  <c r="Y286" i="54"/>
  <c r="Z286" i="54"/>
  <c r="B287" i="54"/>
  <c r="X287" i="54"/>
  <c r="Y287" i="54"/>
  <c r="Z287" i="54"/>
  <c r="B288" i="54"/>
  <c r="X288" i="54"/>
  <c r="Y288" i="54"/>
  <c r="Z288" i="54"/>
  <c r="B289" i="54"/>
  <c r="X289" i="54"/>
  <c r="Y289" i="54"/>
  <c r="Z289" i="54"/>
  <c r="B290" i="54"/>
  <c r="X290" i="54"/>
  <c r="Y290" i="54"/>
  <c r="Z290" i="54"/>
  <c r="B291" i="54"/>
  <c r="X291" i="54"/>
  <c r="Y291" i="54"/>
  <c r="Z291" i="54"/>
  <c r="B292" i="54"/>
  <c r="X292" i="54"/>
  <c r="Y292" i="54"/>
  <c r="Z292" i="54"/>
  <c r="B293" i="54"/>
  <c r="X293" i="54"/>
  <c r="Y293" i="54"/>
  <c r="Z293" i="54"/>
  <c r="B294" i="54"/>
  <c r="X294" i="54"/>
  <c r="Y294" i="54"/>
  <c r="Z294" i="54"/>
  <c r="B295" i="54"/>
  <c r="X295" i="54"/>
  <c r="Y295" i="54"/>
  <c r="Z295" i="54"/>
  <c r="B296" i="54"/>
  <c r="X296" i="54"/>
  <c r="Y296" i="54"/>
  <c r="Z296" i="54"/>
  <c r="B297" i="54"/>
  <c r="X297" i="54"/>
  <c r="Y297" i="54"/>
  <c r="Z297" i="54"/>
  <c r="B298" i="54"/>
  <c r="X298" i="54"/>
  <c r="Y298" i="54"/>
  <c r="Z298" i="54"/>
  <c r="B299" i="54"/>
  <c r="X299" i="54"/>
  <c r="Y299" i="54"/>
  <c r="Z299" i="54"/>
  <c r="B300" i="54"/>
  <c r="X300" i="54"/>
  <c r="Y300" i="54"/>
  <c r="Z300" i="54"/>
  <c r="B301" i="54"/>
  <c r="X301" i="54"/>
  <c r="Y301" i="54"/>
  <c r="Z301" i="54"/>
  <c r="B302" i="54"/>
  <c r="X302" i="54"/>
  <c r="Y302" i="54"/>
  <c r="Z302" i="54"/>
  <c r="B303" i="54"/>
  <c r="X303" i="54"/>
  <c r="Y303" i="54"/>
  <c r="Z303" i="54"/>
  <c r="B304" i="54"/>
  <c r="X304" i="54"/>
  <c r="Y304" i="54"/>
  <c r="Z304" i="54"/>
  <c r="B305" i="54"/>
  <c r="X305" i="54"/>
  <c r="Y305" i="54"/>
  <c r="Z305" i="54"/>
  <c r="B306" i="54"/>
  <c r="X306" i="54"/>
  <c r="Y306" i="54"/>
  <c r="Z306" i="54"/>
  <c r="B307" i="54"/>
  <c r="X307" i="54"/>
  <c r="Y307" i="54"/>
  <c r="Z307" i="54"/>
  <c r="B308" i="54"/>
  <c r="X308" i="54"/>
  <c r="Y308" i="54"/>
  <c r="Z308" i="54"/>
  <c r="B309" i="54"/>
  <c r="X309" i="54"/>
  <c r="Y309" i="54"/>
  <c r="Z309" i="54"/>
  <c r="B310" i="54"/>
  <c r="X310" i="54"/>
  <c r="Y310" i="54"/>
  <c r="Z310" i="54"/>
  <c r="B311" i="54"/>
  <c r="X311" i="54"/>
  <c r="Y311" i="54"/>
  <c r="Z311" i="54"/>
  <c r="B312" i="54"/>
  <c r="X312" i="54"/>
  <c r="Y312" i="54"/>
  <c r="Z312" i="54"/>
  <c r="B313" i="54"/>
  <c r="X313" i="54"/>
  <c r="Y313" i="54"/>
  <c r="Z313" i="54"/>
  <c r="B314" i="54"/>
  <c r="X314" i="54"/>
  <c r="Y314" i="54"/>
  <c r="Z314" i="54"/>
  <c r="B315" i="54"/>
  <c r="X315" i="54"/>
  <c r="Y315" i="54"/>
  <c r="Z315" i="54"/>
  <c r="B316" i="54"/>
  <c r="X316" i="54"/>
  <c r="Y316" i="54"/>
  <c r="Z316" i="54"/>
  <c r="B317" i="54"/>
  <c r="X317" i="54"/>
  <c r="Y317" i="54"/>
  <c r="Z317" i="54"/>
  <c r="B318" i="54"/>
  <c r="X318" i="54"/>
  <c r="Y318" i="54"/>
  <c r="Z318" i="54"/>
  <c r="B319" i="54"/>
  <c r="X319" i="54"/>
  <c r="Y319" i="54"/>
  <c r="Z319" i="54"/>
  <c r="B320" i="54"/>
  <c r="X320" i="54"/>
  <c r="Y320" i="54"/>
  <c r="Z320" i="54"/>
  <c r="B321" i="54"/>
  <c r="X321" i="54"/>
  <c r="Y321" i="54"/>
  <c r="Z321" i="54"/>
  <c r="B322" i="54"/>
  <c r="X322" i="54"/>
  <c r="Y322" i="54"/>
  <c r="Z322" i="54"/>
  <c r="B323" i="54"/>
  <c r="X323" i="54"/>
  <c r="Y323" i="54"/>
  <c r="Z323" i="54"/>
  <c r="B324" i="54"/>
  <c r="X324" i="54"/>
  <c r="Y324" i="54"/>
  <c r="Z324" i="54"/>
  <c r="B325" i="54"/>
  <c r="X325" i="54"/>
  <c r="Y325" i="54"/>
  <c r="Z325" i="54"/>
  <c r="B326" i="54"/>
  <c r="X326" i="54"/>
  <c r="Y326" i="54"/>
  <c r="Z326" i="54"/>
  <c r="B327" i="54"/>
  <c r="X327" i="54"/>
  <c r="Y327" i="54"/>
  <c r="Z327" i="54"/>
  <c r="B328" i="54"/>
  <c r="X328" i="54"/>
  <c r="Y328" i="54"/>
  <c r="Z328" i="54"/>
  <c r="B329" i="54"/>
  <c r="X329" i="54"/>
  <c r="Y329" i="54"/>
  <c r="Z329" i="54"/>
  <c r="B330" i="54"/>
  <c r="X330" i="54"/>
  <c r="Y330" i="54"/>
  <c r="Z330" i="54"/>
  <c r="B331" i="54"/>
  <c r="X331" i="54"/>
  <c r="Y331" i="54"/>
  <c r="Z331" i="54"/>
  <c r="B332" i="54"/>
  <c r="X332" i="54"/>
  <c r="Y332" i="54"/>
  <c r="Z332" i="54"/>
  <c r="B333" i="54"/>
  <c r="X333" i="54"/>
  <c r="Y333" i="54"/>
  <c r="Z333" i="54"/>
  <c r="B334" i="54"/>
  <c r="X334" i="54"/>
  <c r="Y334" i="54"/>
  <c r="Z334" i="54"/>
  <c r="B335" i="54"/>
  <c r="X335" i="54"/>
  <c r="Y335" i="54"/>
  <c r="Z335" i="54"/>
  <c r="B336" i="54"/>
  <c r="X336" i="54"/>
  <c r="Y336" i="54"/>
  <c r="Z336" i="54"/>
  <c r="B337" i="54"/>
  <c r="X337" i="54"/>
  <c r="Y337" i="54"/>
  <c r="Z337" i="54"/>
  <c r="B338" i="54"/>
  <c r="X338" i="54"/>
  <c r="Y338" i="54"/>
  <c r="Z338" i="54"/>
  <c r="B339" i="54"/>
  <c r="X339" i="54"/>
  <c r="Y339" i="54"/>
  <c r="Z339" i="54"/>
  <c r="B340" i="54"/>
  <c r="X340" i="54"/>
  <c r="Y340" i="54"/>
  <c r="Z340" i="54"/>
  <c r="B341" i="54"/>
  <c r="X341" i="54"/>
  <c r="Y341" i="54"/>
  <c r="Z341" i="54"/>
  <c r="B342" i="54"/>
  <c r="X342" i="54"/>
  <c r="Y342" i="54"/>
  <c r="Z342" i="54"/>
  <c r="B343" i="54"/>
  <c r="X343" i="54"/>
  <c r="Y343" i="54"/>
  <c r="Z343" i="54"/>
  <c r="B344" i="54"/>
  <c r="X344" i="54"/>
  <c r="Y344" i="54"/>
  <c r="Z344" i="54"/>
  <c r="B345" i="54"/>
  <c r="X345" i="54"/>
  <c r="Y345" i="54"/>
  <c r="Z345" i="54"/>
  <c r="B346" i="54"/>
  <c r="X346" i="54"/>
  <c r="Y346" i="54"/>
  <c r="Z346" i="54"/>
  <c r="B347" i="54"/>
  <c r="X347" i="54"/>
  <c r="Y347" i="54"/>
  <c r="Z347" i="54"/>
  <c r="B348" i="54"/>
  <c r="X348" i="54"/>
  <c r="Y348" i="54"/>
  <c r="Z348" i="54"/>
  <c r="B349" i="54"/>
  <c r="X349" i="54"/>
  <c r="Y349" i="54"/>
  <c r="Z349" i="54"/>
  <c r="B350" i="54"/>
  <c r="X350" i="54"/>
  <c r="Y350" i="54"/>
  <c r="Z350" i="54"/>
  <c r="B351" i="54"/>
  <c r="X351" i="54"/>
  <c r="Y351" i="54"/>
  <c r="Z351" i="54"/>
  <c r="B352" i="54"/>
  <c r="X352" i="54"/>
  <c r="Y352" i="54"/>
  <c r="Z352" i="54"/>
  <c r="B353" i="54"/>
  <c r="X353" i="54"/>
  <c r="Y353" i="54"/>
  <c r="Z353" i="54"/>
  <c r="B354" i="54"/>
  <c r="X354" i="54"/>
  <c r="Y354" i="54"/>
  <c r="Z354" i="54"/>
  <c r="B355" i="54"/>
  <c r="X355" i="54"/>
  <c r="Y355" i="54"/>
  <c r="Z355" i="54"/>
  <c r="B356" i="54"/>
  <c r="X356" i="54"/>
  <c r="Y356" i="54"/>
  <c r="Z356" i="54"/>
  <c r="B357" i="54"/>
  <c r="X357" i="54"/>
  <c r="Y357" i="54"/>
  <c r="Z357" i="54"/>
  <c r="B358" i="54"/>
  <c r="X358" i="54"/>
  <c r="Y358" i="54"/>
  <c r="Z358" i="54"/>
  <c r="B359" i="54"/>
  <c r="X359" i="54"/>
  <c r="Y359" i="54"/>
  <c r="Z359" i="54"/>
  <c r="B360" i="54"/>
  <c r="X360" i="54"/>
  <c r="Y360" i="54"/>
  <c r="Z360" i="54"/>
  <c r="B361" i="54"/>
  <c r="X361" i="54"/>
  <c r="Y361" i="54"/>
  <c r="Z361" i="54"/>
  <c r="B362" i="54"/>
  <c r="X362" i="54"/>
  <c r="Y362" i="54"/>
  <c r="Z362" i="54"/>
  <c r="B363" i="54"/>
  <c r="X363" i="54"/>
  <c r="Y363" i="54"/>
  <c r="Z363" i="54"/>
  <c r="B364" i="54"/>
  <c r="X364" i="54"/>
  <c r="Y364" i="54"/>
  <c r="Z364" i="54"/>
  <c r="B365" i="54"/>
  <c r="X365" i="54"/>
  <c r="Y365" i="54"/>
  <c r="Z365" i="54"/>
  <c r="B366" i="54"/>
  <c r="X366" i="54"/>
  <c r="Y366" i="54"/>
  <c r="Z366" i="54"/>
  <c r="B367" i="54"/>
  <c r="X367" i="54"/>
  <c r="Y367" i="54"/>
  <c r="Z367" i="54"/>
  <c r="B368" i="54"/>
  <c r="X368" i="54"/>
  <c r="Y368" i="54"/>
  <c r="Z368" i="54"/>
  <c r="B369" i="54"/>
  <c r="X369" i="54"/>
  <c r="Y369" i="54"/>
  <c r="Z369" i="54"/>
  <c r="B370" i="54"/>
  <c r="X370" i="54"/>
  <c r="Y370" i="54"/>
  <c r="Z370" i="54"/>
  <c r="B371" i="54"/>
  <c r="X371" i="54"/>
  <c r="Y371" i="54"/>
  <c r="Z371" i="54"/>
  <c r="B372" i="54"/>
  <c r="X372" i="54"/>
  <c r="Y372" i="54"/>
  <c r="Z372" i="54"/>
  <c r="B373" i="54"/>
  <c r="X373" i="54"/>
  <c r="Y373" i="54"/>
  <c r="Z373" i="54"/>
  <c r="B374" i="54"/>
  <c r="X374" i="54"/>
  <c r="Y374" i="54"/>
  <c r="Z374" i="54"/>
  <c r="B375" i="54"/>
  <c r="X375" i="54"/>
  <c r="Y375" i="54"/>
  <c r="Z375" i="54"/>
  <c r="B376" i="54"/>
  <c r="X376" i="54"/>
  <c r="Y376" i="54"/>
  <c r="Z376" i="54"/>
  <c r="B377" i="54"/>
  <c r="X377" i="54"/>
  <c r="Y377" i="54"/>
  <c r="Z377" i="54"/>
  <c r="B378" i="54"/>
  <c r="X378" i="54"/>
  <c r="Y378" i="54"/>
  <c r="Z378" i="54"/>
  <c r="B379" i="54"/>
  <c r="X379" i="54"/>
  <c r="Y379" i="54"/>
  <c r="Z379" i="54"/>
  <c r="B380" i="54"/>
  <c r="X380" i="54"/>
  <c r="Y380" i="54"/>
  <c r="Z380" i="54"/>
  <c r="B381" i="54"/>
  <c r="X381" i="54"/>
  <c r="Y381" i="54"/>
  <c r="Z381" i="54"/>
  <c r="B382" i="54"/>
  <c r="X382" i="54"/>
  <c r="Y382" i="54"/>
  <c r="Z382" i="54"/>
  <c r="B383" i="54"/>
  <c r="X383" i="54"/>
  <c r="Y383" i="54"/>
  <c r="Z383" i="54"/>
  <c r="B384" i="54"/>
  <c r="X384" i="54"/>
  <c r="Y384" i="54"/>
  <c r="Z384" i="54"/>
  <c r="B385" i="54"/>
  <c r="X385" i="54"/>
  <c r="Y385" i="54"/>
  <c r="Z385" i="54"/>
  <c r="B386" i="54"/>
  <c r="X386" i="54"/>
  <c r="Y386" i="54"/>
  <c r="Z386" i="54"/>
  <c r="B387" i="54"/>
  <c r="X387" i="54"/>
  <c r="Y387" i="54"/>
  <c r="Z387" i="54"/>
  <c r="B388" i="54"/>
  <c r="X388" i="54"/>
  <c r="Y388" i="54"/>
  <c r="Z388" i="54"/>
  <c r="B389" i="54"/>
  <c r="X389" i="54"/>
  <c r="Y389" i="54"/>
  <c r="Z389" i="54"/>
  <c r="B390" i="54"/>
  <c r="X390" i="54"/>
  <c r="Y390" i="54"/>
  <c r="Z390" i="54"/>
  <c r="B391" i="54"/>
  <c r="X391" i="54"/>
  <c r="Y391" i="54"/>
  <c r="Z391" i="54"/>
  <c r="B392" i="54"/>
  <c r="X392" i="54"/>
  <c r="Y392" i="54"/>
  <c r="Z392" i="54"/>
  <c r="B393" i="54"/>
  <c r="X393" i="54"/>
  <c r="Y393" i="54"/>
  <c r="Z393" i="54"/>
  <c r="B394" i="54"/>
  <c r="X394" i="54"/>
  <c r="Y394" i="54"/>
  <c r="Z394" i="54"/>
  <c r="B395" i="54"/>
  <c r="X395" i="54"/>
  <c r="Y395" i="54"/>
  <c r="Z395" i="54"/>
  <c r="B396" i="54"/>
  <c r="X396" i="54"/>
  <c r="Y396" i="54"/>
  <c r="Z396" i="54"/>
  <c r="B397" i="54"/>
  <c r="X397" i="54"/>
  <c r="Y397" i="54"/>
  <c r="Z397" i="54"/>
  <c r="B398" i="54"/>
  <c r="X398" i="54"/>
  <c r="Y398" i="54"/>
  <c r="Z398" i="54"/>
  <c r="B399" i="54"/>
  <c r="X399" i="54"/>
  <c r="Y399" i="54"/>
  <c r="Z399" i="54"/>
  <c r="B400" i="54"/>
  <c r="X400" i="54"/>
  <c r="Y400" i="54"/>
  <c r="Z400" i="54"/>
  <c r="B401" i="54"/>
  <c r="X401" i="54"/>
  <c r="Y401" i="54"/>
  <c r="Z401" i="54"/>
  <c r="B402" i="54"/>
  <c r="X402" i="54"/>
  <c r="Y402" i="54"/>
  <c r="Z402" i="54"/>
  <c r="B403" i="54"/>
  <c r="X403" i="54"/>
  <c r="Y403" i="54"/>
  <c r="Z403" i="54"/>
  <c r="B404" i="54"/>
  <c r="X404" i="54"/>
  <c r="Y404" i="54"/>
  <c r="Z404" i="54"/>
  <c r="B405" i="54"/>
  <c r="X405" i="54"/>
  <c r="Y405" i="54"/>
  <c r="Z405" i="54"/>
  <c r="B406" i="54"/>
  <c r="X406" i="54"/>
  <c r="Y406" i="54"/>
  <c r="Z406" i="54"/>
  <c r="B407" i="54"/>
  <c r="X407" i="54"/>
  <c r="Y407" i="54"/>
  <c r="Z407" i="54"/>
  <c r="B408" i="54"/>
  <c r="X408" i="54"/>
  <c r="Y408" i="54"/>
  <c r="Z408" i="54"/>
  <c r="B409" i="54"/>
  <c r="X409" i="54"/>
  <c r="Y409" i="54"/>
  <c r="Z409" i="54"/>
  <c r="B410" i="54"/>
  <c r="X410" i="54"/>
  <c r="Y410" i="54"/>
  <c r="Z410" i="54"/>
  <c r="B411" i="54"/>
  <c r="X411" i="54"/>
  <c r="Y411" i="54"/>
  <c r="Z411" i="54"/>
  <c r="B412" i="54"/>
  <c r="X412" i="54"/>
  <c r="Y412" i="54"/>
  <c r="Z412" i="54"/>
  <c r="B413" i="54"/>
  <c r="X413" i="54"/>
  <c r="Y413" i="54"/>
  <c r="Z413" i="54"/>
  <c r="B414" i="54"/>
  <c r="X414" i="54"/>
  <c r="Y414" i="54"/>
  <c r="Z414" i="54"/>
  <c r="B415" i="54"/>
  <c r="X415" i="54"/>
  <c r="Y415" i="54"/>
  <c r="Z415" i="54"/>
  <c r="B416" i="54"/>
  <c r="X416" i="54"/>
  <c r="Y416" i="54"/>
  <c r="Z416" i="54"/>
  <c r="B417" i="54"/>
  <c r="X417" i="54"/>
  <c r="Y417" i="54"/>
  <c r="Z417" i="54"/>
  <c r="B418" i="54"/>
  <c r="X418" i="54"/>
  <c r="Y418" i="54"/>
  <c r="Z418" i="54"/>
  <c r="B419" i="54"/>
  <c r="X419" i="54"/>
  <c r="Y419" i="54"/>
  <c r="Z419" i="54"/>
  <c r="B420" i="54"/>
  <c r="X420" i="54"/>
  <c r="Y420" i="54"/>
  <c r="Z420" i="54"/>
  <c r="B421" i="54"/>
  <c r="X421" i="54"/>
  <c r="Y421" i="54"/>
  <c r="Z421" i="54"/>
  <c r="B422" i="54"/>
  <c r="X422" i="54"/>
  <c r="Y422" i="54"/>
  <c r="Z422" i="54"/>
  <c r="B423" i="54"/>
  <c r="X423" i="54"/>
  <c r="Y423" i="54"/>
  <c r="Z423" i="54"/>
  <c r="B424" i="54"/>
  <c r="X424" i="54"/>
  <c r="Y424" i="54"/>
  <c r="Z424" i="54"/>
  <c r="B425" i="54"/>
  <c r="X425" i="54"/>
  <c r="Y425" i="54"/>
  <c r="Z425" i="54"/>
  <c r="B426" i="54"/>
  <c r="X426" i="54"/>
  <c r="Y426" i="54"/>
  <c r="Z426" i="54"/>
  <c r="B427" i="54"/>
  <c r="X427" i="54"/>
  <c r="Y427" i="54"/>
  <c r="Z427" i="54"/>
  <c r="B428" i="54"/>
  <c r="X428" i="54"/>
  <c r="Y428" i="54"/>
  <c r="Z428" i="54"/>
  <c r="B429" i="54"/>
  <c r="X429" i="54"/>
  <c r="Y429" i="54"/>
  <c r="Z429" i="54"/>
  <c r="B430" i="54"/>
  <c r="B431" i="54"/>
  <c r="X431" i="54"/>
  <c r="Y431" i="54"/>
  <c r="Z431" i="54"/>
  <c r="B432" i="54"/>
  <c r="X432" i="54"/>
  <c r="Y432" i="54"/>
  <c r="Z432" i="54"/>
  <c r="B433" i="54"/>
  <c r="X433" i="54"/>
  <c r="Y433" i="54"/>
  <c r="Z433" i="54"/>
  <c r="B434" i="54"/>
  <c r="X434" i="54"/>
  <c r="Y434" i="54"/>
  <c r="Z434" i="54"/>
  <c r="B435" i="54"/>
  <c r="X435" i="54"/>
  <c r="Y435" i="54"/>
  <c r="Z435" i="54"/>
  <c r="B436" i="54"/>
  <c r="X436" i="54"/>
  <c r="Y436" i="54"/>
  <c r="Z436" i="54"/>
  <c r="B437" i="54"/>
  <c r="X437" i="54"/>
  <c r="Y437" i="54"/>
  <c r="Z437" i="54"/>
  <c r="B438" i="54"/>
  <c r="X438" i="54"/>
  <c r="Y438" i="54"/>
  <c r="Z438" i="54"/>
  <c r="B439" i="54"/>
  <c r="X439" i="54"/>
  <c r="Y439" i="54"/>
  <c r="Z439" i="54"/>
  <c r="B440" i="54"/>
  <c r="X440" i="54"/>
  <c r="Y440" i="54"/>
  <c r="Z440" i="54"/>
  <c r="B441" i="54"/>
  <c r="X441" i="54"/>
  <c r="Y441" i="54"/>
  <c r="Z441" i="54"/>
  <c r="B442" i="54"/>
  <c r="X442" i="54"/>
  <c r="Y442" i="54"/>
  <c r="Z442" i="54"/>
  <c r="B443" i="54"/>
  <c r="X443" i="54"/>
  <c r="Y443" i="54"/>
  <c r="Z443" i="54"/>
  <c r="B444" i="54"/>
  <c r="X444" i="54"/>
  <c r="Y444" i="54"/>
  <c r="Z444" i="54"/>
  <c r="B445" i="54"/>
  <c r="X445" i="54"/>
  <c r="Y445" i="54"/>
  <c r="Z445" i="54"/>
  <c r="B446" i="54"/>
  <c r="X446" i="54"/>
  <c r="Y446" i="54"/>
  <c r="Z446" i="54"/>
  <c r="B447" i="54"/>
  <c r="X447" i="54"/>
  <c r="Y447" i="54"/>
  <c r="Z447" i="54"/>
  <c r="B448" i="54"/>
  <c r="X448" i="54"/>
  <c r="Y448" i="54"/>
  <c r="Z448" i="54"/>
  <c r="B449" i="54"/>
  <c r="X449" i="54"/>
  <c r="Y449" i="54"/>
  <c r="Z449" i="54"/>
  <c r="B450" i="54"/>
  <c r="X450" i="54"/>
  <c r="Y450" i="54"/>
  <c r="Z450" i="54"/>
  <c r="B451" i="54"/>
  <c r="X451" i="54"/>
  <c r="Y451" i="54"/>
  <c r="Z451" i="54"/>
  <c r="B452" i="54"/>
  <c r="X452" i="54"/>
  <c r="Y452" i="54"/>
  <c r="Z452" i="54"/>
  <c r="B453" i="54"/>
  <c r="X453" i="54"/>
  <c r="Y453" i="54"/>
  <c r="Z453" i="54"/>
  <c r="B454" i="54"/>
  <c r="X454" i="54"/>
  <c r="Y454" i="54"/>
  <c r="Z454" i="54"/>
  <c r="B455" i="54"/>
  <c r="X455" i="54"/>
  <c r="Y455" i="54"/>
  <c r="Z455" i="54"/>
  <c r="B456" i="54"/>
  <c r="X456" i="54"/>
  <c r="Y456" i="54"/>
  <c r="Z456" i="54"/>
  <c r="B457" i="54"/>
  <c r="X457" i="54"/>
  <c r="Y457" i="54"/>
  <c r="Z457" i="54"/>
  <c r="B458" i="54"/>
  <c r="X458" i="54"/>
  <c r="Y458" i="54"/>
  <c r="Z458" i="54"/>
  <c r="B459" i="54"/>
  <c r="X459" i="54"/>
  <c r="Y459" i="54"/>
  <c r="Z459" i="54"/>
  <c r="B460" i="54"/>
  <c r="X460" i="54"/>
  <c r="Y460" i="54"/>
  <c r="Z460" i="54"/>
  <c r="B461" i="54"/>
  <c r="X461" i="54"/>
  <c r="Y461" i="54"/>
  <c r="Z461" i="54"/>
  <c r="B462" i="54"/>
  <c r="X462" i="54"/>
  <c r="Y462" i="54"/>
  <c r="Z462" i="54"/>
  <c r="B463" i="54"/>
  <c r="X463" i="54"/>
  <c r="Y463" i="54"/>
  <c r="Z463" i="54"/>
  <c r="B464" i="54"/>
  <c r="X464" i="54"/>
  <c r="Y464" i="54"/>
  <c r="Z464" i="54"/>
  <c r="B465" i="54"/>
  <c r="X465" i="54"/>
  <c r="Y465" i="54"/>
  <c r="Z465" i="54"/>
  <c r="B466" i="54"/>
  <c r="X466" i="54"/>
  <c r="Y466" i="54"/>
  <c r="Z466" i="54"/>
  <c r="B467" i="54"/>
  <c r="X467" i="54"/>
  <c r="Y467" i="54"/>
  <c r="Z467" i="54"/>
  <c r="B468" i="54"/>
  <c r="X468" i="54"/>
  <c r="Y468" i="54"/>
  <c r="Z468" i="54"/>
  <c r="B469" i="54"/>
  <c r="X469" i="54"/>
  <c r="Y469" i="54"/>
  <c r="Z469" i="54"/>
  <c r="B470" i="54"/>
  <c r="X470" i="54"/>
  <c r="Y470" i="54"/>
  <c r="Z470" i="54"/>
  <c r="B471" i="54"/>
  <c r="X471" i="54"/>
  <c r="Y471" i="54"/>
  <c r="Z471" i="54"/>
  <c r="B472" i="54"/>
  <c r="X472" i="54"/>
  <c r="Y472" i="54"/>
  <c r="Z472" i="54"/>
  <c r="B473" i="54"/>
  <c r="X473" i="54"/>
  <c r="Y473" i="54"/>
  <c r="Z473" i="54"/>
  <c r="B474" i="54"/>
  <c r="X474" i="54"/>
  <c r="Y474" i="54"/>
  <c r="Z474" i="54"/>
  <c r="B475" i="54"/>
  <c r="X475" i="54"/>
  <c r="Y475" i="54"/>
  <c r="Z475" i="54"/>
  <c r="B476" i="54"/>
  <c r="X476" i="54"/>
  <c r="Y476" i="54"/>
  <c r="Z476" i="54"/>
  <c r="B477" i="54"/>
  <c r="X477" i="54"/>
  <c r="Y477" i="54"/>
  <c r="Z477" i="54"/>
  <c r="B478" i="54"/>
  <c r="X478" i="54"/>
  <c r="Y478" i="54"/>
  <c r="Z478" i="54"/>
  <c r="B479" i="54"/>
  <c r="X479" i="54"/>
  <c r="Y479" i="54"/>
  <c r="Z479" i="54"/>
  <c r="B480" i="54"/>
  <c r="X480" i="54"/>
  <c r="Y480" i="54"/>
  <c r="Z480" i="54"/>
  <c r="B481" i="54"/>
  <c r="X481" i="54"/>
  <c r="Y481" i="54"/>
  <c r="Z481" i="54"/>
  <c r="B482" i="54"/>
  <c r="X482" i="54"/>
  <c r="Y482" i="54"/>
  <c r="Z482" i="54"/>
  <c r="B483" i="54"/>
  <c r="X483" i="54"/>
  <c r="Y483" i="54"/>
  <c r="Z483" i="54"/>
  <c r="B484" i="54"/>
  <c r="X484" i="54"/>
  <c r="Y484" i="54"/>
  <c r="Z484" i="54"/>
  <c r="B485" i="54"/>
  <c r="X485" i="54"/>
  <c r="Y485" i="54"/>
  <c r="Z485" i="54"/>
  <c r="B486" i="54"/>
  <c r="X486" i="54"/>
  <c r="Y486" i="54"/>
  <c r="Z486" i="54"/>
  <c r="B487" i="54"/>
  <c r="X487" i="54"/>
  <c r="Y487" i="54"/>
  <c r="Z487" i="54"/>
  <c r="B488" i="54"/>
  <c r="X488" i="54"/>
  <c r="Y488" i="54"/>
  <c r="Z488" i="54"/>
  <c r="B489" i="54"/>
  <c r="X489" i="54"/>
  <c r="Y489" i="54"/>
  <c r="Z489" i="54"/>
  <c r="B490" i="54"/>
  <c r="X490" i="54"/>
  <c r="Y490" i="54"/>
  <c r="Z490" i="54"/>
  <c r="B491" i="54"/>
  <c r="X491" i="54"/>
  <c r="Y491" i="54"/>
  <c r="Z491" i="54"/>
  <c r="B492" i="54"/>
  <c r="X492" i="54"/>
  <c r="Y492" i="54"/>
  <c r="Z492" i="54"/>
  <c r="B493" i="54"/>
  <c r="X493" i="54"/>
  <c r="Y493" i="54"/>
  <c r="Z493" i="54"/>
  <c r="B494" i="54"/>
  <c r="X494" i="54"/>
  <c r="Y494" i="54"/>
  <c r="Z494" i="54"/>
  <c r="B495" i="54"/>
  <c r="X495" i="54"/>
  <c r="Y495" i="54"/>
  <c r="Z495" i="54"/>
  <c r="B496" i="54"/>
  <c r="X496" i="54"/>
  <c r="Y496" i="54"/>
  <c r="Z496" i="54"/>
  <c r="B497" i="54"/>
  <c r="X497" i="54"/>
  <c r="Y497" i="54"/>
  <c r="Z497" i="54"/>
  <c r="B498" i="54"/>
  <c r="X498" i="54"/>
  <c r="Y498" i="54"/>
  <c r="Z498" i="54"/>
  <c r="B499" i="54"/>
  <c r="X499" i="54"/>
  <c r="Y499" i="54"/>
  <c r="Z499" i="54"/>
  <c r="B500" i="54"/>
  <c r="X500" i="54"/>
  <c r="Y500" i="54"/>
  <c r="Z500" i="54"/>
  <c r="B501" i="54"/>
  <c r="X501" i="54"/>
  <c r="Y501" i="54"/>
  <c r="Z501" i="54"/>
  <c r="B502" i="54"/>
  <c r="X502" i="54"/>
  <c r="Y502" i="54"/>
  <c r="Z502" i="54"/>
  <c r="B503" i="54"/>
  <c r="X503" i="54"/>
  <c r="Y503" i="54"/>
  <c r="Z503" i="54"/>
  <c r="B504" i="54"/>
  <c r="X504" i="54"/>
  <c r="Y504" i="54"/>
  <c r="Z504" i="54"/>
  <c r="B505" i="54"/>
  <c r="X505" i="54"/>
  <c r="Y505" i="54"/>
  <c r="Z505" i="54"/>
  <c r="B506" i="54"/>
  <c r="X506" i="54"/>
  <c r="Y506" i="54"/>
  <c r="Z506" i="54"/>
  <c r="B507" i="54"/>
  <c r="X507" i="54"/>
  <c r="Y507" i="54"/>
  <c r="Z507" i="54"/>
  <c r="B508" i="54"/>
  <c r="X508" i="54"/>
  <c r="Y508" i="54"/>
  <c r="Z508" i="54"/>
  <c r="B509" i="54"/>
  <c r="X509" i="54"/>
  <c r="Y509" i="54"/>
  <c r="Z509" i="54"/>
  <c r="B510" i="54"/>
  <c r="X510" i="54"/>
  <c r="Y510" i="54"/>
  <c r="Z510" i="54"/>
  <c r="B511" i="54"/>
  <c r="X511" i="54"/>
  <c r="Y511" i="54"/>
  <c r="Z511" i="54"/>
  <c r="B512" i="54"/>
  <c r="X512" i="54"/>
  <c r="Y512" i="54"/>
  <c r="Z512" i="54"/>
  <c r="B513" i="54"/>
  <c r="X513" i="54"/>
  <c r="Y513" i="54"/>
  <c r="Z513" i="54"/>
  <c r="B514" i="54"/>
  <c r="X514" i="54"/>
  <c r="Y514" i="54"/>
  <c r="Z514" i="54"/>
  <c r="B515" i="54"/>
  <c r="X515" i="54"/>
  <c r="Y515" i="54"/>
  <c r="Z515" i="54"/>
  <c r="B516" i="54"/>
  <c r="X516" i="54"/>
  <c r="Y516" i="54"/>
  <c r="Z516" i="54"/>
  <c r="B517" i="54"/>
  <c r="X517" i="54"/>
  <c r="Y517" i="54"/>
  <c r="Z517" i="54"/>
  <c r="B518" i="54"/>
  <c r="X518" i="54"/>
  <c r="Y518" i="54"/>
  <c r="Z518" i="54"/>
  <c r="B519" i="54"/>
  <c r="X519" i="54"/>
  <c r="Y519" i="54"/>
  <c r="Z519" i="54"/>
  <c r="B520" i="54"/>
  <c r="X520" i="54"/>
  <c r="Y520" i="54"/>
  <c r="Z520" i="54"/>
  <c r="B521" i="54"/>
  <c r="X521" i="54"/>
  <c r="Y521" i="54"/>
  <c r="Z521" i="54"/>
  <c r="B522" i="54"/>
  <c r="X522" i="54"/>
  <c r="Y522" i="54"/>
  <c r="Z522" i="54"/>
  <c r="B523" i="54"/>
  <c r="X523" i="54"/>
  <c r="Y523" i="54"/>
  <c r="Z523" i="54"/>
  <c r="B524" i="54"/>
  <c r="X524" i="54"/>
  <c r="Y524" i="54"/>
  <c r="Z524" i="54"/>
  <c r="B525" i="54"/>
  <c r="X525" i="54"/>
  <c r="Y525" i="54"/>
  <c r="Z525" i="54"/>
  <c r="B526" i="54"/>
  <c r="X526" i="54"/>
  <c r="Y526" i="54"/>
  <c r="Z526" i="54"/>
  <c r="B527" i="54"/>
  <c r="X527" i="54"/>
  <c r="Y527" i="54"/>
  <c r="Z527" i="54"/>
  <c r="B528" i="54"/>
  <c r="X528" i="54"/>
  <c r="Y528" i="54"/>
  <c r="Z528" i="54"/>
  <c r="B529" i="54"/>
  <c r="X529" i="54"/>
  <c r="Y529" i="54"/>
  <c r="Z529" i="54"/>
  <c r="B530" i="54"/>
  <c r="X530" i="54"/>
  <c r="Y530" i="54"/>
  <c r="Z530" i="54"/>
  <c r="B531" i="54"/>
  <c r="X531" i="54"/>
  <c r="Y531" i="54"/>
  <c r="Z531" i="54"/>
  <c r="B532" i="54"/>
  <c r="X532" i="54"/>
  <c r="Y532" i="54"/>
  <c r="Z532" i="54"/>
  <c r="B533" i="54"/>
  <c r="X533" i="54"/>
  <c r="Y533" i="54"/>
  <c r="Z533" i="54"/>
  <c r="B534" i="54"/>
  <c r="X534" i="54"/>
  <c r="Y534" i="54"/>
  <c r="Z534" i="54"/>
  <c r="B535" i="54"/>
  <c r="X535" i="54"/>
  <c r="Y535" i="54"/>
  <c r="Z535" i="54"/>
  <c r="B536" i="54"/>
  <c r="X536" i="54"/>
  <c r="Y536" i="54"/>
  <c r="Z536" i="54"/>
  <c r="B537" i="54"/>
  <c r="X537" i="54"/>
  <c r="Y537" i="54"/>
  <c r="Z537" i="54"/>
  <c r="B538" i="54"/>
  <c r="X538" i="54"/>
  <c r="Y538" i="54"/>
  <c r="Z538" i="54"/>
  <c r="B539" i="54"/>
  <c r="X539" i="54"/>
  <c r="Y539" i="54"/>
  <c r="Z539" i="54"/>
  <c r="B540" i="54"/>
  <c r="X540" i="54"/>
  <c r="Y540" i="54"/>
  <c r="Z540" i="54"/>
  <c r="B541" i="54"/>
  <c r="X541" i="54"/>
  <c r="Y541" i="54"/>
  <c r="Z541" i="54"/>
  <c r="B542" i="54"/>
  <c r="X542" i="54"/>
  <c r="Y542" i="54"/>
  <c r="Z542" i="54"/>
  <c r="B543" i="54"/>
  <c r="X543" i="54"/>
  <c r="Y543" i="54"/>
  <c r="Z543" i="54"/>
  <c r="B544" i="54"/>
  <c r="X544" i="54"/>
  <c r="Y544" i="54"/>
  <c r="Z544" i="54"/>
  <c r="B545" i="54"/>
  <c r="X545" i="54"/>
  <c r="Y545" i="54"/>
  <c r="Z545" i="54"/>
  <c r="B546" i="54"/>
  <c r="X546" i="54"/>
  <c r="Y546" i="54"/>
  <c r="Z546" i="54"/>
  <c r="B547" i="54"/>
  <c r="X547" i="54"/>
  <c r="Y547" i="54"/>
  <c r="Z547" i="54"/>
  <c r="B548" i="54"/>
  <c r="X548" i="54"/>
  <c r="Y548" i="54"/>
  <c r="Z548" i="54"/>
  <c r="B549" i="54"/>
  <c r="X549" i="54"/>
  <c r="Y549" i="54"/>
  <c r="Z549" i="54"/>
  <c r="B550" i="54"/>
  <c r="X550" i="54"/>
  <c r="Y550" i="54"/>
  <c r="Z550" i="54"/>
  <c r="B551" i="54"/>
  <c r="X551" i="54"/>
  <c r="Y551" i="54"/>
  <c r="Z551" i="54"/>
  <c r="B552" i="54"/>
  <c r="X552" i="54"/>
  <c r="Y552" i="54"/>
  <c r="Z552" i="54"/>
  <c r="B553" i="54"/>
  <c r="X553" i="54"/>
  <c r="Y553" i="54"/>
  <c r="Z553" i="54"/>
  <c r="B554" i="54"/>
  <c r="X554" i="54"/>
  <c r="Y554" i="54"/>
  <c r="Z554" i="54"/>
  <c r="B555" i="54"/>
  <c r="X555" i="54"/>
  <c r="Y555" i="54"/>
  <c r="Z555" i="54"/>
  <c r="B556" i="54"/>
  <c r="X556" i="54"/>
  <c r="Y556" i="54"/>
  <c r="Z556" i="54"/>
  <c r="B557" i="54"/>
  <c r="X557" i="54"/>
  <c r="Y557" i="54"/>
  <c r="Z557" i="54"/>
  <c r="B558" i="54"/>
  <c r="X558" i="54"/>
  <c r="Y558" i="54"/>
  <c r="Z558" i="54"/>
  <c r="B559" i="54"/>
  <c r="X559" i="54"/>
  <c r="Y559" i="54"/>
  <c r="Z559" i="54"/>
  <c r="B560" i="54"/>
  <c r="X560" i="54"/>
  <c r="Y560" i="54"/>
  <c r="Z560" i="54"/>
  <c r="B561" i="54"/>
  <c r="X561" i="54"/>
  <c r="Y561" i="54"/>
  <c r="Z561" i="54"/>
  <c r="B562" i="54"/>
  <c r="X562" i="54"/>
  <c r="Y562" i="54"/>
  <c r="Z562" i="54"/>
  <c r="B563" i="54"/>
  <c r="X563" i="54"/>
  <c r="Y563" i="54"/>
  <c r="Z563" i="54"/>
  <c r="B564" i="54"/>
  <c r="X564" i="54"/>
  <c r="Y564" i="54"/>
  <c r="Z564" i="54"/>
  <c r="B565" i="54"/>
  <c r="X565" i="54"/>
  <c r="Y565" i="54"/>
  <c r="Z565" i="54"/>
  <c r="B566" i="54"/>
  <c r="X566" i="54"/>
  <c r="Y566" i="54"/>
  <c r="Z566" i="54"/>
  <c r="B567" i="54"/>
  <c r="B568" i="54"/>
  <c r="X568" i="54"/>
  <c r="Y568" i="54"/>
  <c r="Z568" i="54"/>
  <c r="B569" i="54"/>
  <c r="X569" i="54"/>
  <c r="Y569" i="54"/>
  <c r="Z569" i="54"/>
  <c r="B570" i="54"/>
  <c r="X570" i="54"/>
  <c r="Y570" i="54"/>
  <c r="Z570" i="54"/>
  <c r="B571" i="54"/>
  <c r="X571" i="54"/>
  <c r="Y571" i="54"/>
  <c r="Z571" i="54"/>
  <c r="B572" i="54"/>
  <c r="X572" i="54"/>
  <c r="Y572" i="54"/>
  <c r="Z572" i="54"/>
  <c r="B573" i="54"/>
  <c r="X573" i="54"/>
  <c r="Y573" i="54"/>
  <c r="Z573" i="54"/>
  <c r="B574" i="54"/>
  <c r="X574" i="54"/>
  <c r="Y574" i="54"/>
  <c r="Z574" i="54"/>
  <c r="B575" i="54"/>
  <c r="X575" i="54"/>
  <c r="Y575" i="54"/>
  <c r="Z575" i="54"/>
  <c r="B576" i="54"/>
  <c r="X576" i="54"/>
  <c r="Y576" i="54"/>
  <c r="Z576" i="54"/>
  <c r="B577" i="54"/>
  <c r="X577" i="54"/>
  <c r="Y577" i="54"/>
  <c r="Z577" i="54"/>
  <c r="B578" i="54"/>
  <c r="X578" i="54"/>
  <c r="Y578" i="54"/>
  <c r="Z578" i="54"/>
  <c r="B579" i="54"/>
  <c r="X579" i="54"/>
  <c r="Y579" i="54"/>
  <c r="Z579" i="54"/>
  <c r="B580" i="54"/>
  <c r="X580" i="54"/>
  <c r="Y580" i="54"/>
  <c r="Z580" i="54"/>
  <c r="B581" i="54"/>
  <c r="X581" i="54"/>
  <c r="Y581" i="54"/>
  <c r="Z581" i="54"/>
  <c r="B582" i="54"/>
  <c r="X582" i="54"/>
  <c r="Y582" i="54"/>
  <c r="Z582" i="54"/>
  <c r="B583" i="54"/>
  <c r="X583" i="54"/>
  <c r="Y583" i="54"/>
  <c r="Z583" i="54"/>
  <c r="B584" i="54"/>
  <c r="X584" i="54"/>
  <c r="Y584" i="54"/>
  <c r="Z584" i="54"/>
  <c r="B585" i="54"/>
  <c r="X585" i="54"/>
  <c r="Y585" i="54"/>
  <c r="Z585" i="54"/>
  <c r="B586" i="54"/>
  <c r="X586" i="54"/>
  <c r="Y586" i="54"/>
  <c r="Z586" i="54"/>
  <c r="B587" i="54"/>
  <c r="X587" i="54"/>
  <c r="Y587" i="54"/>
  <c r="Z587" i="54"/>
  <c r="B588" i="54"/>
  <c r="X588" i="54"/>
  <c r="Y588" i="54"/>
  <c r="Z588" i="54"/>
  <c r="B589" i="54"/>
  <c r="X589" i="54"/>
  <c r="Y589" i="54"/>
  <c r="Z589" i="54"/>
  <c r="B590" i="54"/>
  <c r="X590" i="54"/>
  <c r="Y590" i="54"/>
  <c r="Z590" i="54"/>
  <c r="B591" i="54"/>
  <c r="X591" i="54"/>
  <c r="Y591" i="54"/>
  <c r="Z591" i="54"/>
  <c r="B592" i="54"/>
  <c r="X592" i="54"/>
  <c r="Y592" i="54"/>
  <c r="Z592" i="54"/>
  <c r="B593" i="54"/>
  <c r="X593" i="54"/>
  <c r="Y593" i="54"/>
  <c r="Z593" i="54"/>
  <c r="B594" i="54"/>
  <c r="X594" i="54"/>
  <c r="Y594" i="54"/>
  <c r="Z594" i="54"/>
  <c r="B595" i="54"/>
  <c r="X595" i="54"/>
  <c r="Y595" i="54"/>
  <c r="Z595" i="54"/>
  <c r="B596" i="54"/>
  <c r="X596" i="54"/>
  <c r="Y596" i="54"/>
  <c r="Z596" i="54"/>
  <c r="B597" i="54"/>
  <c r="X597" i="54"/>
  <c r="Y597" i="54"/>
  <c r="Z597" i="54"/>
  <c r="B598" i="54"/>
  <c r="X598" i="54"/>
  <c r="Y598" i="54"/>
  <c r="Z598" i="54"/>
  <c r="B599" i="54"/>
  <c r="X599" i="54"/>
  <c r="Y599" i="54"/>
  <c r="Z599" i="54"/>
  <c r="B600" i="54"/>
  <c r="X600" i="54"/>
  <c r="Y600" i="54"/>
  <c r="Z600" i="54"/>
  <c r="B601" i="54"/>
  <c r="X601" i="54"/>
  <c r="Y601" i="54"/>
  <c r="Z601" i="54"/>
  <c r="B602" i="54"/>
  <c r="B603" i="54"/>
  <c r="B604" i="54"/>
  <c r="X604" i="54"/>
  <c r="Y604" i="54"/>
  <c r="Z604" i="54"/>
  <c r="B605" i="54"/>
  <c r="B606" i="54"/>
  <c r="B607" i="54"/>
  <c r="X607" i="54"/>
  <c r="Y607" i="54"/>
  <c r="Z607" i="54"/>
  <c r="B608" i="54"/>
  <c r="X608" i="54"/>
  <c r="Y608" i="54"/>
  <c r="Z608" i="54"/>
  <c r="B609" i="54"/>
  <c r="X609" i="54"/>
  <c r="Y609" i="54"/>
  <c r="Z609" i="54"/>
  <c r="B610" i="54"/>
  <c r="X610" i="54"/>
  <c r="Y610" i="54"/>
  <c r="Z610" i="54"/>
  <c r="B611" i="54"/>
  <c r="X611" i="54"/>
  <c r="Y611" i="54"/>
  <c r="Z611" i="54"/>
  <c r="B612" i="54"/>
  <c r="X612" i="54"/>
  <c r="Y612" i="54"/>
  <c r="Z612" i="54"/>
  <c r="B613" i="54"/>
  <c r="X613" i="54"/>
  <c r="Y613" i="54"/>
  <c r="Z613" i="54"/>
  <c r="B614" i="54"/>
  <c r="X614" i="54"/>
  <c r="Y614" i="54"/>
  <c r="Z614" i="54"/>
  <c r="B615" i="54"/>
  <c r="X615" i="54"/>
  <c r="Y615" i="54"/>
  <c r="Z615" i="54"/>
  <c r="B616" i="54"/>
  <c r="X616" i="54"/>
  <c r="Y616" i="54"/>
  <c r="Z616" i="54"/>
  <c r="B617" i="54"/>
  <c r="X617" i="54"/>
  <c r="Y617" i="54"/>
  <c r="Z617" i="54"/>
  <c r="B618" i="54"/>
  <c r="X618" i="54"/>
  <c r="Y618" i="54"/>
  <c r="Z618" i="54"/>
  <c r="B619" i="54"/>
  <c r="X619" i="54"/>
  <c r="Y619" i="54"/>
  <c r="Z619" i="54"/>
  <c r="B620" i="54"/>
  <c r="X620" i="54"/>
  <c r="Y620" i="54"/>
  <c r="Z620" i="54"/>
  <c r="B621" i="54"/>
  <c r="X621" i="54"/>
  <c r="Y621" i="54"/>
  <c r="Z621" i="54"/>
  <c r="B622" i="54"/>
  <c r="X622" i="54"/>
  <c r="Y622" i="54"/>
  <c r="Z622" i="54"/>
  <c r="B623" i="54"/>
  <c r="X623" i="54"/>
  <c r="Y623" i="54"/>
  <c r="Z623" i="54"/>
  <c r="B624" i="54"/>
  <c r="X624" i="54"/>
  <c r="Y624" i="54"/>
  <c r="Z624" i="54"/>
  <c r="B625" i="54"/>
  <c r="X625" i="54"/>
  <c r="Y625" i="54"/>
  <c r="Z625" i="54"/>
  <c r="B626" i="54"/>
  <c r="X626" i="54"/>
  <c r="Y626" i="54"/>
  <c r="Z626" i="54"/>
  <c r="B627" i="54"/>
  <c r="X627" i="54"/>
  <c r="Y627" i="54"/>
  <c r="Z627" i="54"/>
  <c r="B628" i="54"/>
  <c r="X628" i="54"/>
  <c r="Y628" i="54"/>
  <c r="Z628" i="54"/>
  <c r="B629" i="54"/>
  <c r="X629" i="54"/>
  <c r="Y629" i="54"/>
  <c r="Z629" i="54"/>
  <c r="B630" i="54"/>
  <c r="X630" i="54"/>
  <c r="Y630" i="54"/>
  <c r="Z630" i="54"/>
  <c r="B631" i="54"/>
  <c r="X631" i="54"/>
  <c r="Y631" i="54"/>
  <c r="Z631" i="54"/>
  <c r="B632" i="54"/>
  <c r="X632" i="54"/>
  <c r="Y632" i="54"/>
  <c r="Z632" i="54"/>
  <c r="B633" i="54"/>
  <c r="X633" i="54"/>
  <c r="Y633" i="54"/>
  <c r="Z633" i="54"/>
  <c r="B634" i="54"/>
  <c r="X634" i="54"/>
  <c r="Y634" i="54"/>
  <c r="Z634" i="54"/>
  <c r="B635" i="54"/>
  <c r="X635" i="54"/>
  <c r="Y635" i="54"/>
  <c r="Z635" i="54"/>
  <c r="B636" i="54"/>
  <c r="X636" i="54"/>
  <c r="Y636" i="54"/>
  <c r="Z636" i="54"/>
  <c r="B637" i="54"/>
  <c r="X637" i="54"/>
  <c r="Y637" i="54"/>
  <c r="Z637" i="54"/>
  <c r="B638" i="54"/>
  <c r="X638" i="54"/>
  <c r="Y638" i="54"/>
  <c r="Z638" i="54"/>
  <c r="B639" i="54"/>
  <c r="X639" i="54"/>
  <c r="Y639" i="54"/>
  <c r="Z639" i="54"/>
  <c r="B640" i="54"/>
  <c r="X640" i="54"/>
  <c r="Y640" i="54"/>
  <c r="Z640" i="54"/>
  <c r="B641" i="54"/>
  <c r="X641" i="54"/>
  <c r="Y641" i="54"/>
  <c r="Z641" i="54"/>
  <c r="B642" i="54"/>
  <c r="B643" i="54"/>
  <c r="X643" i="54"/>
  <c r="Y643" i="54"/>
  <c r="Z643" i="54"/>
  <c r="B644" i="54"/>
  <c r="X644" i="54"/>
  <c r="Y644" i="54"/>
  <c r="Z644" i="54"/>
  <c r="B645" i="54"/>
  <c r="X645" i="54"/>
  <c r="Y645" i="54"/>
  <c r="Z645" i="54"/>
  <c r="B646" i="54"/>
  <c r="X646" i="54"/>
  <c r="Y646" i="54"/>
  <c r="Z646" i="54"/>
  <c r="B647" i="54"/>
  <c r="X647" i="54"/>
  <c r="Y647" i="54"/>
  <c r="Z647" i="54"/>
  <c r="B648" i="54"/>
  <c r="X648" i="54"/>
  <c r="Y648" i="54"/>
  <c r="Z648" i="54"/>
  <c r="B649" i="54"/>
  <c r="X649" i="54"/>
  <c r="Y649" i="54"/>
  <c r="Z649" i="54"/>
  <c r="B650" i="54"/>
  <c r="X650" i="54"/>
  <c r="Y650" i="54"/>
  <c r="Z650" i="54"/>
  <c r="B651" i="54"/>
  <c r="X651" i="54"/>
  <c r="Y651" i="54"/>
  <c r="Z651" i="54"/>
  <c r="B652" i="54"/>
  <c r="X652" i="54"/>
  <c r="Y652" i="54"/>
  <c r="Z652" i="54"/>
  <c r="B653" i="54"/>
  <c r="X653" i="54"/>
  <c r="Y653" i="54"/>
  <c r="Z653" i="54"/>
  <c r="B654" i="54"/>
  <c r="X654" i="54"/>
  <c r="Y654" i="54"/>
  <c r="Z654" i="54"/>
  <c r="B655" i="54"/>
  <c r="X655" i="54"/>
  <c r="Y655" i="54"/>
  <c r="Z655" i="54"/>
  <c r="B656" i="54"/>
  <c r="X656" i="54"/>
  <c r="Y656" i="54"/>
  <c r="Z656" i="54"/>
  <c r="B657" i="54"/>
  <c r="X657" i="54"/>
  <c r="Y657" i="54"/>
  <c r="Z657" i="54"/>
  <c r="B658" i="54"/>
  <c r="X658" i="54"/>
  <c r="Y658" i="54"/>
  <c r="Z658" i="54"/>
  <c r="B659" i="54"/>
  <c r="X659" i="54"/>
  <c r="Y659" i="54"/>
  <c r="Z659" i="54"/>
  <c r="B660" i="54"/>
  <c r="X660" i="54"/>
  <c r="Y660" i="54"/>
  <c r="Z660" i="54"/>
  <c r="B661" i="54"/>
  <c r="X661" i="54"/>
  <c r="Y661" i="54"/>
  <c r="Z661" i="54"/>
  <c r="B662" i="54"/>
  <c r="X662" i="54"/>
  <c r="Y662" i="54"/>
  <c r="Z662" i="54"/>
  <c r="B663" i="54"/>
  <c r="X663" i="54"/>
  <c r="Y663" i="54"/>
  <c r="Z663" i="54"/>
  <c r="B664" i="54"/>
  <c r="X664" i="54"/>
  <c r="Y664" i="54"/>
  <c r="Z664" i="54"/>
  <c r="B665" i="54"/>
  <c r="X665" i="54"/>
  <c r="Y665" i="54"/>
  <c r="Z665" i="54"/>
  <c r="B666" i="54"/>
  <c r="X666" i="54"/>
  <c r="Y666" i="54"/>
  <c r="Z666" i="54"/>
  <c r="B667" i="54"/>
  <c r="X667" i="54"/>
  <c r="Y667" i="54"/>
  <c r="Z667" i="54"/>
  <c r="B668" i="54"/>
  <c r="X668" i="54"/>
  <c r="Y668" i="54"/>
  <c r="Z668" i="54"/>
  <c r="B669" i="54"/>
  <c r="X669" i="54"/>
  <c r="Y669" i="54"/>
  <c r="Z669" i="54"/>
  <c r="B670" i="54"/>
  <c r="X670" i="54"/>
  <c r="Y670" i="54"/>
  <c r="Z670" i="54"/>
  <c r="B671" i="54"/>
  <c r="X671" i="54"/>
  <c r="Y671" i="54"/>
  <c r="Z671" i="54"/>
  <c r="B672" i="54"/>
  <c r="X672" i="54"/>
  <c r="Y672" i="54"/>
  <c r="Z672" i="54"/>
  <c r="B673" i="54"/>
  <c r="X673" i="54"/>
  <c r="Y673" i="54"/>
  <c r="Z673" i="54"/>
  <c r="B674" i="54"/>
  <c r="X674" i="54"/>
  <c r="Y674" i="54"/>
  <c r="Z674" i="54"/>
  <c r="B675" i="54"/>
  <c r="X675" i="54"/>
  <c r="Y675" i="54"/>
  <c r="Z675" i="54"/>
  <c r="B676" i="54"/>
  <c r="X676" i="54"/>
  <c r="Y676" i="54"/>
  <c r="Z676" i="54"/>
  <c r="B677" i="54"/>
  <c r="X677" i="54"/>
  <c r="Y677" i="54"/>
  <c r="Z677" i="54"/>
  <c r="B678" i="54"/>
  <c r="X678" i="54"/>
  <c r="Y678" i="54"/>
  <c r="Z678" i="54"/>
  <c r="B679" i="54"/>
  <c r="X679" i="54"/>
  <c r="Y679" i="54"/>
  <c r="Z679" i="54"/>
  <c r="B680" i="54"/>
  <c r="X680" i="54"/>
  <c r="Y680" i="54"/>
  <c r="Z680" i="54"/>
  <c r="B681" i="54"/>
  <c r="X681" i="54"/>
  <c r="Y681" i="54"/>
  <c r="Z681" i="54"/>
  <c r="B682" i="54"/>
  <c r="X682" i="54"/>
  <c r="Y682" i="54"/>
  <c r="Z682" i="54"/>
  <c r="B683" i="54"/>
  <c r="X683" i="54"/>
  <c r="Y683" i="54"/>
  <c r="Z683" i="54"/>
  <c r="B684" i="54"/>
  <c r="X684" i="54"/>
  <c r="Y684" i="54"/>
  <c r="Z684" i="54"/>
  <c r="B685" i="54"/>
  <c r="X685" i="54"/>
  <c r="Y685" i="54"/>
  <c r="Z685" i="54"/>
  <c r="B686" i="54"/>
  <c r="X686" i="54"/>
  <c r="Y686" i="54"/>
  <c r="Z686" i="54"/>
  <c r="B687" i="54"/>
  <c r="X687" i="54"/>
  <c r="Y687" i="54"/>
  <c r="Z687" i="54"/>
  <c r="B688" i="54"/>
  <c r="X688" i="54"/>
  <c r="Y688" i="54"/>
  <c r="Z688" i="54"/>
  <c r="B689" i="54"/>
  <c r="X689" i="54"/>
  <c r="Y689" i="54"/>
  <c r="Z689" i="54"/>
  <c r="B690" i="54"/>
  <c r="X690" i="54"/>
  <c r="Y690" i="54"/>
  <c r="Z690" i="54"/>
  <c r="B691" i="54"/>
  <c r="X691" i="54"/>
  <c r="Y691" i="54"/>
  <c r="Z691" i="54"/>
  <c r="B692" i="54"/>
  <c r="X692" i="54"/>
  <c r="Y692" i="54"/>
  <c r="Z692" i="54"/>
  <c r="B693" i="54"/>
  <c r="X693" i="54"/>
  <c r="Y693" i="54"/>
  <c r="Z693" i="54"/>
  <c r="B694" i="54"/>
  <c r="B695" i="54"/>
  <c r="X695" i="54"/>
  <c r="Y695" i="54"/>
  <c r="Z695" i="54"/>
  <c r="B696" i="54"/>
  <c r="X696" i="54"/>
  <c r="Y696" i="54"/>
  <c r="Z696" i="54"/>
  <c r="B697" i="54"/>
  <c r="X697" i="54"/>
  <c r="Y697" i="54"/>
  <c r="Z697" i="54"/>
  <c r="B698" i="54"/>
  <c r="X698" i="54"/>
  <c r="Y698" i="54"/>
  <c r="Z698" i="54"/>
  <c r="B699" i="54"/>
  <c r="X699" i="54"/>
  <c r="Y699" i="54"/>
  <c r="Z699" i="54"/>
  <c r="B700" i="54"/>
  <c r="X700" i="54"/>
  <c r="Y700" i="54"/>
  <c r="Z700" i="54"/>
  <c r="B701" i="54"/>
  <c r="X701" i="54"/>
  <c r="Y701" i="54"/>
  <c r="Z701" i="54"/>
  <c r="B702" i="54"/>
  <c r="X702" i="54"/>
  <c r="Y702" i="54"/>
  <c r="Z702" i="54"/>
  <c r="B703" i="54"/>
  <c r="X703" i="54"/>
  <c r="Y703" i="54"/>
  <c r="Z703" i="54"/>
  <c r="B704" i="54"/>
  <c r="X704" i="54"/>
  <c r="Y704" i="54"/>
  <c r="Z704" i="54"/>
  <c r="B705" i="54"/>
  <c r="X705" i="54"/>
  <c r="Y705" i="54"/>
  <c r="Z705" i="54"/>
  <c r="B706" i="54"/>
  <c r="X706" i="54"/>
  <c r="Y706" i="54"/>
  <c r="Z706" i="54"/>
  <c r="B707" i="54"/>
  <c r="X707" i="54"/>
  <c r="Y707" i="54"/>
  <c r="Z707" i="54"/>
  <c r="B708" i="54"/>
  <c r="X708" i="54"/>
  <c r="Y708" i="54"/>
  <c r="Z708" i="54"/>
  <c r="B709" i="54"/>
  <c r="X709" i="54"/>
  <c r="Y709" i="54"/>
  <c r="Z709" i="54"/>
  <c r="B710" i="54"/>
  <c r="X710" i="54"/>
  <c r="Y710" i="54"/>
  <c r="Z710" i="54"/>
  <c r="B711" i="54"/>
  <c r="X711" i="54"/>
  <c r="Y711" i="54"/>
  <c r="Z711" i="54"/>
  <c r="B712" i="54"/>
  <c r="X712" i="54"/>
  <c r="Y712" i="54"/>
  <c r="Z712" i="54"/>
  <c r="B713" i="54"/>
  <c r="X713" i="54"/>
  <c r="Y713" i="54"/>
  <c r="Z713" i="54"/>
  <c r="B714" i="54"/>
  <c r="X714" i="54"/>
  <c r="Y714" i="54"/>
  <c r="Z714" i="54"/>
  <c r="B715" i="54"/>
  <c r="X715" i="54"/>
  <c r="Y715" i="54"/>
  <c r="Z715" i="54"/>
  <c r="B716" i="54"/>
  <c r="X716" i="54"/>
  <c r="Y716" i="54"/>
  <c r="Z716" i="54"/>
  <c r="B717" i="54"/>
  <c r="X717" i="54"/>
  <c r="Y717" i="54"/>
  <c r="Z717" i="54"/>
  <c r="B718" i="54"/>
  <c r="X718" i="54"/>
  <c r="Y718" i="54"/>
  <c r="Z718" i="54"/>
  <c r="B719" i="54"/>
  <c r="X719" i="54"/>
  <c r="Y719" i="54"/>
  <c r="Z719" i="54"/>
  <c r="B720" i="54"/>
  <c r="X720" i="54"/>
  <c r="Y720" i="54"/>
  <c r="Z720" i="54"/>
  <c r="B721" i="54"/>
  <c r="X721" i="54"/>
  <c r="Y721" i="54"/>
  <c r="Z721" i="54"/>
  <c r="B722" i="54"/>
  <c r="Y722" i="54"/>
  <c r="Z722" i="54"/>
  <c r="B723" i="54"/>
  <c r="Y723" i="54"/>
  <c r="Z723" i="54"/>
  <c r="B724" i="54"/>
  <c r="Y724" i="54"/>
  <c r="Z724" i="54"/>
  <c r="B725" i="54"/>
  <c r="X725" i="54"/>
  <c r="Y725" i="54"/>
  <c r="Z725" i="54"/>
  <c r="B726" i="54"/>
  <c r="X726" i="54"/>
  <c r="Y726" i="54"/>
  <c r="Z726" i="54"/>
  <c r="B727" i="54"/>
  <c r="X727" i="54"/>
  <c r="Y727" i="54"/>
  <c r="Z727" i="54"/>
  <c r="B728" i="54"/>
  <c r="X728" i="54"/>
  <c r="Y728" i="54"/>
  <c r="Z728" i="54"/>
  <c r="B729" i="54"/>
  <c r="X729" i="54"/>
  <c r="Y729" i="54"/>
  <c r="Z729" i="54"/>
  <c r="B730" i="54"/>
  <c r="X730" i="54"/>
  <c r="Y730" i="54"/>
  <c r="Z730" i="54"/>
  <c r="B731" i="54"/>
  <c r="X731" i="54"/>
  <c r="Y731" i="54"/>
  <c r="Z731" i="54"/>
  <c r="B732" i="54"/>
  <c r="X732" i="54"/>
  <c r="Y732" i="54"/>
  <c r="Z732" i="54"/>
  <c r="B733" i="54"/>
  <c r="X733" i="54"/>
  <c r="Y733" i="54"/>
  <c r="Z733" i="54"/>
  <c r="B734" i="54"/>
  <c r="X734" i="54"/>
  <c r="Y734" i="54"/>
  <c r="Z734" i="54"/>
  <c r="B735" i="54"/>
  <c r="X735" i="54"/>
  <c r="Y735" i="54"/>
  <c r="Z735" i="54"/>
  <c r="B736" i="54"/>
  <c r="X736" i="54"/>
  <c r="Y736" i="54"/>
  <c r="Z736" i="54"/>
  <c r="B737" i="54"/>
  <c r="X737" i="54"/>
  <c r="Y737" i="54"/>
  <c r="Z737" i="54"/>
  <c r="B738" i="54"/>
  <c r="X738" i="54"/>
  <c r="Y738" i="54"/>
  <c r="Z738" i="54"/>
  <c r="B739" i="54"/>
  <c r="X739" i="54"/>
  <c r="Y739" i="54"/>
  <c r="Z739" i="54"/>
  <c r="B740" i="54"/>
  <c r="X740" i="54"/>
  <c r="B741" i="54"/>
  <c r="X741" i="54"/>
  <c r="Y741" i="54"/>
  <c r="Z741" i="54"/>
  <c r="B742" i="54"/>
  <c r="X742" i="54"/>
  <c r="Y742" i="54"/>
  <c r="Z742" i="54"/>
  <c r="B743" i="54"/>
  <c r="X743" i="54"/>
  <c r="Y743" i="54"/>
  <c r="Z743" i="54"/>
  <c r="B744" i="54"/>
  <c r="X744" i="54"/>
  <c r="Y744" i="54"/>
  <c r="Z744" i="54"/>
  <c r="B745" i="54"/>
  <c r="X745" i="54"/>
  <c r="Y745" i="54"/>
  <c r="Z745" i="54"/>
  <c r="B746" i="54"/>
  <c r="X746" i="54"/>
  <c r="Y746" i="54"/>
  <c r="Z746" i="54"/>
  <c r="B747" i="54"/>
  <c r="X747" i="54"/>
  <c r="Y747" i="54"/>
  <c r="Z747" i="54"/>
  <c r="B748" i="54"/>
  <c r="X748" i="54"/>
  <c r="Y748" i="54"/>
  <c r="Z748" i="54"/>
  <c r="B749" i="54"/>
  <c r="X749" i="54"/>
  <c r="Y749" i="54"/>
  <c r="Z749" i="54"/>
  <c r="B750" i="54"/>
  <c r="X750" i="54"/>
  <c r="Y750" i="54"/>
  <c r="Z750" i="54"/>
  <c r="B751" i="54"/>
  <c r="X751" i="54"/>
  <c r="Y751" i="54"/>
  <c r="Z751" i="54"/>
  <c r="B752" i="54"/>
  <c r="X752" i="54"/>
  <c r="Y752" i="54"/>
  <c r="Z752" i="54"/>
  <c r="B753" i="54"/>
  <c r="X753" i="54"/>
  <c r="Y753" i="54"/>
  <c r="Z753" i="54"/>
  <c r="B754" i="54"/>
  <c r="X754" i="54"/>
  <c r="Y754" i="54"/>
  <c r="Z754" i="54"/>
  <c r="B755" i="54"/>
  <c r="X755" i="54"/>
  <c r="Y755" i="54"/>
  <c r="Z755" i="54"/>
  <c r="B756" i="54"/>
  <c r="X756" i="54"/>
  <c r="Y756" i="54"/>
  <c r="Z756" i="54"/>
  <c r="B757" i="54"/>
  <c r="X757" i="54"/>
  <c r="Y757" i="54"/>
  <c r="Z757" i="54"/>
  <c r="B758" i="54"/>
  <c r="X758" i="54"/>
  <c r="Y758" i="54"/>
  <c r="Z758" i="54"/>
  <c r="B759" i="54"/>
  <c r="X759" i="54"/>
  <c r="Y759" i="54"/>
  <c r="Z759" i="54"/>
  <c r="B760" i="54"/>
  <c r="X760" i="54"/>
  <c r="Y760" i="54"/>
  <c r="Z760" i="54"/>
  <c r="B761" i="54"/>
  <c r="X761" i="54"/>
  <c r="Y761" i="54"/>
  <c r="Z761" i="54"/>
  <c r="B762" i="54"/>
  <c r="X762" i="54"/>
  <c r="Y762" i="54"/>
  <c r="Z762" i="54"/>
  <c r="B763" i="54"/>
  <c r="X763" i="54"/>
  <c r="Y763" i="54"/>
  <c r="Z763" i="54"/>
  <c r="B764" i="54"/>
  <c r="X764" i="54"/>
  <c r="Y764" i="54"/>
  <c r="Z764" i="54"/>
  <c r="B765" i="54"/>
  <c r="X765" i="54"/>
  <c r="Y765" i="54"/>
  <c r="Z765" i="54"/>
  <c r="B766" i="54"/>
  <c r="X766" i="54"/>
  <c r="Y766" i="54"/>
  <c r="Z766" i="54"/>
  <c r="B767" i="54"/>
  <c r="X767" i="54"/>
  <c r="Y767" i="54"/>
  <c r="Z767" i="54"/>
  <c r="B768" i="54"/>
  <c r="X768" i="54"/>
  <c r="Y768" i="54"/>
  <c r="Z768" i="54"/>
  <c r="B769" i="54"/>
  <c r="X769" i="54"/>
  <c r="Y769" i="54"/>
  <c r="Z769" i="54"/>
  <c r="B770" i="54"/>
  <c r="X770" i="54"/>
  <c r="Y770" i="54"/>
  <c r="Z770" i="54"/>
  <c r="B771" i="54"/>
  <c r="X771" i="54"/>
  <c r="Y771" i="54"/>
  <c r="Z771" i="54"/>
  <c r="B772" i="54"/>
  <c r="X772" i="54"/>
  <c r="Y772" i="54"/>
  <c r="Z772" i="54"/>
  <c r="B773" i="54"/>
  <c r="X773" i="54"/>
  <c r="Y773" i="54"/>
  <c r="Z773" i="54"/>
  <c r="B774" i="54"/>
  <c r="X774" i="54"/>
  <c r="Y774" i="54"/>
  <c r="Z774" i="54"/>
  <c r="B775" i="54"/>
  <c r="X775" i="54"/>
  <c r="Y775" i="54"/>
  <c r="Z775" i="54"/>
  <c r="B776" i="54"/>
  <c r="X776" i="54"/>
  <c r="Y776" i="54"/>
  <c r="Z776" i="54"/>
  <c r="B777" i="54"/>
  <c r="X777" i="54"/>
  <c r="Y777" i="54"/>
  <c r="Z777" i="54"/>
  <c r="B778" i="54"/>
  <c r="X778" i="54"/>
  <c r="Y778" i="54"/>
  <c r="Z778" i="54"/>
  <c r="B779" i="54"/>
  <c r="X779" i="54"/>
  <c r="Y779" i="54"/>
  <c r="Z779" i="54"/>
  <c r="B780" i="54"/>
  <c r="X780" i="54"/>
  <c r="Y780" i="54"/>
  <c r="Z780" i="54"/>
  <c r="B781" i="54"/>
  <c r="X781" i="54"/>
  <c r="Y781" i="54"/>
  <c r="Z781" i="54"/>
  <c r="B782" i="54"/>
  <c r="X782" i="54"/>
  <c r="Y782" i="54"/>
  <c r="Z782" i="54"/>
  <c r="B783" i="54"/>
  <c r="X783" i="54"/>
  <c r="Y783" i="54"/>
  <c r="Z783" i="54"/>
  <c r="B784" i="54"/>
  <c r="X784" i="54"/>
  <c r="Y784" i="54"/>
  <c r="Z784" i="54"/>
  <c r="B785" i="54"/>
  <c r="X785" i="54"/>
  <c r="Y785" i="54"/>
  <c r="Z785" i="54"/>
  <c r="B786" i="54"/>
  <c r="X786" i="54"/>
  <c r="Y786" i="54"/>
  <c r="Z786" i="54"/>
  <c r="B787" i="54"/>
  <c r="X787" i="54"/>
  <c r="Y787" i="54"/>
  <c r="Z787" i="54"/>
  <c r="B788" i="54"/>
  <c r="X788" i="54"/>
  <c r="Y788" i="54"/>
  <c r="Z788" i="54"/>
  <c r="B789" i="54"/>
  <c r="X789" i="54"/>
  <c r="Y789" i="54"/>
  <c r="Z789" i="54"/>
  <c r="B790" i="54"/>
  <c r="X790" i="54"/>
  <c r="Y790" i="54"/>
  <c r="Z790" i="54"/>
  <c r="B791" i="54"/>
  <c r="X791" i="54"/>
  <c r="Y791" i="54"/>
  <c r="Z791" i="54"/>
  <c r="B792" i="54"/>
  <c r="X792" i="54"/>
  <c r="Y792" i="54"/>
  <c r="Z792" i="54"/>
  <c r="B793" i="54"/>
  <c r="X793" i="54"/>
  <c r="Y793" i="54"/>
  <c r="Z793" i="54"/>
  <c r="B794" i="54"/>
  <c r="X794" i="54"/>
  <c r="Y794" i="54"/>
  <c r="Z794" i="54"/>
  <c r="B795" i="54"/>
  <c r="X795" i="54"/>
  <c r="Y795" i="54"/>
  <c r="Z795" i="54"/>
  <c r="B796" i="54"/>
  <c r="X796" i="54"/>
  <c r="Y796" i="54"/>
  <c r="Z796" i="54"/>
  <c r="B797" i="54"/>
  <c r="X797" i="54"/>
  <c r="Y797" i="54"/>
  <c r="Z797" i="54"/>
  <c r="B798" i="54"/>
  <c r="X798" i="54"/>
  <c r="Y798" i="54"/>
  <c r="Z798" i="54"/>
  <c r="B799" i="54"/>
  <c r="X799" i="54"/>
  <c r="Y799" i="54"/>
  <c r="Z799" i="54"/>
  <c r="B800" i="54"/>
  <c r="X800" i="54"/>
  <c r="Y800" i="54"/>
  <c r="Z800" i="54"/>
  <c r="B801" i="54"/>
  <c r="X801" i="54"/>
  <c r="Y801" i="54"/>
  <c r="Z801" i="54"/>
  <c r="B802" i="54"/>
  <c r="X802" i="54"/>
  <c r="Y802" i="54"/>
  <c r="Z802" i="54"/>
  <c r="B803" i="54"/>
  <c r="X803" i="54"/>
  <c r="Y803" i="54"/>
  <c r="Z803" i="54"/>
  <c r="B804" i="54"/>
  <c r="X804" i="54"/>
  <c r="Y804" i="54"/>
  <c r="Z804" i="54"/>
  <c r="B805" i="54"/>
  <c r="X805" i="54"/>
  <c r="Y805" i="54"/>
  <c r="Z805" i="54"/>
  <c r="B806" i="54"/>
  <c r="X806" i="54"/>
  <c r="Y806" i="54"/>
  <c r="Z806" i="54"/>
  <c r="B807" i="54"/>
  <c r="X807" i="54"/>
  <c r="Y807" i="54"/>
  <c r="Z807" i="54"/>
  <c r="B808" i="54"/>
  <c r="X808" i="54"/>
  <c r="Y808" i="54"/>
  <c r="Z808" i="54"/>
  <c r="B809" i="54"/>
  <c r="X809" i="54"/>
  <c r="Y809" i="54"/>
  <c r="Z809" i="54"/>
  <c r="B810" i="54"/>
  <c r="X810" i="54"/>
  <c r="Y810" i="54"/>
  <c r="Z810" i="54"/>
  <c r="B811" i="54"/>
  <c r="X811" i="54"/>
  <c r="Y811" i="54"/>
  <c r="Z811" i="54"/>
  <c r="B812" i="54"/>
  <c r="X812" i="54"/>
  <c r="Y812" i="54"/>
  <c r="Z812" i="54"/>
  <c r="B813" i="54"/>
  <c r="X813" i="54"/>
  <c r="Y813" i="54"/>
  <c r="Z813" i="54"/>
  <c r="B814" i="54"/>
  <c r="X814" i="54"/>
  <c r="Y814" i="54"/>
  <c r="Z814" i="54"/>
  <c r="B815" i="54"/>
  <c r="X815" i="54"/>
  <c r="Y815" i="54"/>
  <c r="Z815" i="54"/>
  <c r="B816" i="54"/>
  <c r="X816" i="54"/>
  <c r="Y816" i="54"/>
  <c r="Z816" i="54"/>
  <c r="B817" i="54"/>
  <c r="X817" i="54"/>
  <c r="Y817" i="54"/>
  <c r="Z817" i="54"/>
  <c r="B818" i="54"/>
  <c r="X818" i="54"/>
  <c r="Y818" i="54"/>
  <c r="Z818" i="54"/>
  <c r="B819" i="54"/>
  <c r="X819" i="54"/>
  <c r="Y819" i="54"/>
  <c r="Z819" i="54"/>
  <c r="B820" i="54"/>
  <c r="X820" i="54"/>
  <c r="Y820" i="54"/>
  <c r="Z820" i="54"/>
  <c r="B821" i="54"/>
  <c r="X821" i="54"/>
  <c r="Y821" i="54"/>
  <c r="Z821" i="54"/>
  <c r="B822" i="54"/>
  <c r="X822" i="54"/>
  <c r="Y822" i="54"/>
  <c r="Z822" i="54"/>
  <c r="B823" i="54"/>
  <c r="X823" i="54"/>
  <c r="Y823" i="54"/>
  <c r="Z823" i="54"/>
  <c r="B824" i="54"/>
  <c r="X824" i="54"/>
  <c r="Y824" i="54"/>
  <c r="Z824" i="54"/>
  <c r="B825" i="54"/>
  <c r="X825" i="54"/>
  <c r="Y825" i="54"/>
  <c r="Z825" i="54"/>
  <c r="B826" i="54"/>
  <c r="X826" i="54"/>
  <c r="Y826" i="54"/>
  <c r="Z826" i="54"/>
  <c r="B827" i="54"/>
  <c r="X827" i="54"/>
  <c r="Y827" i="54"/>
  <c r="Z827" i="54"/>
  <c r="B828" i="54"/>
  <c r="X828" i="54"/>
  <c r="Y828" i="54"/>
  <c r="Z828" i="54"/>
  <c r="B829" i="54"/>
  <c r="X829" i="54"/>
  <c r="Y829" i="54"/>
  <c r="Z829" i="54"/>
  <c r="B830" i="54"/>
  <c r="X830" i="54"/>
  <c r="Y830" i="54"/>
  <c r="Z830" i="54"/>
  <c r="B831" i="54"/>
  <c r="X831" i="54"/>
  <c r="Y831" i="54"/>
  <c r="Z831" i="54"/>
  <c r="B832" i="54"/>
  <c r="X832" i="54"/>
  <c r="Y832" i="54"/>
  <c r="Z832" i="54"/>
  <c r="B833" i="54"/>
  <c r="X833" i="54"/>
  <c r="Y833" i="54"/>
  <c r="Z833" i="54"/>
  <c r="B834" i="54"/>
  <c r="X834" i="54"/>
  <c r="Y834" i="54"/>
  <c r="Z834" i="54"/>
  <c r="B835" i="54"/>
  <c r="X835" i="54"/>
  <c r="Y835" i="54"/>
  <c r="Z835" i="54"/>
  <c r="B836" i="54"/>
  <c r="X836" i="54"/>
  <c r="Y836" i="54"/>
  <c r="Z836" i="54"/>
  <c r="B837" i="54"/>
  <c r="X837" i="54"/>
  <c r="Y837" i="54"/>
  <c r="Z837" i="54"/>
  <c r="B838" i="54"/>
  <c r="X838" i="54"/>
  <c r="Y838" i="54"/>
  <c r="Z838" i="54"/>
  <c r="B839" i="54"/>
  <c r="X839" i="54"/>
  <c r="Y839" i="54"/>
  <c r="Z839" i="54"/>
  <c r="B840" i="54"/>
  <c r="X840" i="54"/>
  <c r="Y840" i="54"/>
  <c r="Z840" i="54"/>
  <c r="B841" i="54"/>
  <c r="X841" i="54"/>
  <c r="Y841" i="54"/>
  <c r="Z841" i="54"/>
  <c r="B842" i="54"/>
  <c r="X842" i="54"/>
  <c r="Y842" i="54"/>
  <c r="Z842" i="54"/>
  <c r="B843" i="54"/>
  <c r="X843" i="54"/>
  <c r="Y843" i="54"/>
  <c r="Z843" i="54"/>
  <c r="B844" i="54"/>
  <c r="X844" i="54"/>
  <c r="Y844" i="54"/>
  <c r="Z844" i="54"/>
  <c r="B845" i="54"/>
  <c r="X845" i="54"/>
  <c r="Y845" i="54"/>
  <c r="Z845" i="54"/>
  <c r="B846" i="54"/>
  <c r="X846" i="54"/>
  <c r="Y846" i="54"/>
  <c r="Z846" i="54"/>
  <c r="B847" i="54"/>
  <c r="X847" i="54"/>
  <c r="Y847" i="54"/>
  <c r="Z847" i="54"/>
  <c r="B848" i="54"/>
  <c r="X848" i="54"/>
  <c r="Y848" i="54"/>
  <c r="Z848" i="54"/>
  <c r="B849" i="54"/>
  <c r="X849" i="54"/>
  <c r="Y849" i="54"/>
  <c r="Z849" i="54"/>
  <c r="B850" i="54"/>
  <c r="X850" i="54"/>
  <c r="Y850" i="54"/>
  <c r="Z850" i="54"/>
  <c r="B851" i="54"/>
  <c r="X851" i="54"/>
  <c r="Y851" i="54"/>
  <c r="Z851" i="54"/>
  <c r="B852" i="54"/>
  <c r="X852" i="54"/>
  <c r="Y852" i="54"/>
  <c r="Z852" i="54"/>
  <c r="B853" i="54"/>
  <c r="X853" i="54"/>
  <c r="Y853" i="54"/>
  <c r="Z853" i="54"/>
  <c r="B854" i="54"/>
  <c r="X854" i="54"/>
  <c r="Y854" i="54"/>
  <c r="Z854" i="54"/>
  <c r="B855" i="54"/>
  <c r="X855" i="54"/>
  <c r="Y855" i="54"/>
  <c r="Z855" i="54"/>
  <c r="B856" i="54"/>
  <c r="X856" i="54"/>
  <c r="Y856" i="54"/>
  <c r="Z856" i="54"/>
  <c r="B857" i="54"/>
  <c r="X857" i="54"/>
  <c r="Y857" i="54"/>
  <c r="Z857" i="54"/>
  <c r="B858" i="54"/>
  <c r="X858" i="54"/>
  <c r="Y858" i="54"/>
  <c r="Z858" i="54"/>
  <c r="B859" i="54"/>
  <c r="X859" i="54"/>
  <c r="Y859" i="54"/>
  <c r="Z859" i="54"/>
  <c r="B860" i="54"/>
  <c r="X860" i="54"/>
  <c r="Y860" i="54"/>
  <c r="Z860" i="54"/>
  <c r="B861" i="54"/>
  <c r="X861" i="54"/>
  <c r="Y861" i="54"/>
  <c r="Z861" i="54"/>
  <c r="B862" i="54"/>
  <c r="X862" i="54"/>
  <c r="Y862" i="54"/>
  <c r="Z862" i="54"/>
  <c r="B863" i="54"/>
  <c r="X863" i="54"/>
  <c r="Y863" i="54"/>
  <c r="Z863" i="54"/>
  <c r="B864" i="54"/>
  <c r="X864" i="54"/>
  <c r="Y864" i="54"/>
  <c r="Z864" i="54"/>
  <c r="B865" i="54"/>
  <c r="X865" i="54"/>
  <c r="Y865" i="54"/>
  <c r="Z865" i="54"/>
  <c r="B866" i="54"/>
  <c r="X866" i="54"/>
  <c r="Y866" i="54"/>
  <c r="Z866" i="54"/>
  <c r="B867" i="54"/>
  <c r="X867" i="54"/>
  <c r="Y867" i="54"/>
  <c r="Z867" i="54"/>
  <c r="B868" i="54"/>
  <c r="X868" i="54"/>
  <c r="Y868" i="54"/>
  <c r="Z868" i="54"/>
  <c r="B869" i="54"/>
  <c r="X869" i="54"/>
  <c r="Y869" i="54"/>
  <c r="Z869" i="54"/>
  <c r="B870" i="54"/>
  <c r="X870" i="54"/>
  <c r="Y870" i="54"/>
  <c r="Z870" i="54"/>
  <c r="B871" i="54"/>
  <c r="X871" i="54"/>
  <c r="Y871" i="54"/>
  <c r="Z871" i="54"/>
  <c r="B872" i="54"/>
  <c r="X872" i="54"/>
  <c r="Y872" i="54"/>
  <c r="Z872" i="54"/>
  <c r="B873" i="54"/>
  <c r="X873" i="54"/>
  <c r="Y873" i="54"/>
  <c r="Z873" i="54"/>
  <c r="B874" i="54"/>
  <c r="X874" i="54"/>
  <c r="Y874" i="54"/>
  <c r="Z874" i="54"/>
  <c r="AH874" i="54"/>
  <c r="B875" i="54"/>
  <c r="X875" i="54"/>
  <c r="Y875" i="54"/>
  <c r="Z875" i="54"/>
  <c r="AH875" i="54"/>
  <c r="B876" i="54"/>
  <c r="X876" i="54"/>
  <c r="Y876" i="54"/>
  <c r="Z876" i="54"/>
  <c r="B877" i="54"/>
  <c r="X877" i="54"/>
  <c r="Y877" i="54"/>
  <c r="Z877" i="54"/>
  <c r="B878" i="54"/>
  <c r="B879" i="54"/>
  <c r="X879" i="54"/>
  <c r="Y879" i="54"/>
  <c r="Z879" i="54"/>
  <c r="B880" i="54"/>
  <c r="X880" i="54"/>
  <c r="Y880" i="54"/>
  <c r="Z880" i="54"/>
  <c r="B881" i="54"/>
  <c r="X881" i="54"/>
  <c r="Y881" i="54"/>
  <c r="Z881" i="54"/>
  <c r="B882" i="54"/>
  <c r="X882" i="54"/>
  <c r="Y882" i="54"/>
  <c r="Z882" i="54"/>
  <c r="B883" i="54"/>
  <c r="X883" i="54"/>
  <c r="Y883" i="54"/>
  <c r="Z883" i="54"/>
  <c r="B884" i="54"/>
  <c r="X884" i="54"/>
  <c r="Y884" i="54"/>
  <c r="Z884" i="54"/>
  <c r="B885" i="54"/>
  <c r="X885" i="54"/>
  <c r="Y885" i="54"/>
  <c r="Z885" i="54"/>
  <c r="B886" i="54"/>
  <c r="X886" i="54"/>
  <c r="Y886" i="54"/>
  <c r="Z886" i="54"/>
  <c r="B887" i="54"/>
  <c r="X887" i="54"/>
  <c r="Y887" i="54"/>
  <c r="Z887" i="54"/>
  <c r="B888" i="54"/>
  <c r="X888" i="54"/>
  <c r="Y888" i="54"/>
  <c r="Z888" i="54"/>
  <c r="B889" i="54"/>
  <c r="X889" i="54"/>
  <c r="Y889" i="54"/>
  <c r="Z889" i="54"/>
  <c r="B890" i="54"/>
  <c r="X890" i="54"/>
  <c r="Y890" i="54"/>
  <c r="Z890" i="54"/>
  <c r="B891" i="54"/>
  <c r="X891" i="54"/>
  <c r="Y891" i="54"/>
  <c r="Z891" i="54"/>
  <c r="B892" i="54"/>
  <c r="X892" i="54"/>
  <c r="Y892" i="54"/>
  <c r="Z892" i="54"/>
  <c r="B893" i="54"/>
  <c r="X893" i="54"/>
  <c r="Y893" i="54"/>
  <c r="Z893" i="54"/>
  <c r="B894" i="54"/>
  <c r="X894" i="54"/>
  <c r="Y894" i="54"/>
  <c r="Z894" i="54"/>
  <c r="B895" i="54"/>
  <c r="X895" i="54"/>
  <c r="Y895" i="54"/>
  <c r="Z895" i="54"/>
  <c r="B896" i="54"/>
  <c r="X896" i="54"/>
  <c r="Y896" i="54"/>
  <c r="Z896" i="54"/>
  <c r="B897" i="54"/>
  <c r="X897" i="54"/>
  <c r="Y897" i="54"/>
  <c r="Z897" i="54"/>
  <c r="B898" i="54"/>
  <c r="X898" i="54"/>
  <c r="Y898" i="54"/>
  <c r="Z898" i="54"/>
  <c r="B899" i="54"/>
  <c r="X899" i="54"/>
  <c r="Y899" i="54"/>
  <c r="Z899" i="54"/>
  <c r="B900" i="54"/>
  <c r="X900" i="54"/>
  <c r="Y900" i="54"/>
  <c r="Z900" i="54"/>
  <c r="B901" i="54"/>
  <c r="X901" i="54"/>
  <c r="Y901" i="54"/>
  <c r="Z901" i="54"/>
  <c r="B902" i="54"/>
  <c r="X902" i="54"/>
  <c r="Y902" i="54"/>
  <c r="Z902" i="54"/>
  <c r="B903" i="54"/>
  <c r="X903" i="54"/>
  <c r="Y903" i="54"/>
  <c r="Z903" i="54"/>
  <c r="B904" i="54"/>
  <c r="X904" i="54"/>
  <c r="Y904" i="54"/>
  <c r="Z904" i="54"/>
  <c r="B905" i="54"/>
  <c r="X905" i="54"/>
  <c r="Y905" i="54"/>
  <c r="Z905" i="54"/>
  <c r="B906" i="54"/>
  <c r="X906" i="54"/>
  <c r="Y906" i="54"/>
  <c r="Z906" i="54"/>
  <c r="B907" i="54"/>
  <c r="X907" i="54"/>
  <c r="Y907" i="54"/>
  <c r="Z907" i="54"/>
  <c r="B908" i="54"/>
  <c r="X908" i="54"/>
  <c r="Y908" i="54"/>
  <c r="Z908" i="54"/>
  <c r="B909" i="54"/>
  <c r="X909" i="54"/>
  <c r="Y909" i="54"/>
  <c r="Z909" i="54"/>
  <c r="B910" i="54"/>
  <c r="X910" i="54"/>
  <c r="Y910" i="54"/>
  <c r="Z910" i="54"/>
  <c r="B911" i="54"/>
  <c r="X911" i="54"/>
  <c r="Y911" i="54"/>
  <c r="Z911" i="54"/>
  <c r="B912" i="54"/>
  <c r="X912" i="54"/>
  <c r="Y912" i="54"/>
  <c r="Z912" i="54"/>
  <c r="B913" i="54"/>
  <c r="X913" i="54"/>
  <c r="Y913" i="54"/>
  <c r="Z913" i="54"/>
  <c r="B914" i="54"/>
  <c r="X914" i="54"/>
  <c r="Y914" i="54"/>
  <c r="Z914" i="54"/>
  <c r="B915" i="54"/>
  <c r="X915" i="54"/>
  <c r="Y915" i="54"/>
  <c r="Z915" i="54"/>
  <c r="B916" i="54"/>
  <c r="X916" i="54"/>
  <c r="Y916" i="54"/>
  <c r="Z916" i="54"/>
  <c r="B917" i="54"/>
  <c r="X917" i="54"/>
  <c r="Y917" i="54"/>
  <c r="Z917" i="54"/>
  <c r="B918" i="54"/>
  <c r="X918" i="54"/>
  <c r="Y918" i="54"/>
  <c r="Z918" i="54"/>
  <c r="B919" i="54"/>
  <c r="X919" i="54"/>
  <c r="Y919" i="54"/>
  <c r="Z919" i="54"/>
  <c r="B920" i="54"/>
  <c r="X920" i="54"/>
  <c r="Y920" i="54"/>
  <c r="Z920" i="54"/>
  <c r="B921" i="54"/>
  <c r="X921" i="54"/>
  <c r="Y921" i="54"/>
  <c r="Z921" i="54"/>
  <c r="B922" i="54"/>
  <c r="X922" i="54"/>
  <c r="Y922" i="54"/>
  <c r="Z922" i="54"/>
  <c r="B923" i="54"/>
  <c r="X923" i="54"/>
  <c r="Y923" i="54"/>
  <c r="Z923" i="54"/>
  <c r="B924" i="54"/>
  <c r="X924" i="54"/>
  <c r="Y924" i="54"/>
  <c r="Z924" i="54"/>
  <c r="B925" i="54"/>
  <c r="X925" i="54"/>
  <c r="Y925" i="54"/>
  <c r="Z925" i="54"/>
  <c r="B926" i="54"/>
  <c r="X926" i="54"/>
  <c r="Y926" i="54"/>
  <c r="Z926" i="54"/>
  <c r="B927" i="54"/>
  <c r="X927" i="54"/>
  <c r="Y927" i="54"/>
  <c r="Z927" i="54"/>
  <c r="B928" i="54"/>
  <c r="X928" i="54"/>
  <c r="Y928" i="54"/>
  <c r="Z928" i="54"/>
  <c r="B929" i="54"/>
  <c r="X929" i="54"/>
  <c r="Y929" i="54"/>
  <c r="Z929" i="54"/>
  <c r="B930" i="54"/>
  <c r="X930" i="54"/>
  <c r="Y930" i="54"/>
  <c r="Z930" i="54"/>
  <c r="B931" i="54"/>
  <c r="X931" i="54"/>
  <c r="Y931" i="54"/>
  <c r="Z931" i="54"/>
  <c r="AH931" i="54"/>
  <c r="B932" i="54"/>
  <c r="X932" i="54"/>
  <c r="Y932" i="54"/>
  <c r="Z932" i="54"/>
  <c r="AH932" i="54"/>
  <c r="B933" i="54"/>
  <c r="X933" i="54"/>
  <c r="Y933" i="54"/>
  <c r="Z933" i="54"/>
  <c r="B934" i="54"/>
  <c r="X934" i="54"/>
  <c r="Y934" i="54"/>
  <c r="Z934" i="54"/>
  <c r="B935" i="54"/>
  <c r="X935" i="54"/>
  <c r="Y935" i="54"/>
  <c r="Z935" i="54"/>
  <c r="B936" i="54"/>
  <c r="X936" i="54"/>
  <c r="Y936" i="54"/>
  <c r="Z936" i="54"/>
  <c r="B937" i="54"/>
  <c r="X937" i="54"/>
  <c r="Y937" i="54"/>
  <c r="Z937" i="54"/>
  <c r="B938" i="54"/>
  <c r="X938" i="54"/>
  <c r="Y938" i="54"/>
  <c r="Z938" i="54"/>
  <c r="B939" i="54"/>
  <c r="X939" i="54"/>
  <c r="Y939" i="54"/>
  <c r="Z939" i="54"/>
  <c r="B940" i="54"/>
  <c r="X940" i="54"/>
  <c r="Y940" i="54"/>
  <c r="Z940" i="54"/>
  <c r="B941" i="54"/>
  <c r="X941" i="54"/>
  <c r="Y941" i="54"/>
  <c r="Z941" i="54"/>
  <c r="B942" i="54"/>
  <c r="B943" i="54"/>
  <c r="B944" i="54"/>
  <c r="B945" i="54"/>
  <c r="X945" i="54"/>
  <c r="Y945" i="54"/>
  <c r="Z945" i="54"/>
  <c r="B946" i="54"/>
  <c r="X946" i="54"/>
  <c r="Y946" i="54"/>
  <c r="Z946" i="54"/>
  <c r="B947" i="54"/>
  <c r="X947" i="54"/>
  <c r="Y947" i="54"/>
  <c r="Z947" i="54"/>
  <c r="B948" i="54"/>
  <c r="X948" i="54"/>
  <c r="Y948" i="54"/>
  <c r="Z948" i="54"/>
  <c r="B949" i="54"/>
  <c r="X949" i="54"/>
  <c r="Y949" i="54"/>
  <c r="Z949" i="54"/>
  <c r="B950" i="54"/>
  <c r="X950" i="54"/>
  <c r="Y950" i="54"/>
  <c r="Z950" i="54"/>
  <c r="B951" i="54"/>
  <c r="X951" i="54"/>
  <c r="Y951" i="54"/>
  <c r="Z951" i="54"/>
  <c r="B952" i="54"/>
  <c r="X952" i="54"/>
  <c r="Y952" i="54"/>
  <c r="Z952" i="54"/>
  <c r="B953" i="54"/>
  <c r="X953" i="54"/>
  <c r="Y953" i="54"/>
  <c r="Z953" i="54"/>
  <c r="B954" i="54"/>
  <c r="X954" i="54"/>
  <c r="Y954" i="54"/>
  <c r="Z954" i="54"/>
  <c r="B955" i="54"/>
  <c r="X955" i="54"/>
  <c r="Y955" i="54"/>
  <c r="Z955" i="54"/>
  <c r="B956" i="54"/>
  <c r="X956" i="54"/>
  <c r="Y956" i="54"/>
  <c r="Z956" i="54"/>
  <c r="B957" i="54"/>
  <c r="X957" i="54"/>
  <c r="Y957" i="54"/>
  <c r="Z957" i="54"/>
  <c r="B958" i="54"/>
  <c r="X958" i="54"/>
  <c r="Y958" i="54"/>
  <c r="Z958" i="54"/>
  <c r="B959" i="54"/>
  <c r="X959" i="54"/>
  <c r="Y959" i="54"/>
  <c r="Z959" i="54"/>
  <c r="B960" i="54"/>
  <c r="X960" i="54"/>
  <c r="Y960" i="54"/>
  <c r="Z960" i="54"/>
  <c r="B961" i="54"/>
  <c r="X961" i="54"/>
  <c r="Y961" i="54"/>
  <c r="Z961" i="54"/>
  <c r="B962" i="54"/>
  <c r="X962" i="54"/>
  <c r="Y962" i="54"/>
  <c r="Z962" i="54"/>
  <c r="B963" i="54"/>
  <c r="X963" i="54"/>
  <c r="Y963" i="54"/>
  <c r="Z963" i="54"/>
  <c r="B964" i="54"/>
  <c r="X964" i="54"/>
  <c r="Y964" i="54"/>
  <c r="Z964" i="54"/>
  <c r="B965" i="54"/>
  <c r="X965" i="54"/>
  <c r="Y965" i="54"/>
  <c r="Z965" i="54"/>
  <c r="B966" i="54"/>
  <c r="X966" i="54"/>
  <c r="Y966" i="54"/>
  <c r="Z966" i="54"/>
  <c r="B967" i="54"/>
  <c r="X967" i="54"/>
  <c r="Y967" i="54"/>
  <c r="Z967" i="54"/>
  <c r="B968" i="54"/>
  <c r="X968" i="54"/>
  <c r="Y968" i="54"/>
  <c r="Z968" i="54"/>
  <c r="B969" i="54"/>
  <c r="X969" i="54"/>
  <c r="Y969" i="54"/>
  <c r="Z969" i="54"/>
  <c r="B970" i="54"/>
  <c r="X970" i="54"/>
  <c r="Y970" i="54"/>
  <c r="Z970" i="54"/>
  <c r="B971" i="54"/>
  <c r="X971" i="54"/>
  <c r="Y971" i="54"/>
  <c r="Z971" i="54"/>
  <c r="B972" i="54"/>
  <c r="X972" i="54"/>
  <c r="Y972" i="54"/>
  <c r="Z972" i="54"/>
  <c r="B973" i="54"/>
  <c r="X973" i="54"/>
  <c r="Y973" i="54"/>
  <c r="Z973" i="54"/>
  <c r="B974" i="54"/>
  <c r="X974" i="54"/>
  <c r="Y974" i="54"/>
  <c r="Z974" i="54"/>
  <c r="B975" i="54"/>
  <c r="X975" i="54"/>
  <c r="Y975" i="54"/>
  <c r="Z975" i="54"/>
  <c r="B976" i="54"/>
  <c r="X976" i="54"/>
  <c r="Y976" i="54"/>
  <c r="Z976" i="54"/>
  <c r="B977" i="54"/>
  <c r="X977" i="54"/>
  <c r="Y977" i="54"/>
  <c r="Z977" i="54"/>
  <c r="B978" i="54"/>
  <c r="X978" i="54"/>
  <c r="Y978" i="54"/>
  <c r="Z978" i="54"/>
  <c r="B979" i="54"/>
  <c r="X979" i="54"/>
  <c r="Y979" i="54"/>
  <c r="Z979" i="54"/>
  <c r="B980" i="54"/>
  <c r="X980" i="54"/>
  <c r="Y980" i="54"/>
  <c r="Z980" i="54"/>
  <c r="B981" i="54"/>
  <c r="X981" i="54"/>
  <c r="Y981" i="54"/>
  <c r="Z981" i="54"/>
  <c r="B982" i="54"/>
  <c r="X982" i="54"/>
  <c r="Y982" i="54"/>
  <c r="Z982" i="54"/>
  <c r="B983" i="54"/>
  <c r="X983" i="54"/>
  <c r="Y983" i="54"/>
  <c r="Z983" i="54"/>
  <c r="B984" i="54"/>
  <c r="X984" i="54"/>
  <c r="Y984" i="54"/>
  <c r="Z984" i="54"/>
  <c r="B985" i="54"/>
  <c r="X985" i="54"/>
  <c r="Y985" i="54"/>
  <c r="Z985" i="54"/>
  <c r="B986" i="54"/>
  <c r="X986" i="54"/>
  <c r="Y986" i="54"/>
  <c r="Z986" i="54"/>
  <c r="B987" i="54"/>
  <c r="X987" i="54"/>
  <c r="Y987" i="54"/>
  <c r="Z987" i="54"/>
  <c r="B988" i="54"/>
  <c r="X988" i="54"/>
  <c r="Y988" i="54"/>
  <c r="Z988" i="54"/>
  <c r="B989" i="54"/>
  <c r="X989" i="54"/>
  <c r="Y989" i="54"/>
  <c r="Z989" i="54"/>
  <c r="B990" i="54"/>
  <c r="X990" i="54"/>
  <c r="B991" i="54"/>
  <c r="X991" i="54"/>
  <c r="Y991" i="54"/>
  <c r="Z991" i="54"/>
  <c r="B992" i="54"/>
  <c r="X992" i="54"/>
  <c r="Y992" i="54"/>
  <c r="Z992" i="54"/>
  <c r="B993" i="54"/>
  <c r="X993" i="54"/>
  <c r="Y993" i="54"/>
  <c r="Z993" i="54"/>
  <c r="B994" i="54"/>
  <c r="X994" i="54"/>
  <c r="Y994" i="54"/>
  <c r="Z994" i="54"/>
  <c r="B995" i="54"/>
  <c r="X995" i="54"/>
  <c r="Y995" i="54"/>
  <c r="Z995" i="54"/>
  <c r="B996" i="54"/>
  <c r="X996" i="54"/>
  <c r="Y996" i="54"/>
  <c r="Z996" i="54"/>
  <c r="B997" i="54"/>
  <c r="B998" i="54"/>
  <c r="X998" i="54"/>
  <c r="Y998" i="54"/>
  <c r="Z998" i="54"/>
  <c r="B999" i="54"/>
  <c r="X999" i="54"/>
  <c r="Y999" i="54"/>
  <c r="Z999" i="54"/>
  <c r="B1000" i="54"/>
  <c r="X1000" i="54"/>
  <c r="Y1000" i="54"/>
  <c r="Z1000" i="54"/>
  <c r="B1001" i="54"/>
  <c r="X1001" i="54"/>
  <c r="Y1001" i="54"/>
  <c r="Z1001" i="54"/>
  <c r="B1002" i="54"/>
  <c r="B1003" i="54"/>
  <c r="B1004" i="54"/>
  <c r="B1005" i="54"/>
  <c r="B1006" i="54"/>
  <c r="B1007" i="54"/>
  <c r="B1008" i="54"/>
  <c r="B1009" i="54"/>
  <c r="B1010" i="54"/>
  <c r="B1011" i="54"/>
  <c r="X1011" i="54"/>
  <c r="Y1011" i="54"/>
  <c r="Z1011" i="54"/>
  <c r="B1012" i="54"/>
  <c r="X1012" i="54"/>
  <c r="Y1012" i="54"/>
  <c r="Z1012" i="54"/>
  <c r="B1013" i="54"/>
  <c r="X1013" i="54"/>
  <c r="Y1013" i="54"/>
  <c r="Z1013" i="54"/>
  <c r="B1014" i="54"/>
  <c r="X1014" i="54"/>
  <c r="Y1014" i="54"/>
  <c r="Z1014" i="54"/>
  <c r="B1015" i="54"/>
  <c r="X1015" i="54"/>
  <c r="Y1015" i="54"/>
  <c r="Z1015" i="54"/>
  <c r="B1016" i="54"/>
  <c r="X1016" i="54"/>
  <c r="Y1016" i="54"/>
  <c r="Z1016" i="54"/>
  <c r="B1017" i="54"/>
  <c r="X1017" i="54"/>
  <c r="Y1017" i="54"/>
  <c r="Z1017" i="54"/>
  <c r="B1018" i="54"/>
  <c r="X1018" i="54"/>
  <c r="Y1018" i="54"/>
  <c r="Z1018" i="54"/>
  <c r="B1019" i="54"/>
  <c r="X1019" i="54"/>
  <c r="Y1019" i="54"/>
  <c r="Z1019" i="54"/>
  <c r="B1020" i="54"/>
  <c r="B1021" i="54"/>
  <c r="B1022" i="54"/>
  <c r="B1023" i="54"/>
  <c r="B1024" i="54"/>
  <c r="B1025" i="54"/>
  <c r="B1026" i="54"/>
  <c r="B1027" i="54"/>
  <c r="B1028" i="54"/>
  <c r="B1029" i="54"/>
  <c r="B1030" i="54"/>
  <c r="B1031" i="54"/>
  <c r="B1032" i="54"/>
  <c r="B1033" i="54"/>
  <c r="B1034" i="54"/>
  <c r="B1035" i="54"/>
  <c r="X1035" i="54"/>
  <c r="Y1035" i="54"/>
  <c r="Z1035" i="54"/>
  <c r="B1036" i="54"/>
  <c r="X1036" i="54"/>
  <c r="Y1036" i="54"/>
  <c r="Z1036" i="54"/>
  <c r="D2" i="51" l="1"/>
  <c r="F2" i="51"/>
  <c r="D3" i="51"/>
  <c r="F3" i="51"/>
  <c r="D4" i="51"/>
  <c r="F4" i="51"/>
  <c r="D5" i="51"/>
  <c r="E5" i="51"/>
  <c r="G5" i="51" s="1"/>
  <c r="H5" i="51" s="1"/>
  <c r="F5" i="51"/>
  <c r="D6" i="51"/>
  <c r="E6" i="51"/>
  <c r="F12" i="51" s="1"/>
  <c r="D7" i="51"/>
  <c r="E7" i="51"/>
  <c r="F7" i="51" s="1"/>
  <c r="D8" i="51"/>
  <c r="E8" i="51"/>
  <c r="D9" i="51"/>
  <c r="E9" i="51"/>
  <c r="G9" i="51" s="1"/>
  <c r="H9" i="51" s="1"/>
  <c r="F9" i="51"/>
  <c r="D10" i="51"/>
  <c r="E10" i="51"/>
  <c r="G10" i="51" s="1"/>
  <c r="H10" i="51" s="1"/>
  <c r="D11" i="51"/>
  <c r="E11" i="51"/>
  <c r="F11" i="51" s="1"/>
  <c r="D12" i="51"/>
  <c r="E12" i="51"/>
  <c r="D13" i="51"/>
  <c r="E13" i="51"/>
  <c r="G13" i="51" s="1"/>
  <c r="H13" i="51" s="1"/>
  <c r="D14" i="51"/>
  <c r="E14" i="51"/>
  <c r="G12" i="51" s="1"/>
  <c r="H12" i="51" s="1"/>
  <c r="D15" i="51"/>
  <c r="E15" i="51"/>
  <c r="F15" i="51" s="1"/>
  <c r="D16" i="51"/>
  <c r="E16" i="51"/>
  <c r="D17" i="51"/>
  <c r="E17" i="51"/>
  <c r="G17" i="51" s="1"/>
  <c r="H17" i="51" s="1"/>
  <c r="F17" i="51"/>
  <c r="D18" i="51"/>
  <c r="E18" i="51"/>
  <c r="G18" i="51" s="1"/>
  <c r="H18" i="51" s="1"/>
  <c r="D19" i="51"/>
  <c r="E19" i="51"/>
  <c r="F19" i="51" s="1"/>
  <c r="D20" i="51"/>
  <c r="E20" i="51"/>
  <c r="F20" i="51"/>
  <c r="D21" i="51"/>
  <c r="E21" i="51"/>
  <c r="G21" i="51" s="1"/>
  <c r="H21" i="51" s="1"/>
  <c r="D22" i="51"/>
  <c r="E22" i="51"/>
  <c r="G20" i="51" s="1"/>
  <c r="H20" i="51" s="1"/>
  <c r="D23" i="51"/>
  <c r="E23" i="51"/>
  <c r="F23" i="51" s="1"/>
  <c r="D24" i="51"/>
  <c r="E24" i="51"/>
  <c r="D25" i="51"/>
  <c r="E25" i="51"/>
  <c r="F25" i="51" s="1"/>
  <c r="D26" i="51"/>
  <c r="E26" i="51"/>
  <c r="F26" i="51" s="1"/>
  <c r="D27" i="51"/>
  <c r="E27" i="51"/>
  <c r="F27" i="51" s="1"/>
  <c r="D28" i="51"/>
  <c r="E28" i="51"/>
  <c r="F28" i="51" s="1"/>
  <c r="D29" i="51"/>
  <c r="E29" i="51"/>
  <c r="F29" i="51" s="1"/>
  <c r="D30" i="51"/>
  <c r="E30" i="51"/>
  <c r="D31" i="51"/>
  <c r="E31" i="51"/>
  <c r="D32" i="51"/>
  <c r="E32" i="51"/>
  <c r="D33" i="51"/>
  <c r="E33" i="51"/>
  <c r="F33" i="51" s="1"/>
  <c r="D34" i="51"/>
  <c r="E34" i="51"/>
  <c r="D35" i="51"/>
  <c r="E35" i="51"/>
  <c r="F35" i="51" s="1"/>
  <c r="D36" i="51"/>
  <c r="E36" i="51"/>
  <c r="G36" i="51" s="1"/>
  <c r="H36" i="51" s="1"/>
  <c r="D37" i="51"/>
  <c r="E37" i="51"/>
  <c r="F37" i="51" s="1"/>
  <c r="D38" i="51"/>
  <c r="E38" i="51"/>
  <c r="D39" i="51"/>
  <c r="E39" i="51"/>
  <c r="D40" i="51"/>
  <c r="E40" i="51"/>
  <c r="D41" i="51"/>
  <c r="E41" i="51"/>
  <c r="F41" i="51" s="1"/>
  <c r="D42" i="51"/>
  <c r="E42" i="51"/>
  <c r="D43" i="51"/>
  <c r="E43" i="51"/>
  <c r="F43" i="51" s="1"/>
  <c r="D44" i="51"/>
  <c r="E44" i="51"/>
  <c r="G44" i="51" s="1"/>
  <c r="H44" i="51" s="1"/>
  <c r="D45" i="51"/>
  <c r="E45" i="51"/>
  <c r="F45" i="51" s="1"/>
  <c r="D46" i="51"/>
  <c r="E46" i="51"/>
  <c r="F46" i="51" s="1"/>
  <c r="D47" i="51"/>
  <c r="E47" i="51"/>
  <c r="G47" i="51" s="1"/>
  <c r="H47" i="51" s="1"/>
  <c r="F47" i="51"/>
  <c r="D48" i="51"/>
  <c r="E48" i="51"/>
  <c r="F48" i="51" s="1"/>
  <c r="D49" i="51"/>
  <c r="E49" i="51"/>
  <c r="F49" i="51"/>
  <c r="D50" i="51"/>
  <c r="E50" i="51"/>
  <c r="D51" i="51"/>
  <c r="E51" i="51"/>
  <c r="F51" i="51"/>
  <c r="D52" i="51"/>
  <c r="E52" i="51"/>
  <c r="D53" i="51"/>
  <c r="E53" i="51"/>
  <c r="F53" i="51" s="1"/>
  <c r="D54" i="51"/>
  <c r="E54" i="51"/>
  <c r="D55" i="51"/>
  <c r="E55" i="51"/>
  <c r="F55" i="51" s="1"/>
  <c r="D56" i="51"/>
  <c r="E56" i="51"/>
  <c r="G30" i="51" s="1"/>
  <c r="H30" i="51" s="1"/>
  <c r="D57" i="51"/>
  <c r="E57" i="51"/>
  <c r="F57" i="51" s="1"/>
  <c r="D58" i="51"/>
  <c r="E58" i="51"/>
  <c r="F58" i="51" s="1"/>
  <c r="D59" i="51"/>
  <c r="E59" i="51"/>
  <c r="F59" i="51" s="1"/>
  <c r="D60" i="51"/>
  <c r="E60" i="51"/>
  <c r="F60" i="51" s="1"/>
  <c r="D61" i="51"/>
  <c r="E61" i="51"/>
  <c r="F61" i="51" s="1"/>
  <c r="D62" i="51"/>
  <c r="E62" i="51"/>
  <c r="D63" i="51"/>
  <c r="E63" i="51"/>
  <c r="F63" i="51" s="1"/>
  <c r="D64" i="51"/>
  <c r="E64" i="51"/>
  <c r="D65" i="51"/>
  <c r="E65" i="51"/>
  <c r="F65" i="51" s="1"/>
  <c r="D66" i="51"/>
  <c r="E66" i="51"/>
  <c r="D67" i="51"/>
  <c r="E67" i="51"/>
  <c r="F67" i="51" s="1"/>
  <c r="D68" i="51"/>
  <c r="E68" i="51"/>
  <c r="G68" i="51" s="1"/>
  <c r="H68" i="51" s="1"/>
  <c r="D69" i="51"/>
  <c r="E69" i="51"/>
  <c r="F69" i="51" s="1"/>
  <c r="D70" i="51"/>
  <c r="E70" i="51"/>
  <c r="D71" i="51"/>
  <c r="E71" i="51"/>
  <c r="F71" i="51" s="1"/>
  <c r="D72" i="51"/>
  <c r="E72" i="51"/>
  <c r="G72" i="51" s="1"/>
  <c r="H72" i="51" s="1"/>
  <c r="D73" i="51"/>
  <c r="E73" i="51"/>
  <c r="F73" i="51" s="1"/>
  <c r="D74" i="51"/>
  <c r="E74" i="51"/>
  <c r="F74" i="51" s="1"/>
  <c r="D75" i="51"/>
  <c r="E75" i="51"/>
  <c r="G75" i="51" s="1"/>
  <c r="H75" i="51" s="1"/>
  <c r="F75" i="51"/>
  <c r="D76" i="51"/>
  <c r="E76" i="51"/>
  <c r="G76" i="51" s="1"/>
  <c r="H76" i="51" s="1"/>
  <c r="D77" i="51"/>
  <c r="E77" i="51"/>
  <c r="F77" i="51" s="1"/>
  <c r="D78" i="51"/>
  <c r="E78" i="51"/>
  <c r="F78" i="51" s="1"/>
  <c r="D79" i="51"/>
  <c r="E79" i="51"/>
  <c r="F103" i="51" s="1"/>
  <c r="D80" i="51"/>
  <c r="E80" i="51"/>
  <c r="F80" i="51" s="1"/>
  <c r="D81" i="51"/>
  <c r="E81" i="51"/>
  <c r="D82" i="51"/>
  <c r="E82" i="51"/>
  <c r="D83" i="51"/>
  <c r="E83" i="51"/>
  <c r="D84" i="51"/>
  <c r="E84" i="51"/>
  <c r="D85" i="51"/>
  <c r="E85" i="51"/>
  <c r="F85" i="51" s="1"/>
  <c r="D86" i="51"/>
  <c r="E86" i="51"/>
  <c r="D87" i="51"/>
  <c r="E87" i="51"/>
  <c r="F87" i="51" s="1"/>
  <c r="D88" i="51"/>
  <c r="E88" i="51"/>
  <c r="F88" i="51" s="1"/>
  <c r="D89" i="51"/>
  <c r="E89" i="51"/>
  <c r="F89" i="51" s="1"/>
  <c r="D90" i="51"/>
  <c r="E90" i="51"/>
  <c r="F90" i="51" s="1"/>
  <c r="D91" i="51"/>
  <c r="E91" i="51"/>
  <c r="F91" i="51" s="1"/>
  <c r="D92" i="51"/>
  <c r="E92" i="51"/>
  <c r="F92" i="51" s="1"/>
  <c r="D93" i="51"/>
  <c r="E93" i="51"/>
  <c r="F93" i="51" s="1"/>
  <c r="D94" i="51"/>
  <c r="E94" i="51"/>
  <c r="D95" i="51"/>
  <c r="E95" i="51"/>
  <c r="F95" i="51" s="1"/>
  <c r="D96" i="51"/>
  <c r="E96" i="51"/>
  <c r="D97" i="51"/>
  <c r="E97" i="51"/>
  <c r="F97" i="51" s="1"/>
  <c r="D98" i="51"/>
  <c r="E98" i="51"/>
  <c r="D99" i="51"/>
  <c r="E99" i="51"/>
  <c r="F99" i="51" s="1"/>
  <c r="D100" i="51"/>
  <c r="E100" i="51"/>
  <c r="G100" i="51" s="1"/>
  <c r="H100" i="51" s="1"/>
  <c r="D101" i="51"/>
  <c r="E101" i="51"/>
  <c r="F101" i="51" s="1"/>
  <c r="D102" i="51"/>
  <c r="E102" i="51"/>
  <c r="F102" i="51" s="1"/>
  <c r="D103" i="51"/>
  <c r="E103" i="51"/>
  <c r="G103" i="51" s="1"/>
  <c r="H103" i="51" s="1"/>
  <c r="D104" i="51"/>
  <c r="E104" i="51"/>
  <c r="F104" i="51" s="1"/>
  <c r="D105" i="51"/>
  <c r="E105" i="51"/>
  <c r="D106" i="51"/>
  <c r="E106" i="51"/>
  <c r="D107" i="51"/>
  <c r="E107" i="51"/>
  <c r="F107" i="51" s="1"/>
  <c r="D108" i="51"/>
  <c r="E108" i="51"/>
  <c r="D109" i="51"/>
  <c r="E109" i="51"/>
  <c r="F109" i="51" s="1"/>
  <c r="D110" i="51"/>
  <c r="E110" i="51"/>
  <c r="F110" i="51" s="1"/>
  <c r="D111" i="51"/>
  <c r="E111" i="51"/>
  <c r="F111" i="51" s="1"/>
  <c r="D112" i="51"/>
  <c r="E112" i="51"/>
  <c r="F112" i="51" s="1"/>
  <c r="D113" i="51"/>
  <c r="E113" i="51"/>
  <c r="F113" i="51" s="1"/>
  <c r="D114" i="51"/>
  <c r="E114" i="51"/>
  <c r="D115" i="51"/>
  <c r="E115" i="51"/>
  <c r="F115" i="51" s="1"/>
  <c r="D116" i="51"/>
  <c r="E116" i="51"/>
  <c r="F116" i="51" s="1"/>
  <c r="D117" i="51"/>
  <c r="E117" i="51"/>
  <c r="F117" i="51" s="1"/>
  <c r="D118" i="51"/>
  <c r="E118" i="51"/>
  <c r="F118" i="51" s="1"/>
  <c r="D119" i="51"/>
  <c r="E119" i="51"/>
  <c r="F119" i="51" s="1"/>
  <c r="D120" i="51"/>
  <c r="E120" i="51"/>
  <c r="F120" i="51" s="1"/>
  <c r="D121" i="51"/>
  <c r="E121" i="51"/>
  <c r="F121" i="51" s="1"/>
  <c r="D122" i="51"/>
  <c r="E122" i="51"/>
  <c r="D123" i="51"/>
  <c r="E123" i="51"/>
  <c r="F123" i="51" s="1"/>
  <c r="D124" i="51"/>
  <c r="E124" i="51"/>
  <c r="D125" i="51"/>
  <c r="E125" i="51"/>
  <c r="F125" i="51" s="1"/>
  <c r="D126" i="51"/>
  <c r="E126" i="51"/>
  <c r="D127" i="51"/>
  <c r="E127" i="51"/>
  <c r="F127" i="51" s="1"/>
  <c r="D128" i="51"/>
  <c r="E128" i="51"/>
  <c r="G128" i="51" s="1"/>
  <c r="H128" i="51" s="1"/>
  <c r="D129" i="51"/>
  <c r="E129" i="51"/>
  <c r="F129" i="51" s="1"/>
  <c r="D130" i="51"/>
  <c r="E130" i="51"/>
  <c r="D131" i="51"/>
  <c r="E131" i="51"/>
  <c r="F131" i="51" s="1"/>
  <c r="D132" i="51"/>
  <c r="E132" i="51"/>
  <c r="G132" i="51" s="1"/>
  <c r="H132" i="51" s="1"/>
  <c r="D133" i="51"/>
  <c r="E133" i="51"/>
  <c r="F133" i="51" s="1"/>
  <c r="D134" i="51"/>
  <c r="E134" i="51"/>
  <c r="D135" i="51"/>
  <c r="E135" i="51"/>
  <c r="F135" i="51" s="1"/>
  <c r="D136" i="51"/>
  <c r="E136" i="51"/>
  <c r="D137" i="51"/>
  <c r="E137" i="51"/>
  <c r="F137" i="51" s="1"/>
  <c r="D138" i="51"/>
  <c r="E138" i="51"/>
  <c r="D139" i="51"/>
  <c r="E139" i="51"/>
  <c r="F139" i="51" s="1"/>
  <c r="D140" i="51"/>
  <c r="E140" i="51"/>
  <c r="G140" i="51" s="1"/>
  <c r="H140" i="51" s="1"/>
  <c r="D141" i="51"/>
  <c r="E141" i="51"/>
  <c r="F141" i="51" s="1"/>
  <c r="D142" i="51"/>
  <c r="E142" i="51"/>
  <c r="F142" i="51" s="1"/>
  <c r="D143" i="51"/>
  <c r="E143" i="51"/>
  <c r="G143" i="51" s="1"/>
  <c r="H143" i="51" s="1"/>
  <c r="D144" i="51"/>
  <c r="E144" i="51"/>
  <c r="F144" i="51" s="1"/>
  <c r="D145" i="51"/>
  <c r="E145" i="51"/>
  <c r="D146" i="51"/>
  <c r="E146" i="51"/>
  <c r="D147" i="51"/>
  <c r="E147" i="51"/>
  <c r="D148" i="51"/>
  <c r="E148" i="51"/>
  <c r="D149" i="51"/>
  <c r="E149" i="51"/>
  <c r="F149" i="51" s="1"/>
  <c r="D150" i="51"/>
  <c r="E150" i="51"/>
  <c r="D151" i="51"/>
  <c r="E151" i="51"/>
  <c r="F151" i="51" s="1"/>
  <c r="D152" i="51"/>
  <c r="E152" i="51"/>
  <c r="F152" i="51" s="1"/>
  <c r="D153" i="51"/>
  <c r="E153" i="51"/>
  <c r="F153" i="51" s="1"/>
  <c r="D154" i="51"/>
  <c r="E154" i="51"/>
  <c r="F154" i="51" s="1"/>
  <c r="D155" i="51"/>
  <c r="E155" i="51"/>
  <c r="F155" i="51" s="1"/>
  <c r="D156" i="51"/>
  <c r="E156" i="51"/>
  <c r="F156" i="51" s="1"/>
  <c r="D157" i="51"/>
  <c r="E157" i="51"/>
  <c r="F157" i="51" s="1"/>
  <c r="D158" i="51"/>
  <c r="E158" i="51"/>
  <c r="D159" i="51"/>
  <c r="E159" i="51"/>
  <c r="F159" i="51" s="1"/>
  <c r="D160" i="51"/>
  <c r="E160" i="51"/>
  <c r="D161" i="51"/>
  <c r="E161" i="51"/>
  <c r="F161" i="51" s="1"/>
  <c r="D162" i="51"/>
  <c r="E162" i="51"/>
  <c r="D163" i="51"/>
  <c r="E163" i="51"/>
  <c r="F163" i="51" s="1"/>
  <c r="D164" i="51"/>
  <c r="E164" i="51"/>
  <c r="G164" i="51" s="1"/>
  <c r="H164" i="51" s="1"/>
  <c r="D165" i="51"/>
  <c r="E165" i="51"/>
  <c r="F165" i="51" s="1"/>
  <c r="D166" i="51"/>
  <c r="E166" i="51"/>
  <c r="F166" i="51" s="1"/>
  <c r="D167" i="51"/>
  <c r="E167" i="51"/>
  <c r="G167" i="51" s="1"/>
  <c r="H167" i="51" s="1"/>
  <c r="D168" i="51"/>
  <c r="E168" i="51"/>
  <c r="F168" i="51" s="1"/>
  <c r="D169" i="51"/>
  <c r="E169" i="51"/>
  <c r="D170" i="51"/>
  <c r="E170" i="51"/>
  <c r="D171" i="51"/>
  <c r="E171" i="51"/>
  <c r="D172" i="51"/>
  <c r="E172" i="51"/>
  <c r="D173" i="51"/>
  <c r="E173" i="51"/>
  <c r="F173" i="51" s="1"/>
  <c r="D174" i="51"/>
  <c r="E174" i="51"/>
  <c r="D175" i="51"/>
  <c r="E175" i="51"/>
  <c r="F175" i="51" s="1"/>
  <c r="D176" i="51"/>
  <c r="E176" i="51"/>
  <c r="D177" i="51"/>
  <c r="E177" i="51"/>
  <c r="F177" i="51" s="1"/>
  <c r="D178" i="51"/>
  <c r="E178" i="51"/>
  <c r="D179" i="51"/>
  <c r="E179" i="51"/>
  <c r="F179" i="51" s="1"/>
  <c r="D180" i="51"/>
  <c r="E180" i="51"/>
  <c r="F180" i="51" s="1"/>
  <c r="D181" i="51"/>
  <c r="E181" i="51"/>
  <c r="F181" i="51" s="1"/>
  <c r="D182" i="51"/>
  <c r="E182" i="51"/>
  <c r="F182" i="51" s="1"/>
  <c r="D183" i="51"/>
  <c r="E183" i="51"/>
  <c r="F183" i="51" s="1"/>
  <c r="D184" i="51"/>
  <c r="E184" i="51"/>
  <c r="F184" i="51" s="1"/>
  <c r="D185" i="51"/>
  <c r="E185" i="51"/>
  <c r="F185" i="51" s="1"/>
  <c r="D186" i="51"/>
  <c r="E186" i="51"/>
  <c r="G186" i="51"/>
  <c r="H186" i="51" s="1"/>
  <c r="D187" i="51"/>
  <c r="E187" i="51"/>
  <c r="F187" i="51" s="1"/>
  <c r="D188" i="51"/>
  <c r="E188" i="51"/>
  <c r="D189" i="51"/>
  <c r="E189" i="51"/>
  <c r="F189" i="51" s="1"/>
  <c r="D190" i="51"/>
  <c r="E190" i="51"/>
  <c r="D191" i="51"/>
  <c r="E191" i="51"/>
  <c r="F191" i="51" s="1"/>
  <c r="D192" i="51"/>
  <c r="E192" i="51"/>
  <c r="G192" i="51" s="1"/>
  <c r="H192" i="51" s="1"/>
  <c r="D193" i="51"/>
  <c r="E193" i="51"/>
  <c r="F193" i="51" s="1"/>
  <c r="D194" i="51"/>
  <c r="E194" i="51"/>
  <c r="F194" i="51" s="1"/>
  <c r="C195" i="51"/>
  <c r="G7" i="51" l="1"/>
  <c r="H7" i="51" s="1"/>
  <c r="F192" i="51"/>
  <c r="G183" i="51"/>
  <c r="H183" i="51" s="1"/>
  <c r="F164" i="51"/>
  <c r="G155" i="51"/>
  <c r="H155" i="51" s="1"/>
  <c r="F140" i="51"/>
  <c r="F132" i="51"/>
  <c r="F128" i="51"/>
  <c r="G119" i="51"/>
  <c r="H119" i="51" s="1"/>
  <c r="G115" i="51"/>
  <c r="H115" i="51" s="1"/>
  <c r="G111" i="51"/>
  <c r="H111" i="51" s="1"/>
  <c r="F100" i="51"/>
  <c r="G91" i="51"/>
  <c r="H91" i="51" s="1"/>
  <c r="F76" i="51"/>
  <c r="F72" i="51"/>
  <c r="F68" i="51"/>
  <c r="G59" i="51"/>
  <c r="H59" i="51" s="1"/>
  <c r="F44" i="51"/>
  <c r="F36" i="51"/>
  <c r="F18" i="51"/>
  <c r="F10" i="51"/>
  <c r="F169" i="51"/>
  <c r="F147" i="51"/>
  <c r="G134" i="51"/>
  <c r="H134" i="51" s="1"/>
  <c r="G94" i="51"/>
  <c r="H94" i="51" s="1"/>
  <c r="G62" i="51"/>
  <c r="H62" i="51" s="1"/>
  <c r="F186" i="51"/>
  <c r="G177" i="51"/>
  <c r="H177" i="51" s="1"/>
  <c r="F162" i="51"/>
  <c r="G149" i="51"/>
  <c r="H149" i="51" s="1"/>
  <c r="F136" i="51"/>
  <c r="F126" i="51"/>
  <c r="F114" i="51"/>
  <c r="G107" i="51"/>
  <c r="H107" i="51" s="1"/>
  <c r="F98" i="51"/>
  <c r="F96" i="51"/>
  <c r="F94" i="51"/>
  <c r="G85" i="51"/>
  <c r="H85" i="51" s="1"/>
  <c r="G170" i="51"/>
  <c r="H170" i="51" s="1"/>
  <c r="G146" i="51"/>
  <c r="H146" i="51" s="1"/>
  <c r="G82" i="51"/>
  <c r="H82" i="51" s="1"/>
  <c r="G50" i="51"/>
  <c r="H50" i="51" s="1"/>
  <c r="F39" i="51"/>
  <c r="F31" i="51"/>
  <c r="F21" i="51"/>
  <c r="G16" i="51"/>
  <c r="H16" i="51" s="1"/>
  <c r="F13" i="51"/>
  <c r="G8" i="51"/>
  <c r="H8" i="51" s="1"/>
  <c r="G3" i="51"/>
  <c r="H3" i="51" s="1"/>
  <c r="G158" i="51"/>
  <c r="H158" i="51" s="1"/>
  <c r="G114" i="51"/>
  <c r="H114" i="51" s="1"/>
  <c r="F83" i="51"/>
  <c r="G38" i="51"/>
  <c r="H38" i="51" s="1"/>
  <c r="F188" i="51"/>
  <c r="G175" i="51"/>
  <c r="H175" i="51" s="1"/>
  <c r="F160" i="51"/>
  <c r="F138" i="51"/>
  <c r="F130" i="51"/>
  <c r="F122" i="51"/>
  <c r="F176" i="51"/>
  <c r="F172" i="51"/>
  <c r="G161" i="51"/>
  <c r="H161" i="51" s="1"/>
  <c r="F148" i="51"/>
  <c r="G133" i="51"/>
  <c r="H133" i="51" s="1"/>
  <c r="G125" i="51"/>
  <c r="H125" i="51" s="1"/>
  <c r="F106" i="51"/>
  <c r="F86" i="51"/>
  <c r="F82" i="51"/>
  <c r="G69" i="51"/>
  <c r="H69" i="51" s="1"/>
  <c r="G65" i="51"/>
  <c r="H65" i="51" s="1"/>
  <c r="F24" i="51"/>
  <c r="F16" i="51"/>
  <c r="F171" i="51"/>
  <c r="F143" i="51"/>
  <c r="F105" i="51"/>
  <c r="F81" i="51"/>
  <c r="F79" i="51"/>
  <c r="F190" i="51"/>
  <c r="G173" i="51"/>
  <c r="H173" i="51" s="1"/>
  <c r="F158" i="51"/>
  <c r="F134" i="51"/>
  <c r="F124" i="51"/>
  <c r="G189" i="51"/>
  <c r="H189" i="51" s="1"/>
  <c r="F178" i="51"/>
  <c r="F174" i="51"/>
  <c r="F170" i="51"/>
  <c r="F150" i="51"/>
  <c r="F146" i="51"/>
  <c r="G137" i="51"/>
  <c r="H137" i="51" s="1"/>
  <c r="G129" i="51"/>
  <c r="H129" i="51" s="1"/>
  <c r="F108" i="51"/>
  <c r="G97" i="51"/>
  <c r="H97" i="51" s="1"/>
  <c r="F84" i="51"/>
  <c r="F54" i="51"/>
  <c r="F52" i="51"/>
  <c r="F50" i="51"/>
  <c r="G41" i="51"/>
  <c r="H41" i="51" s="1"/>
  <c r="G37" i="51"/>
  <c r="H37" i="51" s="1"/>
  <c r="G33" i="51"/>
  <c r="H33" i="51" s="1"/>
  <c r="G19" i="51"/>
  <c r="H19" i="51" s="1"/>
  <c r="F8" i="51"/>
  <c r="G180" i="51"/>
  <c r="H180" i="51" s="1"/>
  <c r="G152" i="51"/>
  <c r="H152" i="51" s="1"/>
  <c r="G116" i="51"/>
  <c r="H116" i="51" s="1"/>
  <c r="G88" i="51"/>
  <c r="H88" i="51" s="1"/>
  <c r="G56" i="51"/>
  <c r="H56" i="51" s="1"/>
  <c r="G26" i="51"/>
  <c r="H26" i="51" s="1"/>
  <c r="G22" i="51"/>
  <c r="H22" i="51" s="1"/>
  <c r="G14" i="51"/>
  <c r="H14" i="51" s="1"/>
  <c r="G6" i="51"/>
  <c r="H6" i="51" s="1"/>
  <c r="G11" i="51"/>
  <c r="H11" i="51" s="1"/>
  <c r="G79" i="51"/>
  <c r="H79" i="51" s="1"/>
  <c r="F56" i="51"/>
  <c r="F22" i="51"/>
  <c r="F14" i="51"/>
  <c r="F6" i="51"/>
  <c r="F167" i="51"/>
  <c r="F145" i="51"/>
  <c r="G122" i="51"/>
  <c r="H122" i="51" s="1"/>
  <c r="G4" i="51"/>
  <c r="H4" i="51" s="1"/>
  <c r="G2" i="51"/>
  <c r="H2" i="51" s="1"/>
  <c r="F70" i="51"/>
  <c r="F66" i="51"/>
  <c r="F64" i="51"/>
  <c r="F62" i="51"/>
  <c r="G53" i="51"/>
  <c r="H53" i="51" s="1"/>
  <c r="F42" i="51"/>
  <c r="F40" i="51"/>
  <c r="F38" i="51"/>
  <c r="F34" i="51"/>
  <c r="F32" i="51"/>
  <c r="F30" i="51"/>
  <c r="G23" i="51"/>
  <c r="H23" i="51" s="1"/>
  <c r="G15" i="51"/>
  <c r="H15" i="51" s="1"/>
  <c r="J10" i="50" l="1"/>
  <c r="J19" i="50"/>
  <c r="J20" i="50"/>
  <c r="J23" i="50"/>
  <c r="J9" i="50"/>
  <c r="J11" i="50"/>
  <c r="J12" i="50"/>
  <c r="J13" i="50"/>
  <c r="J14" i="50"/>
  <c r="J16" i="50"/>
  <c r="J17" i="50"/>
  <c r="J18" i="50"/>
  <c r="J22" i="50"/>
  <c r="J8" i="50"/>
  <c r="J4" i="50"/>
  <c r="J5" i="50"/>
  <c r="J6" i="50"/>
  <c r="J7" i="50"/>
  <c r="J3" i="50"/>
  <c r="J21" i="50" l="1"/>
  <c r="J15" i="50"/>
  <c r="H3" i="49" l="1"/>
  <c r="I3" i="49"/>
  <c r="H4" i="49"/>
  <c r="J4" i="49" s="1"/>
  <c r="I4" i="49"/>
  <c r="H5" i="49"/>
  <c r="J5" i="49" s="1"/>
  <c r="I5" i="49"/>
  <c r="H6" i="49"/>
  <c r="J6" i="49" s="1"/>
  <c r="I6" i="49"/>
  <c r="H7" i="49"/>
  <c r="J7" i="49" s="1"/>
  <c r="I7" i="49"/>
  <c r="H8" i="49"/>
  <c r="J8" i="49" s="1"/>
  <c r="I8" i="49"/>
  <c r="H9" i="49"/>
  <c r="J9" i="49" s="1"/>
  <c r="I9" i="49"/>
  <c r="H10" i="49"/>
  <c r="J10" i="49" s="1"/>
  <c r="I10" i="49"/>
  <c r="H11" i="49"/>
  <c r="J11" i="49" s="1"/>
  <c r="I11" i="49"/>
  <c r="H12" i="49"/>
  <c r="J12" i="49" s="1"/>
  <c r="I12" i="49"/>
  <c r="H13" i="49"/>
  <c r="I13" i="49"/>
  <c r="H14" i="49"/>
  <c r="J14" i="49" s="1"/>
  <c r="I14" i="49"/>
  <c r="H15" i="49"/>
  <c r="I15" i="49"/>
  <c r="H16" i="49"/>
  <c r="J16" i="49" s="1"/>
  <c r="I16" i="49"/>
  <c r="H17" i="49"/>
  <c r="J17" i="49" s="1"/>
  <c r="I17" i="49"/>
  <c r="H18" i="49"/>
  <c r="J18" i="49" s="1"/>
  <c r="I18" i="49"/>
  <c r="H19" i="49"/>
  <c r="J19" i="49" s="1"/>
  <c r="I19" i="49"/>
  <c r="H20" i="49"/>
  <c r="I20" i="49"/>
  <c r="H21" i="49"/>
  <c r="J21" i="49" s="1"/>
  <c r="I21" i="49"/>
  <c r="H22" i="49"/>
  <c r="J22" i="49" s="1"/>
  <c r="I22" i="49"/>
  <c r="H23" i="49"/>
  <c r="I23" i="49"/>
  <c r="H24" i="49"/>
  <c r="J24" i="49" s="1"/>
  <c r="I24" i="49"/>
  <c r="H25" i="49"/>
  <c r="J25" i="49" s="1"/>
  <c r="I25" i="49"/>
  <c r="H26" i="49"/>
  <c r="J26" i="49" s="1"/>
  <c r="I26" i="49"/>
  <c r="H27" i="49"/>
  <c r="J27" i="49" s="1"/>
  <c r="I27" i="49"/>
  <c r="H28" i="49"/>
  <c r="J28" i="49" s="1"/>
  <c r="I28" i="49"/>
  <c r="H29" i="49"/>
  <c r="J29" i="49" s="1"/>
  <c r="I29" i="49"/>
  <c r="H30" i="49"/>
  <c r="J30" i="49" s="1"/>
  <c r="I30" i="49"/>
  <c r="H31" i="49"/>
  <c r="J31" i="49" s="1"/>
  <c r="I31" i="49"/>
  <c r="H32" i="49"/>
  <c r="I32" i="49"/>
  <c r="H33" i="49"/>
  <c r="I33" i="49"/>
  <c r="H34" i="49"/>
  <c r="I34" i="49"/>
  <c r="H35" i="49"/>
  <c r="J35" i="49" s="1"/>
  <c r="I35" i="49"/>
  <c r="H36" i="49"/>
  <c r="J36" i="49" s="1"/>
  <c r="I36" i="49"/>
  <c r="H37" i="49"/>
  <c r="J37" i="49" s="1"/>
  <c r="I37" i="49"/>
  <c r="H38" i="49"/>
  <c r="J38" i="49" s="1"/>
  <c r="I38" i="49"/>
  <c r="H39" i="49"/>
  <c r="J39" i="49" s="1"/>
  <c r="I39" i="49"/>
  <c r="H40" i="49"/>
  <c r="J40" i="49" s="1"/>
  <c r="I40" i="49"/>
  <c r="H41" i="49"/>
  <c r="J41" i="49" s="1"/>
  <c r="I41" i="49"/>
  <c r="H42" i="49"/>
  <c r="J42" i="49" s="1"/>
  <c r="I42" i="49"/>
  <c r="H43" i="49"/>
  <c r="J43" i="49" s="1"/>
  <c r="I43" i="49"/>
  <c r="H44" i="49"/>
  <c r="J44" i="49" s="1"/>
  <c r="I44" i="49"/>
  <c r="H45" i="49"/>
  <c r="J45" i="49" s="1"/>
  <c r="I45" i="49"/>
  <c r="H46" i="49"/>
  <c r="J46" i="49" s="1"/>
  <c r="I46" i="49"/>
  <c r="H47" i="49"/>
  <c r="J47" i="49" s="1"/>
  <c r="I47" i="49"/>
  <c r="H48" i="49"/>
  <c r="J48" i="49" s="1"/>
  <c r="I48" i="49"/>
  <c r="H49" i="49"/>
  <c r="J49" i="49" s="1"/>
  <c r="I49" i="49"/>
  <c r="H50" i="49"/>
  <c r="J50" i="49" s="1"/>
  <c r="I50" i="49"/>
  <c r="H51" i="49"/>
  <c r="I51" i="49"/>
  <c r="H52" i="49"/>
  <c r="J52" i="49" s="1"/>
  <c r="I52" i="49"/>
  <c r="H53" i="49"/>
  <c r="J53" i="49" s="1"/>
  <c r="I53" i="49"/>
  <c r="H54" i="49"/>
  <c r="J54" i="49" s="1"/>
  <c r="I54" i="49"/>
  <c r="H55" i="49"/>
  <c r="J55" i="49" s="1"/>
  <c r="I55" i="49"/>
  <c r="H56" i="49"/>
  <c r="J56" i="49" s="1"/>
  <c r="I56" i="49"/>
  <c r="H57" i="49"/>
  <c r="J57" i="49" s="1"/>
  <c r="I57" i="49"/>
  <c r="H58" i="49"/>
  <c r="J58" i="49" s="1"/>
  <c r="I58" i="49"/>
  <c r="H59" i="49"/>
  <c r="J59" i="49" s="1"/>
  <c r="I59" i="49"/>
  <c r="H60" i="49"/>
  <c r="J60" i="49" s="1"/>
  <c r="I60" i="49"/>
  <c r="H61" i="49"/>
  <c r="J61" i="49" s="1"/>
  <c r="I61" i="49"/>
  <c r="H62" i="49"/>
  <c r="J62" i="49" s="1"/>
  <c r="I62" i="49"/>
  <c r="H63" i="49"/>
  <c r="J63" i="49" s="1"/>
  <c r="I63" i="49"/>
  <c r="H64" i="49"/>
  <c r="J64" i="49" s="1"/>
  <c r="I64" i="49"/>
  <c r="H65" i="49"/>
  <c r="J65" i="49" s="1"/>
  <c r="I65" i="49"/>
  <c r="H66" i="49"/>
  <c r="J66" i="49" s="1"/>
  <c r="I66" i="49"/>
  <c r="H67" i="49"/>
  <c r="J67" i="49" s="1"/>
  <c r="I67" i="49"/>
  <c r="H68" i="49"/>
  <c r="J68" i="49" s="1"/>
  <c r="I68" i="49"/>
  <c r="H69" i="49"/>
  <c r="J69" i="49" s="1"/>
  <c r="I69" i="49"/>
  <c r="H70" i="49"/>
  <c r="J70" i="49" s="1"/>
  <c r="I70" i="49"/>
  <c r="H71" i="49"/>
  <c r="J71" i="49" s="1"/>
  <c r="I71" i="49"/>
  <c r="H72" i="49"/>
  <c r="J72" i="49" s="1"/>
  <c r="I72" i="49"/>
  <c r="H73" i="49"/>
  <c r="I73" i="49"/>
  <c r="H74" i="49"/>
  <c r="J74" i="49" s="1"/>
  <c r="I74" i="49"/>
  <c r="H75" i="49"/>
  <c r="J75" i="49" s="1"/>
  <c r="I75" i="49"/>
  <c r="H76" i="49"/>
  <c r="J76" i="49" s="1"/>
  <c r="I76" i="49"/>
  <c r="H77" i="49"/>
  <c r="I77" i="49"/>
  <c r="H78" i="49"/>
  <c r="J78" i="49" s="1"/>
  <c r="I78" i="49"/>
  <c r="H79" i="49"/>
  <c r="J79" i="49" s="1"/>
  <c r="I79" i="49"/>
  <c r="H80" i="49"/>
  <c r="I80" i="49"/>
  <c r="H81" i="49"/>
  <c r="I81" i="49"/>
  <c r="H82" i="49"/>
  <c r="J82" i="49" s="1"/>
  <c r="I82" i="49"/>
  <c r="H83" i="49"/>
  <c r="J83" i="49" s="1"/>
  <c r="I83" i="49"/>
  <c r="H84" i="49"/>
  <c r="J84" i="49" s="1"/>
  <c r="I84" i="49"/>
  <c r="H85" i="49"/>
  <c r="I85" i="49"/>
  <c r="H86" i="49"/>
  <c r="J86" i="49" s="1"/>
  <c r="I86" i="49"/>
  <c r="H87" i="49"/>
  <c r="J87" i="49" s="1"/>
  <c r="I87" i="49"/>
  <c r="H88" i="49"/>
  <c r="J88" i="49" s="1"/>
  <c r="I88" i="49"/>
  <c r="H89" i="49"/>
  <c r="J89" i="49" s="1"/>
  <c r="I89" i="49"/>
  <c r="H90" i="49"/>
  <c r="J90" i="49" s="1"/>
  <c r="I90" i="49"/>
  <c r="H91" i="49"/>
  <c r="I91" i="49"/>
  <c r="H92" i="49"/>
  <c r="I92" i="49"/>
  <c r="H93" i="49"/>
  <c r="I93" i="49"/>
  <c r="H94" i="49"/>
  <c r="I94" i="49"/>
  <c r="H95" i="49"/>
  <c r="J95" i="49" s="1"/>
  <c r="I95" i="49"/>
  <c r="H96" i="49"/>
  <c r="J96" i="49" s="1"/>
  <c r="I96" i="49"/>
  <c r="H97" i="49"/>
  <c r="J97" i="49" s="1"/>
  <c r="I97" i="49"/>
  <c r="H98" i="49"/>
  <c r="J98" i="49" s="1"/>
  <c r="I98" i="49"/>
  <c r="H99" i="49"/>
  <c r="J99" i="49" s="1"/>
  <c r="I99" i="49"/>
  <c r="H100" i="49"/>
  <c r="I100" i="49"/>
  <c r="H101" i="49"/>
  <c r="I101" i="49"/>
  <c r="H102" i="49"/>
  <c r="J102" i="49" s="1"/>
  <c r="I102" i="49"/>
  <c r="H103" i="49"/>
  <c r="J103" i="49" s="1"/>
  <c r="I103" i="49"/>
  <c r="H104" i="49"/>
  <c r="J104" i="49" s="1"/>
  <c r="I104" i="49"/>
  <c r="H105" i="49"/>
  <c r="I105" i="49"/>
  <c r="H106" i="49"/>
  <c r="J106" i="49" s="1"/>
  <c r="I106" i="49"/>
  <c r="H107" i="49"/>
  <c r="J107" i="49" s="1"/>
  <c r="I107" i="49"/>
  <c r="H108" i="49"/>
  <c r="I108" i="49"/>
  <c r="H109" i="49"/>
  <c r="I109" i="49"/>
  <c r="H110" i="49"/>
  <c r="J110" i="49" s="1"/>
  <c r="I110" i="49"/>
  <c r="H111" i="49"/>
  <c r="I111" i="49"/>
  <c r="H112" i="49"/>
  <c r="J112" i="49" s="1"/>
  <c r="I112" i="49"/>
  <c r="H113" i="49"/>
  <c r="I113" i="49"/>
  <c r="H114" i="49"/>
  <c r="J114" i="49" s="1"/>
  <c r="I114" i="49"/>
  <c r="H115" i="49"/>
  <c r="J115" i="49" s="1"/>
  <c r="I115" i="49"/>
  <c r="H116" i="49"/>
  <c r="J116" i="49" s="1"/>
  <c r="I116" i="49"/>
  <c r="H117" i="49"/>
  <c r="J117" i="49" s="1"/>
  <c r="I117" i="49"/>
  <c r="H118" i="49"/>
  <c r="J118" i="49" s="1"/>
  <c r="I118" i="49"/>
  <c r="H119" i="49"/>
  <c r="J119" i="49" s="1"/>
  <c r="I119" i="49"/>
  <c r="H120" i="49"/>
  <c r="J120" i="49" s="1"/>
  <c r="I120" i="49"/>
  <c r="H121" i="49"/>
  <c r="J121" i="49" s="1"/>
  <c r="I121" i="49"/>
  <c r="H122" i="49"/>
  <c r="J122" i="49" s="1"/>
  <c r="I122" i="49"/>
  <c r="H123" i="49"/>
  <c r="J123" i="49" s="1"/>
  <c r="I123" i="49"/>
  <c r="H124" i="49"/>
  <c r="J124" i="49" s="1"/>
  <c r="I124" i="49"/>
  <c r="H125" i="49"/>
  <c r="J125" i="49" s="1"/>
  <c r="I125" i="49"/>
  <c r="H126" i="49"/>
  <c r="J126" i="49" s="1"/>
  <c r="I126" i="49"/>
  <c r="H127" i="49"/>
  <c r="J127" i="49" s="1"/>
  <c r="I127" i="49"/>
  <c r="H128" i="49"/>
  <c r="J128" i="49" s="1"/>
  <c r="I128" i="49"/>
  <c r="H129" i="49"/>
  <c r="J129" i="49" s="1"/>
  <c r="I129" i="49"/>
  <c r="H130" i="49"/>
  <c r="J130" i="49" s="1"/>
  <c r="I130" i="49"/>
  <c r="H131" i="49"/>
  <c r="J131" i="49" s="1"/>
  <c r="I131" i="49"/>
  <c r="H132" i="49"/>
  <c r="J132" i="49" s="1"/>
  <c r="I132" i="49"/>
  <c r="H133" i="49"/>
  <c r="J133" i="49" s="1"/>
  <c r="I133" i="49"/>
  <c r="H134" i="49"/>
  <c r="J134" i="49" s="1"/>
  <c r="I134" i="49"/>
  <c r="H135" i="49"/>
  <c r="J135" i="49" s="1"/>
  <c r="I135" i="49"/>
  <c r="H136" i="49"/>
  <c r="J136" i="49" s="1"/>
  <c r="I136" i="49"/>
  <c r="H137" i="49"/>
  <c r="J137" i="49" s="1"/>
  <c r="I137" i="49"/>
  <c r="H138" i="49"/>
  <c r="J138" i="49" s="1"/>
  <c r="I138" i="49"/>
  <c r="H139" i="49"/>
  <c r="J139" i="49" s="1"/>
  <c r="I139" i="49"/>
  <c r="H140" i="49"/>
  <c r="I140" i="49"/>
  <c r="H141" i="49"/>
  <c r="I141" i="49"/>
  <c r="H142" i="49"/>
  <c r="I142" i="49"/>
  <c r="H143" i="49"/>
  <c r="I143" i="49"/>
  <c r="H144" i="49"/>
  <c r="I144" i="49"/>
  <c r="H145" i="49"/>
  <c r="I145" i="49"/>
  <c r="H2" i="49"/>
  <c r="I2" i="49"/>
  <c r="AH684" i="54" l="1"/>
  <c r="AH911" i="54"/>
  <c r="AH396" i="54"/>
  <c r="AH569" i="54"/>
  <c r="AH391" i="54"/>
  <c r="AH908" i="54"/>
  <c r="AH677" i="54"/>
  <c r="AH775" i="54"/>
  <c r="AH721" i="54"/>
  <c r="AH527" i="54"/>
  <c r="AH664" i="54"/>
  <c r="AH758" i="54"/>
  <c r="AH861" i="54"/>
  <c r="AH562" i="54"/>
  <c r="AH667" i="54"/>
  <c r="AH433" i="54"/>
  <c r="AH389" i="54"/>
  <c r="AH349" i="54"/>
  <c r="AH325" i="54"/>
  <c r="AH307" i="54"/>
  <c r="AH283" i="54"/>
  <c r="AH581" i="54"/>
  <c r="AH702" i="54"/>
  <c r="AH350" i="54"/>
  <c r="AH488" i="54"/>
  <c r="AH367" i="54"/>
  <c r="AH438" i="54"/>
  <c r="AH762" i="54"/>
  <c r="AH676" i="54"/>
  <c r="AH761" i="54"/>
  <c r="AH837" i="54"/>
  <c r="AH658" i="54"/>
  <c r="AH857" i="54"/>
  <c r="AH757" i="54"/>
  <c r="AH879" i="54"/>
  <c r="AH494" i="54"/>
  <c r="AH427" i="54"/>
  <c r="AH369" i="54"/>
  <c r="AH324" i="54"/>
  <c r="AH306" i="54"/>
  <c r="AH282" i="54"/>
  <c r="AH692" i="54"/>
  <c r="AH571" i="54"/>
  <c r="AH368" i="54"/>
  <c r="AH390" i="54"/>
  <c r="AH783" i="54"/>
  <c r="AH797" i="54"/>
  <c r="AH551" i="54"/>
  <c r="AH656" i="54"/>
  <c r="AH336" i="54"/>
  <c r="AH763" i="54"/>
  <c r="AH597" i="54"/>
  <c r="AH838" i="54"/>
  <c r="AH493" i="54"/>
  <c r="AH501" i="54"/>
  <c r="AH516" i="54"/>
  <c r="AH492" i="54"/>
  <c r="AH334" i="54"/>
  <c r="AH323" i="54"/>
  <c r="AH305" i="54"/>
  <c r="AH280" i="54"/>
  <c r="AH598" i="54"/>
  <c r="AH909" i="54"/>
  <c r="AH869" i="54"/>
  <c r="AH935" i="54"/>
  <c r="AH393" i="54"/>
  <c r="AH595" i="54"/>
  <c r="AH327" i="54"/>
  <c r="AH294" i="54"/>
  <c r="AH681" i="54"/>
  <c r="AH348" i="54"/>
  <c r="AH333" i="54"/>
  <c r="AH515" i="54"/>
  <c r="AH490" i="54"/>
  <c r="AH704" i="54"/>
  <c r="AH882" i="54"/>
  <c r="AH910" i="54"/>
  <c r="AH596" i="54"/>
  <c r="AH552" i="54"/>
  <c r="AH807" i="54"/>
  <c r="AH876" i="54"/>
  <c r="AH583" i="54"/>
  <c r="AH933" i="54"/>
  <c r="AH657" i="54"/>
  <c r="AH482" i="54"/>
  <c r="AH351" i="54"/>
  <c r="AH309" i="54"/>
  <c r="AH293" i="54"/>
  <c r="AH785" i="54"/>
  <c r="AH486" i="54"/>
  <c r="AH841" i="54"/>
  <c r="AH572" i="54"/>
  <c r="AH683" i="54"/>
  <c r="AH738" i="54"/>
  <c r="AH582" i="54"/>
  <c r="AH284" i="54"/>
  <c r="AH489" i="54"/>
  <c r="AH682" i="54"/>
  <c r="AH924" i="54"/>
  <c r="AH326" i="54"/>
  <c r="J80" i="49"/>
  <c r="J34" i="49"/>
  <c r="J140" i="49"/>
  <c r="J92" i="49"/>
  <c r="J51" i="49"/>
  <c r="J32" i="49"/>
  <c r="J73" i="49"/>
  <c r="J105" i="49"/>
  <c r="J94" i="49"/>
  <c r="J145" i="49"/>
  <c r="J108" i="49"/>
  <c r="J91" i="49"/>
  <c r="J20" i="49"/>
  <c r="J141" i="49"/>
  <c r="J109" i="49"/>
  <c r="J93" i="49"/>
  <c r="J77" i="49"/>
  <c r="J13" i="49"/>
  <c r="J23" i="49"/>
  <c r="J113" i="49"/>
  <c r="J81" i="49"/>
  <c r="J33" i="49"/>
  <c r="J144" i="49"/>
  <c r="J101" i="49"/>
  <c r="J85" i="49"/>
  <c r="J111" i="49"/>
  <c r="J15" i="49"/>
  <c r="J143" i="49"/>
  <c r="J100" i="49"/>
  <c r="J142" i="49"/>
  <c r="J3" i="49"/>
  <c r="J2" i="49"/>
  <c r="AH288" i="54" l="1"/>
  <c r="AH539" i="54"/>
  <c r="AH546" i="54"/>
  <c r="AH545" i="54"/>
  <c r="AH311" i="54"/>
  <c r="AH543" i="54"/>
  <c r="AH666" i="54"/>
  <c r="AH625" i="54"/>
  <c r="AH709" i="54"/>
  <c r="AH526" i="54"/>
  <c r="AH542" i="54"/>
  <c r="AH829" i="54"/>
  <c r="AH541" i="54"/>
  <c r="AH665" i="54"/>
  <c r="AH711" i="54"/>
  <c r="AH547" i="54"/>
  <c r="AH679" i="54"/>
  <c r="AH540" i="54"/>
  <c r="AH279" i="54"/>
  <c r="AH335" i="54"/>
  <c r="AH668" i="54"/>
  <c r="AH426" i="54"/>
  <c r="AH680" i="54"/>
  <c r="AH308" i="54"/>
  <c r="AH399" i="54"/>
  <c r="AH278" i="54"/>
  <c r="AH735" i="54"/>
  <c r="AH548" i="54"/>
  <c r="AH671" i="54"/>
  <c r="AH626" i="54"/>
  <c r="AH524" i="54"/>
</calcChain>
</file>

<file path=xl/sharedStrings.xml><?xml version="1.0" encoding="utf-8"?>
<sst xmlns="http://schemas.openxmlformats.org/spreadsheetml/2006/main" count="61756" uniqueCount="12382">
  <si>
    <t>バッチ一覧</t>
    <rPh sb="3" eb="5">
      <t>イチラン</t>
    </rPh>
    <phoneticPr fontId="111"/>
  </si>
  <si>
    <t>&lt;成果物ID&gt;</t>
    <rPh sb="1" eb="4">
      <t>セイカブツ</t>
    </rPh>
    <phoneticPr fontId="111"/>
  </si>
  <si>
    <t>第　1.0 版</t>
    <rPh sb="0" eb="1">
      <t>ダイ</t>
    </rPh>
    <rPh sb="6" eb="7">
      <t>ハン</t>
    </rPh>
    <phoneticPr fontId="111"/>
  </si>
  <si>
    <t>改訂履歴</t>
    <rPh sb="0" eb="2">
      <t>カイテイ</t>
    </rPh>
    <rPh sb="2" eb="4">
      <t>リレキ</t>
    </rPh>
    <phoneticPr fontId="111"/>
  </si>
  <si>
    <t>版</t>
    <rPh sb="0" eb="1">
      <t>ハン</t>
    </rPh>
    <phoneticPr fontId="111"/>
  </si>
  <si>
    <t>改訂日</t>
    <rPh sb="0" eb="2">
      <t>カイテイ</t>
    </rPh>
    <rPh sb="2" eb="3">
      <t>ビ</t>
    </rPh>
    <phoneticPr fontId="111"/>
  </si>
  <si>
    <t>改訂者</t>
    <rPh sb="0" eb="2">
      <t>カイテイ</t>
    </rPh>
    <rPh sb="2" eb="3">
      <t>シャ</t>
    </rPh>
    <phoneticPr fontId="111"/>
  </si>
  <si>
    <t>シート名</t>
    <rPh sb="3" eb="4">
      <t>メイ</t>
    </rPh>
    <phoneticPr fontId="111"/>
  </si>
  <si>
    <t>改訂内容</t>
    <rPh sb="0" eb="2">
      <t>カイテイ</t>
    </rPh>
    <rPh sb="2" eb="4">
      <t>ナイヨウ</t>
    </rPh>
    <phoneticPr fontId="111"/>
  </si>
  <si>
    <t>1.00</t>
    <phoneticPr fontId="111"/>
  </si>
  <si>
    <t>Accenture</t>
    <phoneticPr fontId="111"/>
  </si>
  <si>
    <t>新規作成</t>
    <rPh sb="0" eb="2">
      <t>シンキ</t>
    </rPh>
    <rPh sb="2" eb="4">
      <t>サクセイ</t>
    </rPh>
    <phoneticPr fontId="111"/>
  </si>
  <si>
    <t>,</t>
  </si>
  <si>
    <t>WK</t>
    <phoneticPr fontId="109"/>
  </si>
  <si>
    <t>※WKではないが暫定で記載</t>
    <rPh sb="8" eb="10">
      <t>ザンテイ</t>
    </rPh>
    <rPh sb="11" eb="13">
      <t>キサイ</t>
    </rPh>
    <phoneticPr fontId="130"/>
  </si>
  <si>
    <t>バッチ処理情報</t>
    <phoneticPr fontId="109"/>
  </si>
  <si>
    <t>マッピング処理情報</t>
  </si>
  <si>
    <t>.</t>
    <phoneticPr fontId="109"/>
  </si>
  <si>
    <t>Input</t>
  </si>
  <si>
    <t>Output</t>
  </si>
  <si>
    <t>処理分類</t>
    <rPh sb="0" eb="4">
      <t>ショリブンルイ</t>
    </rPh>
    <phoneticPr fontId="109"/>
  </si>
  <si>
    <t>更新履歴</t>
    <rPh sb="0" eb="2">
      <t>コウシン</t>
    </rPh>
    <rPh sb="2" eb="4">
      <t>リレキ</t>
    </rPh>
    <phoneticPr fontId="109"/>
  </si>
  <si>
    <t>IICS</t>
    <phoneticPr fontId="109"/>
  </si>
  <si>
    <t>現行</t>
    <rPh sb="0" eb="2">
      <t>ゲンコウ</t>
    </rPh>
    <phoneticPr fontId="109"/>
  </si>
  <si>
    <t>No.</t>
    <phoneticPr fontId="109"/>
  </si>
  <si>
    <t>廃止</t>
    <phoneticPr fontId="109"/>
  </si>
  <si>
    <t>バッチID</t>
    <phoneticPr fontId="109"/>
  </si>
  <si>
    <t>業務領域</t>
    <phoneticPr fontId="109"/>
  </si>
  <si>
    <t>コンテンツ</t>
    <phoneticPr fontId="109"/>
  </si>
  <si>
    <t>バッチ処理論理名</t>
    <rPh sb="3" eb="5">
      <t>ショリ</t>
    </rPh>
    <rPh sb="5" eb="7">
      <t>ロンリ</t>
    </rPh>
    <rPh sb="7" eb="8">
      <t>メイ</t>
    </rPh>
    <phoneticPr fontId="130"/>
  </si>
  <si>
    <t>バッチ処理物理名</t>
  </si>
  <si>
    <t>バッチ処理概要</t>
  </si>
  <si>
    <t>実行順序</t>
    <phoneticPr fontId="109"/>
  </si>
  <si>
    <t>マッピングID</t>
    <phoneticPr fontId="109"/>
  </si>
  <si>
    <t>実行パラメータ</t>
    <rPh sb="0" eb="2">
      <t>ジッコウ</t>
    </rPh>
    <phoneticPr fontId="109"/>
  </si>
  <si>
    <t>マッピング処理論理名</t>
  </si>
  <si>
    <t>マッピング処理物理名</t>
    <rPh sb="5" eb="7">
      <t>ショリ</t>
    </rPh>
    <rPh sb="7" eb="9">
      <t>ブツリ</t>
    </rPh>
    <rPh sb="9" eb="10">
      <t>メイ</t>
    </rPh>
    <phoneticPr fontId="109"/>
  </si>
  <si>
    <t>マッピング処理パターン</t>
    <phoneticPr fontId="109"/>
  </si>
  <si>
    <t>マッピング処理概要</t>
    <rPh sb="5" eb="7">
      <t>ショリ</t>
    </rPh>
    <rPh sb="7" eb="9">
      <t>ガイヨウ</t>
    </rPh>
    <phoneticPr fontId="109"/>
  </si>
  <si>
    <t>更新区分</t>
    <rPh sb="0" eb="2">
      <t>コウシン</t>
    </rPh>
    <rPh sb="2" eb="4">
      <t>クブン</t>
    </rPh>
    <phoneticPr fontId="109"/>
  </si>
  <si>
    <t>テーブル/ビューID</t>
    <phoneticPr fontId="130"/>
  </si>
  <si>
    <t>テーブル名/ビュー名</t>
    <phoneticPr fontId="130"/>
  </si>
  <si>
    <t>テーブル/ビューID</t>
  </si>
  <si>
    <t>テーブル名/ビュー名</t>
  </si>
  <si>
    <t>タスクフロー物理名</t>
    <rPh sb="6" eb="9">
      <t>ブツリメイ</t>
    </rPh>
    <phoneticPr fontId="109"/>
  </si>
  <si>
    <t>マッピングフロー物理名</t>
    <rPh sb="8" eb="11">
      <t>ブツリメイ</t>
    </rPh>
    <phoneticPr fontId="109"/>
  </si>
  <si>
    <t>マッピング物理名</t>
    <rPh sb="5" eb="8">
      <t>ブツリメイ</t>
    </rPh>
    <phoneticPr fontId="109"/>
  </si>
  <si>
    <t>実機の変換処理</t>
    <rPh sb="0" eb="2">
      <t>ジッキ</t>
    </rPh>
    <rPh sb="3" eb="7">
      <t>ヘンカンショリ</t>
    </rPh>
    <phoneticPr fontId="109"/>
  </si>
  <si>
    <t>レポートに紐づくDSO/CUBE</t>
    <rPh sb="5" eb="6">
      <t>ヒモ</t>
    </rPh>
    <phoneticPr fontId="110"/>
  </si>
  <si>
    <t>ERP処理</t>
    <rPh sb="3" eb="5">
      <t>ショリ</t>
    </rPh>
    <phoneticPr fontId="109"/>
  </si>
  <si>
    <t>IF取り込み</t>
    <rPh sb="2" eb="3">
      <t>ト</t>
    </rPh>
    <rPh sb="4" eb="5">
      <t>コ</t>
    </rPh>
    <phoneticPr fontId="109"/>
  </si>
  <si>
    <t>トラン処理利用マスタ</t>
    <rPh sb="3" eb="5">
      <t>ショリ</t>
    </rPh>
    <rPh sb="5" eb="7">
      <t>リヨウ</t>
    </rPh>
    <phoneticPr fontId="109"/>
  </si>
  <si>
    <t>本番移行作業</t>
    <rPh sb="0" eb="4">
      <t>ホンバンイコウ</t>
    </rPh>
    <rPh sb="4" eb="6">
      <t>サギョウ</t>
    </rPh>
    <phoneticPr fontId="109"/>
  </si>
  <si>
    <t>移行グループ</t>
    <rPh sb="0" eb="2">
      <t>イコウ</t>
    </rPh>
    <phoneticPr fontId="109"/>
  </si>
  <si>
    <t>移行グループ(見直し)</t>
    <rPh sb="0" eb="2">
      <t>イコウ</t>
    </rPh>
    <rPh sb="7" eb="9">
      <t>ミナオ</t>
    </rPh>
    <phoneticPr fontId="109"/>
  </si>
  <si>
    <t>SQLファイル化対象</t>
  </si>
  <si>
    <t>リソースクラス</t>
    <phoneticPr fontId="130"/>
  </si>
  <si>
    <t>処理時間目安</t>
    <rPh sb="0" eb="6">
      <t>ショリジカンメヤス</t>
    </rPh>
    <phoneticPr fontId="130"/>
  </si>
  <si>
    <t>実行スケジュール</t>
    <rPh sb="0" eb="2">
      <t>ジッコウ</t>
    </rPh>
    <phoneticPr fontId="130"/>
  </si>
  <si>
    <t>メンテンナンス用</t>
    <rPh sb="7" eb="8">
      <t>ヨウ</t>
    </rPh>
    <phoneticPr fontId="109"/>
  </si>
  <si>
    <t>移行C</t>
    <rPh sb="0" eb="2">
      <t>イコウ</t>
    </rPh>
    <phoneticPr fontId="130"/>
  </si>
  <si>
    <t>夜間バッチ処理リージョン</t>
    <rPh sb="0" eb="2">
      <t>ヤカン</t>
    </rPh>
    <rPh sb="5" eb="7">
      <t>ショリ</t>
    </rPh>
    <phoneticPr fontId="130"/>
  </si>
  <si>
    <t>実行サイクル</t>
    <rPh sb="0" eb="2">
      <t>ジッコウ</t>
    </rPh>
    <phoneticPr fontId="130"/>
  </si>
  <si>
    <t>-</t>
    <phoneticPr fontId="109"/>
  </si>
  <si>
    <t>CO</t>
  </si>
  <si>
    <t>-</t>
  </si>
  <si>
    <t>PLダッシュボードモデル更新</t>
  </si>
  <si>
    <t>AzureAnalysisServices モデルのモデルリフレッシュ処理</t>
    <rPh sb="35" eb="37">
      <t>ショリ</t>
    </rPh>
    <phoneticPr fontId="107"/>
  </si>
  <si>
    <t>モデル更新処理</t>
    <rPh sb="3" eb="5">
      <t>コウシン</t>
    </rPh>
    <rPh sb="5" eb="7">
      <t>ショリ</t>
    </rPh>
    <phoneticPr fontId="109"/>
  </si>
  <si>
    <t>全量洗替</t>
    <rPh sb="0" eb="2">
      <t>ゼンリョウ</t>
    </rPh>
    <rPh sb="2" eb="4">
      <t>アライガエ</t>
    </rPh>
    <phoneticPr fontId="4"/>
  </si>
  <si>
    <t/>
  </si>
  <si>
    <t>DM_PLダッシュボード</t>
  </si>
  <si>
    <t>A</t>
    <phoneticPr fontId="109"/>
  </si>
  <si>
    <t>製品本部別連結業績モデル更新</t>
  </si>
  <si>
    <t>DM_製品本部別連結業績</t>
  </si>
  <si>
    <t>グループKPI_PL分析モデル更新</t>
  </si>
  <si>
    <t>DM_グループKPI_PL分析</t>
  </si>
  <si>
    <t>DM_グループKPI_利益コスト分析</t>
  </si>
  <si>
    <t>PL詳細分析モデル更新</t>
  </si>
  <si>
    <t>DM_PL詳細分析</t>
  </si>
  <si>
    <t>マネジメントPLモデル更新</t>
  </si>
  <si>
    <t>DM_マネジメントPL</t>
  </si>
  <si>
    <t>経費分析モデル更新</t>
  </si>
  <si>
    <t>DM_経費分析</t>
  </si>
  <si>
    <t>販売収益性_単価分析モデル更新</t>
  </si>
  <si>
    <t>DM_販売収益性_単価分析</t>
  </si>
  <si>
    <t>売上ランキングモデル更新</t>
  </si>
  <si>
    <t>DM_売上ランキング</t>
  </si>
  <si>
    <t>日次販売ダッシュボードモデル更新</t>
  </si>
  <si>
    <t>DM_日次販売ダッシュボード</t>
  </si>
  <si>
    <t>日次販売分析モデル更新</t>
    <phoneticPr fontId="130"/>
  </si>
  <si>
    <t>DM_日次販売分析</t>
  </si>
  <si>
    <t>ValueTransformationモデル更新</t>
  </si>
  <si>
    <t>DM_ValueTransformation</t>
  </si>
  <si>
    <t>BSダッシュボードモデル更新</t>
  </si>
  <si>
    <t>DM_BSダッシュボード</t>
  </si>
  <si>
    <t>グループKPI_BS分析モデル更新</t>
  </si>
  <si>
    <t>DM_グループKPI_BS分析</t>
  </si>
  <si>
    <t>ROIC分析モデル更新</t>
  </si>
  <si>
    <t>DM_ROIC分析</t>
  </si>
  <si>
    <t>用途別予実管理（顔料）モデル更新</t>
  </si>
  <si>
    <t>DM_用途別予実管理（顔料）</t>
  </si>
  <si>
    <t>PFM需要業界別分析モデル更新</t>
  </si>
  <si>
    <t>DM_PFM需要業界別分析</t>
  </si>
  <si>
    <t>PL_BS_人件費KPIトレンド分析モデル更新</t>
    <phoneticPr fontId="130"/>
  </si>
  <si>
    <t>DM_PL_BS_人件費KPIトレンド分析</t>
  </si>
  <si>
    <t>Helios_Sales_and_Margins_Report_CM_viewモデル更新</t>
  </si>
  <si>
    <t>DM_Helios_Sales_and_Margins_Report_CM_view</t>
  </si>
  <si>
    <t>需要業界分析モデル更新</t>
  </si>
  <si>
    <t>DM_需要業界分析</t>
  </si>
  <si>
    <t>FI</t>
  </si>
  <si>
    <t>売掛金分析モデル更新</t>
  </si>
  <si>
    <t>DM_売掛金分析</t>
  </si>
  <si>
    <t>MM</t>
  </si>
  <si>
    <t>原料購買データ分析モデル更新</t>
  </si>
  <si>
    <t>AzureAnalysisServices モデルのモデルリフレッシュ処理</t>
  </si>
  <si>
    <t>DM_原料購買データ分析</t>
  </si>
  <si>
    <t>供給リスク対策モデル更新</t>
  </si>
  <si>
    <t>DM_供給リスク対策</t>
  </si>
  <si>
    <t>原料購買シミュレーションモデル更新</t>
  </si>
  <si>
    <t>DM_原料購買シミュレーション</t>
  </si>
  <si>
    <t>OT</t>
  </si>
  <si>
    <t>合理化管理モデル更新</t>
  </si>
  <si>
    <t>DM_合理化管理</t>
  </si>
  <si>
    <t>PP</t>
  </si>
  <si>
    <t>生産速報モデル更新</t>
  </si>
  <si>
    <t>DM_生産速報</t>
    <phoneticPr fontId="130"/>
  </si>
  <si>
    <t>在庫分析モデル更新</t>
  </si>
  <si>
    <t>DM_在庫分析</t>
  </si>
  <si>
    <t>SD</t>
  </si>
  <si>
    <t>プライスバンド分析モデル更新</t>
  </si>
  <si>
    <t>DM_プライスバンド分析</t>
  </si>
  <si>
    <t>連結フラッシュレポートモデル更新</t>
  </si>
  <si>
    <t>DM_連結フラッシュレポート</t>
  </si>
  <si>
    <t>BACO30001400</t>
    <phoneticPr fontId="109"/>
  </si>
  <si>
    <t>CO</t>
    <phoneticPr fontId="109"/>
  </si>
  <si>
    <t>BS</t>
    <phoneticPr fontId="109"/>
  </si>
  <si>
    <t>BSダッシュボード_月次作成処理</t>
    <phoneticPr fontId="109"/>
  </si>
  <si>
    <t>M_DD_BS_DASHBOARD</t>
    <phoneticPr fontId="130"/>
  </si>
  <si>
    <t>「BSダッシュボード」のデータを作成するバッチ処理</t>
    <phoneticPr fontId="109"/>
  </si>
  <si>
    <t>MPCO30001401</t>
    <phoneticPr fontId="109"/>
  </si>
  <si>
    <t>DD_BSダッシュボード_WK01_月次_DM作成処理</t>
    <phoneticPr fontId="109"/>
  </si>
  <si>
    <t>CDM_M_DD_BS_DASHBOARD_WK01</t>
    <phoneticPr fontId="109"/>
  </si>
  <si>
    <t>DM作成処理</t>
    <rPh sb="2" eb="4">
      <t>サクセイ</t>
    </rPh>
    <rPh sb="4" eb="6">
      <t>ショリ</t>
    </rPh>
    <phoneticPr fontId="109"/>
  </si>
  <si>
    <t>「DD_グループKPI BS分析」から「BSダッシュボード」レポートで表示するためのデータを作成する</t>
    <phoneticPr fontId="109"/>
  </si>
  <si>
    <t>TBCO30001509
TBMT20002101</t>
  </si>
  <si>
    <t>DD_グループKPI_BS分析
L2_CompanyMaster_Manual_対象会社マスタ</t>
  </si>
  <si>
    <t>TBCO30001401</t>
  </si>
  <si>
    <t>DD_BSダッシュボード_WK01</t>
  </si>
  <si>
    <t>Join</t>
  </si>
  <si>
    <t>S44005  BSダッシュボード
T3123   BSレポートデータ作成
T3104   KPIの算出処理(実績）
T3101   収益性分析
T3107   BOFC対象会社の（実績）KPI作成
T1126   GroupKPI_Actual項目変換処理
EFD1125 「QV_input_GROUPKPI_ACTUAL.xlsx」の抽出処理
既存経営CPでは、通貨換算は全てレポートプログラム(S4～)の中で行っています。</t>
  </si>
  <si>
    <t>CP</t>
  </si>
  <si>
    <t>B②</t>
    <phoneticPr fontId="109"/>
  </si>
  <si>
    <t>B</t>
    <phoneticPr fontId="109"/>
  </si>
  <si>
    <t>small_normal</t>
  </si>
  <si>
    <t>-</t>
    <phoneticPr fontId="130"/>
  </si>
  <si>
    <t>M_DD_BS_DASHBOARD</t>
  </si>
  <si>
    <t>MPCO30001402</t>
    <phoneticPr fontId="109"/>
  </si>
  <si>
    <t>DD_BSダッシュボード_WK02_月次_DM作成処理</t>
    <phoneticPr fontId="109"/>
  </si>
  <si>
    <t>CDM_M_DD_BS_DASHBOARD_WK02</t>
    <phoneticPr fontId="109"/>
  </si>
  <si>
    <t>TBCO30001402</t>
  </si>
  <si>
    <t>DD_BSダッシュボード_WK02</t>
  </si>
  <si>
    <t>Union</t>
  </si>
  <si>
    <t>MPCO30001403</t>
    <phoneticPr fontId="109"/>
  </si>
  <si>
    <t>DD_BSダッシュボード_月次_DM作成処理</t>
    <phoneticPr fontId="109"/>
  </si>
  <si>
    <t>CDM_M_DD_BS_DASHBOARD</t>
    <phoneticPr fontId="109"/>
  </si>
  <si>
    <t>断面洗替</t>
    <rPh sb="0" eb="2">
      <t>ダンメン</t>
    </rPh>
    <rPh sb="2" eb="3">
      <t>アラ</t>
    </rPh>
    <rPh sb="3" eb="4">
      <t>ガ</t>
    </rPh>
    <phoneticPr fontId="109"/>
  </si>
  <si>
    <t>TBCO30001402
TBMT20009701</t>
  </si>
  <si>
    <t>DD_BSダッシュボード_WK02
L2_利益センタ階層マスタ(履歴)</t>
  </si>
  <si>
    <t>TBCO30001403</t>
    <phoneticPr fontId="130"/>
  </si>
  <si>
    <t>DD_BSダッシュボード</t>
  </si>
  <si>
    <t>Join+Agg</t>
    <phoneticPr fontId="109"/>
  </si>
  <si>
    <t>MPCO30001404</t>
    <phoneticPr fontId="109"/>
  </si>
  <si>
    <t>DD_BSダッシュボード（マスタ付与）_月次_DM作成処理</t>
    <rPh sb="16" eb="18">
      <t>フヨ</t>
    </rPh>
    <phoneticPr fontId="109"/>
  </si>
  <si>
    <t>CDM_M_DD_BS_DASHBOARD_ADD_MASTER</t>
    <phoneticPr fontId="109"/>
  </si>
  <si>
    <t>TBCO30001403
TBMT20017311
TBMT20002904
TBMT20001801
TBMT20001701
TBMT20001901
TBMT20016201
TBMT20016101
TBMT20017203
TBMT20001101</t>
  </si>
  <si>
    <t>DD_BSダッシュボード
L2_通貨換算マスタ(年月)
L2_ETL用カレンダマスタ
L2_CompanyMaster_Manual_Companyマスタ
L2_CompanyMaster_Manual_Area_1マスタ
L2_CompanyMaster_Manual_Countryマスタ
L2_製品本部テキストマスタ
L2_製品グループテキストマスタ
L2_通貨コードマスタ
L2_CategoryMaster</t>
  </si>
  <si>
    <t>TBCO30001404</t>
    <phoneticPr fontId="130"/>
  </si>
  <si>
    <t>DD_BSダッシュボード（マスタ付与）</t>
    <phoneticPr fontId="130"/>
  </si>
  <si>
    <t>BACO30001700</t>
    <phoneticPr fontId="109"/>
  </si>
  <si>
    <t>PL</t>
    <phoneticPr fontId="109"/>
  </si>
  <si>
    <t>EBITDA分析_日次作成処理</t>
    <rPh sb="9" eb="11">
      <t>ニチジ</t>
    </rPh>
    <phoneticPr fontId="109"/>
  </si>
  <si>
    <t>D_DD_EBITDA_ANALYSIS</t>
    <phoneticPr fontId="109"/>
  </si>
  <si>
    <t>「EBITDA分析」のデータを作成するバッチ処理</t>
    <rPh sb="7" eb="9">
      <t>ブンセキ</t>
    </rPh>
    <phoneticPr fontId="109"/>
  </si>
  <si>
    <t>MPCO30001701</t>
    <phoneticPr fontId="109"/>
  </si>
  <si>
    <t>DD_EBITDA分析（マスタ付与）_日次_DM作成処理</t>
    <rPh sb="15" eb="17">
      <t>フヨ</t>
    </rPh>
    <phoneticPr fontId="109"/>
  </si>
  <si>
    <t>CDM_D_DD_EBITDA_ANALYSIS_ADD_MASTER</t>
    <phoneticPr fontId="109"/>
  </si>
  <si>
    <t>「EBITDA分析」レポートで表示するためのデータを作成する</t>
    <rPh sb="7" eb="9">
      <t>ブンセキ</t>
    </rPh>
    <rPh sb="15" eb="17">
      <t>ヒョウジ</t>
    </rPh>
    <phoneticPr fontId="109"/>
  </si>
  <si>
    <t>TBWK30000207
TBMT20002101
TBMT20001801
TBMT20003801
TBMT20002904
TBMT20008401
TBMT20009502
TBMT20009701
TBMT20010701
TBMT20013601
TBMT20010001
TBMT20017311
TBMT20001101
TBMT20017203
TBMT20002001</t>
  </si>
  <si>
    <t>DD_財務データ
L2_CompanyMaster_Manual_対象会社マスタ
L2_CompanyMaster_Manual_Companyマスタ
L2_MITAS勘定科目Lv4マスタ
L2_ETL用カレンダマスタ
L2_事業領域マスタ
L2_利益センタマスタ
L2_利益センタ階層マスタ(履歴)
L2_原価要素マスタ
L2_基本数量単位マスタ
L2_勘定コードマスタ
L2_通貨換算マスタ(年月)
L2_CategoryMaster
L2_通貨コードマスタ
L2_CompanyMaster_Manual_Summary_Areaマスタ</t>
  </si>
  <si>
    <t>TBCO30001701</t>
  </si>
  <si>
    <t>DD_EBITDA分析（マスタ付与）</t>
  </si>
  <si>
    <t>RSDS 1_CO_PA_1000 PE1CLNT100 -&gt; ODSO ZPDO0010
LPOA ZPSD02 -&gt; TRCS ZPSB04_I
TRCS ZPSB04_I -&gt; CUBE ZPSB0401
TRCS ZPSB04_I -&gt; CUBE ZPSB0402
TRCS ZPSB04_I -&gt; CUBE ZPSB0403
ODSO ZPSD2001 -&gt; TRCS ZPIS0140
TRCS ZPIS0140 -&gt; TRCS ZPSD17_I
TRCS ZPSD17_I -&gt; ODSO ZPSD1701
TRCS ZPSD17_I -&gt; ODSO ZPSD1702
TRCS ZPSD17_I -&gt; ODSO ZPSD1703
TRCS ZPSD17_I -&gt; ODSO ZPSD1705
ODSO ZPSD1601 -&gt; TRCS ZPIS0150
TRCS ZPIS0150 -&gt; TRCS ZPSD20_I
TRCS ZPSD20_I -&gt; ODSO ZPSD2001
TRCS ZPSD20_I -&gt; ODSO ZPSD2002
TRCS ZPSD20_I -&gt; ODSO ZPSD2003
TRCS ZPSD20_I -&gt; ODSO ZPSD2005
TRCS ZPIS0120 -&gt; TRCS ZPSD15_I
TRCS ZPSD15_I -&gt; ODSO ZPSD1501
TRCS ZPSD15_I -&gt; ODSO ZPSD1502
TRCS ZPSD15_I -&gt; ODSO ZPSD1503
ODSO ZPSD1501 -&gt; TRCS ZPIS0480
ODSO ZPSD1502 -&gt; TRCS ZPIS0480
ODSO ZPSD1503 -&gt; TRCS ZPIS0480
ODSO ZPSD1505 -&gt; TRCS ZPIS0480
TRCS ZPIS0480 -&gt; TRCS ZPSD15_I
TRCS ZPSD15_I -&gt; ODSO ZPSD1501
TRCS ZPSD15_I -&gt; ODSO ZPSD1502
TRCS ZPSD15_I -&gt; ODSO ZPSD1503
TRCS ZPSD15_I -&gt; ODSO ZPSD1505
ODSO ZPSD1405 -&gt; TRCS ZPIS0120
TRCS ZPIS0120 -&gt; TRCS ZPSD15_I
TRCS ZPSD15_I -&gt; ODSO ZPSD1505
ODSO ZPSD1501 -&gt; TRCS ZPIS0130
TRCS ZPIS0130 -&gt; TRCS ZPSD16_I
TRCS ZPSD16_I -&gt; ODSO ZPSD1601
TRCS ZPSD16_I -&gt; ODSO ZPSD1602
TRCS ZPSD16_I -&gt; ODSO ZPSD1603
ODSO ZPSD1601 -&gt; TRCS ZPIS0330
ODSO ZPSD1602 -&gt; TRCS ZPIS0330
ODSO ZPSD1603 -&gt; TRCS ZPIS0330
TRCS ZPIS0330 -&gt; TRCS ZPSD16_I
TRCS ZPSD16_I -&gt; ODSO ZPSD1601
TRCS ZPSD16_I -&gt; ODSO ZPSD1602
TRCS ZPSD16_I -&gt; ODSO ZPSD1603
ODSO ZPDO0010 -&gt; TRCS ZPSD13_I
TRCS ZPSD13_I -&gt; ODSO ZPSD1301
TRCS ZPSD13_I -&gt; ODSO ZPSD1302
TRCS ZPSD13_I -&gt; ODSO ZPSD1303
ODSO ZPDO0020 -&gt; TRCS ZPSD13_I
ODSO ZPDO0030 -&gt; TRCS ZPSD13_I
ODSO ZPSD1301 -&gt; TRCS ZPIS0340
TRCS ZPIS0340 -&gt; TRCS ZPSD13_I
RSDS 0FI_GL_10 PE1CLNT100 -&gt; ODSO ZPDO0020
ODSO ZPDO0020 -&gt; TRCS ZPIS0210
TRCS ZPIS0210 -&gt; TRCS ZPIS0220
TRCS ZPIS0220 -&gt; ODSO ZPDO0020
ODSO ZPDO1140 -&gt; ODSO ZPDO0020
ODSO ZPDO1070 -&gt; ODSO ZPDO1140
ODSO ZPDO1140 -&gt; ODSO ZPDO1140
ODSO ZPDO0500 -&gt; TRCS ZPIS0710
TRCS ZPIS0710 -&gt; ODSO ZPDO1070
RSDS 0CO_OM_CCA_1 PE1CLNT100 -&gt; TRCS ZPIS0230
TRCS ZPIS0230 -&gt; ODSO ZPDO0030
RSDS 1_CO_PA_1000 PE1CLNT100 -&gt; ODSO ZPDO0010
ODSO ZPDO0010 -&gt; TRCS ZPSD13_I
TRCS ZPSD13_I -&gt; ODSO ZPSD1301
TRCS ZPSD13_I -&gt; ODSO ZPSD1302
TRCS ZPSD13_I -&gt; ODSO ZPSD1303</t>
  </si>
  <si>
    <t>BASD30000100</t>
    <phoneticPr fontId="109"/>
  </si>
  <si>
    <t>SD</t>
    <phoneticPr fontId="109"/>
  </si>
  <si>
    <t>※QA確認中</t>
    <rPh sb="3" eb="6">
      <t>カクニンチュウ</t>
    </rPh>
    <phoneticPr fontId="109"/>
  </si>
  <si>
    <t>Helios_Sales_and_Margins_Report_CM_view_日次作成処理</t>
  </si>
  <si>
    <t>CDM_DD_HELIOS_SALES_AND_MARGINS</t>
    <phoneticPr fontId="130"/>
  </si>
  <si>
    <t>「Helios_Sales_and_Margins_Report_CM_view作成処理」のデータを作成するバッチ処理</t>
    <phoneticPr fontId="109"/>
  </si>
  <si>
    <t>MPSD30000101</t>
    <phoneticPr fontId="130"/>
  </si>
  <si>
    <t>DD_Helios_Sales_and_Margins_Report_CM_view_日次_DM作成処理</t>
    <phoneticPr fontId="109"/>
  </si>
  <si>
    <t>「Helios_Sales_and_Margins_Report_CM_view」で表示するためのデータを作成する</t>
    <rPh sb="42" eb="44">
      <t>ヒョウジ</t>
    </rPh>
    <rPh sb="53" eb="55">
      <t>サクセイ</t>
    </rPh>
    <phoneticPr fontId="109"/>
  </si>
  <si>
    <t>L1_HELIOS_Sales_and_Margins_Report_Color_Materials
L2_ETL用カレンダマスタ
L2_CM_CompanyMaster</t>
  </si>
  <si>
    <t>TBSD30000101</t>
  </si>
  <si>
    <t>DD_Helios_Sales_and_Margins_Report_CM_view</t>
  </si>
  <si>
    <t>C</t>
    <phoneticPr fontId="109"/>
  </si>
  <si>
    <t>C(合流対象)</t>
    <rPh sb="2" eb="6">
      <t>ゴウリュウタイショウ</t>
    </rPh>
    <phoneticPr fontId="109"/>
  </si>
  <si>
    <t>合流対象</t>
    <rPh sb="0" eb="2">
      <t>ゴウリュウ</t>
    </rPh>
    <rPh sb="2" eb="4">
      <t>タイショウ</t>
    </rPh>
    <phoneticPr fontId="130"/>
  </si>
  <si>
    <t>なし（Excel取り込み後に後続で実行）</t>
    <rPh sb="8" eb="9">
      <t>ト</t>
    </rPh>
    <rPh sb="10" eb="11">
      <t>コ</t>
    </rPh>
    <rPh sb="12" eb="13">
      <t>ゴ</t>
    </rPh>
    <rPh sb="14" eb="16">
      <t>コウゾク</t>
    </rPh>
    <rPh sb="17" eb="19">
      <t>ジッコウ</t>
    </rPh>
    <phoneticPr fontId="130"/>
  </si>
  <si>
    <t>日次</t>
    <rPh sb="0" eb="2">
      <t>ニチジ</t>
    </rPh>
    <phoneticPr fontId="130"/>
  </si>
  <si>
    <t>BACO30001900</t>
    <phoneticPr fontId="109"/>
  </si>
  <si>
    <t>RMP→PFM</t>
    <phoneticPr fontId="109"/>
  </si>
  <si>
    <t>PFM需要業界別分析_日次作成処理</t>
    <phoneticPr fontId="109"/>
  </si>
  <si>
    <t>D_DD_PFM_DEMAND_INDUSTRY_ANALYSIS</t>
    <phoneticPr fontId="109"/>
  </si>
  <si>
    <t>「PFM需要業界別分析」のデータを作成するバッチ処理</t>
    <rPh sb="17" eb="19">
      <t>サクセイ</t>
    </rPh>
    <rPh sb="24" eb="26">
      <t>ショリ</t>
    </rPh>
    <phoneticPr fontId="109"/>
  </si>
  <si>
    <t>MPCO30001901</t>
    <phoneticPr fontId="109"/>
  </si>
  <si>
    <t>DD_PFM需要業界別分析_WK01_日次_DM作成処理</t>
    <phoneticPr fontId="109"/>
  </si>
  <si>
    <t>CDM_D_DD_PFM_DEMAND_INDUSTRY_ANALYSIS_WK01</t>
    <phoneticPr fontId="109"/>
  </si>
  <si>
    <t>DM作成処理</t>
  </si>
  <si>
    <t>「PFM需要業界別分析」で表示するためのデータを作成する</t>
    <phoneticPr fontId="109"/>
  </si>
  <si>
    <t>全量洗替</t>
  </si>
  <si>
    <t>TBMT20002101
TBMT20009701
TBWK30000109</t>
  </si>
  <si>
    <t>L2_CompanyMaster_Manual_対象会社マスタ
L2_利益センタ階層マスタ(履歴)
DD_収益性分析CO-PA(集計)</t>
  </si>
  <si>
    <t>TBCO30001901</t>
  </si>
  <si>
    <t>DD_PFM需要業界別分析_WK01</t>
  </si>
  <si>
    <t>Join+Agg</t>
  </si>
  <si>
    <t>S43113  PFM需要業界別分析
T3152   PFM需要業界別分析(SAP）KPIの算出金額の集約処理
T3101   収益性分析
T3103   収益性分析(予算)
既存経営CPでは、通貨換算は全てレポートプログラム(S4～)の中で行っています。</t>
  </si>
  <si>
    <t>CP</t>
    <phoneticPr fontId="109"/>
  </si>
  <si>
    <t>MPCO30001902</t>
    <phoneticPr fontId="109"/>
  </si>
  <si>
    <t>DD_PFM需要業界別分析_WK02_日次_DM作成処理</t>
    <phoneticPr fontId="109"/>
  </si>
  <si>
    <t>CDM_D_DD_PFM_DEMAND_INDUSTRY_ANALYSIS_WK02</t>
    <phoneticPr fontId="109"/>
  </si>
  <si>
    <t>TBCO30001902</t>
  </si>
  <si>
    <t>DD_PFM需要業界別分析_WK02</t>
  </si>
  <si>
    <t>MPCO30001903</t>
    <phoneticPr fontId="109"/>
  </si>
  <si>
    <t>DD_PFM需要業界別分析_日次_DM作成処理</t>
    <phoneticPr fontId="109"/>
  </si>
  <si>
    <t>CDM_D_DD_PFM_DEMAND_INDUSTRY_ANALYSIS</t>
    <phoneticPr fontId="109"/>
  </si>
  <si>
    <t>TBCO30001903</t>
  </si>
  <si>
    <t>DD_PFM需要業界別分析</t>
  </si>
  <si>
    <t>Agg</t>
  </si>
  <si>
    <t>MPCO30001904</t>
  </si>
  <si>
    <t>DD_PFM需要業界別分析（マスタ付与）_日次_DM作成処理</t>
    <rPh sb="17" eb="19">
      <t>フヨ</t>
    </rPh>
    <phoneticPr fontId="109"/>
  </si>
  <si>
    <t>CDM_D_DD_PFM_DEMAND_INDUSTRY_ANALYSIS_ADD_MASTER</t>
    <phoneticPr fontId="109"/>
  </si>
  <si>
    <t>TBMT20013601
TBMT20002904
TBMT20001801
TBMT20012902
TBMT20009701
TBMT20009502
TBMT20012201
TBMT20011801
TBMT20014201
TBMT20001901
TBMT20008401
TBMT20018301
TBMT20018401
TBMT20025201
TBMT20025301
TBMT20018001
TBMT20018101
TBMT20017311
TBMT20017203
TBMT20001101
TBCO30001903</t>
  </si>
  <si>
    <t>L2_基本数量単位マスタ
L2_ETL用カレンダマスタ
L2_CompanyMaster_Manual_Companyマスタ
L2_営業所営業グループマスタ
L2_利益センタ階層マスタ(履歴)
L2_利益センタマスタ
L2_品目階層マスタ(履歴)
L2_品目マスタ
L2_得意先マスタ
L2_CompanyMaster_Manual_Countryマスタ
L2_事業領域マスタ
L2_需要業界マスタ1マスタ
L2_需要業界マスタ2マスタ
L2_需要業界マスタ(PFM予算)_DIC予算マスタ
L2_需要業界マスタ(PFM予算)_子会社予算マスタ
L2_需要業界テキスト_需要業界テキスト_LV1マスタ
L2_需要業界テキスト_需要業界テキスト_LV2マスタ
L2_通貨換算マスタ(年月)
L2_通貨コードマスタ
L2_CategoryMaster
DD_PFM需要業界別分析</t>
    <phoneticPr fontId="130"/>
  </si>
  <si>
    <t>TBCO30001904</t>
  </si>
  <si>
    <t>DD_PFM需要業界別分析（マスタ付与）</t>
  </si>
  <si>
    <t>medium_above_normal</t>
  </si>
  <si>
    <t>BACO30002400</t>
    <phoneticPr fontId="109"/>
  </si>
  <si>
    <t>PL+BS</t>
    <phoneticPr fontId="109"/>
  </si>
  <si>
    <t>PL,BS,人件費KPIトレンド分析_月次作成処理</t>
    <phoneticPr fontId="109"/>
  </si>
  <si>
    <t>M_DD_PL_BS_PERSONNEL_EXPENSE_KPI_TREND_ANALYSIS</t>
    <phoneticPr fontId="109"/>
  </si>
  <si>
    <t>「PL,BS,人件費KPIトレンド分析」のデータを作成するバッチ処理</t>
    <rPh sb="25" eb="27">
      <t>サクセイ</t>
    </rPh>
    <rPh sb="32" eb="34">
      <t>ショリ</t>
    </rPh>
    <phoneticPr fontId="109"/>
  </si>
  <si>
    <t>MPCO30002401</t>
    <phoneticPr fontId="109"/>
  </si>
  <si>
    <t>DD_PL_BS_人件費KPIトレンド分析_WK01_月次_DM作成処理</t>
    <phoneticPr fontId="109"/>
  </si>
  <si>
    <t>CDM_M_DD_PL_BS_PERSONNEL_EXPENSE_KPI_TREND_ANALYSIS_WK01</t>
    <phoneticPr fontId="109"/>
  </si>
  <si>
    <t>「PL,BS,人件費KPIトレンド分析」で表示するためのデータを作成する</t>
    <phoneticPr fontId="109"/>
  </si>
  <si>
    <t>TBWK20002206
TBMT20023701
TBMT20003801</t>
  </si>
  <si>
    <t>L2_財務実績(累計)
L2_MITAS_KPI項目マスタ
L2_MITAS勘定科目Lv4マスタ</t>
  </si>
  <si>
    <t>TBCO30002401</t>
  </si>
  <si>
    <t>DD_PL_BS_人件費KPIトレンド分析_WK01</t>
  </si>
  <si>
    <t>Join</t>
    <phoneticPr fontId="109"/>
  </si>
  <si>
    <t>ODSO ZPDO0010 -&gt; TRCS ZPSB03_I
TRCS ZPSB03_I -&gt; CUBE ZPSB0301
TRCS ZPSB03_I -&gt; CUBE ZPSB0302
TRCS ZPSB03_I -&gt; CUBE ZPSB0303
LPOA ZPSD02 -&gt; TRCS ZPSB04_I
TRCS ZPSB04_I -&gt; CUBE ZPSB0401
TRCS ZPSB04_I -&gt; CUBE ZPSB0402
TRCS ZPSB04_I -&gt; CUBE ZPSB0403
ODSO ZPSD1601 -&gt; TRCS ZPIS0430
ODSO ZPSD1602 -&gt; TRCS ZPIS0430
ODSO ZPSD1603 -&gt; TRCS ZPIS0430
ODSO ZPSD1605 -&gt; TRCS ZPIS0430
TRCS ZPIS0430 -&gt; TRCS ZPSD28_I
TRCS ZPSD28_I -&gt; ODSO ZPSD2801
TRCS ZPSD28_I -&gt; ODSO ZPSD2802
TRCS ZPSD28_I -&gt; ODSO ZPSD2803
TRCS ZPSD28_I -&gt; ODSO ZPSD2805
TRCS ZPIS0430 -&gt; TRCS ZPSD27_I
TRCS ZPSD27_I -&gt; ODSO ZPSD2701
TRCS ZPSD27_I -&gt; ODSO ZPSD2702
TRCS ZPSD27_I -&gt; ODSO ZPSD2703
TRCS ZPSD27_I -&gt; ODSO ZPSD2705
CUBE ZPSB0201 -&gt; TRCS ZPIS0490
CUBE ZPSB0202 -&gt; TRCS ZPIS0490
CUBE ZPSB0203 -&gt; TRCS ZPIS0490
CUBE ZPSB0205 -&gt; TRCS ZPIS0490
TRCS ZPIS0490 -&gt; TRCS ZPSB02_I
TRCS ZPSB02_I -&gt; CUBE ZPSB0201
TRCS ZPSB02_I -&gt; CUBE ZPSB0202
TRCS ZPSB02_I -&gt; CUBE ZPSB0203
TRCS ZPSB02_I -&gt; CUBE ZPSB0205
LPOA ZPSD28 -&gt; TRCS ZPSB02_I
TRCS ZPSB02_I -&gt; CUBE ZPSB0201
TRCS ZPSB02_I -&gt; CUBE ZPSB0202
TRCS ZPSB02_I -&gt; CUBE ZPSB0203
TRCS ZPSB02_I -&gt; CUBE ZPSB0205
LPOA ZPSD27 -&gt; TRCS ZPSB02_I
ODSO ZPSD1301 -&gt; TRCS ZPIS0120
ODSO ZPSD1302 -&gt; TRCS ZPIS0120
ODSO ZPSD1303 -&gt; TRCS ZPIS0120
TRCS ZPIS0120 -&gt; TRCS ZPSD15_I
TRCS ZPSD15_I -&gt; ODSO ZPSD1501
TRCS ZPSD15_I -&gt; ODSO ZPSD1502
TRCS ZPSD15_I -&gt; ODSO ZPSD1503
ODSO ZPSD1501 -&gt; TRCS ZPIS0480
ODSO ZPSD1502 -&gt; TRCS ZPIS0480
ODSO ZPSD1503 -&gt; TRCS ZPIS0480
ODSO ZPSD1505 -&gt; TRCS ZPIS0480
TRCS ZPIS0480 -&gt; TRCS ZPSD15_I
TRCS ZPSD15_I -&gt; ODSO ZPSD1501
TRCS ZPSD15_I -&gt; ODSO ZPSD1502
TRCS ZPSD15_I -&gt; ODSO ZPSD1503
TRCS ZPSD15_I -&gt; ODSO ZPSD1505
ODSO ZPSD1405 -&gt; TRCS ZPIS0120
TRCS ZPIS0120 -&gt; TRCS ZPSD15_I
TRCS ZPSD15_I -&gt; ODSO ZPSD1505
ODSO ZPSD1501 -&gt; TRCS ZPIS0130
TRCS ZPIS0130 -&gt; TRCS ZPSD16_I
TRCS ZPSD16_I -&gt; ODSO ZPSD1601
TRCS ZPSD16_I -&gt; ODSO ZPSD1602
TRCS ZPSD16_I -&gt; ODSO ZPSD1603
ODSO ZPSD1601 -&gt; TRCS ZPIS0330
ODSO ZPSD1602 -&gt; TRCS ZPIS0330
ODSO ZPSD1603 -&gt; TRCS ZPIS0330
TRCS ZPIS0330 -&gt; TRCS ZPSD16_I
TRCS ZPSD16_I -&gt; ODSO ZPSD1601
TRCS ZPSD16_I -&gt; ODSO ZPSD1602
TRCS ZPSD16_I -&gt; ODSO ZPSD1603
ODSO ZPSD2001 -&gt; TRCS ZPIS0140
TRCS ZPIS0140 -&gt; TRCS ZPSD17_I
TRCS ZPSD17_I -&gt; ODSO ZPSD1701
TRCS ZPSD17_I -&gt; ODSO ZPSD1702
TRCS ZPSD17_I -&gt; ODSO ZPSD1703
TRCS ZPSD17_I -&gt; ODSO ZPSD1705
ODSO ZPSD1601 -&gt; TRCS ZPIS0150
TRCS ZPIS0150 -&gt; TRCS ZPSD20_I
TRCS ZPSD20_I -&gt; ODSO ZPSD2001
TRCS ZPSD20_I -&gt; ODSO ZPSD2002
TRCS ZPSD20_I -&gt; ODSO ZPSD2003
TRCS ZPSD20_I -&gt; ODSO ZPSD2005</t>
  </si>
  <si>
    <t>ZPSB0201
ZPSB0202
ZPSB0203
ZPSB0205
ZPSB0401
ZPSB0402
ZPSB0403
ZPSB0301
ZPSB0302
ZPSB0303</t>
    <phoneticPr fontId="109"/>
  </si>
  <si>
    <t>A②</t>
    <phoneticPr fontId="109"/>
  </si>
  <si>
    <t>MPCO30002402</t>
    <phoneticPr fontId="109"/>
  </si>
  <si>
    <t>DD_PL_BS_人件費KPIトレンド分析_WK02_月次_DM作成処理</t>
    <phoneticPr fontId="109"/>
  </si>
  <si>
    <t>CDM_M_DD_PL_BS_PERSONNEL_EXPENSE_KPI_TREND_ANALYSIS_WK02</t>
    <phoneticPr fontId="109"/>
  </si>
  <si>
    <t>TBCO30002402</t>
  </si>
  <si>
    <t>DD_PL_BS_人件費KPIトレンド分析_WK02</t>
  </si>
  <si>
    <t>ZPSB0201
ZPSB0202
ZPSB0203
ZPSB0205
ZPSB0401
ZPSB0402
ZPSB0403
ZPSB0301
ZPSB0302
ZPSB0303</t>
  </si>
  <si>
    <t>MPCO30002403</t>
    <phoneticPr fontId="109"/>
  </si>
  <si>
    <t>DD_PL_BS_人件費KPIトレンド分析_WK03_月次_DM作成処理</t>
    <phoneticPr fontId="109"/>
  </si>
  <si>
    <t>CDM_M_DD_PL_BS_PERSONNEL_EXPENSE_KPI_TREND_ANALYSIS_WK03</t>
    <phoneticPr fontId="109"/>
  </si>
  <si>
    <t>TBCO30002403</t>
  </si>
  <si>
    <t>DD_PL_BS_人件費KPIトレンド分析_WK03</t>
  </si>
  <si>
    <t>MPCO30002404</t>
    <phoneticPr fontId="109"/>
  </si>
  <si>
    <t>DD_PL_BS_人件費KPIトレンド分析_WK04_月次_DM作成処理</t>
  </si>
  <si>
    <t>CDM_M_DD_PL_BS_PERSONNEL_EXPENSE_KPI_TREND_ANALYSIS_WK04</t>
    <phoneticPr fontId="109"/>
  </si>
  <si>
    <t>TBWK20002206
TBMT20023701</t>
  </si>
  <si>
    <t>L2_財務実績(累計)
L2_MITAS_KPI項目マスタ</t>
  </si>
  <si>
    <t>TBCO30002404</t>
  </si>
  <si>
    <t>DD_PL_BS_人件費KPIトレンド分析_WK04</t>
  </si>
  <si>
    <t>MPCO30002405</t>
    <phoneticPr fontId="109"/>
  </si>
  <si>
    <t>DD_PL_BS_人件費KPIトレンド分析_WK05_月次_DM作成処理</t>
    <phoneticPr fontId="109"/>
  </si>
  <si>
    <t>CDM_M_DD_PL_BS_PERSONNEL_EXPENSE_KPI_TREND_ANALYSIS_WK05</t>
    <phoneticPr fontId="109"/>
  </si>
  <si>
    <t>TBWK20002304
TBMT20023701</t>
  </si>
  <si>
    <t>L2_財務実績(集計勘定)
L2_MITAS_KPI項目マスタ</t>
  </si>
  <si>
    <t>TBCO30002405</t>
  </si>
  <si>
    <t>DD_PL_BS_人件費KPIトレンド分析_WK05</t>
  </si>
  <si>
    <t>MPCO30002406</t>
    <phoneticPr fontId="109"/>
  </si>
  <si>
    <t>DD_PL_BS_人件費KPIトレンド分析_WK06_月次_DM作成処理</t>
  </si>
  <si>
    <t>CDM_M_DD_PL_BS_PERSONNEL_EXPENSE_KPI_TREND_ANALYSIS_WK06</t>
    <phoneticPr fontId="109"/>
  </si>
  <si>
    <t>TBCO30002401
TBCO30002402
TBCO30002403
TBCO30002404
TBCO30002405</t>
  </si>
  <si>
    <t>DD_PL_BS_人件費KPIトレンド分析_WK01
DD_PL_BS_人件費KPIトレンド分析_WK02
DD_PL_BS_人件費KPIトレンド分析_WK03
DD_PL_BS_人件費KPIトレンド分析_WK04
DD_PL_BS_人件費KPIトレンド分析_WK05</t>
  </si>
  <si>
    <t>TBCO30002406</t>
  </si>
  <si>
    <t>DD_PL_BS_人件費KPIトレンド分析_WK06</t>
  </si>
  <si>
    <t>Union</t>
    <phoneticPr fontId="109"/>
  </si>
  <si>
    <t>MPCO30002407</t>
    <phoneticPr fontId="109"/>
  </si>
  <si>
    <t>DD_PL_BS_人件費KPIトレンド分析_WK07_月次_DM作成処理</t>
    <phoneticPr fontId="109"/>
  </si>
  <si>
    <t>CDM_M_DD_PL_BS_PERSONNEL_EXPENSE_KPI_TREND_ANALYSIS_WK07</t>
    <phoneticPr fontId="109"/>
  </si>
  <si>
    <t>TBCO30002406
TBMT20006901</t>
  </si>
  <si>
    <t>DD_PL_BS_人件費KPIトレンド分析_WK06
L2_TaxRateMaster</t>
  </si>
  <si>
    <t>TBCO30002407</t>
  </si>
  <si>
    <t>DD_PL_BS_人件費KPIトレンド分析_WK07</t>
  </si>
  <si>
    <t>MPCO30002408</t>
    <phoneticPr fontId="109"/>
  </si>
  <si>
    <t>DD_PL_BS_人件費KPIトレンド分析_WK08_月次_DM作成処理</t>
    <phoneticPr fontId="109"/>
  </si>
  <si>
    <t>CDM_M_DD_PL_BS_PERSONNEL_EXPENSE_KPI_TREND_ANALYSIS_WK08</t>
    <phoneticPr fontId="109"/>
  </si>
  <si>
    <t>TBCO30002408</t>
  </si>
  <si>
    <t>DD_PL_BS_人件費KPIトレンド分析_WK08</t>
  </si>
  <si>
    <t>Agg</t>
    <phoneticPr fontId="109"/>
  </si>
  <si>
    <t>MPCO30002409</t>
    <phoneticPr fontId="109"/>
  </si>
  <si>
    <t>DD_PL_BS_人件費KPIトレンド分析_WK09_月次_DM作成処理</t>
    <phoneticPr fontId="109"/>
  </si>
  <si>
    <t>CDM_M_DD_PL_BS_PERSONNEL_EXPENSE_KPI_TREND_ANALYSIS_WK09</t>
    <phoneticPr fontId="109"/>
  </si>
  <si>
    <t>TBCO30002407
TBCO30002408</t>
  </si>
  <si>
    <t>DD_PL_BS_人件費KPIトレンド分析_WK07
DD_PL_BS_人件費KPIトレンド分析_WK08</t>
  </si>
  <si>
    <t>TBCO30002409</t>
  </si>
  <si>
    <t>DD_PL_BS_人件費KPIトレンド分析_WK09</t>
  </si>
  <si>
    <t>MPCO30002410</t>
    <phoneticPr fontId="109"/>
  </si>
  <si>
    <t>DD_PL_BS_人件費KPIトレンド分析_WK10_月次_DM作成処理</t>
  </si>
  <si>
    <t>CDM_M_DD_PL_BS_PERSONNEL_EXPENSE_KPI_TREND_ANALYSIS_WK10</t>
    <phoneticPr fontId="109"/>
  </si>
  <si>
    <t>TBCO30002410</t>
  </si>
  <si>
    <t>DD_PL_BS_人件費KPIトレンド分析_WK10</t>
  </si>
  <si>
    <t>MPCO30002411</t>
    <phoneticPr fontId="109"/>
  </si>
  <si>
    <t>DD_PL_BS_人件費KPIトレンド分析_WK11_月次_DM作成処理</t>
  </si>
  <si>
    <t>CDM_M_DD_PL_BS_PERSONNEL_EXPENSE_KPI_TREND_ANALYSIS_WK11</t>
    <phoneticPr fontId="109"/>
  </si>
  <si>
    <t>TBCO30002411</t>
  </si>
  <si>
    <t>DD_PL_BS_人件費KPIトレンド分析_WK11</t>
  </si>
  <si>
    <t>MPCO30002412</t>
    <phoneticPr fontId="109"/>
  </si>
  <si>
    <t>DD_PL_BS_人件費KPIトレンド分析_WK12_月次_DM作成処理</t>
  </si>
  <si>
    <t>CDM_M_DD_PL_BS_PERSONNEL_EXPENSE_KPI_TREND_ANALYSIS_WK12</t>
    <phoneticPr fontId="109"/>
  </si>
  <si>
    <t>TBCO30002412</t>
  </si>
  <si>
    <t>DD_PL_BS_人件費KPIトレンド分析_WK12</t>
  </si>
  <si>
    <t>MPCO30002413</t>
    <phoneticPr fontId="109"/>
  </si>
  <si>
    <t>DD_PL_BS_人件費KPIトレンド分析_WK13_月次_DM作成処理</t>
    <phoneticPr fontId="109"/>
  </si>
  <si>
    <t>CDM_M_DD_PL_BS_PERSONNEL_EXPENSE_KPI_TREND_ANALYSIS_WK13</t>
    <phoneticPr fontId="109"/>
  </si>
  <si>
    <t>TBWK30000207</t>
  </si>
  <si>
    <t>DD_財務データ</t>
  </si>
  <si>
    <t>TBCO30002413</t>
  </si>
  <si>
    <t>DD_PL_BS_人件費KPIトレンド分析_WK13</t>
  </si>
  <si>
    <t>MPCO30002414</t>
    <phoneticPr fontId="109"/>
  </si>
  <si>
    <t>DD_PL_BS_人件費KPIトレンド分析_月次_DM作成処理</t>
  </si>
  <si>
    <t>CDM_M_DD_PL_BS_PERSONNEL_EXPENSE_KPI_TREND_ANALYSIS</t>
    <phoneticPr fontId="109"/>
  </si>
  <si>
    <t>TBCO30002409
TBCO30002411
TBCO30002412
TBCO30002413</t>
  </si>
  <si>
    <t>DD_PL_BS_人件費KPIトレンド分析_WK09
DD_PL_BS_人件費KPIトレンド分析_WK11
DD_PL_BS_人件費KPIトレンド分析_WK12
DD_PL_BS_人件費KPIトレンド分析_WK13</t>
  </si>
  <si>
    <t>TBCO30002414</t>
  </si>
  <si>
    <t>DD_PL_BS_人件費KPIトレンド分析</t>
  </si>
  <si>
    <t>MPCO30002415</t>
    <phoneticPr fontId="109"/>
  </si>
  <si>
    <t>DD_PL_BS_人件費KPIトレンド分析（マスタ付与）_月次_DM作成処理</t>
  </si>
  <si>
    <t>CDM_M_DD_PL_BS_PERSONNEL_EXPENSE_KPI_TREND_ANALYSIS_ADD_MASTER</t>
    <phoneticPr fontId="109"/>
  </si>
  <si>
    <t>TBCO30002414
TBMT20017311
TBMT20001801
TBMT20002904
TBMT20017203
TBMT20001101
TBMT20013601
TBMT20009701
TBMT20009502
TBMT20008401
TBMT20003801</t>
  </si>
  <si>
    <t>DD_PL_BS_人件費KPIトレンド分析
L2_通貨換算マスタ(年月)
L2_CompanyMaster_Manual_Companyマスタ
L2_ETL用カレンダマスタ
L2_通貨コードマスタ
L2_CategoryMaster
L2_基本数量単位マスタ
L2_利益センタ階層マスタ(履歴)
L2_利益センタマスタ
L2_事業領域マスタ
L2_MITAS勘定科目Lv4マスタ</t>
  </si>
  <si>
    <t>TBCO30002415</t>
  </si>
  <si>
    <t>DD_PL_BS_人件費KPIトレンド分析（マスタ付与）</t>
  </si>
  <si>
    <t>large_high</t>
  </si>
  <si>
    <t>BACO30000100</t>
    <phoneticPr fontId="109"/>
  </si>
  <si>
    <t>PLダッシュボード_月次作成処理</t>
    <phoneticPr fontId="109"/>
  </si>
  <si>
    <t>M_DD_PL_DASHBOARD</t>
    <phoneticPr fontId="109"/>
  </si>
  <si>
    <t>「PLダッシュボード月次」のデータを作成するバッチ処理</t>
  </si>
  <si>
    <t>MPCO30000101</t>
    <phoneticPr fontId="109"/>
  </si>
  <si>
    <t>DD_PLダッシュボード_WK01_月次_DM作成処理</t>
    <phoneticPr fontId="109"/>
  </si>
  <si>
    <t>CDM_M_DD_PL_DASHBOARD_WK01</t>
    <phoneticPr fontId="109"/>
  </si>
  <si>
    <t>「PLダッシュボード」レポートで表示するためのデータを作成する</t>
    <rPh sb="16" eb="18">
      <t>ヒョウジ</t>
    </rPh>
    <phoneticPr fontId="109"/>
  </si>
  <si>
    <t>TBWK20002701
TBMT20002101</t>
  </si>
  <si>
    <t>L2_GroupKPI_Actualデータ
L2_CompanyMaster_Manual_対象会社マスタ</t>
  </si>
  <si>
    <t>TBCO30000101</t>
  </si>
  <si>
    <t>DD_PLダッシュボード_WK01</t>
  </si>
  <si>
    <t>S44001 PLダッシュボード
T3102 Group_PL_KPI
T3101 収益性分析(実績)データ集約
T3103 収益性分析(予算)データ集約
T3107 BOFC_KPI算出データ（実績・予算）
EFD1125 GroupKPI_Actual
EFD1127 GroupKPI_Budget
T3131 BOFC_KPI算出データ（予算）
T3148 財務実績(EBITDA)データ（実績）
ESD1101 CE11000
ESD1102 CE21000
T1120 BOFC予実績
T1140 BOFC予算
T1336 財務実績(EBITDA)データ</t>
  </si>
  <si>
    <t>MPCO30000102</t>
    <phoneticPr fontId="109"/>
  </si>
  <si>
    <t>DD_PLダッシュボード_WK02_月次_DM作成処理</t>
    <phoneticPr fontId="109"/>
  </si>
  <si>
    <t>CDM_M_DD_PL_DASHBOARD_WK02</t>
    <phoneticPr fontId="109"/>
  </si>
  <si>
    <t>TBCO30000102</t>
  </si>
  <si>
    <t>DD_PLダッシュボード_WK02</t>
  </si>
  <si>
    <t>MPCO30000103</t>
    <phoneticPr fontId="109"/>
  </si>
  <si>
    <t>DD_PLダッシュボード_WK03_月次_DM作成処理</t>
    <phoneticPr fontId="109"/>
  </si>
  <si>
    <t>CDM_M_DD_PL_DASHBOARD_WK03</t>
    <phoneticPr fontId="109"/>
  </si>
  <si>
    <t>TBWK20002801
TBMT20002101</t>
  </si>
  <si>
    <t>L2_GroupKPI_Budgetデータ
L2_CompanyMaster_Manual_対象会社マスタ</t>
  </si>
  <si>
    <t>TBCO30000103</t>
  </si>
  <si>
    <t>DD_PLダッシュボード_WK03</t>
  </si>
  <si>
    <t>BACO30000100</t>
    <phoneticPr fontId="130"/>
  </si>
  <si>
    <t>MPCO30000104</t>
    <phoneticPr fontId="109"/>
  </si>
  <si>
    <t>DD_PLダッシュボード_WK04_月次_DM作成処理</t>
    <phoneticPr fontId="109"/>
  </si>
  <si>
    <t>CDM_M_DD_PL_DASHBOARD_WK04</t>
    <phoneticPr fontId="109"/>
  </si>
  <si>
    <t>TBWK30000207
TBMT20002101
TBMT20001801</t>
  </si>
  <si>
    <t>DD_財務データ
L2_CompanyMaster_Manual_対象会社マスタ
L2_CompanyMaster_Manual_Companyマスタ</t>
  </si>
  <si>
    <t>TBCO30000104</t>
  </si>
  <si>
    <t>DD_PLダッシュボード_WK04</t>
  </si>
  <si>
    <t>MPCO30000105</t>
    <phoneticPr fontId="109"/>
  </si>
  <si>
    <t>DD_PLダッシュボード_WK05_月次_DM作成処理</t>
    <phoneticPr fontId="109"/>
  </si>
  <si>
    <t>CDM_M_DD_PL_DASHBOARD_WK05</t>
    <phoneticPr fontId="109"/>
  </si>
  <si>
    <t>TBCO30000101
TBCO30000102
TBCO30000103
TBCO30000104</t>
  </si>
  <si>
    <t>DD_PLダッシュボード_WK01
DD_PLダッシュボード_WK02
DD_PLダッシュボード_WK03
DD_PLダッシュボード_WK04</t>
  </si>
  <si>
    <t>TBCO30000105</t>
  </si>
  <si>
    <t>DD_PLダッシュボード_WK05</t>
  </si>
  <si>
    <t>BACO30000100</t>
  </si>
  <si>
    <t>MPCO30000106</t>
    <phoneticPr fontId="109"/>
  </si>
  <si>
    <t>DD_PLダッシュボード_月次_DM作成処理</t>
  </si>
  <si>
    <t>CDM_M_DD_PL_DASHBOARD</t>
    <phoneticPr fontId="109"/>
  </si>
  <si>
    <t>TBCO30000105
TBMT20009701
TBMT20001801
TBMT20002904</t>
  </si>
  <si>
    <t>DD_PLダッシュボード_WK05
L2_利益センタ階層マスタ(履歴)
L2_CompanyMaster_Manual_Companyマスタ
L2_ETL用カレンダマスタ</t>
  </si>
  <si>
    <t>TBCO30000106</t>
  </si>
  <si>
    <t>DD_PLダッシュボード</t>
  </si>
  <si>
    <t>MPCO30000107</t>
    <phoneticPr fontId="109"/>
  </si>
  <si>
    <t>DD_PLダッシュボード（マスタ付与）_月次_DM作成処理</t>
    <phoneticPr fontId="109"/>
  </si>
  <si>
    <t>CDM_M_DD_PL_DASHBOARD_ADD_MASTER</t>
    <phoneticPr fontId="109"/>
  </si>
  <si>
    <t>TBCO30000106
TBMT20001801
TBMT20016201
TBMT20016101
TBMT20017311
TBMT20017203
TBMT20001101
TBMT20001701</t>
  </si>
  <si>
    <t>DD_PLダッシュボード
L2_CompanyMaster_Manual_Companyマスタ
L2_製品本部テキストマスタ
L2_製品グループテキストマスタ
L2_通貨換算マスタ(年月)
L2_通貨コードマスタ
L2_CategoryMaster
L2_CompanyMaster_Manual_Area_1マスタ</t>
  </si>
  <si>
    <t>TBCO30000107</t>
  </si>
  <si>
    <t>DD_PLダッシュボード（マスタ付与）</t>
  </si>
  <si>
    <t>○</t>
  </si>
  <si>
    <t>DD_PL詳細分析(組織軸)月次作成処理</t>
  </si>
  <si>
    <t>「DD_PL詳細分析(組織軸)」のデータを作成するバッチ処理</t>
  </si>
  <si>
    <t>DD_PL詳細分析(組織軸)作成処理_月次_DM作成処理</t>
  </si>
  <si>
    <t>「DD_PL詳細分析(組織軸)」で表示するためのデータを作成する</t>
  </si>
  <si>
    <t>BACO30000500</t>
    <phoneticPr fontId="130"/>
  </si>
  <si>
    <t>PL詳細分析_月次作成処理</t>
    <phoneticPr fontId="109"/>
  </si>
  <si>
    <t>「PL詳細分析」のデータを作成するバッチ処理</t>
    <phoneticPr fontId="109"/>
  </si>
  <si>
    <t>MPCO30000501</t>
    <phoneticPr fontId="109"/>
  </si>
  <si>
    <t>DD_PL詳細分析_WK01_月次_DM作成処理</t>
    <phoneticPr fontId="109"/>
  </si>
  <si>
    <t>CDM_M_DD_PL_DETAIL_ANALYSIS_WK01</t>
    <phoneticPr fontId="109"/>
  </si>
  <si>
    <t>「DD_PL詳細分析」で表示するためのデータを作成する</t>
  </si>
  <si>
    <t>TBWK30000207
TBMT20002101
TBMT20024501</t>
  </si>
  <si>
    <t>DD_財務データ
L2_CompanyMaster_Manual_対象会社マスタ
L2_連結消去データ除外マスタ</t>
  </si>
  <si>
    <t>TBCO30000501</t>
  </si>
  <si>
    <t>DD_PL詳細分析_WK01</t>
  </si>
  <si>
    <t>S42001  PL詳細分析
T3105   CE11000/CE21000のKPI金額項目の集約処理
既存経営CPでは、通貨換算は全てレポートプログラム(S4～)の中で行っています。</t>
  </si>
  <si>
    <t>BACO30000500</t>
    <phoneticPr fontId="109"/>
  </si>
  <si>
    <t>M_DD_PL_DETAIL_ANALYSIS</t>
    <phoneticPr fontId="109"/>
  </si>
  <si>
    <t>MPCO30000502</t>
    <phoneticPr fontId="109"/>
  </si>
  <si>
    <t>DD_PL詳細分析_WK02_月次_DM作成処理</t>
    <phoneticPr fontId="109"/>
  </si>
  <si>
    <t>CDM_M_DD_PL_DETAIL_ANALYSIS_WK02</t>
    <phoneticPr fontId="109"/>
  </si>
  <si>
    <t>TBCO30000502</t>
  </si>
  <si>
    <t>DD_PL詳細分析_WK02</t>
  </si>
  <si>
    <t>MPCO30000503</t>
    <phoneticPr fontId="109"/>
  </si>
  <si>
    <t>DD_PL詳細分析_WK03_月次_DM作成処理</t>
    <phoneticPr fontId="109"/>
  </si>
  <si>
    <t>CDM_M_DD_PL_DETAIL_ANALYSIS_WK03</t>
    <phoneticPr fontId="109"/>
  </si>
  <si>
    <t>TBCO30000503</t>
  </si>
  <si>
    <t>DD_PL詳細分析_WK03</t>
  </si>
  <si>
    <t>MPCO30000504</t>
    <phoneticPr fontId="109"/>
  </si>
  <si>
    <t>DD_PL詳細分析_WK04_月次_DM作成処理</t>
    <phoneticPr fontId="109"/>
  </si>
  <si>
    <t>CDM_M_DD_PL_DETAIL_ANALYSIS_WK04</t>
    <phoneticPr fontId="109"/>
  </si>
  <si>
    <t>TBCO30000501
TBCO30000502
TBCO30000503</t>
  </si>
  <si>
    <t>DD_PL詳細分析_WK01
DD_PL詳細分析_WK02
DD_PL詳細分析_WK03</t>
  </si>
  <si>
    <t>TBCO30000504</t>
  </si>
  <si>
    <t>DD_PL詳細分析_WK04</t>
  </si>
  <si>
    <t>MPCO30000505</t>
    <phoneticPr fontId="109"/>
  </si>
  <si>
    <t>DD_PL詳細分析_月次_DM作成処理</t>
    <phoneticPr fontId="109"/>
  </si>
  <si>
    <t>CDM_M_DD_PL_DETAIL_ANALYSIS</t>
    <phoneticPr fontId="109"/>
  </si>
  <si>
    <t>TBCO30000505</t>
  </si>
  <si>
    <t>DD_PL詳細分析</t>
  </si>
  <si>
    <t>MPCO30000506</t>
    <phoneticPr fontId="109"/>
  </si>
  <si>
    <t>DD_PL詳細分析（マスタ付与）_月次_DM作成処理</t>
    <rPh sb="13" eb="15">
      <t>フヨ</t>
    </rPh>
    <phoneticPr fontId="109"/>
  </si>
  <si>
    <t>CDM_M_DD_PL_DETAIL_ANALYSIS_ADD_MASTER</t>
    <phoneticPr fontId="109"/>
  </si>
  <si>
    <t>TBCO30000505
TBMT20017311
TBMT20002904
TBMT20001801
TBMT20008401
TBMT20009502
TBMT20003801
TBMT20013601
TBMT20017203
TBMT20001101
TBMT20009701</t>
  </si>
  <si>
    <t>DD_PL詳細分析
L2_通貨換算マスタ(年月)
L2_ETL用カレンダマスタ
L2_CompanyMaster_Manual_Companyマスタ
L2_事業領域マスタ
L2_利益センタマスタ
L2_MITAS勘定科目Lv4マスタ
L2_基本数量単位マスタ
L2_通貨コードマスタ
L2_CategoryMaster
L2_利益センタ階層マスタ(履歴)</t>
  </si>
  <si>
    <t>TBCO30000506</t>
  </si>
  <si>
    <t>DD_PL詳細分析（マスタ付与）</t>
  </si>
  <si>
    <t>●(部分マッピング)</t>
  </si>
  <si>
    <t>BACO30001600</t>
    <phoneticPr fontId="109"/>
  </si>
  <si>
    <t>PL+BS</t>
  </si>
  <si>
    <t>ROIC分析_月次作成処理</t>
    <phoneticPr fontId="109"/>
  </si>
  <si>
    <t>M_DD_ROIC_ANALYSIS</t>
  </si>
  <si>
    <t>「ROIC分析」のデータを作成するバッチ処理</t>
  </si>
  <si>
    <t>MPCO30001608</t>
  </si>
  <si>
    <t>DD_ROIC分析_WK06_月次_DM作成処理</t>
  </si>
  <si>
    <t>CDM_M_DD_ROIC_ANALYSIS_WK06</t>
  </si>
  <si>
    <t>「ROIC分析」で表示するためのデータを作成する</t>
  </si>
  <si>
    <t>TBWK30000207
TBMT20002101
TBMT20003801
TBMT20002904
TBMT20024501
TBMT20009701</t>
  </si>
  <si>
    <t>DD_財務データ
L2_CompanyMaster_Manual_対象会社マスタ
L2_MITAS勘定科目Lv4マスタ
L2_ETL用カレンダマスタ
L2_連結消去データ除外マスタ
L2_利益センタ階層マスタ(履歴)</t>
  </si>
  <si>
    <t>TBCO30001608</t>
  </si>
  <si>
    <t>DD_ROIC分析_WK06</t>
  </si>
  <si>
    <t>S41004　Group ROIC KPI画面作成</t>
  </si>
  <si>
    <t>MPCO30001609</t>
  </si>
  <si>
    <t>DD_ROIC分析_WK07_月次_DM作成処理</t>
  </si>
  <si>
    <t>CDM_M_DD_ROIC_ANALYSIS_WK07</t>
  </si>
  <si>
    <t>TBCO30001609</t>
  </si>
  <si>
    <t>DD_ROIC分析_WK07</t>
  </si>
  <si>
    <t>MPCO30001601</t>
    <phoneticPr fontId="109"/>
  </si>
  <si>
    <t>DD_ROIC分析_WK01_月次_DM作成処理</t>
    <phoneticPr fontId="109"/>
  </si>
  <si>
    <t>CDM_M_DD_ROIC_ANALYSIS_WK01</t>
  </si>
  <si>
    <t>TBWK30000207
TBMT20002101
TBMT20003801
TBMT20002904
TBMT20024501
TBMT20025501
TBMT20009701</t>
  </si>
  <si>
    <t>DD_財務データ
L2_CompanyMaster_Manual_対象会社マスタ
L2_MITAS勘定科目Lv4マスタ
L2_ETL用カレンダマスタ
L2_連結消去データ除外マスタ
L2_汎用固定値マスタ
L2_利益センタ階層マスタ(履歴)</t>
  </si>
  <si>
    <t>TBCO30001601</t>
  </si>
  <si>
    <t>DD_ROIC分析_WK01</t>
  </si>
  <si>
    <t>MPCO30001602</t>
  </si>
  <si>
    <t>DD_ROIC分析_WK02_月次_DM作成処理</t>
    <phoneticPr fontId="109"/>
  </si>
  <si>
    <t>CDM_M_DD_ROIC_ANALYSIS_WK02</t>
  </si>
  <si>
    <t>TBCO10003001
TBMT20020801
TBMT20002101</t>
  </si>
  <si>
    <t>L1_ROIC手動連携データ_のれんデータ
L2_通貨リージョン付与(会社)マスタ
L2_CompanyMaster_Manual_対象会社マスタ</t>
  </si>
  <si>
    <t>TBCO30001602</t>
  </si>
  <si>
    <t>DD_ROIC分析_WK02</t>
  </si>
  <si>
    <t>MPCO30001603</t>
  </si>
  <si>
    <t>DD_ROIC分析_WK03_月次_DM作成処理</t>
    <phoneticPr fontId="109"/>
  </si>
  <si>
    <t>CDM_M_DD_ROIC_ANALYSIS_WK03</t>
  </si>
  <si>
    <t>TBCO10003101
TBMT20020801
TBMT20002101</t>
  </si>
  <si>
    <t>L1_ROIC手動連携データ_政策保有株式データ
L2_通貨リージョン付与(会社)マスタ
L2_CompanyMaster_Manual_対象会社マスタ</t>
  </si>
  <si>
    <t>TBCO30001603</t>
  </si>
  <si>
    <t>DD_ROIC分析_WK03</t>
  </si>
  <si>
    <t>MPCO30001604</t>
  </si>
  <si>
    <t>DD_ROIC分析_WK04_月次_DM作成処理</t>
    <phoneticPr fontId="109"/>
  </si>
  <si>
    <t>CDM_M_DD_ROIC_ANALYSIS_WK04</t>
  </si>
  <si>
    <t>TBCO10003201
TBMT20020801
TBMT20002101</t>
  </si>
  <si>
    <t>L1_ROIC手動連携データ_人員数データ
L2_通貨リージョン付与(会社)マスタ
L2_CompanyMaster_Manual_対象会社マスタ</t>
  </si>
  <si>
    <t>TBCO30001604</t>
  </si>
  <si>
    <t>DD_ROIC分析_WK04</t>
  </si>
  <si>
    <t>MPCO30001610</t>
    <phoneticPr fontId="130"/>
  </si>
  <si>
    <t>DD_ROIC分析_WK08_月次_DM作成処理</t>
    <phoneticPr fontId="130"/>
  </si>
  <si>
    <t>CDM_M_DD_ROIC_ANALYSIS_WK08</t>
    <phoneticPr fontId="130"/>
  </si>
  <si>
    <t>TBFI10002601
TBMT20002904
TBMT20009701
TBMT20001801
TBMT20020801</t>
    <phoneticPr fontId="130"/>
  </si>
  <si>
    <t>L1_償却明細アドオンテーブル
L2_ETL用カレンダマスタ
L2_利益センタ階層マスタ(履歴)
L2_CompanyMaster_Manual_Companyマスタ
L2_通貨リージョン付与(会社)マスタ</t>
    <phoneticPr fontId="130"/>
  </si>
  <si>
    <t>TBCO30001610</t>
    <phoneticPr fontId="130"/>
  </si>
  <si>
    <t>DD_ROIC分析_WK08</t>
    <phoneticPr fontId="130"/>
  </si>
  <si>
    <t>MPCO30001611</t>
    <phoneticPr fontId="130"/>
  </si>
  <si>
    <t>DD_ROIC分析_WK09_月次_DM作成処理</t>
    <phoneticPr fontId="130"/>
  </si>
  <si>
    <t>CDM_M_DD_ROIC_ANALYSIS_WK09</t>
    <phoneticPr fontId="130"/>
  </si>
  <si>
    <t>TBPP20000702
TBMT20002904
TBMT20007703
TBMT20011801</t>
    <phoneticPr fontId="130"/>
  </si>
  <si>
    <t>DD_在庫分析
L2_ETL用カレンダマスタ
L2_プラント品目マスタ
L2_品目マスタ</t>
    <phoneticPr fontId="130"/>
  </si>
  <si>
    <t>TBCO30001611</t>
    <phoneticPr fontId="130"/>
  </si>
  <si>
    <t>DD_ROIC分析_WK09</t>
    <phoneticPr fontId="130"/>
  </si>
  <si>
    <t>MPCO30001605</t>
  </si>
  <si>
    <t>DD_ROIC分析_WK05_月次_DM作成処理</t>
    <phoneticPr fontId="109"/>
  </si>
  <si>
    <t>CDM_M_DD_ROIC_ANALYSIS_WK05</t>
  </si>
  <si>
    <t>TBCO30001601
TBCO30001602
TBCO30001603
TBCO30001604
TBCO30001608
TBCO30001609
TBCO30001610
TBCO30001611</t>
    <phoneticPr fontId="130"/>
  </si>
  <si>
    <t>DD_ROIC分析_WK01
DD_ROIC分析_WK02
DD_ROIC分析_WK03
DD_ROIC分析_WK04
DD_ROIC分析_WK06
DD_ROIC分析_WK07
DD_ROIC分析_WK08
DD_ROIC分析_WK09</t>
    <phoneticPr fontId="130"/>
  </si>
  <si>
    <t>TBCO30001605</t>
  </si>
  <si>
    <t>DD_ROIC分析_WK05</t>
  </si>
  <si>
    <t>MPCO30001606</t>
  </si>
  <si>
    <t>DD_ROIC分析_月次_DM作成処理</t>
    <phoneticPr fontId="109"/>
  </si>
  <si>
    <t>CDM_M_DD_ROIC_ANALYSIS</t>
  </si>
  <si>
    <t>TBCO30001605
TBMT20001801
TBMT20002904</t>
    <phoneticPr fontId="130"/>
  </si>
  <si>
    <t>DD_ROIC分析_WK05
L2_CompanyMaster_Manual_Companyマスタ
L2_ETL用カレンダマスタ</t>
  </si>
  <si>
    <t>TBCO30001606</t>
  </si>
  <si>
    <t>DD_ROIC分析</t>
  </si>
  <si>
    <t>MPCO30001607</t>
    <phoneticPr fontId="109"/>
  </si>
  <si>
    <t>DD_ROIC分析（マスタ付与）_月次_DM作成処理</t>
    <rPh sb="13" eb="15">
      <t>フヨ</t>
    </rPh>
    <phoneticPr fontId="109"/>
  </si>
  <si>
    <t>CDM_M_DD_ROIC_ANALYSIS_ADD_MASTER</t>
    <phoneticPr fontId="130"/>
  </si>
  <si>
    <t>TBCO30001606
TBMT20001801
TBMT20016201
TBMT20016101
TBMT20013601
TBMT20017311
TBMT20017203
TBMT20001101
TBMT20009502
TBMT20008401</t>
  </si>
  <si>
    <t>DD_ROIC分析
L2_CompanyMaster_Manual_Companyマスタ
L2_製品本部テキストマスタ
L2_製品グループテキストマスタ
L2_基本数量単位マスタ
L2_通貨換算マスタ(年月)
L2_通貨コードマスタ
L2_CategoryMaster
L2_利益センタマスタ
L2_事業領域マスタ</t>
  </si>
  <si>
    <t>TBCO30001607</t>
  </si>
  <si>
    <t>DD_ROIC分析（マスタ付与）</t>
  </si>
  <si>
    <t>BACO30001300</t>
    <phoneticPr fontId="109"/>
  </si>
  <si>
    <t>RMP</t>
    <phoneticPr fontId="109"/>
  </si>
  <si>
    <t>ValueTransformation_随時作成処理</t>
    <rPh sb="20" eb="22">
      <t>ズイジ</t>
    </rPh>
    <phoneticPr fontId="109"/>
  </si>
  <si>
    <t>A_DD_VALUE_TRANSFORMATION</t>
    <phoneticPr fontId="109"/>
  </si>
  <si>
    <t>「ValueTransformation」のデータを作成するバッチ処理</t>
    <phoneticPr fontId="109"/>
  </si>
  <si>
    <t>MPCO30001301</t>
    <phoneticPr fontId="109"/>
  </si>
  <si>
    <t>DD_ValueTransformation_随時_DM作成処理</t>
    <rPh sb="23" eb="25">
      <t>ズイジ</t>
    </rPh>
    <phoneticPr fontId="109"/>
  </si>
  <si>
    <t>CDM_A_DD_VALUE_TRANSFORMATION</t>
    <phoneticPr fontId="109"/>
  </si>
  <si>
    <t>「ValueTransformation」で表示するためのデータを作成する</t>
  </si>
  <si>
    <t>TBCO10002901</t>
  </si>
  <si>
    <t>L1_ValueTransformation登録データ</t>
  </si>
  <si>
    <t>TBCO30001301</t>
  </si>
  <si>
    <t>DD_ValueTransformation</t>
  </si>
  <si>
    <t>ValueTransformation日次作成処理</t>
  </si>
  <si>
    <t>DD_ValueTransformation(Detail)_日次_DM作成処理</t>
  </si>
  <si>
    <t>「ValueTransformation(Detail)」で表示するためのデータを作成する</t>
  </si>
  <si>
    <t>BACO30000400</t>
    <phoneticPr fontId="109"/>
  </si>
  <si>
    <t>グループKPI 利益・コスト分析_月次作成処理</t>
    <phoneticPr fontId="109"/>
  </si>
  <si>
    <t>M_DD_GROUP_KPI_PROFIT_COST_ANALYSIS</t>
    <phoneticPr fontId="109"/>
  </si>
  <si>
    <t>「グループKPI 利益・コスト分析」のデータを作成する処理</t>
  </si>
  <si>
    <t>MPCO30000401</t>
    <phoneticPr fontId="109"/>
  </si>
  <si>
    <t>DD_グループKPI_利益_コスト分析_WK01_月次_DM作成処理</t>
    <phoneticPr fontId="109"/>
  </si>
  <si>
    <t>CDM_M_DD_GROUP_KPI_PROFIT_COST_ANALYSIS_WK01</t>
  </si>
  <si>
    <t>「グループKPI 利益・コスト分析」レポートで表示するためのデータを作成する</t>
  </si>
  <si>
    <t>TBWK20002304
TBMT20002101</t>
  </si>
  <si>
    <t>L2_財務実績(集計勘定)
L2_CompanyMaster_Manual_対象会社マスタ</t>
  </si>
  <si>
    <t>TBCO30000401</t>
  </si>
  <si>
    <t>DD_グループKPI 利益・コスト分析_WK01</t>
  </si>
  <si>
    <t>S41003  グループKPI 利益・コスト分析
T3112   CE11000/CE21000/BOFC/マニュアルファイル（GroupKPI_Actual・GroupKPI_Budget）のKPI金額項目の抽出処理
T3101   収益性分析
T3103   収益性分析 予算
T3107   BOFC対象会社の（実績）KPI作成
T3131   BOFC対象会社の（予算）KPI作成
T1126   GroupKPI_Actual項目変換処理
T1128   GroupKPI_Budgetデータテーブル項目変換処理
EFD1125 「QV_input_GROUPKPI_ACTUAL.xlsx」の抽出処理
EFD1127 「QV_input_GROUPKPI_BUDGET_※.xlsx」の抽出処理
既存経営CPでは、通貨換算は全てレポートプログラム(S4～)の中で行っています。</t>
  </si>
  <si>
    <t>MPCO30000402</t>
    <phoneticPr fontId="109"/>
  </si>
  <si>
    <t>DD_グループKPI_利益_コスト分析_WK02_月次_DM作成処理</t>
    <phoneticPr fontId="109"/>
  </si>
  <si>
    <t>CDM_M_DD_GROUP_KPI_PROFIT_COST_ANALYSIS_WK02</t>
  </si>
  <si>
    <t>TBCO30000402</t>
  </si>
  <si>
    <t>DD_グループKPI 利益・コスト分析_WK02</t>
  </si>
  <si>
    <t>BACO30000400</t>
  </si>
  <si>
    <t>MPCO30000403</t>
    <phoneticPr fontId="109"/>
  </si>
  <si>
    <t>DD_グループKPI_利益_コスト分析_WK03_月次_DM作成処理</t>
    <phoneticPr fontId="109"/>
  </si>
  <si>
    <t>CDM_M_DD_GROUP_KPI_PROFIT_COST_ANALYSIS_WK03</t>
  </si>
  <si>
    <t>TBCO30000403</t>
  </si>
  <si>
    <t>DD_グループKPI 利益・コスト分析_WK03</t>
  </si>
  <si>
    <t>本処理は24/7ではタスクに組み込まない</t>
    <rPh sb="0" eb="3">
      <t>ホンショリ</t>
    </rPh>
    <rPh sb="14" eb="15">
      <t>ク</t>
    </rPh>
    <rPh sb="16" eb="17">
      <t>コ</t>
    </rPh>
    <phoneticPr fontId="109"/>
  </si>
  <si>
    <t>MPCO30000404</t>
    <phoneticPr fontId="109"/>
  </si>
  <si>
    <t>DD_グループKPI_利益_コスト分析_WK04_月次_DM作成処理</t>
    <phoneticPr fontId="109"/>
  </si>
  <si>
    <t>CDM_M_DD_GROUP_KPI_PROFIT_COST_ANALYSIS_WK04</t>
  </si>
  <si>
    <t>TBCO30000401
TBCO30000402
TBCO30000403</t>
  </si>
  <si>
    <t>DD_グループKPI 利益・コスト分析_WK01
DD_グループKPI 利益・コスト分析_WK02
DD_グループKPI 利益・コスト分析_WK03</t>
  </si>
  <si>
    <t>TBCO30000404</t>
  </si>
  <si>
    <t>DD_グループKPI 利益・コスト分析_WK04</t>
  </si>
  <si>
    <t>MPCO30000405</t>
    <phoneticPr fontId="109"/>
  </si>
  <si>
    <t>DD_グループKPI_利益_コスト分析_月次_DM作成処理</t>
    <phoneticPr fontId="109"/>
  </si>
  <si>
    <t>CDM_M_DD_GROUP_KPI_PROFIT_COST_ANALYSIS</t>
    <phoneticPr fontId="130"/>
  </si>
  <si>
    <t>TBCO30000404
TBMT20009701
TBMT20001801
TBMT20002904</t>
  </si>
  <si>
    <t>DD_グループKPI 利益・コスト分析_WK04
L2_利益センタ階層マスタ(履歴)
L2_CompanyMaster_Manual_Companyマスタ
L2_ETL用カレンダマスタ</t>
  </si>
  <si>
    <t>TBCO30000405</t>
  </si>
  <si>
    <t>DD_グループKPI 利益・コスト分析</t>
  </si>
  <si>
    <t>MPCO30000406</t>
    <phoneticPr fontId="109"/>
  </si>
  <si>
    <t>DD_グループKPI_利益_コスト分析（マスタ付与）_月次_DM作成処理</t>
    <rPh sb="23" eb="25">
      <t>フヨ</t>
    </rPh>
    <phoneticPr fontId="109"/>
  </si>
  <si>
    <t>CDM_M_DD_GROUP_KPI_PROFIT_COST_ANALYSIS_ADD_MASTER</t>
  </si>
  <si>
    <t>TBCO30000405
TBMT20001101
TBMT20001801
TBMT20002904
TBMT20016101
TBMT20016201
TBMT20017203
TBMT20017311</t>
  </si>
  <si>
    <t>DD_グループKPI 利益・コスト分析
L2_CategoryMaster
L2_CompanyMaster_Manual_Companyマスタ
L2_ETL用カレンダマスタ
L2_製品グループテキストマスタ
L2_製品本部テキストマスタ
L2_通貨コードマスタ
L2_通貨換算マスタ(年月)</t>
    <phoneticPr fontId="130"/>
  </si>
  <si>
    <t>TBCO30000406</t>
  </si>
  <si>
    <t>DD_グループKPI 利益・コスト分析（マスタ付与）</t>
  </si>
  <si>
    <t>BACO30001500</t>
    <phoneticPr fontId="109"/>
  </si>
  <si>
    <t>グループKPI BS分析_日次作成処理</t>
  </si>
  <si>
    <t>D_DD_GROUP_KPI_BS_ANALYSIS</t>
  </si>
  <si>
    <t>「DD_グループKPI BS分析」のデータを作成するバッチ処理</t>
    <phoneticPr fontId="109"/>
  </si>
  <si>
    <t>MPCO30001501</t>
  </si>
  <si>
    <t>DD_グループKPI_BS分析_WK01_日次_DM作成処理</t>
    <phoneticPr fontId="109"/>
  </si>
  <si>
    <t>CDM_D_DD_GROUP_KPI_BS_ANALYSIS_WK01</t>
  </si>
  <si>
    <t>「L2_財務実績(集計勘定)」、「L2_GroupKPI_Actual」から「グループKPI BS分析」レポートで表示するためのデータを作成する</t>
    <phoneticPr fontId="109"/>
  </si>
  <si>
    <t>TBMT20002101
TBMT20003801
TBWK20002304</t>
  </si>
  <si>
    <t>L2_CompanyMaster_Manual_対象会社マスタ
L2_MITAS勘定科目Lv4マスタ
L2_財務実績(集計勘定)</t>
  </si>
  <si>
    <t>TBCO30001501</t>
  </si>
  <si>
    <t>DD_グループKPI_BS分析_WK01</t>
  </si>
  <si>
    <t>S41002  グループKPI BS分析
T3123   BSレポートデータ作成
T3104   KPIの算出処理(実績）
T3101   収益性分析
T3107   BOFC対象会社の（実績）KPI作成
T1126   GroupKPI_Actual項目変換処理
EFD1125 「QV_input_GROUPKPI_ACTUAL.xlsx」の抽出処理
既存経営CPでは、通貨換算は全てレポートプログラム(S4～)の中で行っています。</t>
  </si>
  <si>
    <t>MPCO30001502</t>
  </si>
  <si>
    <t>DD_グループKPI_BS分析_WK02_日次_DM作成処理</t>
    <phoneticPr fontId="109"/>
  </si>
  <si>
    <t>CDM_D_DD_GROUP_KPI_BS_ANALYSIS_WK02</t>
  </si>
  <si>
    <t>TBCO30001501
TBMT20006901</t>
  </si>
  <si>
    <t>DD_グループKPI_BS分析_WK01
L2_TaxRateMaster</t>
  </si>
  <si>
    <t>TBCO30001502</t>
  </si>
  <si>
    <t>DD_グループKPI_BS分析_WK02</t>
  </si>
  <si>
    <t>MPCO30001503</t>
  </si>
  <si>
    <t>DD_グループKPI_BS分析_WK03_日次_DM作成処理</t>
    <phoneticPr fontId="109"/>
  </si>
  <si>
    <t>CDM_D_DD_GROUP_KPI_BS_ANALYSIS_WK03</t>
  </si>
  <si>
    <t>TBCO30001503</t>
  </si>
  <si>
    <t>DD_グループKPI_BS分析_WK03</t>
  </si>
  <si>
    <t>MPCO30001504</t>
  </si>
  <si>
    <t>DD_グループKPI_BS分析_WK04_日次_DM作成処理</t>
  </si>
  <si>
    <t>CDM_D_DD_GROUP_KPI_BS_ANALYSIS_WK04</t>
  </si>
  <si>
    <t>TBCO30001502
TBCO30001503</t>
  </si>
  <si>
    <t>DD_グループKPI_BS分析_WK02
DD_グループKPI_BS分析_WK03</t>
  </si>
  <si>
    <t>TBCO30001504</t>
  </si>
  <si>
    <t>DD_グループKPI_BS分析_WK04</t>
  </si>
  <si>
    <t>MPCO30001505</t>
  </si>
  <si>
    <t>DD_グループKPI_BS分析_WK05_日次_DM作成処理</t>
  </si>
  <si>
    <t>CDM_D_DD_GROUP_KPI_BS_ANALYSIS_WK05</t>
  </si>
  <si>
    <t>TBMT20002101
TBWK20002701
TBMT20001801
TBMT20002904</t>
  </si>
  <si>
    <t>L2_CompanyMaster_Manual_対象会社マスタ
L2_GroupKPI_Actualデータ
L2_CompanyMaster_Manual_Companyマスタ
L2_ETL用カレンダマスタ</t>
    <phoneticPr fontId="130"/>
  </si>
  <si>
    <t>TBCO30001505</t>
  </si>
  <si>
    <t>DD_グループKPI_BS分析_WK05</t>
  </si>
  <si>
    <t>MPCO30001506</t>
  </si>
  <si>
    <t>DD_グループKPI_BS分析_WK06_日次_DM作成処理</t>
  </si>
  <si>
    <t>CDM_D_DD_GROUP_KPI_BS_ANALYSIS_WK06</t>
  </si>
  <si>
    <t>TBCO30001504
TBCO30001505</t>
  </si>
  <si>
    <t>DD_グループKPI_BS分析_WK04
DD_グループKPI_BS分析_WK05</t>
  </si>
  <si>
    <t>TBCO30001506</t>
  </si>
  <si>
    <t>DD_グループKPI_BS分析_WK06</t>
  </si>
  <si>
    <t>MPCO30001507</t>
  </si>
  <si>
    <t>DD_グループKPI_BS分析_WK07_日次_DM作成処理</t>
  </si>
  <si>
    <t>CDM_D_DD_GROUP_KPI_BS_ANALYSIS_WK07</t>
  </si>
  <si>
    <t>TBCO30001507</t>
  </si>
  <si>
    <t>DD_グループKPI_BS分析_WK07</t>
  </si>
  <si>
    <t>MPCO30001508</t>
  </si>
  <si>
    <t>DD_グループKPI_BS分析_WK08_日次_DM作成処理</t>
  </si>
  <si>
    <t>CDM_D_DD_GROUP_KPI_BS_ANALYSIS_WK08</t>
    <phoneticPr fontId="109"/>
  </si>
  <si>
    <t>TBCO30001508</t>
  </si>
  <si>
    <t>DD_グループKPI_BS分析_WK08</t>
  </si>
  <si>
    <t>BACO30001500</t>
    <phoneticPr fontId="130"/>
  </si>
  <si>
    <t>D_DD_GROUP_KPI_BS_ANALYSIS</t>
    <phoneticPr fontId="130"/>
  </si>
  <si>
    <t>MPCO30001511</t>
    <phoneticPr fontId="130"/>
  </si>
  <si>
    <t>DD_グループKPI_BS分析（在庫分析ダッシュボード用）</t>
    <phoneticPr fontId="130"/>
  </si>
  <si>
    <t>CDM_D_DD_GROUP_KPI_BS_ANALYSIS_INVENTORY_ANALYSIS_DASHBOARD</t>
    <phoneticPr fontId="109"/>
  </si>
  <si>
    <t>「L2_財務実績(集計勘定)」、「L2_GroupKPI_Actual」から「在庫分析ダッシュボード」レポートで表示するためのデータを作成する</t>
    <phoneticPr fontId="109"/>
  </si>
  <si>
    <t>TBCO30001508
TBMT20001801</t>
  </si>
  <si>
    <t>DD_グループKPI_BS分析_WK08</t>
    <phoneticPr fontId="130"/>
  </si>
  <si>
    <t>TBCO30001511</t>
    <phoneticPr fontId="130"/>
  </si>
  <si>
    <t>BACO30001500</t>
  </si>
  <si>
    <t>MPCO30001509</t>
  </si>
  <si>
    <t>DD_グループKPI_BS分析_日次_DM作成処理</t>
  </si>
  <si>
    <t>CDM_D_DD_GROUP_KPI_BS_ANALYSIS</t>
    <phoneticPr fontId="109"/>
  </si>
  <si>
    <t>DD_グループKPI_BS分析（在庫分析ダッシュボード用）
L2_CompanyMaster_Manual_Companyマスタ</t>
    <phoneticPr fontId="130"/>
  </si>
  <si>
    <t>TBCO30001509</t>
  </si>
  <si>
    <t>DD_グループKPI_BS分析</t>
  </si>
  <si>
    <t>MPCO30001510</t>
    <phoneticPr fontId="109"/>
  </si>
  <si>
    <t>DD_グループKPI_BS分析（マスタ付与）_日次_DM作成処理</t>
  </si>
  <si>
    <t>CDM_D_DD_GROUP_KPI_BS_ANALYSIS_ADD_MASTER</t>
    <phoneticPr fontId="109"/>
  </si>
  <si>
    <t>TBCO30001509
TBMT20001101
TBMT20001701
TBMT20001801
TBMT20001901
TBMT20002904
TBMT20009502
TBMT20009701
TBMT20017203
TBMT20017311</t>
  </si>
  <si>
    <t>DD_グループKPI_BS分析
L2_CategoryMaster
L2_CompanyMaster_Manual_Area_1マスタ
L2_CompanyMaster_Manual_Companyマスタ
L2_CompanyMaster_Manual_Countryマスタ
L2_ETL用カレンダマスタ
L2_利益センタマスタ
L2_利益センタ階層マスタ(履歴)
L2_通貨コードマスタ
L2_通貨換算マスタ(年月)</t>
  </si>
  <si>
    <t>TBCO30001510</t>
  </si>
  <si>
    <t>DD_グループKPI_BS分析（マスタ付与）</t>
  </si>
  <si>
    <t>BACO30000300</t>
    <phoneticPr fontId="109"/>
  </si>
  <si>
    <t>グループKPI_PL分析_月次作成処理</t>
    <phoneticPr fontId="109"/>
  </si>
  <si>
    <t>M_DD_GROUP_KPI_PL_ANALYSIS</t>
    <phoneticPr fontId="109"/>
  </si>
  <si>
    <t>「グループKPI_PL分析」のデータを作成する処理</t>
  </si>
  <si>
    <t>MPCO30000301</t>
    <phoneticPr fontId="109"/>
  </si>
  <si>
    <t>DD_グループKPI_PL分析_WK01_月次_DM作成処理</t>
    <phoneticPr fontId="109"/>
  </si>
  <si>
    <t>CDM_M_DD_GROUP_KPI_PL_ANALYSIS_WK01</t>
    <phoneticPr fontId="109"/>
  </si>
  <si>
    <t>「グループKPI_PL分析」レポートで表示するためのデータを作成する</t>
  </si>
  <si>
    <t>TBCO30000301</t>
  </si>
  <si>
    <t>DD_グループKPI_PL分析_WK01</t>
  </si>
  <si>
    <t>S41001 Group PL KPI画面作成
T3102 グループKPI_PL科目画面
T3101 収益性分析(実績)データ集約
T3103 収益性分析(予算)データ集約
T3107 BOFC_KPI算出データ（実績・予算）
EFD1125 GroupKPI_Actual
EFD1127 GroupKPI_Budget
T3131 BOFC_KPI算出データ（予算）
T3148 財務実績(EBITDA)データ（実績）
ESD1101 CE11000
ESD1102 CE21000
T1120 BOFC予実績
T1140 BOFC予算
T1336 財務実績(EBITDA)データ</t>
  </si>
  <si>
    <t>MPCO30000302</t>
  </si>
  <si>
    <t>DD_グループKPI_PL分析_WK02_月次_DM作成処理</t>
    <phoneticPr fontId="109"/>
  </si>
  <si>
    <t>CDM_M_DD_GROUP_KPI_PL_ANALYSIS_WK02</t>
    <phoneticPr fontId="109"/>
  </si>
  <si>
    <t>TBCO30000302</t>
  </si>
  <si>
    <t>DD_グループKPI_PL分析_WK02</t>
  </si>
  <si>
    <t>MPCO30000303</t>
  </si>
  <si>
    <t>DD_グループKPI_PL分析_WK03_月次_DM作成処理</t>
    <phoneticPr fontId="109"/>
  </si>
  <si>
    <t>CDM_M_DD_GROUP_KPI_PL_ANALYSIS_WK03</t>
    <phoneticPr fontId="109"/>
  </si>
  <si>
    <t>TBCO30000303</t>
  </si>
  <si>
    <t>DD_グループKPI_PL分析_WK03</t>
  </si>
  <si>
    <t>MPCO30000304</t>
  </si>
  <si>
    <t>DD_グループKPI_PL分析_WK04_月次_DM作成処理</t>
    <phoneticPr fontId="109"/>
  </si>
  <si>
    <t>CDM_M_DD_GROUP_KPI_PL_ANALYSIS_WK04</t>
    <phoneticPr fontId="109"/>
  </si>
  <si>
    <t>TBMT20001801
TBMT20002101
TBWK20002304</t>
  </si>
  <si>
    <t>L2_CompanyMaster_Manual_Companyマスタ
L2_CompanyMaster_Manual_対象会社マスタ
L2_財務実績(集計勘定)</t>
  </si>
  <si>
    <t>TBCO30000304</t>
  </si>
  <si>
    <t>DD_グループKPI_PL分析_WK04</t>
  </si>
  <si>
    <t>MPCO30000305</t>
  </si>
  <si>
    <t>DD_グループKPI_PL分析_WK05_月次_DM作成処理</t>
    <rPh sb="21" eb="23">
      <t>ゲツジ</t>
    </rPh>
    <phoneticPr fontId="109"/>
  </si>
  <si>
    <t>CDM_M_DD_GROUP_KPI_PL_ANALYSIS_WK05</t>
    <phoneticPr fontId="109"/>
  </si>
  <si>
    <t>TBCO30000301
TBCO30000302
TBCO30000303
TBCO30000304</t>
  </si>
  <si>
    <t>DD_グループKPI_PL分析_WK01
DD_グループKPI_PL分析_WK02
DD_グループKPI_PL分析_WK03
DD_グループKPI_PL分析_WK04</t>
  </si>
  <si>
    <t>TBCO30000305</t>
  </si>
  <si>
    <t>DD_グループKPI_PL分析_WK05</t>
  </si>
  <si>
    <t>MPCO30000306</t>
    <phoneticPr fontId="109"/>
  </si>
  <si>
    <t>DD_グループKPI_PL分析_月次_DM作成処理</t>
  </si>
  <si>
    <t>CDM_M_DD_GROUP_KPI_PL_ANALYSIS</t>
    <phoneticPr fontId="109"/>
  </si>
  <si>
    <t>TBCO30000305
TBMT20009701
TBMT20001801
TBMT20002904</t>
  </si>
  <si>
    <t>DD_グループKPI_PL分析_WK05
L2_利益センタ階層マスタ(履歴)
L2_CompanyMaster_Manual_Companyマスタ
L2_ETL用カレンダマスタ</t>
  </si>
  <si>
    <t>TBCO30000306</t>
  </si>
  <si>
    <t>DD_グループKPI_PL分析</t>
  </si>
  <si>
    <t>MPCO30000307</t>
    <phoneticPr fontId="109"/>
  </si>
  <si>
    <t>DD_グループKPI_PL分析（マスタ付与）_月次_DM作成処理</t>
    <rPh sb="19" eb="21">
      <t>フヨ</t>
    </rPh>
    <phoneticPr fontId="109"/>
  </si>
  <si>
    <t>CDM_M_DD_GROUP_KPI_PL_ANALYSIS_ADD_MASTER</t>
    <phoneticPr fontId="109"/>
  </si>
  <si>
    <t>TBMT20001101
TBMT20001701
TBMT20001801
TBMT20002904
TBMT20016101
TBMT20016201
TBMT20017203
TBMT20017311
TBCO30000306</t>
  </si>
  <si>
    <t>L2_CategoryMaster
L2_CompanyMaster_Manual_Area_1マスタ
L2_CompanyMaster_Manual_Companyマスタ
L2_ETL用カレンダマスタ
L2_製品グループテキストマスタ
L2_製品本部テキストマスタ
L2_通貨コードマスタ
L2_通貨換算マスタ(年月)
DD_グループKPI_PL分析</t>
  </si>
  <si>
    <t>TBCO30000307</t>
  </si>
  <si>
    <t>DD_グループKPI_PL分析（マスタ付与）</t>
  </si>
  <si>
    <t>BAPP30000300</t>
    <phoneticPr fontId="109"/>
  </si>
  <si>
    <t>在庫</t>
  </si>
  <si>
    <t>在庫分析_日次作成処理</t>
    <phoneticPr fontId="109"/>
  </si>
  <si>
    <t>D_DD_INVENTORY_ANALYSIS</t>
    <phoneticPr fontId="109"/>
  </si>
  <si>
    <t>「在庫分析」のデータを作成するバッチ処理</t>
  </si>
  <si>
    <t>MPPP30000401</t>
    <phoneticPr fontId="109"/>
  </si>
  <si>
    <t>DD_在庫分析_WK01_日次_DM作成処理</t>
    <phoneticPr fontId="109"/>
  </si>
  <si>
    <t>CDM_D_DD_INVENTORY_ANALYSIS_WK01</t>
    <phoneticPr fontId="130"/>
  </si>
  <si>
    <t>「L2_在庫分析」から「在庫分析レポート」で表示するためのデータを作成する</t>
  </si>
  <si>
    <t>TBWK10004101
TBMT20020801
TBMT10037801
TBMT20002904</t>
  </si>
  <si>
    <t>L1_Material Reconciliation Rep Data
L2_通貨リージョン付与(会社)マスタ
L1_通貨の小数点以下桁数
L2_ETL用カレンダマスタ</t>
  </si>
  <si>
    <t>TBPP30000401</t>
  </si>
  <si>
    <t>DD_在庫分析_WK01</t>
  </si>
  <si>
    <t>S43106  在庫分析画面作成
T3136   在庫分析データ作成処理
T3135   在庫累積処理
T1153   ZPCOT_MRR_DATA項目名変換
ESD1152 ZPCOT_MRR_DATA抽出
既存経営CPでは、通貨換算は全てレポートプログラム(S4～)の中で行っています。</t>
  </si>
  <si>
    <t>A①</t>
    <phoneticPr fontId="109"/>
  </si>
  <si>
    <t>●(全マッピング)</t>
  </si>
  <si>
    <t>月次_第1営業日</t>
    <rPh sb="0" eb="2">
      <t>ゲツジ</t>
    </rPh>
    <rPh sb="3" eb="4">
      <t>ダイ</t>
    </rPh>
    <rPh sb="5" eb="8">
      <t>エイギョウビ</t>
    </rPh>
    <phoneticPr fontId="130"/>
  </si>
  <si>
    <t>MPPP30000402</t>
  </si>
  <si>
    <t>DD_在庫分析_WK02_日次_DM作成処理</t>
  </si>
  <si>
    <t>CDM_D_DD_INVENTORY_ANALYSIS_WK02</t>
    <phoneticPr fontId="109"/>
  </si>
  <si>
    <t>TBPP30000402</t>
  </si>
  <si>
    <t>DD_在庫分析_WK02</t>
  </si>
  <si>
    <t>MPPP30000403</t>
  </si>
  <si>
    <t>DD_在庫分析_WK03_日次_DM作成処理</t>
  </si>
  <si>
    <t>CDM_D_DD_INVENTORY_ANALYSIS_WK03</t>
    <phoneticPr fontId="109"/>
  </si>
  <si>
    <t>TBPP30000403</t>
  </si>
  <si>
    <t>DD_在庫分析_WK03</t>
  </si>
  <si>
    <t>MPPP30000404</t>
  </si>
  <si>
    <t>DD_在庫分析_WK04_日次_DM作成処理</t>
    <phoneticPr fontId="109"/>
  </si>
  <si>
    <t>CDM_D_DD_INVENTORY_ANALYSIS_WK04</t>
  </si>
  <si>
    <t>「L2_在庫分析」から「在庫分析レポート」で表示するためのデータを作成する</t>
    <phoneticPr fontId="130"/>
  </si>
  <si>
    <t>TBPP30000404</t>
  </si>
  <si>
    <t>DD_在庫分析_WK04</t>
  </si>
  <si>
    <t>MPPP30000407</t>
    <phoneticPr fontId="109"/>
  </si>
  <si>
    <t>DD_在庫分析_WK05_日次_DM作成処理</t>
    <phoneticPr fontId="109"/>
  </si>
  <si>
    <t>CDM_D_DD_INVENTORY_ANALYSIS_WK05</t>
    <phoneticPr fontId="109"/>
  </si>
  <si>
    <t>TBPP20000702</t>
  </si>
  <si>
    <t>L2_在庫分析</t>
  </si>
  <si>
    <t>TBPP30000407</t>
  </si>
  <si>
    <t>DD_在庫分析_WK05</t>
  </si>
  <si>
    <t>BAPP30000300</t>
  </si>
  <si>
    <t>MPPP30000405</t>
    <phoneticPr fontId="109"/>
  </si>
  <si>
    <t>DD_在庫分析_日次_DM作成処理</t>
    <phoneticPr fontId="109"/>
  </si>
  <si>
    <t>CDM_D_DD_DD_INVENTORY_ANALYSIS</t>
  </si>
  <si>
    <t>TBPP30000404
TBPP30000407</t>
  </si>
  <si>
    <t>DD_在庫分析_WK04
DD_在庫分析_WK05</t>
  </si>
  <si>
    <t>TBPP30000405</t>
  </si>
  <si>
    <t>DD_在庫分析</t>
  </si>
  <si>
    <t>MPPP30000406</t>
    <phoneticPr fontId="109"/>
  </si>
  <si>
    <t>DD_在庫分析（マスタ付与）_日次_DM作成処理</t>
    <rPh sb="11" eb="13">
      <t>フヨ</t>
    </rPh>
    <phoneticPr fontId="109"/>
  </si>
  <si>
    <t>CDM_D_DD_INVENTORY_ANALYSIS_ADD_MASTER</t>
  </si>
  <si>
    <t>TBPP30000405
TBMT20000501
TBMT20000601
TBMT20000701
TBMT20001801
TBMT20003101
TBMT20003201
TBMT20003301
TBMT20003401
TBMT20007601
TBMT20007703
TBMT20009502
TBMT20011301
TBMT20011801
TBMT20013601
TBMT20017203
TBMT20017311
TBMT20011501
TBMT20000301</t>
  </si>
  <si>
    <t>DD_在庫分析
L2_AssessmentMaster_経営コックピット_評価クラスマッピングマスタ
L2_AssessmentMaster_評価クラスカテゴリマスタ
L2_AssessmentMaster_評価クラスマスタ
L2_CompanyMaster_Manual_Companyマスタ
L2_InventryInOutMaster_受入払出マスタ
L2_InventryInOutMaster_受払内訳クラスカテゴリマスタ
L2_InventryInOutMaster_受払内訳クラスマスタ
L2_InventryInOutMaster_経営コックピット_受払内訳クラスマッピングマスタ
L2_プラントマスタ
L2_プラント品目マスタ
L2_利益センタマスタ
L2_品目グループテキストマスタ
L2_品目マスタ
L2_基本数量単位マスタ
L2_通貨コードマスタ
L2_通貨換算マスタ(年月)
L2_品目タイプマスタ
L2_AgingIDマスタ</t>
  </si>
  <si>
    <t>TBPP30000406</t>
  </si>
  <si>
    <t>DD_在庫分析（マスタ付与）</t>
  </si>
  <si>
    <t>BAWK30000200</t>
    <phoneticPr fontId="109"/>
  </si>
  <si>
    <t>共通</t>
    <rPh sb="0" eb="2">
      <t>キョウツウ</t>
    </rPh>
    <phoneticPr fontId="109"/>
  </si>
  <si>
    <t>財務データ_日次作成処理</t>
    <rPh sb="0" eb="2">
      <t>ザイム</t>
    </rPh>
    <rPh sb="6" eb="8">
      <t>ニチジ</t>
    </rPh>
    <phoneticPr fontId="109"/>
  </si>
  <si>
    <t>D_DD_FINANCIAL_DATA</t>
    <phoneticPr fontId="109"/>
  </si>
  <si>
    <t>「財務データ」のデータを作成するバッチ処理</t>
    <phoneticPr fontId="109"/>
  </si>
  <si>
    <t>MPWK30000201</t>
    <phoneticPr fontId="109"/>
  </si>
  <si>
    <t>DD_財務データ_WK01_日次_DM作成処理</t>
    <rPh sb="3" eb="5">
      <t>ザイム</t>
    </rPh>
    <rPh sb="14" eb="15">
      <t>ニチ</t>
    </rPh>
    <phoneticPr fontId="109"/>
  </si>
  <si>
    <t>CDM_D_DD_FINANCIAL_DATA_WK01</t>
  </si>
  <si>
    <t>「DD_EBITDA分析」で利用するためのデータを作成する</t>
    <rPh sb="10" eb="12">
      <t>ブンセキ</t>
    </rPh>
    <rPh sb="14" eb="16">
      <t>リヨウ</t>
    </rPh>
    <phoneticPr fontId="109"/>
  </si>
  <si>
    <t>TBWK20002206</t>
  </si>
  <si>
    <t>L2_財務実績(累計)</t>
  </si>
  <si>
    <t>TBWK30000201</t>
  </si>
  <si>
    <t>DD_財務データ_WK01</t>
  </si>
  <si>
    <t>ZPSD1601
ZPSD1602
ZPSD1603
ZPSD1605
ZPSD1701
ZPSD1702
ZPSD1703
ZPSD1705
ZPSB0301
ZPSB0302
ZPSB0303
ZPSB0401
ZPSB0402
ZPSB0403</t>
  </si>
  <si>
    <t>「財務データ」のデータを作成するバッチ処理</t>
    <rPh sb="1" eb="3">
      <t>ザイム</t>
    </rPh>
    <phoneticPr fontId="109"/>
  </si>
  <si>
    <t>MPWK30000202</t>
    <phoneticPr fontId="109"/>
  </si>
  <si>
    <t>DD_財務データ_WK02_日次_DM作成処理</t>
    <rPh sb="3" eb="5">
      <t>ザイム</t>
    </rPh>
    <phoneticPr fontId="109"/>
  </si>
  <si>
    <t>CDM_D_DD_FINANCIAL_DATA_WK02</t>
    <phoneticPr fontId="130"/>
  </si>
  <si>
    <t>TBWK20002304</t>
  </si>
  <si>
    <t>L2_財務実績(集計勘定)</t>
  </si>
  <si>
    <t>TBWK30000202</t>
  </si>
  <si>
    <t>DD_財務データ_WK02</t>
  </si>
  <si>
    <t>MPWK30000203</t>
    <phoneticPr fontId="109"/>
  </si>
  <si>
    <t>DD_財務データ_WK03_日次_DM作成処理</t>
    <rPh sb="3" eb="5">
      <t>ザイム</t>
    </rPh>
    <phoneticPr fontId="109"/>
  </si>
  <si>
    <t>CDM_D_DD_FINANCIAL_DATA_WK03</t>
  </si>
  <si>
    <t>TBCO30002312
TBPP20000102
TBWK20001808</t>
  </si>
  <si>
    <t>TBWK30000203</t>
  </si>
  <si>
    <t>DD_財務データ_WK03</t>
  </si>
  <si>
    <t>MPWK30000204</t>
    <phoneticPr fontId="109"/>
  </si>
  <si>
    <t>DD_財務データ_WK04_日次_DM作成処理</t>
    <rPh sb="3" eb="5">
      <t>ザイム</t>
    </rPh>
    <phoneticPr fontId="109"/>
  </si>
  <si>
    <t>CDM_D_DD_FINANCIAL_DATA_WK04</t>
  </si>
  <si>
    <t>TBWK30000204</t>
  </si>
  <si>
    <t>DD_財務データ_WK04</t>
  </si>
  <si>
    <t>MPWK30000205</t>
    <phoneticPr fontId="109"/>
  </si>
  <si>
    <t>DD_財務データ_WK05_日次_DM作成処理</t>
    <rPh sb="3" eb="5">
      <t>ザイム</t>
    </rPh>
    <phoneticPr fontId="109"/>
  </si>
  <si>
    <t>CDM_D_DD_FINANCIAL_DATA_WK05</t>
  </si>
  <si>
    <t>TBWK30000204
TBMT20002904</t>
  </si>
  <si>
    <t>DD_財務データ_WK04
L2_ETL用カレンダマスタ</t>
  </si>
  <si>
    <t>TBWK30000205</t>
  </si>
  <si>
    <t>DD_財務データ_WK05</t>
  </si>
  <si>
    <t>MPWK30000206</t>
    <phoneticPr fontId="109"/>
  </si>
  <si>
    <t>DD_財務データ_WK06_日次_DM作成処理</t>
    <rPh sb="3" eb="5">
      <t>ザイム</t>
    </rPh>
    <phoneticPr fontId="109"/>
  </si>
  <si>
    <t>CDM_D_DD_FINANCIAL_DATA_WK06</t>
  </si>
  <si>
    <t>TBWK30000201
TBWK30000202
TBWK30000204
TBWK30000205</t>
    <phoneticPr fontId="130"/>
  </si>
  <si>
    <t>DD_財務データ_WK01
DD_財務データ_WK02
DD_財務データ_WK04
DD_財務データ_WK05</t>
    <phoneticPr fontId="130"/>
  </si>
  <si>
    <t>TBWK30000206</t>
  </si>
  <si>
    <t>DD_財務データ_WK06</t>
  </si>
  <si>
    <t>MPWK30000208</t>
    <phoneticPr fontId="130"/>
  </si>
  <si>
    <t>DD_財務データ_WK07_日次_DM作成処理</t>
    <rPh sb="3" eb="5">
      <t>ザイム</t>
    </rPh>
    <phoneticPr fontId="109"/>
  </si>
  <si>
    <t>CDM_D_DD_FINANCIAL_DATA_WK07</t>
    <phoneticPr fontId="130"/>
  </si>
  <si>
    <t>TBWK30000206
TBMT20002904</t>
    <phoneticPr fontId="130"/>
  </si>
  <si>
    <t>DD_財務データ_WK06
L2_ETL用カレンダマスタ</t>
    <phoneticPr fontId="130"/>
  </si>
  <si>
    <t>TBWK30000208</t>
    <phoneticPr fontId="130"/>
  </si>
  <si>
    <t>DD_財務データ_WK07</t>
    <phoneticPr fontId="130"/>
  </si>
  <si>
    <t>MPWK30000209</t>
    <phoneticPr fontId="130"/>
  </si>
  <si>
    <t>DD_財務データ_WK08_日次_DM作成処理</t>
    <rPh sb="3" eb="5">
      <t>ザイム</t>
    </rPh>
    <phoneticPr fontId="109"/>
  </si>
  <si>
    <t>CDM_D_DD_FINANCIAL_DATA_WK08</t>
    <phoneticPr fontId="130"/>
  </si>
  <si>
    <t>TBWK30000207</t>
    <phoneticPr fontId="130"/>
  </si>
  <si>
    <t>DD_財務データ</t>
    <phoneticPr fontId="130"/>
  </si>
  <si>
    <t>TBWK30000209</t>
    <phoneticPr fontId="130"/>
  </si>
  <si>
    <t>DD_財務データ_WK08</t>
    <phoneticPr fontId="130"/>
  </si>
  <si>
    <t>Simple</t>
    <phoneticPr fontId="109"/>
  </si>
  <si>
    <t>MPWK30000207</t>
    <phoneticPr fontId="109"/>
  </si>
  <si>
    <t>DD_財務データ_日次_DM作成処理</t>
    <rPh sb="3" eb="5">
      <t>ザイム</t>
    </rPh>
    <phoneticPr fontId="109"/>
  </si>
  <si>
    <t>CDM_D_DD_FINANCIAL_DATA</t>
    <phoneticPr fontId="109"/>
  </si>
  <si>
    <t>BASD30002000</t>
    <phoneticPr fontId="109"/>
  </si>
  <si>
    <t>CO/SD</t>
    <phoneticPr fontId="109"/>
  </si>
  <si>
    <t>CO（RMP）</t>
  </si>
  <si>
    <t>プライスバンド分析_日次作成処理</t>
    <phoneticPr fontId="109"/>
  </si>
  <si>
    <t>D_DD_PRICE_BAND_ANALYSIS</t>
    <phoneticPr fontId="109"/>
  </si>
  <si>
    <t>「プライスバンド分析」のデータを作成するバッチ処理</t>
    <phoneticPr fontId="109"/>
  </si>
  <si>
    <t>MPSD30002001</t>
  </si>
  <si>
    <t>DD_プライスバンド分析_日次_DM作成処理</t>
    <phoneticPr fontId="109"/>
  </si>
  <si>
    <t>CDM_D_DD_PRICE_BAND_ANALYSIS</t>
  </si>
  <si>
    <t>「DD_収益性分析CO-PA(集計)」から「プライスバンド分析」のデータを作成する</t>
  </si>
  <si>
    <t>TBMT20002101
TBMT20024501
TBWK30000109</t>
  </si>
  <si>
    <t>L2_CompanyMaster_Manual_対象会社マスタ
L2_連結消去データ除外マスタ
DD_収益性分析CO-PA(集計)</t>
  </si>
  <si>
    <t>TBSD30002001</t>
  </si>
  <si>
    <t>DD_プライスバンド分析</t>
  </si>
  <si>
    <t>S43103 プライスバンド分析
T3120　価格分散/プライスバンド
T3101 収益性分析(実績)データ集約
ESD1101 CE11000</t>
    <rPh sb="14" eb="16">
      <t>ブンセキ</t>
    </rPh>
    <phoneticPr fontId="110"/>
  </si>
  <si>
    <t>MPSD30002002</t>
  </si>
  <si>
    <t>DD_プライスバンド分析（マスタ付与）_日次_DM作成処理</t>
    <rPh sb="16" eb="18">
      <t>フヨ</t>
    </rPh>
    <phoneticPr fontId="109"/>
  </si>
  <si>
    <t>CDM_D_DD_PRICE_BAND_ANALYSIS_ADD_MASTER</t>
    <phoneticPr fontId="109"/>
  </si>
  <si>
    <t>TBMT20013601
TBMT20009502
TBMT20001801
TBMT20001901
TBMT20012902
TBMT20011801
TBMT20014201
TBMT20001101
TBMT20017311
TBMT20017203
TBMT20010501
TBMT20009701
TBMT20012201
TBSD30002001</t>
  </si>
  <si>
    <t>L2_基本数量単位マスタ
L2_利益センタマスタ
L2_CompanyMaster_Manual_Companyマスタ
L2_CompanyMaster_Manual_Countryマスタ
L2_営業所営業グループマスタ
L2_品目マスタ
L2_得意先マスタ
L2_CategoryMaster
L2_通貨換算マスタ(年月)
L2_通貨コードマスタ
L2_原価センタマスタ
L2_利益センタ階層マスタ(履歴)
L2_品目階層マスタ(履歴)
DD_プライスバンド分析</t>
  </si>
  <si>
    <t>TBSD30002002</t>
  </si>
  <si>
    <t>DD_プライスバンド分析（マスタ付与）</t>
  </si>
  <si>
    <t>BACO30000600</t>
    <phoneticPr fontId="130"/>
  </si>
  <si>
    <t>マネジメントPL_日次作成処理</t>
    <rPh sb="9" eb="10">
      <t>ニチ</t>
    </rPh>
    <phoneticPr fontId="109"/>
  </si>
  <si>
    <t>D_DD_MANAGEMENT_PL</t>
    <phoneticPr fontId="109"/>
  </si>
  <si>
    <t>「マネジメントPL」のデータを作成する処理</t>
    <phoneticPr fontId="109"/>
  </si>
  <si>
    <t>MPCO30000601</t>
    <phoneticPr fontId="109"/>
  </si>
  <si>
    <t>DD_マネジメントPL_WK01_日次_DM作成処理</t>
    <rPh sb="17" eb="18">
      <t>ニチ</t>
    </rPh>
    <phoneticPr fontId="109"/>
  </si>
  <si>
    <t>CDM_D_DD_MANAGEMENT_PL_WK01</t>
    <phoneticPr fontId="109"/>
  </si>
  <si>
    <t>「マネジメントPL」レポートで表示するためのデータを作成する</t>
    <phoneticPr fontId="109"/>
  </si>
  <si>
    <t>TBWK30000207
TBMT20002101
TBMT20003801</t>
    <phoneticPr fontId="130"/>
  </si>
  <si>
    <t>DD_財務データ
L2_CompanyMaster_Manual_対象会社マスタ
L2_MITAS勘定科目Lv4マスタ</t>
    <phoneticPr fontId="130"/>
  </si>
  <si>
    <t>TBCO30000601</t>
  </si>
  <si>
    <t>DD_マネジメントPL_WK01</t>
  </si>
  <si>
    <t xml:space="preserve">ZPSD1601
ZPSD1602
ZPSD1603
ZPSD1605
ZPSD1701
ZPSD1702
ZPSD1703
ZPSD1705
ZPSB0301
ZPSB0302
ZPSB0303
ZPSB0401
ZPSB0402
ZPSB0403
ZPSD6201
ZPSD6205
ZPSD6401
ZPSD6405
</t>
  </si>
  <si>
    <t>BACO30000600</t>
    <phoneticPr fontId="109"/>
  </si>
  <si>
    <t>MPCO30000602</t>
    <phoneticPr fontId="109"/>
  </si>
  <si>
    <t>DD_マネジメントPL_WK02_日次_DM作成処理</t>
    <phoneticPr fontId="109"/>
  </si>
  <si>
    <t>CDM_D_DD_MANAGEMENT_PL_WK02</t>
    <phoneticPr fontId="109"/>
  </si>
  <si>
    <t>TBMT20002101
TBMT20023801
TBWK30000207</t>
  </si>
  <si>
    <t>L2_CompanyMaster_Manual_対象会社マスタ
L2_マネジメントPL_対象勘定科目マスタ
DD_財務データ</t>
  </si>
  <si>
    <t>TBCO30000602</t>
  </si>
  <si>
    <t>DD_マネジメントPL_WK02</t>
  </si>
  <si>
    <t>MPCO30000603</t>
    <phoneticPr fontId="109"/>
  </si>
  <si>
    <t>DD_マネジメントPL_WK03_日次_DM作成処理</t>
    <phoneticPr fontId="109"/>
  </si>
  <si>
    <t>CDM_D_DD_MANAGEMENT_PL_WK03</t>
    <phoneticPr fontId="109"/>
  </si>
  <si>
    <t>TBCO30000603</t>
  </si>
  <si>
    <t>DD_マネジメントPL_WK03</t>
  </si>
  <si>
    <t>MPCO30000604</t>
    <phoneticPr fontId="109"/>
  </si>
  <si>
    <t>DD_マネジメントPL_日次_DM作成処理</t>
    <phoneticPr fontId="109"/>
  </si>
  <si>
    <t>CDM_D_DD_MANAGEMENT_PL</t>
    <phoneticPr fontId="109"/>
  </si>
  <si>
    <t>TBCO30000601
TBCO30000603</t>
  </si>
  <si>
    <t>DD_マネジメントPL_WK01
DD_マネジメントPL_WK03</t>
  </si>
  <si>
    <t>TBCO30000604</t>
    <phoneticPr fontId="130"/>
  </si>
  <si>
    <t>DD_マネジメントPL</t>
  </si>
  <si>
    <t xml:space="preserve">ZPSD1601
ZPSD1602
ZPSD1603
ZPSD1605
ZPSD1701
ZPSD1702
ZPSD1703
ZPSD1705
ZPSB0301
ZPSB0302
ZPSB0303
ZPSB0401
ZPSB0402
ZPSB0403
ZPSD6201
ZPSD6205
ZPSD6401
ZPSD6405
</t>
    <phoneticPr fontId="109"/>
  </si>
  <si>
    <t>MPCO30000605</t>
    <phoneticPr fontId="109"/>
  </si>
  <si>
    <t>DD_マネジメントPL（マスタ付与）_日次_DM作成処理</t>
    <rPh sb="15" eb="17">
      <t>フヨ</t>
    </rPh>
    <phoneticPr fontId="109"/>
  </si>
  <si>
    <t>CDM_D_DD_MANAGEMENT_PL_ADD_MASTER</t>
    <phoneticPr fontId="109"/>
  </si>
  <si>
    <t>TBCO30000604
TBMT20017311
TBMT20001801
TBMT20001101
TBMT20024101
TBMT20003801
TBMT20023901
TBMT20013601
TBMT20017203
TBMT20023201
TBMT20008401
TBMT20009502
TBMT20003701
TBMT20015601
TBMT20009701</t>
  </si>
  <si>
    <t>DD_マネジメントPL
L2_通貨換算マスタ(年月)
L2_CompanyMaster_Manual_Companyマスタ
L2_CategoryMaster
L2_マネジメントPL_表示項目マスタ
L2_MITAS勘定科目Lv4マスタ
L2_マネジメントPL_売上区分マスタ
L2_基本数量単位マスタ
L2_通貨コードマスタ
L2_特性値のテキストテーブルマスタ
L2_事業領域マスタ
L2_利益センタマスタ
L2_Local利益センタ階層マスタ
L2_管理領域マスタ
L2_利益センタ階層マスタ(履歴)</t>
  </si>
  <si>
    <t>TBCO30000605</t>
    <phoneticPr fontId="130"/>
  </si>
  <si>
    <t>DD_マネジメントPL（マスタ付与）</t>
  </si>
  <si>
    <t>マネジメントPL_日次作成処理</t>
  </si>
  <si>
    <t>MPCO30000614</t>
    <phoneticPr fontId="109"/>
  </si>
  <si>
    <t>DD_マネジメントPL（マスタ付与）_連結計算用_WK01_日次_DM作成処理</t>
    <phoneticPr fontId="109"/>
  </si>
  <si>
    <t>CDM_D_DD_MANAGEMENT_PL_ADD_MASTER_CONNECTION_CALCULATION_WK01</t>
    <phoneticPr fontId="109"/>
  </si>
  <si>
    <t>「連結フラッシュレポート」レポートで表示するためのデータを作成する</t>
    <phoneticPr fontId="109"/>
  </si>
  <si>
    <t>TBCO30000605</t>
  </si>
  <si>
    <t>TBCO30000614</t>
    <phoneticPr fontId="130"/>
  </si>
  <si>
    <t>DD_マネジメントPL（マスタ付与）_連結計算用_WK01</t>
    <phoneticPr fontId="130"/>
  </si>
  <si>
    <t>MPCO30000615</t>
  </si>
  <si>
    <t>DD_マネジメントPL（マスタ付与）_連結計算用_WK02_日次_DM作成処理</t>
  </si>
  <si>
    <t>CDM_D_DD_MANAGEMENT_PL_ADD_MASTER_CONNECTION_CALCULATION_WK02</t>
  </si>
  <si>
    <t>TBCO30000615</t>
  </si>
  <si>
    <t>DD_マネジメントPL（マスタ付与）_連結計算用_WK02</t>
  </si>
  <si>
    <t>MPCO30000616</t>
  </si>
  <si>
    <t>DD_マネジメントPL（マスタ付与）_連結計算用_WK03_日次_DM作成処理</t>
  </si>
  <si>
    <t>CDM_D_DD_MANAGEMENT_PL_ADD_MASTER_CONNECTION_CALCULATION_WK03</t>
  </si>
  <si>
    <t>TBCO30000616</t>
  </si>
  <si>
    <t>DD_マネジメントPL（マスタ付与）_連結計算用_WK03</t>
  </si>
  <si>
    <t>MPCO30000617</t>
  </si>
  <si>
    <t>DD_マネジメントPL（マスタ付与）_連結計算用_WK04_日次_DM作成処理</t>
  </si>
  <si>
    <t>CDM_D_DD_MANAGEMENT_PL_ADD_MASTER_CONNECTION_CALCULATION_WK04</t>
  </si>
  <si>
    <t>TBCO30000617</t>
  </si>
  <si>
    <t>DD_マネジメントPL（マスタ付与）_連結計算用_WK04</t>
  </si>
  <si>
    <t>MPCO30000618</t>
  </si>
  <si>
    <t>DD_マネジメントPL（マスタ付与）_連結計算用_WK05_日次_DM作成処理</t>
  </si>
  <si>
    <t>CDM_D_DD_MANAGEMENT_PL_ADD_MASTER_CONNECTION_CALCULATION_WK05</t>
  </si>
  <si>
    <t>TBCO30000618</t>
    <phoneticPr fontId="130"/>
  </si>
  <si>
    <t>DD_マネジメントPL（マスタ付与）_連結計算用_WK05</t>
  </si>
  <si>
    <t>MPCO30000620</t>
    <phoneticPr fontId="130"/>
  </si>
  <si>
    <t>DD_マネジメントPL（マスタ付与）_連結計算用_WK06_日次_DM作成処理</t>
    <phoneticPr fontId="130"/>
  </si>
  <si>
    <t>CDM_D_DD_MANAGEMENT_PL_ADD_MASTER_CONNECTION_CALCULATION_WK06</t>
    <phoneticPr fontId="130"/>
  </si>
  <si>
    <t>TBCO30000615
TBCO30000616
TBCO30000617
TBCO30000618</t>
    <phoneticPr fontId="130"/>
  </si>
  <si>
    <t>DD_マネジメントPL（マスタ付与）_連結計算用_WK02
DD_マネジメントPL（マスタ付与）_連結計算用_WK03
DD_マネジメントPL（マスタ付与）_連結計算用_WK04
DD_マネジメントPL（マスタ付与）_連結計算用_WK05</t>
    <phoneticPr fontId="130"/>
  </si>
  <si>
    <t>TBCO30000620</t>
    <phoneticPr fontId="130"/>
  </si>
  <si>
    <t>DD_マネジメントPL（マスタ付与）_連結計算用_WK06</t>
    <phoneticPr fontId="130"/>
  </si>
  <si>
    <t>マネジメントPL_日次作成処理</t>
    <phoneticPr fontId="130"/>
  </si>
  <si>
    <t>MPCO30000621</t>
    <phoneticPr fontId="130"/>
  </si>
  <si>
    <t>DD_マネジメントPL（マスタ付与）_連結計算用_WK07_日次_DM作成処理</t>
    <phoneticPr fontId="130"/>
  </si>
  <si>
    <t>CDM_D_DD_MANAGEMENT_PL_ADD_MASTER_CONNECTION_CALCULATION_WK07</t>
    <phoneticPr fontId="130"/>
  </si>
  <si>
    <t>TBCO30000614
TBCO30000620</t>
    <phoneticPr fontId="130"/>
  </si>
  <si>
    <t>DD_マネジメントPL（マスタ付与）_連結計算用_WK01
DD_マネジメントPL（マスタ付与）_連結計算用_WK06</t>
    <phoneticPr fontId="130"/>
  </si>
  <si>
    <t>TBCO30000621</t>
    <phoneticPr fontId="130"/>
  </si>
  <si>
    <t>DD_マネジメントPL（マスタ付与）_連結計算用_WK07</t>
    <phoneticPr fontId="130"/>
  </si>
  <si>
    <t>MPCO30000622</t>
    <phoneticPr fontId="130"/>
  </si>
  <si>
    <t>DD_マネジメントPL（マスタ付与）_連結計算用_WK08_日次_DM作成処理</t>
    <phoneticPr fontId="130"/>
  </si>
  <si>
    <t>CDM_D_DD_MANAGEMENT_PL_ADD_MASTER_CONNECTION_CALCULATION_WK08</t>
    <phoneticPr fontId="130"/>
  </si>
  <si>
    <t>TBCO30000614</t>
  </si>
  <si>
    <t>TBCO30000622</t>
    <phoneticPr fontId="130"/>
  </si>
  <si>
    <t>DD_マネジメントPL（マスタ付与）_連結計算用_WK08</t>
    <phoneticPr fontId="130"/>
  </si>
  <si>
    <t>MPCO30000624</t>
    <phoneticPr fontId="130"/>
  </si>
  <si>
    <t>DD_マネジメントPL（マスタ付与）_連結計算用_WK09_日次_DM作成処理</t>
    <phoneticPr fontId="130"/>
  </si>
  <si>
    <t>CDM_D_DD_MANAGEMENT_PL_ADD_MASTER_CONNECTION_CALCULATION_WK09</t>
    <phoneticPr fontId="130"/>
  </si>
  <si>
    <t>TBCO30000624</t>
    <phoneticPr fontId="130"/>
  </si>
  <si>
    <t>DD_マネジメントPL（マスタ付与）_連結計算用_WK09</t>
    <phoneticPr fontId="130"/>
  </si>
  <si>
    <t>MPCO30000619</t>
    <phoneticPr fontId="109"/>
  </si>
  <si>
    <t>DD_マネジメントPL（マスタ付与）_連結計算用_日次_DM作成処理</t>
    <phoneticPr fontId="109"/>
  </si>
  <si>
    <t>CDM_D_DD_MANAGEMENT_PL_ADD_MASTER_CONNECTION_CALCULATION</t>
    <phoneticPr fontId="109"/>
  </si>
  <si>
    <t>TBCO30000619</t>
    <phoneticPr fontId="130"/>
  </si>
  <si>
    <t>DD_マネジメントPL（マスタ付与）_連結計算用</t>
  </si>
  <si>
    <t>MPCO30000606</t>
    <phoneticPr fontId="109"/>
  </si>
  <si>
    <t>DD_連結フラッシュレポート_WK01_日次_DM作成処理</t>
    <phoneticPr fontId="109"/>
  </si>
  <si>
    <t>CDM_D_DD_CONSOLIDATED_FLASH_REPORT_WK01</t>
    <phoneticPr fontId="109"/>
  </si>
  <si>
    <t>TBWK30000207
TBMT20023801
TBMT20002101</t>
  </si>
  <si>
    <t>DD_財務データ
L2_マネジメントPL_対象勘定科目マスタ
L2_CompanyMaster_Manual_対象会社マスタ</t>
  </si>
  <si>
    <t>TBCO30000606</t>
  </si>
  <si>
    <t>DD_連結フラッシュレポート_WK01</t>
  </si>
  <si>
    <t>MPCO30000607</t>
    <phoneticPr fontId="109"/>
  </si>
  <si>
    <t>DD_連結フラッシュレポート_WK02_日次_DM作成処理</t>
  </si>
  <si>
    <t>CDM_D_DD_CONSOLIDATED_FLASH_REPORT_WK02</t>
  </si>
  <si>
    <t>TBCO10001801</t>
  </si>
  <si>
    <t>L1_CO_実績管理調整用データ</t>
  </si>
  <si>
    <t>TBCO30000607</t>
  </si>
  <si>
    <t>DD_連結フラッシュレポート_WK02</t>
  </si>
  <si>
    <t>MPCO30000608</t>
    <phoneticPr fontId="109"/>
  </si>
  <si>
    <t>DD_連結フラッシュレポート_WK03_日次_DM作成処理</t>
    <phoneticPr fontId="109"/>
  </si>
  <si>
    <t>CDM_D_DD_CONSOLIDATED_FLASH_REPORT_WK03</t>
  </si>
  <si>
    <t>TBCO30000607
TBMT20020801</t>
  </si>
  <si>
    <t>DD_連結フラッシュレポート_WK02
L2_通貨リージョン付与(会社)マスタ</t>
  </si>
  <si>
    <t>TBCO30000608</t>
  </si>
  <si>
    <t>DD_連結フラッシュレポート_WK03</t>
  </si>
  <si>
    <t>MPCO30000609</t>
    <phoneticPr fontId="109"/>
  </si>
  <si>
    <t>DD_連結フラッシュレポート_WK04_日次_DM作成処理</t>
    <phoneticPr fontId="109"/>
  </si>
  <si>
    <t>CDM_D_DD_CONSOLIDATED_FLASH_REPORT_WK04</t>
    <phoneticPr fontId="130"/>
  </si>
  <si>
    <t>TBCO30000609</t>
  </si>
  <si>
    <t>DD_連結フラッシュレポート_WK04</t>
  </si>
  <si>
    <t>MPCO30000610</t>
    <phoneticPr fontId="109"/>
  </si>
  <si>
    <t>DD_連結フラッシュレポート_WK05_日次_DM作成処理</t>
    <phoneticPr fontId="109"/>
  </si>
  <si>
    <t>CDM_D_DD_CONSOLIDATED_FLASH_REPORT_WK05</t>
  </si>
  <si>
    <t>TBCO30000609
TBMT20023801
TBMT20002101</t>
  </si>
  <si>
    <t>DD_連結フラッシュレポート_WK04
L2_マネジメントPL_対象勘定科目マスタ
L2_CompanyMaster_Manual_対象会社マスタ</t>
  </si>
  <si>
    <t>TBCO30000610</t>
  </si>
  <si>
    <t>DD_連結フラッシュレポート_WK05</t>
  </si>
  <si>
    <t>MPCO30000611</t>
    <phoneticPr fontId="109"/>
  </si>
  <si>
    <t>DD_連結フラッシュレポート_WK06_日次_DM作成処理</t>
    <phoneticPr fontId="109"/>
  </si>
  <si>
    <t>CDM_D_DD_CONSOLIDATED_FLASH_REPORT_WK06</t>
    <phoneticPr fontId="109"/>
  </si>
  <si>
    <t>MPCO30000623</t>
    <phoneticPr fontId="109"/>
  </si>
  <si>
    <t>TBCO30000606
TBCO30000610</t>
    <phoneticPr fontId="130"/>
  </si>
  <si>
    <t>DD_連結フラッシュレポート_WK01
DD_連結フラッシュレポート_WK05</t>
    <phoneticPr fontId="130"/>
  </si>
  <si>
    <t>TBCO30000623</t>
    <phoneticPr fontId="130"/>
  </si>
  <si>
    <t>DD_連結フラッシュレポート_WK06</t>
    <phoneticPr fontId="130"/>
  </si>
  <si>
    <t>MPCO30000625</t>
    <phoneticPr fontId="109"/>
  </si>
  <si>
    <t>DD_連結フラッシュレポート_WK07_日次_DM作成処理</t>
    <phoneticPr fontId="109"/>
  </si>
  <si>
    <t>CDM_D_DD_CONSOLIDATED_FLASH_REPORT_WK07</t>
    <phoneticPr fontId="109"/>
  </si>
  <si>
    <t>DD_連結フラッシュレポート_WK06</t>
  </si>
  <si>
    <t>TBCO30000625</t>
    <phoneticPr fontId="130"/>
  </si>
  <si>
    <t>DD_連結フラッシュレポート_WK07</t>
    <phoneticPr fontId="130"/>
  </si>
  <si>
    <t>MPCO30000612</t>
    <phoneticPr fontId="109"/>
  </si>
  <si>
    <t>DD_連結フラッシュレポート_日次_DM作成処理</t>
    <phoneticPr fontId="109"/>
  </si>
  <si>
    <t>CDM_D_DD_CONSOLIDATED_FLASH_REPORT</t>
  </si>
  <si>
    <t>TBCO30000612</t>
  </si>
  <si>
    <t>DD_連結フラッシュレポート</t>
  </si>
  <si>
    <t>MPCO30000613</t>
    <phoneticPr fontId="109"/>
  </si>
  <si>
    <t>DD_連結フラッシュレポート（マスタ付与）_日次_DM作成処理</t>
    <rPh sb="18" eb="20">
      <t>フヨ</t>
    </rPh>
    <phoneticPr fontId="109"/>
  </si>
  <si>
    <t>CDM_D_DD_CONSOLIDATED_FLASH_REPORT_ADD_MASTER</t>
    <phoneticPr fontId="130"/>
  </si>
  <si>
    <t xml:space="preserve">TBCO30000612_x000D_
TBMT20001801_x000D_
TBMT20017311_x000D_
TBMT20001101_x000D_
TBMT20023901_x000D_
TBMT20017203_x000D_
TBMT20023201_x000D_
TBMT20008401_x000D_
TBMT20009502_x000D_
TBMT20003701_x000D_
TBMT20015601_x000D_
TBMT20009701_x000D_
TBCO30000612 </t>
  </si>
  <si>
    <t>DD_連結フラッシュレポート_x000D_
L2_CompanyMaster_Manual_Companyマスタ_x000D_
L2_通貨換算マスタ(年月)_x000D_
L2_CategoryMaster_x000D_
L2_マネジメントPL_売上区分マスタ_x000D_
L2_通貨コードマスタ_x000D_
L2_特性値のテキストテーブルマスタ_x000D_
L2_事業領域マスタ_x000D_
L2_利益センタマスタ_x000D_
L2_Local利益センタ階層マスタ_x000D_
L2_管理領域マスタ_x000D_
L2_利益センタ階層マスタ(履歴)_x000D_
テーブル一覧未定義</t>
  </si>
  <si>
    <t>TBCO30000613</t>
  </si>
  <si>
    <t>DD_連結フラッシュレポート（マスタ付与）</t>
  </si>
  <si>
    <t>BAFI20000700</t>
    <phoneticPr fontId="109"/>
  </si>
  <si>
    <t>総勘定元帳</t>
    <rPh sb="0" eb="5">
      <t>ソウカンジョウモトチョウ</t>
    </rPh>
    <phoneticPr fontId="5"/>
  </si>
  <si>
    <t>関連当事者取引_日次作成処理</t>
  </si>
  <si>
    <t>D_DD_RELATED_PARTY_TRANSATION_SUMMRY</t>
    <phoneticPr fontId="130"/>
  </si>
  <si>
    <t>「関連当事者取引」のデータを作成するバッチ処理</t>
    <rPh sb="1" eb="3">
      <t>カンレン</t>
    </rPh>
    <rPh sb="3" eb="6">
      <t>トウジシャ</t>
    </rPh>
    <rPh sb="6" eb="8">
      <t>トリヒキ</t>
    </rPh>
    <rPh sb="14" eb="16">
      <t>サクセイ</t>
    </rPh>
    <rPh sb="21" eb="23">
      <t>ショリ</t>
    </rPh>
    <phoneticPr fontId="109"/>
  </si>
  <si>
    <t>MPFI20000701</t>
    <phoneticPr fontId="130"/>
  </si>
  <si>
    <t>DD_関連当事者取引_日次_DM作成処理</t>
    <phoneticPr fontId="109"/>
  </si>
  <si>
    <t>CDW_D_DD_RELATED_PARTY_TRANSATION_SUMMRY</t>
    <phoneticPr fontId="130"/>
  </si>
  <si>
    <t>「関連当事者取引」レポートで表示するためのデータを作成する</t>
    <rPh sb="1" eb="6">
      <t>カンレントウジシャ</t>
    </rPh>
    <rPh sb="6" eb="8">
      <t>トリヒキ</t>
    </rPh>
    <phoneticPr fontId="109"/>
  </si>
  <si>
    <t>TBFI20000701</t>
  </si>
  <si>
    <t>DD_関連当事者取引</t>
  </si>
  <si>
    <t>ZPDO1240
ZPDO1250</t>
  </si>
  <si>
    <t>BAQM30000300</t>
    <phoneticPr fontId="109"/>
  </si>
  <si>
    <t>QM</t>
    <phoneticPr fontId="109"/>
  </si>
  <si>
    <t>品質</t>
  </si>
  <si>
    <t>傾向管理データ_日次作成処理</t>
    <phoneticPr fontId="109"/>
  </si>
  <si>
    <t>「傾向管理」のデータを作成する処理</t>
  </si>
  <si>
    <t>MPQM30000301</t>
    <phoneticPr fontId="109"/>
  </si>
  <si>
    <t>DD_傾向管理（Xbar-R管理図）_日次_DM作成処理</t>
  </si>
  <si>
    <t>「傾向管理（Xbar-R管理図）」レポートで表示するためのデータを作成する</t>
  </si>
  <si>
    <t>BAQM30000100</t>
    <phoneticPr fontId="109"/>
  </si>
  <si>
    <t>D_DD_TREND_MANAGEMENT_X_RS_CHART</t>
    <phoneticPr fontId="130"/>
  </si>
  <si>
    <t>MPQM30000101</t>
    <phoneticPr fontId="109"/>
  </si>
  <si>
    <t>DD_傾向管理（X-Rs管理図）_日次_DM作成処理</t>
  </si>
  <si>
    <t>CDW_D_DD_TREND_MANAGEMENT_X_RS_CHART_WK01</t>
    <phoneticPr fontId="130"/>
  </si>
  <si>
    <t>「傾向管理（X-Rs管理図）」レポートで表示するためのデータを作成する</t>
  </si>
  <si>
    <t>TBQM2000203</t>
  </si>
  <si>
    <t>L2_傾向管理</t>
  </si>
  <si>
    <t>TBQM3000101</t>
  </si>
  <si>
    <t>DD_傾向管理（X_Rs管理図）_WK01</t>
  </si>
  <si>
    <t>MPQM30000102</t>
    <phoneticPr fontId="109"/>
  </si>
  <si>
    <t>CDW_D_DD_TREND_MANAGEMENT_X_RS_CHART_WK02</t>
  </si>
  <si>
    <t>TBQM3000108</t>
  </si>
  <si>
    <t>DD_傾向管理（X_Rs管理図）_WK08</t>
  </si>
  <si>
    <t>TBQM3000102</t>
  </si>
  <si>
    <t>DD_傾向管理（X_Rs管理図）_WK02</t>
  </si>
  <si>
    <t>MPQM30000103</t>
  </si>
  <si>
    <t>CDW_D_DD_TREND_MANAGEMENT_X_RS_CHART_WK03</t>
  </si>
  <si>
    <t>TBQM3000109</t>
  </si>
  <si>
    <t>DD_傾向管理（X_Rs管理図）_WK09</t>
  </si>
  <si>
    <t>TBQM3000103</t>
  </si>
  <si>
    <t>DD_傾向管理（X_Rs管理図）_WK03</t>
  </si>
  <si>
    <t>MPQM30000104</t>
    <phoneticPr fontId="109"/>
  </si>
  <si>
    <t>CDW_D_DD_TREND_MANAGEMENT_X_RS_CHART_WK04</t>
  </si>
  <si>
    <t>TBQM3000110</t>
  </si>
  <si>
    <t>DD_傾向管理（X_Rs管理図）_WK10</t>
  </si>
  <si>
    <t>TBQM3000104</t>
  </si>
  <si>
    <t>DD_傾向管理（X_Rs管理図）_WK04</t>
  </si>
  <si>
    <t>MPQM30000105</t>
    <phoneticPr fontId="109"/>
  </si>
  <si>
    <t>CDW_D_DD_TREND_MANAGEMENT_X_RS_CHART_WK05</t>
  </si>
  <si>
    <t>TBQM3000102
TBQM3000103
TBQM3000104</t>
  </si>
  <si>
    <t>DD_傾向管理（X_Rs管理図）_WK02
DD_傾向管理（X_Rs管理図）_WK03
DD_傾向管理（X_Rs管理図）_WK04</t>
  </si>
  <si>
    <t>TBQM3000105</t>
  </si>
  <si>
    <t>DD_傾向管理（X_Rs管理図）_WK05</t>
  </si>
  <si>
    <t>MPQM30000106</t>
  </si>
  <si>
    <t>DD_傾向管理（X-Rs管理図）_日次_DM作成処理</t>
    <phoneticPr fontId="130"/>
  </si>
  <si>
    <t>CDW_D_DD_TREND_MANAGEMENT_X_RS_CHART_WK06</t>
  </si>
  <si>
    <t>DD_傾向管理（X_Rs管理図）_WK06</t>
  </si>
  <si>
    <t>TBQM3000106</t>
  </si>
  <si>
    <t>MPQM30000107</t>
  </si>
  <si>
    <t>CDW_D_DD_TREND_MANAGEMENT_X_RS_CHART_WK07</t>
  </si>
  <si>
    <t>DD_傾向管理（X_Rs管理図）_WK07</t>
  </si>
  <si>
    <t>TBQM3000107</t>
  </si>
  <si>
    <t>MPQM30000108</t>
  </si>
  <si>
    <t>CDW_D_DD_TREND_MANAGEMENT_X_RS_CHART_WK08</t>
  </si>
  <si>
    <t>MPQM30000109</t>
  </si>
  <si>
    <t>CDW_D_DD_TREND_MANAGEMENT_X_RS_CHART_WK09</t>
  </si>
  <si>
    <t>MPQM30000110</t>
  </si>
  <si>
    <t>CDW_D_DD_TREND_MANAGEMENT_X_RS_CHART_WK10</t>
  </si>
  <si>
    <t>MPQM30000111</t>
  </si>
  <si>
    <t>CDW_D_DD_TREND_MANAGEMENT_X_RS_CHART</t>
    <phoneticPr fontId="130"/>
  </si>
  <si>
    <t>TBQM2000201
TBQM3000105
TBQM3000107</t>
  </si>
  <si>
    <t>L2_傾向管理
DD_傾向管理（X_Rs管理図）_WK05
DD_傾向管理（X_Rs管理図）_WK07</t>
  </si>
  <si>
    <t>TBQM3000111</t>
  </si>
  <si>
    <t>DD_傾向管理（X_Rs管理図）</t>
  </si>
  <si>
    <t>BAQM30000200</t>
    <phoneticPr fontId="109"/>
  </si>
  <si>
    <t>D_DD_TREND_MANAGEMENT_LOG_X_RS_CHART</t>
  </si>
  <si>
    <t>MPQM30000201</t>
    <phoneticPr fontId="109"/>
  </si>
  <si>
    <t>DD_傾向管理（対数目盛X-Rs管理図）_日次_DM作成処理</t>
  </si>
  <si>
    <t>CDW_D_DD_TREND_MANAGEMENT_LOG_X_RS_CHART_WK01</t>
    <phoneticPr fontId="130"/>
  </si>
  <si>
    <t>「傾向管理（対数目盛X-Rs管理図）」レポートで表示するためのデータを作成する</t>
  </si>
  <si>
    <t>TBQM3000201</t>
  </si>
  <si>
    <t>DD_傾向管理（対数目盛X_Rs管理図）_WK01</t>
  </si>
  <si>
    <t>MPQM30000202</t>
    <phoneticPr fontId="109"/>
  </si>
  <si>
    <t>DD_傾向管理（対数目盛X-Rs管理図）_日次_DM作成処理</t>
    <phoneticPr fontId="130"/>
  </si>
  <si>
    <t>CDW_D_DD_TREND_MANAGEMENT_LOG_X_RS_CHART_WK02</t>
  </si>
  <si>
    <t>TBQM3000208</t>
  </si>
  <si>
    <t>DD_傾向管理（対数目盛X_Rs管理図）_WK08</t>
  </si>
  <si>
    <t>TBQM3000202</t>
  </si>
  <si>
    <t>DD_傾向管理（対数目盛X_Rs管理図）_WK02</t>
  </si>
  <si>
    <t>MPQM30000203</t>
  </si>
  <si>
    <t>CDW_D_DD_TREND_MANAGEMENT_LOG_X_RS_CHART_WK03</t>
  </si>
  <si>
    <t>TBQM3000209</t>
  </si>
  <si>
    <t>DD_傾向管理（対数目盛X_Rs管理図）_WK09</t>
  </si>
  <si>
    <t>TBQM3000203</t>
  </si>
  <si>
    <t>DD_傾向管理（対数目盛X_Rs管理図）_WK03</t>
  </si>
  <si>
    <t>MPQM30000204</t>
  </si>
  <si>
    <t>CDW_D_DD_TREND_MANAGEMENT_LOG_X_RS_CHART_WK04</t>
  </si>
  <si>
    <t>TBQM3000210</t>
  </si>
  <si>
    <t>DD_傾向管理（対数目盛X_Rs管理図）_WK10</t>
  </si>
  <si>
    <t>TBQM3000204</t>
  </si>
  <si>
    <t>DD_傾向管理（対数目盛X_Rs管理図）_WK04</t>
  </si>
  <si>
    <t>MPQM30000205</t>
  </si>
  <si>
    <t>CDW_D_DD_TREND_MANAGEMENT_LOG_X_RS_CHART_WK05</t>
  </si>
  <si>
    <t>TBQM3000202
TBQM3000203
TBQM3000204</t>
  </si>
  <si>
    <t>DD_傾向管理（対数目盛X_Rs管理図）_WK08
DD_傾向管理（対数目盛X_Rs管理図）_WK09
DD_傾向管理（対数目盛X_Rs管理図）_WK10</t>
  </si>
  <si>
    <t>TBQM3000205</t>
  </si>
  <si>
    <t>DD_傾向管理（対数目盛X_Rs管理図）_WK05</t>
  </si>
  <si>
    <t>MPQM30000206</t>
  </si>
  <si>
    <t>CDW_D_DD_TREND_MANAGEMENT_LOG_X_RS_CHART_WK06</t>
  </si>
  <si>
    <t>DD_傾向管理（対数目盛X_Rs管理図）_WK06</t>
  </si>
  <si>
    <t>TBQM3000206</t>
  </si>
  <si>
    <t>MPQM30000207</t>
  </si>
  <si>
    <t>CDW_D_DD_TREND_MANAGEMENT_LOG_X_RS_CHART_WK07</t>
  </si>
  <si>
    <t>DD_傾向管理（対数目盛X_Rs管理図）_WK07</t>
  </si>
  <si>
    <t>TBQM3000207</t>
  </si>
  <si>
    <t>MPQM30000208</t>
  </si>
  <si>
    <t>CDW_D_DD_TREND_MANAGEMENT_LOG_X_RS_CHART_WK08</t>
  </si>
  <si>
    <t>MPQM30000209</t>
  </si>
  <si>
    <t>CDW_D_DD_TREND_MANAGEMENT_LOG_X_RS_CHART_WK09</t>
  </si>
  <si>
    <t>MPQM30000210</t>
  </si>
  <si>
    <t>CDW_D_DD_TREND_MANAGEMENT_LOG_X_RS_CHART_WK10</t>
  </si>
  <si>
    <t>MPQM30000211</t>
    <phoneticPr fontId="109"/>
  </si>
  <si>
    <t>CDW_D_DD_TREND_MANAGEMENT_LOG_X_RS_CHART</t>
    <phoneticPr fontId="130"/>
  </si>
  <si>
    <t>TBQM2000203
TBQM3000205
TBQM3000207</t>
  </si>
  <si>
    <t>L2_傾向管理
DD_傾向管理（対数目盛X_Rs管理図）_WK05
DD_傾向管理（対数目盛X_Rs管理図）_WK07</t>
  </si>
  <si>
    <t>TBQM3000211</t>
  </si>
  <si>
    <t>DD_傾向管理（対数目盛X_Rs管理図）</t>
  </si>
  <si>
    <t>BACO30000700</t>
    <phoneticPr fontId="109"/>
  </si>
  <si>
    <t>経費分析_日時作成処理</t>
    <rPh sb="5" eb="7">
      <t>ニチジ</t>
    </rPh>
    <rPh sb="7" eb="9">
      <t>サクセイ</t>
    </rPh>
    <phoneticPr fontId="109"/>
  </si>
  <si>
    <t>D_DD_COST_ANALYSIS</t>
  </si>
  <si>
    <t>「経費分析」のデータを作成するバッチ処理</t>
    <phoneticPr fontId="109"/>
  </si>
  <si>
    <t>MPCO30000701</t>
    <phoneticPr fontId="109"/>
  </si>
  <si>
    <t>DD_経費分析_WK01_日次_DM作成処理</t>
    <rPh sb="13" eb="15">
      <t>ニチジ</t>
    </rPh>
    <phoneticPr fontId="109"/>
  </si>
  <si>
    <t>CDM_D_DD_COST_ANALYSIS_WK01</t>
    <phoneticPr fontId="109"/>
  </si>
  <si>
    <t>「DD_経費分析」で表示するためのデータを作成する</t>
  </si>
  <si>
    <t>TBWK30000207
TBMT20002301
TBMT20002101</t>
  </si>
  <si>
    <t>DD_財務データ
L2_CostElement_Master_経営コックピット_費目階層表マスタ
L2_CompanyMaster_Manual_対象会社マスタ</t>
  </si>
  <si>
    <t>TBCO30000701</t>
  </si>
  <si>
    <t>DD_経費分析_WK01</t>
  </si>
  <si>
    <t>S42002　経費分析
T3128 経費分析画面用QVD（経費実績・経費予算）
T3101 収益性分析(実績)累積データ
T3129　経費分析（実績）
T3130 経費分析（予算）
ESD1107 CO 対象: 外部転記の原価合計（実績）
ESD1118 CO 対象: 内部転記の原価合計（実績）
ESD1119 総勘定元帳: 合計
ESD1309 COSP_Plan
ESD1101 CE11000</t>
    <rPh sb="7" eb="9">
      <t>ケイヒ</t>
    </rPh>
    <rPh sb="9" eb="11">
      <t>ブンセキ</t>
    </rPh>
    <phoneticPr fontId="110"/>
  </si>
  <si>
    <t>MPCO30000702</t>
    <phoneticPr fontId="109"/>
  </si>
  <si>
    <t>DD_経費分析_日次_DM作成処理</t>
    <rPh sb="8" eb="10">
      <t>ニチジ</t>
    </rPh>
    <phoneticPr fontId="109"/>
  </si>
  <si>
    <t>CDM_D_DD_COST_ANALYSIS</t>
    <phoneticPr fontId="109"/>
  </si>
  <si>
    <t>TBCO30000702</t>
  </si>
  <si>
    <t>DD_経費分析</t>
  </si>
  <si>
    <t>MPCO30000703</t>
    <phoneticPr fontId="109"/>
  </si>
  <si>
    <t>DD_経費分析（マスタ付与）_日次_DM作成処理</t>
    <rPh sb="11" eb="13">
      <t>フヨ</t>
    </rPh>
    <rPh sb="15" eb="17">
      <t>ニチジ</t>
    </rPh>
    <phoneticPr fontId="109"/>
  </si>
  <si>
    <t>CDM_D_DD_COST_ANALYSIS_ADD_MASTER</t>
    <phoneticPr fontId="109"/>
  </si>
  <si>
    <t>TBCO30000702
TBMT20001101
TBMT20001801
TBMT20001901
TBMT20002301
TBMT20002401
TBMT20002501
TBMT20002601
TBMT20002904
TBMT20008401
TBMT20009502
TBMT20009701
TBMT20010501
TBMT20010701
TBMT20013601
TBMT20015201
TBMT20017203
TBMT20017311</t>
  </si>
  <si>
    <t>DD_経費分析
L2_CategoryMaster
L2_CompanyMaster_Manual_Companyマスタ
L2_CompanyMaster_Manual_Countryマスタ
L2_CostElement_Master_経営コックピット_費目階層表マスタ
L2_CostElement_Master_費目Lv.1マスタ
L2_CostElement_Master_費目Lv.2マスタ
L2_CostElement_Master_費目Lv.3マスタ
L2_ETL用カレンダマスタ
L2_事業領域マスタ
L2_利益センタマスタ
L2_利益センタ階層マスタ(履歴)
L2_原価センタマスタ
L2_原価要素マスタ
L2_基本数量単位マスタ
L2_機能領域名マスタ
L2_通貨コードマスタ
L2_通貨換算マスタ(年月)</t>
  </si>
  <si>
    <t>TBCO30000703</t>
  </si>
  <si>
    <t>DD_経費分析（マスタ付与）</t>
  </si>
  <si>
    <t>BACO30000800</t>
    <phoneticPr fontId="130"/>
  </si>
  <si>
    <r>
      <t>経費予算実績管理表_</t>
    </r>
    <r>
      <rPr>
        <sz val="10"/>
        <color rgb="FFFF0000"/>
        <rFont val="Meiryo UI"/>
        <family val="3"/>
        <charset val="128"/>
      </rPr>
      <t>日次</t>
    </r>
    <r>
      <rPr>
        <sz val="10"/>
        <rFont val="Meiryo UI"/>
        <family val="3"/>
        <charset val="128"/>
      </rPr>
      <t>作成処理</t>
    </r>
    <rPh sb="10" eb="11">
      <t>ニチ</t>
    </rPh>
    <phoneticPr fontId="109"/>
  </si>
  <si>
    <t>D_DD_EXPENSE_BUDGET_ACTUAL_MANAGEMENT_TABLE</t>
    <phoneticPr fontId="109"/>
  </si>
  <si>
    <t>「経費予算実績管理表」のデータを作成するバッチ処理</t>
    <phoneticPr fontId="109"/>
  </si>
  <si>
    <t>MPCO30000801</t>
    <phoneticPr fontId="109"/>
  </si>
  <si>
    <t>DD_経費予算実績管理表_日次_DM作成処理</t>
    <rPh sb="13" eb="14">
      <t>ニチ</t>
    </rPh>
    <phoneticPr fontId="116"/>
  </si>
  <si>
    <t>CDM_D_DD_EXPENSE_BUDGET_ACTUAL_MANAGEMENT_TABLE</t>
    <phoneticPr fontId="109"/>
  </si>
  <si>
    <t>「DD_経費予算実績管理表」で表示するためのデータを作成する</t>
  </si>
  <si>
    <t>TBMT20003801
TBMT20023701
TBWK30000207</t>
  </si>
  <si>
    <t>L2_MITAS勘定科目Lv4マスタ
L2_MITAS_KPI項目マスタ
DD_財務データ</t>
  </si>
  <si>
    <t>TBCO30000801</t>
  </si>
  <si>
    <t>DD_経費予算実績管理表</t>
  </si>
  <si>
    <t>ODSO ZPSD1301 -&gt; TRCS ZPIS0120
ODSO ZPSD1302 -&gt; TRCS ZPIS0120
ODSO ZPSD1303 -&gt; TRCS ZPIS0120
TRCS ZPIS0120 -&gt; TRCS ZPSD15_I
TRCS ZPSD15_I -&gt; ODSO ZPSD1501
TRCS ZPSD15_I -&gt; ODSO ZPSD1502
TRCS ZPSD15_I -&gt; ODSO ZPSD1503
ODSO ZPSD1501 -&gt; TRCS ZPIS0480
ODSO ZPSD1502 -&gt; TRCS ZPIS0480
ODSO ZPSD1503 -&gt; TRCS ZPIS0480
ODSO ZPSD1505 -&gt; TRCS ZPIS0480
TRCS ZPIS0480 -&gt; TRCS ZPSD15_I
TRCS ZPSD15_I -&gt; ODSO ZPSD1501
TRCS ZPSD15_I -&gt; ODSO ZPSD1502
TRCS ZPSD15_I -&gt; ODSO ZPSD1503
TRCS ZPSD15_I -&gt; ODSO ZPSD1505
ODSO ZPSD1405 -&gt; TRCS ZPIS0120
TRCS ZPIS0120 -&gt; TRCS ZPSD15_I
TRCS ZPSD15_I -&gt; ODSO ZPSD1505
ODSO ZPSD1501 -&gt; TRCS ZPIS0130
TRCS ZPIS0130 -&gt; TRCS ZPSD16_I
TRCS ZPSD16_I -&gt; ODSO ZPSD1601
TRCS ZPSD16_I -&gt; ODSO ZPSD1602
TRCS ZPSD16_I -&gt; ODSO ZPSD1603
ODSO ZPSD1601 -&gt; TRCS ZPIS0330
ODSO ZPSD1602 -&gt; TRCS ZPIS0330
ODSO ZPSD1603 -&gt; TRCS ZPIS0330
TRCS ZPIS0330 -&gt; TRCS ZPSD16_I
TRCS ZPSD16_I -&gt; ODSO ZPSD1601
TRCS ZPSD16_I -&gt; ODSO ZPSD1602
TRCS ZPSD16_I -&gt; ODSO ZPSD1603
ODSO ZPSD2001 -&gt; TRCS ZPIS0140
TRCS ZPIS0140 -&gt; TRCS ZPSD17_I
TRCS ZPSD17_I -&gt; ODSO ZPSD1701
TRCS ZPSD17_I -&gt; ODSO ZPSD1702
TRCS ZPSD17_I -&gt; ODSO ZPSD1703
TRCS ZPSD17_I -&gt; ODSO ZPSD1705
ODSO ZPSD1601 -&gt; TRCS ZPIS0150
TRCS ZPIS0150 -&gt; TRCS ZPSD20_I
TRCS ZPSD20_I -&gt; ODSO ZPSD2001
TRCS ZPSD20_I -&gt; ODSO ZPSD2002
TRCS ZPSD20_I -&gt; ODSO ZPSD2003
TRCS ZPSD20_I -&gt; ODSO ZPSD2005</t>
  </si>
  <si>
    <t>ZPSD1601
ZPSD1602
ZPSD1603
ZPSD1605
ZPSD1701
ZPSD1702
ZPSD1703
ZPSD1705</t>
    <phoneticPr fontId="109"/>
  </si>
  <si>
    <t>BACO30000800</t>
    <phoneticPr fontId="109"/>
  </si>
  <si>
    <t>MPCO30000802</t>
    <phoneticPr fontId="109"/>
  </si>
  <si>
    <t>DD_経費予算実績管理表（マスタ付与）_日次_DM作成処理</t>
    <phoneticPr fontId="109"/>
  </si>
  <si>
    <t>CDM_D_DD_EXPENSE_BUDGET_ACTUAL_MANAGEMENT_TABLE_ADD_MASTER</t>
    <phoneticPr fontId="109"/>
  </si>
  <si>
    <t>TBCO30000801
TBMT20001101
TBMT20001801
TBMT20003801
TBMT20008401
TBMT20009502
TBMT20009701
TBMT20010001
TBMT20010501
TBMT20017203
TBMT20017311
TBMT20023201
TBMT20023501
TBMT20023701
TBMT20024701
TBMT20024801</t>
  </si>
  <si>
    <t>DD_経費予算実績管理表
L2_CategoryMaster
L2_CompanyMaster_Manual_Companyマスタ
L2_MITAS勘定科目Lv4マスタ
L2_事業領域マスタ
L2_利益センタマスタ
L2_利益センタ階層マスタ(履歴)
L2_勘定コードマスタ
L2_原価センタマスタ
L2_通貨コードマスタ
L2_通貨換算マスタ(年月)
L2_特性値のテキストテーブルマスタ
L2_原価センタ機能分類管理マスタ
L2_MITAS_KPI項目マスタ
L2_経費予算実績管理表_明細用表示項目マスタ
L2_経費予算実績管理表_小計用表示項目マスタ</t>
  </si>
  <si>
    <t>TBCO30000802</t>
  </si>
  <si>
    <t>DD_経費予算実績管理表（マスタ付与）</t>
  </si>
  <si>
    <t>2023/10/20
TBMT20024201（L2_経費予算実績管理表_表示項目マスタ）をインプットから削除して、代わりにMPMT20024701（L2_経費予算実績管理表_明細用表示項目マスタ）とMPMT20024801（L2_経費予算実績管理表_小計用表示項目マスタ）を追加した。</t>
    <rPh sb="53" eb="55">
      <t>サクジョ</t>
    </rPh>
    <rPh sb="58" eb="59">
      <t>カ</t>
    </rPh>
    <rPh sb="138" eb="140">
      <t>ツイカ</t>
    </rPh>
    <phoneticPr fontId="109"/>
  </si>
  <si>
    <t>ZPSD1601
ZPSD1602
ZPSD1603
ZPSD1605
ZPSD1701
ZPSD1702
ZPSD1703
ZPSD1705</t>
  </si>
  <si>
    <t>BACO30002200</t>
    <phoneticPr fontId="109"/>
  </si>
  <si>
    <t>原価センタ別_活動配賦_減価償却費配賦リスト_月次作成処理</t>
    <rPh sb="23" eb="25">
      <t>ゲツジ</t>
    </rPh>
    <rPh sb="25" eb="29">
      <t>サクセイショリ</t>
    </rPh>
    <phoneticPr fontId="109"/>
  </si>
  <si>
    <t>M_DD_COST_CENTER_ACTIVITY_DEPRECIATION_ALLOC_LIST</t>
    <phoneticPr fontId="109"/>
  </si>
  <si>
    <t>「原価センタ別_活動配賦_減価償却費配賦リスト」のデータを作成するバッチ処理</t>
    <rPh sb="29" eb="31">
      <t>サクセイ</t>
    </rPh>
    <rPh sb="36" eb="38">
      <t>ショリ</t>
    </rPh>
    <phoneticPr fontId="109"/>
  </si>
  <si>
    <t>MPCO30002201</t>
    <phoneticPr fontId="109"/>
  </si>
  <si>
    <t>DD_原価センタ別_活動配賦_減価償却費配賦リスト_WK01_月次_DM作成処理</t>
    <rPh sb="31" eb="33">
      <t>ゲツジ</t>
    </rPh>
    <phoneticPr fontId="109"/>
  </si>
  <si>
    <t>CDM_M_DD_COST_CENTER_ACTIVITY_DEPRECIATION_ALLOC_LIST_WK01</t>
    <phoneticPr fontId="109"/>
  </si>
  <si>
    <t>「L2_原価センタ会計データ」および「L2_総勘定元帳明細」から「原価センタ別 活動配賦&amp;減価償却費配賦リスト」レポートで表示するためのデータを作成する</t>
    <rPh sb="33" eb="35">
      <t>ゲンカ</t>
    </rPh>
    <rPh sb="38" eb="39">
      <t>ベツ</t>
    </rPh>
    <rPh sb="40" eb="42">
      <t>カツドウ</t>
    </rPh>
    <rPh sb="42" eb="44">
      <t>ハイフ</t>
    </rPh>
    <rPh sb="45" eb="47">
      <t>ゲンカ</t>
    </rPh>
    <rPh sb="47" eb="49">
      <t>ショウキャク</t>
    </rPh>
    <rPh sb="49" eb="50">
      <t>ヒ</t>
    </rPh>
    <rPh sb="50" eb="52">
      <t>ハイフ</t>
    </rPh>
    <phoneticPr fontId="109"/>
  </si>
  <si>
    <t>TBWK20001602
TBMT20002101
TBMT20002904</t>
  </si>
  <si>
    <t>L2_原価センタ会計データ
L2_CompanyMaster_Manual_対象会社マスタ
L2_ETL用カレンダマスタ</t>
  </si>
  <si>
    <t>TBCO30002201</t>
  </si>
  <si>
    <t>DD_原価センタ別_活動配賦_減価償却費配賦リスト_WK01</t>
  </si>
  <si>
    <t>ODSO ZPDO0500 -&gt; TRCS ZPIS0710
TRCS ZPIS0710 -&gt; ODSO ZPDO1070
ODSO ZPDO1070 -&gt; ODSO ZPDO1140
ODSO ZPDO1140 -&gt; ODSO ZPDO1140
RSDS 0CO_OM_CCA_1 PE1CLNT100 -&gt; ODSO ZPDO1080
ODSO ZPDO1080 -&gt; ODSO ZPDO1060
ODSO ZPDO1080 -&gt; ODSO ZPDO1090
ODSO ZPDO1080 -&gt; ODSO ZPDO1100
ODSO ZPDO1080 -&gt; TRCS ZPIS0730
TRCS ZPIS0730 -&gt; ODSO ZPDO1290
ODSO ZPDO0500 -&gt; TRCS ZPIS0720
TRCS ZPIS0720 -&gt; ODSO ZPDO1300
ODSO ZPDO1300 -&gt; ODSO ZPDO1310
ODSO ZPDO1310 -&gt; ODSO ZPDO1110
ODSO ZPDO1290 -&gt; ODSO ZPDO1110
ODSO ZPDO1110 -&gt; ODSO ZPDO1110
ODSO ZPDO1110 -&gt; ODSO ZPDO1130
ODSO ZPDO1100 -&gt; ODSO ZPDO1120
ODSO ZPDO1120 -&gt; ODSO ZPDO1130</t>
  </si>
  <si>
    <t>ZPDO1070
ZPDO1140</t>
  </si>
  <si>
    <t>MPCO30002202</t>
    <phoneticPr fontId="109"/>
  </si>
  <si>
    <t>DD_原価センタ別_活動配賦_減価償却費配賦リスト_WK02_月次_DM作成処理</t>
    <rPh sb="31" eb="33">
      <t>ゲツジ</t>
    </rPh>
    <phoneticPr fontId="109"/>
  </si>
  <si>
    <t>CDM_M_DD_COST_CENTER_ACTIVITY_DEPRECIATION_ALLOC_LIST_WK02</t>
  </si>
  <si>
    <t>TBWK20001201
TBMT20002101
TBMT20002904</t>
  </si>
  <si>
    <t>L2_総勘定元帳明細
L2_CompanyMaster_Manual_対象会社マスタ
L2_ETL用カレンダマスタ</t>
  </si>
  <si>
    <t>TBCO30002202</t>
  </si>
  <si>
    <t>DD_原価センタ別_活動配賦_減価償却費配賦リスト_WK02</t>
  </si>
  <si>
    <t>MPCO30002203</t>
  </si>
  <si>
    <t>DD_原価センタ別_活動配賦_減価償却費配賦リスト_WK03_月次_DM作成処理</t>
    <rPh sb="31" eb="33">
      <t>ゲツジ</t>
    </rPh>
    <phoneticPr fontId="109"/>
  </si>
  <si>
    <t>CDM_M_DD_COST_CENTER_ACTIVITY_DEPRECIATION_ALLOC_LIST_WK03</t>
  </si>
  <si>
    <t>TBCO30002203</t>
  </si>
  <si>
    <t>DD_原価センタ別_活動配賦_減価償却費配賦リスト_WK03</t>
  </si>
  <si>
    <t>MPCO30002204</t>
  </si>
  <si>
    <t>DD_原価センタ別_活動配賦_減価償却費配賦リスト_WK04_月次_DM作成処理</t>
    <rPh sb="31" eb="33">
      <t>ゲツジ</t>
    </rPh>
    <phoneticPr fontId="109"/>
  </si>
  <si>
    <t>CDM_M_DD_COST_CENTER_ACTIVITY_DEPRECIATION_ALLOC_LIST_WK04</t>
  </si>
  <si>
    <t>TBCO30002201
TBCO30002203
TBMT20010501</t>
  </si>
  <si>
    <t>DD_原価センタ別_活動配賦_減価償却費配賦リスト_WK01
DD_原価センタ別_活動配賦_減価償却費配賦リスト_WK03
L2_原価センタマスタ</t>
  </si>
  <si>
    <t>TBCO30002204</t>
  </si>
  <si>
    <t>DD_原価センタ別_活動配賦_減価償却費配賦リスト_WK04</t>
  </si>
  <si>
    <t>MPCO30002205</t>
  </si>
  <si>
    <t>DD_原価センタ別_活動配賦_減価償却費配賦リスト_WK05_月次_DM作成処理</t>
    <rPh sb="31" eb="33">
      <t>ゲツジ</t>
    </rPh>
    <phoneticPr fontId="109"/>
  </si>
  <si>
    <t>CDM_M_DD_COST_CENTER_ACTIVITY_DEPRECIATION_ALLOC_LIST_WK05</t>
  </si>
  <si>
    <t>TBCO30002202
TBCO30002204</t>
  </si>
  <si>
    <t>DD_原価センタ別_活動配賦_減価償却費配賦リスト_WK02
DD_原価センタ別_活動配賦_減価償却費配賦リスト_WK04</t>
  </si>
  <si>
    <t>TBCO30002205</t>
  </si>
  <si>
    <t>DD_原価センタ別_活動配賦_減価償却費配賦リスト_WK05</t>
  </si>
  <si>
    <t>MPCO30002206</t>
  </si>
  <si>
    <t>DD_原価センタ別_活動配賦_減価償却費配賦リスト_WK06_月次_DM作成処理</t>
    <rPh sb="31" eb="33">
      <t>ゲツジ</t>
    </rPh>
    <phoneticPr fontId="109"/>
  </si>
  <si>
    <t>CDM_M_DD_COST_CENTER_ACTIVITY_DEPRECIATION_ALLOC_LIST_WK06</t>
  </si>
  <si>
    <t>TBCO30002201
TBCO30002205</t>
  </si>
  <si>
    <t>DD_原価センタ別_活動配賦_減価償却費配賦リスト_WK01
DD_原価センタ別_活動配賦_減価償却費配賦リスト_WK05</t>
  </si>
  <si>
    <t>TBCO30002206</t>
  </si>
  <si>
    <t>DD_原価センタ別_活動配賦_減価償却費配賦リスト_WK06</t>
  </si>
  <si>
    <t>MPCO30002207</t>
  </si>
  <si>
    <t>DD_原価センタ別_活動配賦_減価償却費配賦リスト_WK07_月次_DM作成処理</t>
    <rPh sb="31" eb="33">
      <t>ゲツジ</t>
    </rPh>
    <phoneticPr fontId="109"/>
  </si>
  <si>
    <t>CDM_M_DD_COST_CENTER_ACTIVITY_DEPRECIATION_ALLOC_LIST_WK07</t>
  </si>
  <si>
    <t>TBCO30002207</t>
  </si>
  <si>
    <t>DD_原価センタ別_活動配賦_減価償却費配賦リスト_WK07</t>
  </si>
  <si>
    <t>MPCO30002208</t>
  </si>
  <si>
    <t>DD_原価センタ別_活動配賦_減価償却費配賦リスト_WK08_月次_DM作成処理</t>
    <rPh sb="31" eb="33">
      <t>ゲツジ</t>
    </rPh>
    <phoneticPr fontId="109"/>
  </si>
  <si>
    <t>CDM_M_DD_COST_CENTER_ACTIVITY_DEPRECIATION_ALLOC_LIST_WK08</t>
  </si>
  <si>
    <t>TBWK20001602
TBMT20002101
TBMT20010501
TBMT20002904</t>
  </si>
  <si>
    <t>L2_原価センタ会計データ
L2_CompanyMaster_Manual_対象会社マスタ
L2_原価センタマスタ
L2_ETL用カレンダマスタ</t>
  </si>
  <si>
    <t>TBCO30002208</t>
  </si>
  <si>
    <t>DD_原価センタ別_活動配賦_減価償却費配賦リスト_WK08</t>
  </si>
  <si>
    <t>MPCO30002209</t>
  </si>
  <si>
    <t>DD_原価センタ別_活動配賦_減価償却費配賦リスト_WK09_月次_DM作成処理</t>
    <rPh sb="31" eb="33">
      <t>ゲツジ</t>
    </rPh>
    <phoneticPr fontId="109"/>
  </si>
  <si>
    <t>CDM_M_DD_COST_CENTER_ACTIVITY_DEPRECIATION_ALLOC_LIST_WK09</t>
  </si>
  <si>
    <t>TBCO30002207
TBCO30002208</t>
  </si>
  <si>
    <t>DD_原価センタ別_活動配賦_減価償却費配賦リスト_WK07
DD_原価センタ別_活動配賦_減価償却費配賦リスト_WK08</t>
  </si>
  <si>
    <t>TBCO30002209</t>
  </si>
  <si>
    <t>DD_原価センタ別_活動配賦_減価償却費配賦リスト_WK09</t>
  </si>
  <si>
    <t>MPCO30002210</t>
    <phoneticPr fontId="109"/>
  </si>
  <si>
    <t>DD_原価センタ別_活動配賦_減価償却費配賦リスト_WK10_月次_DM作成処理</t>
    <rPh sb="31" eb="33">
      <t>ゲツジ</t>
    </rPh>
    <phoneticPr fontId="109"/>
  </si>
  <si>
    <t>CDM_M_DD_COST_CENTER_ACTIVITY_DEPRECIATION_ALLOC_LIST_WK10</t>
    <phoneticPr fontId="109"/>
  </si>
  <si>
    <t>TBCO30002210</t>
  </si>
  <si>
    <t>DD_原価センタ別_活動配賦_減価償却費配賦リスト_WK10</t>
  </si>
  <si>
    <t>MPCO30002211</t>
    <phoneticPr fontId="109"/>
  </si>
  <si>
    <t>DD_原価センタ別_活動配賦_減価償却費配賦リスト_WK11_月次_DM作成処理</t>
    <rPh sb="31" eb="33">
      <t>ゲツジ</t>
    </rPh>
    <phoneticPr fontId="109"/>
  </si>
  <si>
    <t>CDM_M_DD_COST_CENTER_ACTIVITY_DEPRECIATION_ALLOC_LIST_WK11</t>
    <phoneticPr fontId="109"/>
  </si>
  <si>
    <t>TBCO30002210
TBCO30002206</t>
  </si>
  <si>
    <t>DD_原価センタ別_活動配賦_減価償却費配賦リスト_WK10
DD_原価センタ別_活動配賦_減価償却費配賦リスト_WK06</t>
  </si>
  <si>
    <t>TBCO30002211</t>
  </si>
  <si>
    <t>DD_原価センタ別_活動配賦_減価償却費配賦リスト_WK11</t>
  </si>
  <si>
    <t>MPCO30002212</t>
    <phoneticPr fontId="109"/>
  </si>
  <si>
    <t>DD_原価センタ別_活動配賦_減価償却費配賦リスト_WK12_月次_DM作成処理</t>
    <rPh sb="31" eb="33">
      <t>ゲツジ</t>
    </rPh>
    <phoneticPr fontId="109"/>
  </si>
  <si>
    <t>CDM_M_DD_COST_CENTER_ACTIVITY_DEPRECIATION_ALLOC_LIST_WK12</t>
    <phoneticPr fontId="109"/>
  </si>
  <si>
    <t>TBCO30002211
TBCO30002206</t>
  </si>
  <si>
    <t>DD_原価センタ別_活動配賦_減価償却費配賦リスト_WK11
DD_原価センタ別_活動配賦_減価償却費配賦リスト_WK06</t>
  </si>
  <si>
    <t>TBCO30002212</t>
  </si>
  <si>
    <t>DD_原価センタ別_活動配賦_減価償却費配賦リスト_WK12</t>
  </si>
  <si>
    <t>MPCO30002215</t>
    <phoneticPr fontId="109"/>
  </si>
  <si>
    <t>DD_原価センタ別_活動配賦_減価償却費配賦リスト_WK13_月次_DM作成処理</t>
    <rPh sb="31" eb="33">
      <t>ゲツジ</t>
    </rPh>
    <phoneticPr fontId="109"/>
  </si>
  <si>
    <t>CDM_M_DD_COST_CENTER_ACTIVITY_DEPRECIATION_ALLOC_LIST_WK13</t>
    <phoneticPr fontId="109"/>
  </si>
  <si>
    <t>TBCO30002211
TBCO30002212</t>
  </si>
  <si>
    <t>DD_原価センタ別_活動配賦_減価償却費配賦リスト_WK11
DD_原価センタ別_活動配賦_減価償却費配賦リスト_WK12</t>
  </si>
  <si>
    <t>TBCO30002215</t>
  </si>
  <si>
    <t>DD_原価センタ別_活動配賦_減価償却費配賦リスト_WK13</t>
  </si>
  <si>
    <t>MPCO30002213</t>
    <phoneticPr fontId="109"/>
  </si>
  <si>
    <t>DD_原価センタ別_活動配賦_減価償却費配賦リスト_月次_DM作成処理</t>
    <rPh sb="26" eb="28">
      <t>ゲツジ</t>
    </rPh>
    <phoneticPr fontId="109"/>
  </si>
  <si>
    <t>CDM_M_DD_COST_CENTER_ACTIVITY_DEPRECIATION_ALLOC_LIST</t>
    <phoneticPr fontId="109"/>
  </si>
  <si>
    <t>TBCO30002215
TBMT20001801
TBMT20002904</t>
  </si>
  <si>
    <t>DD_原価センタ別_活動配賦_減価償却費配賦リスト_WK13
L2_CompanyMaster_Manual_Companyマスタ
L2_ETL用カレンダマスタ</t>
  </si>
  <si>
    <t>TBCO30002213</t>
  </si>
  <si>
    <t>DD_原価センタ別_活動配賦_減価償却費配賦リスト</t>
  </si>
  <si>
    <t>ZPDO1070
ZPDO1140</t>
    <phoneticPr fontId="109"/>
  </si>
  <si>
    <t>BACO30002200</t>
  </si>
  <si>
    <t>MPCO30002214</t>
    <phoneticPr fontId="109"/>
  </si>
  <si>
    <t>DD_原価センタ別_活動配賦_減価償却費配賦リスト（マスタ付与）_月次_DM作成処理</t>
    <rPh sb="33" eb="35">
      <t>ゲツジ</t>
    </rPh>
    <phoneticPr fontId="109"/>
  </si>
  <si>
    <t>CDM_M_DD_COST_CENTER_ACTIVITY_DEPRECIATION_ALLOC_LIST_ADD_MASTER</t>
    <phoneticPr fontId="109"/>
  </si>
  <si>
    <t>TBCO30002213
TBMT20001101
TBMT20001801
TBMT20008401
TBMT20009502
TBMT20009701
TBMT20010501
TBMT20017203
TBMT20017311
TBMT20002904</t>
  </si>
  <si>
    <t>DD_原価センタ別_活動配賦_減価償却費配賦リスト
L2_CategoryMaster
L2_CompanyMaster_Manual_Companyマスタ
L2_事業領域マスタ
L2_利益センタマスタ
L2_利益センタ階層マスタ(履歴)
L2_原価センタマスタ
L2_通貨コードマスタ
L2_通貨換算マスタ(年月)
L2_ETL用カレンダマスタ</t>
  </si>
  <si>
    <t>TBCO30002214</t>
  </si>
  <si>
    <t>DD_原価センタ別_活動配賦_減価償却費配賦リスト（マスタ付与）</t>
  </si>
  <si>
    <t>2023/7/28　宮崎
バッチID変更：BACO20000200⇒BACO30002200</t>
    <rPh sb="10" eb="12">
      <t>ミヤザキ</t>
    </rPh>
    <rPh sb="18" eb="20">
      <t>ヘンコウ</t>
    </rPh>
    <phoneticPr fontId="109"/>
  </si>
  <si>
    <t>BAMM30000100</t>
    <phoneticPr fontId="109"/>
  </si>
  <si>
    <t>購買</t>
    <phoneticPr fontId="109"/>
  </si>
  <si>
    <t>原料購買データ分析_日次作成処理</t>
    <phoneticPr fontId="6"/>
  </si>
  <si>
    <t>D_DD_MATERIAL_PURCHASE_DATA_ANALYSIS</t>
    <phoneticPr fontId="109"/>
  </si>
  <si>
    <t>「原料購買データ分析_製造品」のデータを作成するバッチ処理</t>
    <rPh sb="1" eb="3">
      <t>ゲンリョウ</t>
    </rPh>
    <rPh sb="3" eb="5">
      <t>コウバイ</t>
    </rPh>
    <rPh sb="8" eb="10">
      <t>ブンセキ</t>
    </rPh>
    <rPh sb="11" eb="14">
      <t>セイゾウヒン</t>
    </rPh>
    <phoneticPr fontId="6"/>
  </si>
  <si>
    <t>MPMM30000101</t>
  </si>
  <si>
    <t>DD_原料購買データ分析_製造品_WK01_日次_DM作成処理</t>
    <rPh sb="13" eb="16">
      <t>セイゾウヒン</t>
    </rPh>
    <phoneticPr fontId="109"/>
  </si>
  <si>
    <t>CDM_D_DD_RAW_MATERIAL_PURCHASE_DATA_ANALYSIS_MFG_PROD_WK01</t>
    <phoneticPr fontId="109"/>
  </si>
  <si>
    <t>「入出庫伝票明細」から「原料購買データ分析」レポートで表示する製造品のデータを作成する</t>
    <rPh sb="1" eb="4">
      <t>ニュウシュッコ</t>
    </rPh>
    <rPh sb="4" eb="6">
      <t>デンピョウ</t>
    </rPh>
    <rPh sb="6" eb="8">
      <t>メイサイ</t>
    </rPh>
    <rPh sb="12" eb="14">
      <t>ゲンリョウ</t>
    </rPh>
    <rPh sb="14" eb="16">
      <t>コウバイ</t>
    </rPh>
    <rPh sb="19" eb="21">
      <t>ブンセキ</t>
    </rPh>
    <rPh sb="31" eb="34">
      <t>セイゾウヒン</t>
    </rPh>
    <phoneticPr fontId="6"/>
  </si>
  <si>
    <t>TBWK20000901
TBMT20002101</t>
  </si>
  <si>
    <t>L2_入出庫伝票明細
L2_CompanyMaster_Manual_対象会社マスタ</t>
  </si>
  <si>
    <t>TBMM30000101</t>
  </si>
  <si>
    <t>DD_原料購買データ分析_製造品_WK01</t>
  </si>
  <si>
    <t>S43109  原料購買データ分析
S43112  原料購買データ分析【実勢USドル換算ver.】
T3140   購買分析画面用QVD作成
T3139   請求伝票(単価調整)データ作成処理
T3138   請求伝票データ作成処理
T1319   RSEG項目名変換
T1323   RBKP項目名変換
ESD1318 RSEG抽出
ESD1322 RBKP抽出
T3137   購買伝票データ抽出処理
T1313   EKKO項目名変換
T1314   EKPO項目名変換
T1315   EKBE項目名変換
T1316   EINA項目名変換
ESD1303 EKKO抽出
ESD1304 EKPO抽出
ESD1310 EKBE抽出
ESD1311 EINA抽出
T3141   供用(入出庫)実績QVD作成
T1317   MSEG項目名変換
ESD1312 MSEG抽出
現行経営CPでは、通貨換算は全てレポートプログラム(S4～)の中で行っています。</t>
    <rPh sb="392" eb="394">
      <t>ゲンコウ</t>
    </rPh>
    <phoneticPr fontId="110"/>
  </si>
  <si>
    <t>B①</t>
    <phoneticPr fontId="109"/>
  </si>
  <si>
    <t>MPMM30000102</t>
  </si>
  <si>
    <t>DD_原料購買データ分析_製造品_WK02_日次_DM作成処理</t>
    <rPh sb="13" eb="16">
      <t>セイゾウヒン</t>
    </rPh>
    <phoneticPr fontId="109"/>
  </si>
  <si>
    <t>CDM_D_DD_RAW_MATERIAL_PURCHASE_DATA_ANALYSIS_MFG_PROD_WK02</t>
  </si>
  <si>
    <t>TBMT20011801
TBMM30000101</t>
  </si>
  <si>
    <t>L2_品目マスタ
DD_原料購買データ分析_製造品_WK01</t>
  </si>
  <si>
    <t>TBMM30000102</t>
  </si>
  <si>
    <t>DD_原料購買データ分析_製造品_WK02</t>
  </si>
  <si>
    <t>MPMM30000103</t>
  </si>
  <si>
    <t>DD_原料購買データ分析_製造品_日次_DM作成処理</t>
    <rPh sb="13" eb="16">
      <t>セイゾウヒン</t>
    </rPh>
    <phoneticPr fontId="109"/>
  </si>
  <si>
    <t>CDM_D_DD_RAW_MATERIAL_PURCHASE_DATA_ANALYSIS_MFG_PROD</t>
    <phoneticPr fontId="130"/>
  </si>
  <si>
    <t>TBMM30000103</t>
  </si>
  <si>
    <t>DD_原料購買データ分析_製造品</t>
  </si>
  <si>
    <t>Simple</t>
  </si>
  <si>
    <t>「原料購買データ分析」のデータを作成するバッチ処理</t>
    <rPh sb="1" eb="3">
      <t>ゲンリョウ</t>
    </rPh>
    <rPh sb="3" eb="5">
      <t>コウバイ</t>
    </rPh>
    <rPh sb="8" eb="10">
      <t>ブンセキ</t>
    </rPh>
    <phoneticPr fontId="6"/>
  </si>
  <si>
    <t>MPMM30000104</t>
    <phoneticPr fontId="109"/>
  </si>
  <si>
    <t>DD_原料購買データ分析（マスタ付与）_日次_DM作成処理</t>
  </si>
  <si>
    <t>CDM_D_DD_RAW_MATERIAL_PURCHASE_DATA_ANALYSIS_ADD_MASTER</t>
    <phoneticPr fontId="109"/>
  </si>
  <si>
    <t>「仕入実績」から「原料購買データ分析」レポートで表示する原料購買のデータを作成する</t>
    <rPh sb="1" eb="3">
      <t>シイ</t>
    </rPh>
    <rPh sb="3" eb="5">
      <t>ジッセキ</t>
    </rPh>
    <rPh sb="9" eb="11">
      <t>ゲンリョウ</t>
    </rPh>
    <rPh sb="11" eb="13">
      <t>コウバイ</t>
    </rPh>
    <rPh sb="16" eb="18">
      <t>ブンセキ</t>
    </rPh>
    <rPh sb="28" eb="32">
      <t>ゲンリョウコウバイ</t>
    </rPh>
    <phoneticPr fontId="6"/>
  </si>
  <si>
    <t>TBMM20000206
TBMT20001101
TBMT20001801
TBMT20001901
TBMT20002101
TBMT20002904
TBMT20006801
TBMT20007601
TBMT20008601
TBMT20009201
TBMT20011301
TBMT20011801
TBMT20013601
TBMT20017101
TBMT20017203
TBMT20017311</t>
  </si>
  <si>
    <t>L2_仕入実績
L2_CategoryMaster
L2_CompanyMaster_Manual_Companyマスタ
L2_CompanyMaster_Manual_Countryマスタ
L2_CompanyMaster_Manual_対象会社マスタ
L2_ETL用カレンダマスタ
L2_SUPPLIER_MAINTENANCEマスタ
L2_プラントマスタ
L2_仕入先マスタ
L2_保管場所マスタ
L2_品目グループテキストマスタ
L2_品目マスタ
L2_基本数量単位マスタ
L2_購買組織マスタ
L2_通貨コードマスタ
L2_通貨換算マスタ(年月)</t>
  </si>
  <si>
    <t>TBMM30000104</t>
  </si>
  <si>
    <t>DD_原料購買データ分析（マスタ付与）</t>
  </si>
  <si>
    <t>BAOT30000100</t>
    <phoneticPr fontId="109"/>
  </si>
  <si>
    <t>生産合理化</t>
    <rPh sb="0" eb="2">
      <t>セイサン</t>
    </rPh>
    <rPh sb="2" eb="5">
      <t>ゴウリカ</t>
    </rPh>
    <phoneticPr fontId="109"/>
  </si>
  <si>
    <t>合理化</t>
    <rPh sb="0" eb="3">
      <t>ゴウリカ</t>
    </rPh>
    <phoneticPr fontId="109"/>
  </si>
  <si>
    <t>合理化管理_月次作成処理</t>
    <rPh sb="0" eb="5">
      <t>ゴウリカカンリ</t>
    </rPh>
    <phoneticPr fontId="109"/>
  </si>
  <si>
    <t>「合理化管理月次」のデータを作成するバッチ処理</t>
  </si>
  <si>
    <t>DD_合理化管理_月次_DM作成処理</t>
    <rPh sb="3" eb="8">
      <t>ゴウリカカンリ</t>
    </rPh>
    <rPh sb="9" eb="11">
      <t>ゲツジ</t>
    </rPh>
    <rPh sb="14" eb="16">
      <t>サクセイ</t>
    </rPh>
    <rPh sb="16" eb="18">
      <t>ショリ</t>
    </rPh>
    <phoneticPr fontId="109"/>
  </si>
  <si>
    <t>ファイル取り込みした「合理化アップロードファイル」から「合理化テーマ一覧レポート」で表示するためのデータを作成する</t>
    <rPh sb="4" eb="5">
      <t>ト</t>
    </rPh>
    <rPh sb="6" eb="7">
      <t>コ</t>
    </rPh>
    <rPh sb="11" eb="14">
      <t>ゴウリカ</t>
    </rPh>
    <rPh sb="28" eb="31">
      <t>ゴウリカ</t>
    </rPh>
    <rPh sb="34" eb="36">
      <t>イチラン</t>
    </rPh>
    <phoneticPr fontId="109"/>
  </si>
  <si>
    <t>ZPBC0090</t>
  </si>
  <si>
    <t>販売</t>
    <rPh sb="0" eb="2">
      <t>ハンバイ</t>
    </rPh>
    <phoneticPr fontId="22"/>
  </si>
  <si>
    <t>受注ステータス_日次作成処理</t>
    <phoneticPr fontId="130"/>
  </si>
  <si>
    <t>「受注ステータス」のデータを作成するバッチ処理</t>
  </si>
  <si>
    <t>L2_受注ステータス_日次_DWH作成処理</t>
    <phoneticPr fontId="109"/>
  </si>
  <si>
    <t>DWH作成処理</t>
  </si>
  <si>
    <t>「L2_受注・出荷・請求伝票明細」から「受注ステータス（Detail）レポート」で表示するためのデータを作成する</t>
  </si>
  <si>
    <t>ー</t>
    <phoneticPr fontId="109"/>
  </si>
  <si>
    <t>BACO30002100</t>
    <phoneticPr fontId="109"/>
  </si>
  <si>
    <t>需要業界別分析_日次作成処理</t>
    <phoneticPr fontId="109"/>
  </si>
  <si>
    <t>D_DD_DEMAND_INDUSTRY_ANALYSIS</t>
    <phoneticPr fontId="109"/>
  </si>
  <si>
    <t>「需要業界別分析」のデータを作成するバッチ処理</t>
    <rPh sb="14" eb="16">
      <t>サクセイ</t>
    </rPh>
    <rPh sb="21" eb="23">
      <t>ショリ</t>
    </rPh>
    <phoneticPr fontId="109"/>
  </si>
  <si>
    <t>MPCO30002101</t>
    <phoneticPr fontId="109"/>
  </si>
  <si>
    <t>DD_需要業界別分析_WK01_日次_DM作成処理</t>
    <phoneticPr fontId="109"/>
  </si>
  <si>
    <t>CDM_D_DD_DEMAND_INDUSTRY_ANALYSIS_WK01</t>
    <phoneticPr fontId="109"/>
  </si>
  <si>
    <t>DM作成処理</t>
    <phoneticPr fontId="109"/>
  </si>
  <si>
    <t>「需要業界別分析」で表示するためのデータを作成する</t>
    <phoneticPr fontId="109"/>
  </si>
  <si>
    <t>TBWK30000109
TBMT20002101</t>
  </si>
  <si>
    <t>DD_収益性分析CO-PA(集計)
L2_CompanyMaster_Manual_対象会社マスタ</t>
  </si>
  <si>
    <t>TBCO30002101</t>
  </si>
  <si>
    <t>DD_需要業界別分析_WK01</t>
  </si>
  <si>
    <t>S41005  需要業界別分析
T3154   全社需要業界別実績管理画面用データ作成処理
T3101   収益性分析
T3107   BOFC対象会社のKPI作成
T1353   需要業界別実績のマージQVD
EFD1352 「IndustrySegment_ACTUAL_XXXXX_YYYYMM.xlsx」の抽出処理
EFD1370 "ファイル「External_Index.xlsx」
シート「月次」「四半期」の抽出処理"
既存経営CPでは、通貨換算は全てレポートプログラム(S4～)の中で行っています。</t>
  </si>
  <si>
    <t>MPCO30002102</t>
    <phoneticPr fontId="109"/>
  </si>
  <si>
    <t>DD_需要業界別分析_WK02_日次_DM作成処理</t>
    <phoneticPr fontId="109"/>
  </si>
  <si>
    <t>CDM_D_DD_DEMAND_INDUSTRY_ANALYSIS_WK02</t>
    <phoneticPr fontId="109"/>
  </si>
  <si>
    <t>TBCO10002801
TBMT20020801
TBMT20002101
TBMT20001801
TBMT20002904</t>
  </si>
  <si>
    <t>L1_IndustrySegment_ACTUAL_yyyymm
L2_通貨リージョン付与(会社)マスタ
L2_CompanyMaster_Manual_対象会社マスタ
L2_CompanyMaster_Manual_Companyマスタ
L2_ETL用カレンダマスタ</t>
  </si>
  <si>
    <t>TBCO30002102</t>
  </si>
  <si>
    <t>DD_需要業界別分析_WK02</t>
  </si>
  <si>
    <t>MPCO30002103</t>
    <phoneticPr fontId="109"/>
  </si>
  <si>
    <t>DD_需要業界別分析_WK03_日次_DM作成処理</t>
    <phoneticPr fontId="109"/>
  </si>
  <si>
    <t>CDM_D_DD_DEMAND_INDUSTRY_ANALYSIS_WK03</t>
    <phoneticPr fontId="109"/>
  </si>
  <si>
    <t>TBCO30002101
TBCO30002102</t>
  </si>
  <si>
    <t>DD_需要業界別分析_WK01
DD_需要業界別分析_WK02</t>
  </si>
  <si>
    <t>TBCO30002103</t>
  </si>
  <si>
    <t>DD_需要業界別分析_WK03</t>
  </si>
  <si>
    <t>MPCO30002104</t>
    <phoneticPr fontId="109"/>
  </si>
  <si>
    <t>DD_需要業界別分析_日次_DM作成処理</t>
    <phoneticPr fontId="109"/>
  </si>
  <si>
    <t>CDM_D_DD_DEMAND_INDUSTRY_ANALYSIS</t>
    <phoneticPr fontId="109"/>
  </si>
  <si>
    <t>TBCO30002103
TBMT20002904
TBMT20009701
TBMT20012201
TBMT20015301
TBMT20018301
TBMT20018401</t>
  </si>
  <si>
    <t>DD_需要業界別分析_WK03
L2_ETL用カレンダマスタ
L2_利益センタ階層マスタ(履歴)
L2_品目階層マスタ(履歴)
L2_需要業界マスタ（比率分解）マスタ
L2_需要業界マスタ1マスタ
L2_需要業界マスタ2マスタ</t>
  </si>
  <si>
    <t>TBCO30002104</t>
  </si>
  <si>
    <t>DD_需要業界別分析</t>
  </si>
  <si>
    <t>MPCO30002105</t>
    <phoneticPr fontId="109"/>
  </si>
  <si>
    <t>DD_需要業界別分析（マスタ付与）_日次_DM作成処理</t>
    <rPh sb="14" eb="16">
      <t>フヨ</t>
    </rPh>
    <phoneticPr fontId="109"/>
  </si>
  <si>
    <t>CDM_D_DD_DEMAND_INDUSTRY_ANALYSIS_ADD_MASTER</t>
    <phoneticPr fontId="109"/>
  </si>
  <si>
    <t>TBCO30002104
TBMT20013601
TBMT20002904
TBMT20001701
TBMT20001801
TBMT20017311
TBMT20001101
TBMT20017203
TBMT20012902
TBMT20016201
TBMT20016101
TBMT20009502
TBMT20011801
TBMT20014201
TBMT20001901
TBMT20008401
TBMT20018001
TBMT20018101</t>
  </si>
  <si>
    <t>DD_需要業界別分析
L2_基本数量単位マスタ
L2_ETL用カレンダマスタ
L2_CompanyMaster_Manual_Area_1マスタ
L2_CompanyMaster_Manual_Companyマスタ
L2_通貨換算マスタ(年月)
L2_CategoryMaster
L2_通貨コードマスタ
L2_営業所営業グループマスタ
L2_製品本部テキストマスタ
L2_製品グループテキストマスタ
L2_利益センタマスタ
L2_品目マスタ
L2_得意先マスタ
L2_CompanyMaster_Manual_Countryマスタ
L2_事業領域マスタ
L2_需要業界テキスト_需要業界テキスト_LV1マスタ
L2_需要業界テキスト_需要業界テキスト_LV2マスタ</t>
  </si>
  <si>
    <t>TBCO30002105</t>
  </si>
  <si>
    <t>DD_需要業界別分析（マスタ付与）</t>
  </si>
  <si>
    <t>BAWK30000100</t>
    <phoneticPr fontId="109"/>
  </si>
  <si>
    <t>収益性分析CO-PA(集計)_日次作成処理</t>
    <rPh sb="11" eb="13">
      <t>シュウケイ</t>
    </rPh>
    <phoneticPr fontId="109"/>
  </si>
  <si>
    <t>D_DD_PROFITABILITY_ANALYSIS_CO_PA_AGGREGATION</t>
    <phoneticPr fontId="109"/>
  </si>
  <si>
    <t>「収益性分析CO-PA(集計)」のデータを作成するバッチ処理</t>
    <rPh sb="12" eb="14">
      <t>シュウケイ</t>
    </rPh>
    <phoneticPr fontId="109"/>
  </si>
  <si>
    <t>MPWK30000101</t>
    <phoneticPr fontId="109"/>
  </si>
  <si>
    <t>DD_収益性分析CO-PA(集計)_WK01_日次_DM作成処理</t>
    <rPh sb="14" eb="16">
      <t>シュウケイ</t>
    </rPh>
    <phoneticPr fontId="109"/>
  </si>
  <si>
    <t>CDM_D_DD_PROFITABILITY_ANALYSIS_CO_PA_AGGREGATION_WK01</t>
    <phoneticPr fontId="109"/>
  </si>
  <si>
    <t>「L2_収益性分析CO-PA(KPI計算)」から各レポートに表示するためのワークデータを作成する</t>
    <phoneticPr fontId="109"/>
  </si>
  <si>
    <t>TBWK20001504</t>
  </si>
  <si>
    <t>L2_収益性分析CO-PA(KPI計算)</t>
  </si>
  <si>
    <t>TBWK30000101</t>
  </si>
  <si>
    <t>DD_収益性分析CO-PA(集計)_WK01</t>
  </si>
  <si>
    <t>T3101   収益性分析
T3119   CE21000の日別配賦処理（予算データ）各種（実績・予算・見込</t>
  </si>
  <si>
    <t>●(全マッピング)</t>
    <phoneticPr fontId="130"/>
  </si>
  <si>
    <t>MPWK30000102</t>
    <phoneticPr fontId="109"/>
  </si>
  <si>
    <t>DD_収益性分析CO-PA(集計)_WK02_日次_DM作成処理</t>
    <rPh sb="14" eb="16">
      <t>シュウケイ</t>
    </rPh>
    <phoneticPr fontId="109"/>
  </si>
  <si>
    <t>CDM_D_DD_PROFITABILITY_ANALYSIS_CO_PA_AGGREGATION_WK02</t>
  </si>
  <si>
    <t>TBWK30000102</t>
  </si>
  <si>
    <t>DD_収益性分析CO-PA(集計)_WK02</t>
  </si>
  <si>
    <t>MPWK30000103</t>
    <phoneticPr fontId="109"/>
  </si>
  <si>
    <t>DD_収益性分析CO-PA(集計)_WK03_日次_DM作成処理</t>
    <rPh sb="14" eb="16">
      <t>シュウケイ</t>
    </rPh>
    <phoneticPr fontId="109"/>
  </si>
  <si>
    <t>CDM_D_DD_PROFITABILITY_ANALYSIS_CO_PA_AGGREGATION_WK03</t>
  </si>
  <si>
    <t>TBWK30000103</t>
  </si>
  <si>
    <t>DD_収益性分析CO-PA(集計)_WK03</t>
  </si>
  <si>
    <t>MPWK30000104</t>
    <phoneticPr fontId="109"/>
  </si>
  <si>
    <t>DD_収益性分析CO-PA(集計)_WK04_日次_DM作成処理</t>
    <rPh sb="14" eb="16">
      <t>シュウケイ</t>
    </rPh>
    <phoneticPr fontId="109"/>
  </si>
  <si>
    <t>CDM_D_DD_PROFITABILITY_ANALYSIS_CO_PA_AGGREGATION_WK04</t>
  </si>
  <si>
    <t>TBWK30000104</t>
  </si>
  <si>
    <t>DD_収益性分析CO-PA(集計)_WK04</t>
  </si>
  <si>
    <t>MPWK30000105</t>
    <phoneticPr fontId="109"/>
  </si>
  <si>
    <t>DD_収益性分析CO-PA(集計)_WK05_日次_DM作成処理</t>
    <rPh sb="14" eb="16">
      <t>シュウケイ</t>
    </rPh>
    <phoneticPr fontId="109"/>
  </si>
  <si>
    <t>CDM_D_DD_PROFITABILITY_ANALYSIS_CO_PA_AGGREGATION_WK05</t>
  </si>
  <si>
    <t>TBWK30000105</t>
  </si>
  <si>
    <t>DD_収益性分析CO-PA(集計)_WK05</t>
  </si>
  <si>
    <t>MPWK30000106</t>
    <phoneticPr fontId="109"/>
  </si>
  <si>
    <t>DD_収益性分析CO-PA(集計)_WK06_日次_DM作成処理</t>
    <rPh sb="14" eb="16">
      <t>シュウケイ</t>
    </rPh>
    <phoneticPr fontId="109"/>
  </si>
  <si>
    <t>CDM_D_DD_PROFITABILITY_ANALYSIS_CO_PA_AGGREGATION_WK06</t>
  </si>
  <si>
    <t>TBWK30000106</t>
  </si>
  <si>
    <t>DD_収益性分析CO-PA(集計)_WK06</t>
  </si>
  <si>
    <t>MPWK30000107</t>
    <phoneticPr fontId="109"/>
  </si>
  <si>
    <t>DD_収益性分析CO-PA(集計)_WK07_日次_DM作成処理</t>
    <rPh sb="14" eb="16">
      <t>シュウケイ</t>
    </rPh>
    <phoneticPr fontId="109"/>
  </si>
  <si>
    <t>CDM_D_DD_PROFITABILITY_ANALYSIS_CO_PA_AGGREGATION_WK07</t>
  </si>
  <si>
    <t>TBWK30000102
TBWK30000105
TBWK30000106</t>
  </si>
  <si>
    <t>DD_収益性分析CO-PA(集計)_WK02
DD_収益性分析CO-PA(集計)_WK05
DD_収益性分析CO-PA(集計)_WK06</t>
  </si>
  <si>
    <t>TBWK30000107</t>
  </si>
  <si>
    <t>DD_収益性分析CO-PA(集計)_WK07</t>
  </si>
  <si>
    <t>MPWK30000108</t>
    <phoneticPr fontId="109"/>
  </si>
  <si>
    <t>DD_収益性分析CO-PA(集計)_WK08_日次_DM作成処理</t>
    <rPh sb="14" eb="16">
      <t>シュウケイ</t>
    </rPh>
    <phoneticPr fontId="109"/>
  </si>
  <si>
    <t>CDM_D_DD_PROFITABILITY_ANALYSIS_CO_PA_AGGREGATION_WK08</t>
  </si>
  <si>
    <t>TBWK30000107
TBMT20002904</t>
  </si>
  <si>
    <t>DD_収益性分析CO-PA(集計)_WK07
L2_ETL用カレンダマスタ</t>
  </si>
  <si>
    <t>TBWK30000108</t>
  </si>
  <si>
    <t>DD_収益性分析CO-PA(集計)_WK08</t>
  </si>
  <si>
    <t>MPWK30000109</t>
    <phoneticPr fontId="109"/>
  </si>
  <si>
    <t>DD_収益性分析CO-PA(集計)_日次_DM作成処理</t>
    <rPh sb="14" eb="16">
      <t>シュウケイ</t>
    </rPh>
    <phoneticPr fontId="109"/>
  </si>
  <si>
    <t>CDM_D_DD_PROFITABILITY_ANALYSIS_CO_PA_AGGREGATION</t>
    <phoneticPr fontId="109"/>
  </si>
  <si>
    <t>TBWK30000101
TBWK30000103
TBWK30000104
TBWK30000108</t>
  </si>
  <si>
    <t>DD_収益性分析CO-PA(集計)_WK01
DD_収益性分析CO-PA(集計)_WK03
DD_収益性分析CO-PA(集計)_WK04
DD_収益性分析CO-PA(集計)_WK08</t>
  </si>
  <si>
    <t>TBWK30000109</t>
    <phoneticPr fontId="130"/>
  </si>
  <si>
    <t>DD_収益性分析CO-PA(集計)</t>
  </si>
  <si>
    <t>BAPP30000100</t>
    <phoneticPr fontId="109"/>
  </si>
  <si>
    <t>生産計画</t>
  </si>
  <si>
    <t>生産計画_日次作成処理</t>
    <phoneticPr fontId="109"/>
  </si>
  <si>
    <t>「生産計画」のデータを作成するバッチ処理</t>
  </si>
  <si>
    <t>DD_生産計画（集計前）_日次_DM作成処理</t>
  </si>
  <si>
    <t>「L2_在庫明細」、「L2_指図明細」、「L2_売上明細」、「L2_購買明細」、「L2_発注明細」、「L1_入出庫予定明細情報 」、「L1_FORECAST」から「DD_生産計画（集計前）」のデータを作成する</t>
  </si>
  <si>
    <t>D_DD_PRODUCTION_PLAN</t>
    <phoneticPr fontId="109"/>
  </si>
  <si>
    <t>MPPP30000101</t>
  </si>
  <si>
    <t>DD_生産計画_WK01_日次_DM作成処理</t>
    <rPh sb="5" eb="7">
      <t>ケイカク</t>
    </rPh>
    <phoneticPr fontId="109"/>
  </si>
  <si>
    <t>CDM_D_DD_PRODUCTION_PLAN_WK01</t>
    <phoneticPr fontId="109"/>
  </si>
  <si>
    <t>「L2_指図明細」、「L1_FORECAST」、「L2_仕入実績」、「L2_入出庫予定明細情報」、「L2_入出庫明細」、「L2_出荷実績」、「L2_在庫明細」、「L2_売上明細」、「L2_生産供用」、「L2_発注明細」及び各種マスタを結合する。から「生産計画レポート」で表示するためのデータを作成する</t>
    <phoneticPr fontId="109"/>
  </si>
  <si>
    <t>TBWK20001002</t>
  </si>
  <si>
    <t>L2_指図明細</t>
  </si>
  <si>
    <t>TBPP30000101</t>
  </si>
  <si>
    <t>DD_生産計画_WK01</t>
  </si>
  <si>
    <t xml:space="preserve">L2_指図明細：ODSO ZPDO0910 -&gt; TRCS ZPSB15_I
L1_FORECAST：ODSO ZPDO0900 -&gt; TRCS ZPSB14_I
L2_仕入実績：LPOA ZPSD11 -&gt; TRCS ZPSB13_I
L2_入出庫予定明細情報：ODSO ZPDO0920 -&gt; TRCS ZPSB16_I
L2_入出庫明細：LPOA ZPSD35 -&gt; TRCS ZPSB18_I
L2_出荷実績：LPOA ZPSD06 -&gt; TRCS ZPSB10_I
L2_在庫明細：LPOA ZPSB01 -&gt; TRCS ZPSB09_I
L2_売上明細：LPOA ZPSD19 -&gt; TRCS ZPSB12_I
L2_生産供用：LPOA ZPSD01 -&gt; TRCS ZPSB11_I
L2_発注明細：ODSO ZPDO0350 -&gt; TRCS ZPSB17_I
</t>
  </si>
  <si>
    <t>ZPSB0901
ZPSB0902
ZPSB0903
ZPSB1001
ZPSB1002
ZPSB1003
ZPSB1101
ZPSB1102
ZPSB1103
ZPSB1201
ZPSB1202
ZPSB1203
ZPSB1301
ZPSB1302
ZPSB1303
ZPSB1401
ZPSB1402
ZPSB1403
ZPSB1501
ZPSB1502
ZPSB1503
ZPSB1601
ZPSB1602
ZPSB1603
ZPSB1701
ZPSB1702
ZPSB1703
ZPSB1801
ZPSB1802
ZPSB1803</t>
  </si>
  <si>
    <t>MPPP30000102</t>
    <phoneticPr fontId="109"/>
  </si>
  <si>
    <t>DD_生産計画_WK02_日次_DM作成処理</t>
    <rPh sb="5" eb="7">
      <t>ケイカク</t>
    </rPh>
    <phoneticPr fontId="109"/>
  </si>
  <si>
    <t>CDM_D_DD_PRODUCTION_PLAN_WK02</t>
    <phoneticPr fontId="109"/>
  </si>
  <si>
    <t>TBPP30000102</t>
  </si>
  <si>
    <t>DD_生産計画_WK02</t>
  </si>
  <si>
    <t>MPPP30000103</t>
    <phoneticPr fontId="109"/>
  </si>
  <si>
    <t>DD_生産計画_WK03_日次_DM作成処理</t>
    <rPh sb="5" eb="7">
      <t>ケイカク</t>
    </rPh>
    <phoneticPr fontId="109"/>
  </si>
  <si>
    <t>CDM_D_DD_PRODUCTION_PLAN_WK03</t>
    <phoneticPr fontId="109"/>
  </si>
  <si>
    <t>TBPP30000101
TBPP30000102</t>
  </si>
  <si>
    <t>DD_生産計画_WK01
DD_生産計画_WK02</t>
  </si>
  <si>
    <t>TBPP30000103</t>
  </si>
  <si>
    <t>DD_生産計画_WK03</t>
  </si>
  <si>
    <t>MPPP30000104</t>
    <phoneticPr fontId="109"/>
  </si>
  <si>
    <t>DD_生産計画_WK04_日次_DM作成処理</t>
    <rPh sb="5" eb="7">
      <t>ケイカク</t>
    </rPh>
    <phoneticPr fontId="109"/>
  </si>
  <si>
    <t>CDM_D_DD_PRODUCTION_PLAN_WK04</t>
  </si>
  <si>
    <t>TBPP20000603</t>
  </si>
  <si>
    <t>L2_在庫明細</t>
  </si>
  <si>
    <t>TBPP30000104</t>
  </si>
  <si>
    <t>DD_生産計画_WK04</t>
  </si>
  <si>
    <t>MPPP30000105</t>
    <phoneticPr fontId="130"/>
  </si>
  <si>
    <t>DD_生産計画_WK05_日次_DM作成処理</t>
    <rPh sb="5" eb="7">
      <t>ケイカク</t>
    </rPh>
    <phoneticPr fontId="109"/>
  </si>
  <si>
    <t>CDM_D_DD_PRODUCTION_PLAN_WK05</t>
  </si>
  <si>
    <t>TBPP30000105</t>
  </si>
  <si>
    <t>DD_生産計画_WK05</t>
  </si>
  <si>
    <t>MPPP30000106</t>
    <phoneticPr fontId="109"/>
  </si>
  <si>
    <t>DD_生産計画_WK06_日次_DM作成処理</t>
    <rPh sb="5" eb="7">
      <t>ケイカク</t>
    </rPh>
    <phoneticPr fontId="109"/>
  </si>
  <si>
    <t>CDM_D_DD_PRODUCTION_PLAN_WK06</t>
  </si>
  <si>
    <t>TBPP30000103
TBPP30000105</t>
  </si>
  <si>
    <t>DD_生産計画_WK03
DD_生産計画_WK05</t>
  </si>
  <si>
    <t>TBPP30000106</t>
  </si>
  <si>
    <t>DD_生産計画_WK06</t>
  </si>
  <si>
    <t>MPPP30000107</t>
  </si>
  <si>
    <t>DD_生産計画_WK07_日次_DM作成処理</t>
    <rPh sb="5" eb="7">
      <t>ケイカク</t>
    </rPh>
    <phoneticPr fontId="109"/>
  </si>
  <si>
    <t>CDM_D_DD_PRODUCTION_PLAN_WK07</t>
  </si>
  <si>
    <t>TBPP20000502</t>
  </si>
  <si>
    <t>L2_入出庫明細</t>
  </si>
  <si>
    <t>TBPP30000107</t>
    <phoneticPr fontId="130"/>
  </si>
  <si>
    <t>DD_生産計画_WK07</t>
  </si>
  <si>
    <t>MPPP30000108</t>
    <phoneticPr fontId="109"/>
  </si>
  <si>
    <t>DD_生産計画_WK08_日次_DM作成処理</t>
    <rPh sb="5" eb="7">
      <t>ケイカク</t>
    </rPh>
    <phoneticPr fontId="109"/>
  </si>
  <si>
    <t>CDM_D_DD_PRODUCTION_PLAN_WK08</t>
  </si>
  <si>
    <t>TBPP20000102</t>
  </si>
  <si>
    <t>L2_生産供用</t>
  </si>
  <si>
    <t>TBPP30000108</t>
  </si>
  <si>
    <t>DD_生産計画_WK08</t>
  </si>
  <si>
    <t>MPPP30000109</t>
    <phoneticPr fontId="130"/>
  </si>
  <si>
    <t>DD_生産計画_WK09_日次_DM作成処理</t>
    <rPh sb="5" eb="7">
      <t>ケイカク</t>
    </rPh>
    <phoneticPr fontId="109"/>
  </si>
  <si>
    <t>CDM_D_DD_PRODUCTION_PLAN_WK09</t>
  </si>
  <si>
    <t>TBSD20000813</t>
  </si>
  <si>
    <t>L2_受注明細</t>
  </si>
  <si>
    <t>TBPP30000109</t>
  </si>
  <si>
    <t>DD_生産計画_WK09</t>
  </si>
  <si>
    <t>MPPP30000110</t>
    <phoneticPr fontId="109"/>
  </si>
  <si>
    <t>DD_生産計画_WK10_日次_DM作成処理</t>
    <rPh sb="5" eb="7">
      <t>ケイカク</t>
    </rPh>
    <phoneticPr fontId="109"/>
  </si>
  <si>
    <t>CDM_D_DD_PRODUCTION_PLAN_WK10</t>
    <phoneticPr fontId="109"/>
  </si>
  <si>
    <t>TBSD20000501</t>
  </si>
  <si>
    <t>L2_出荷実績</t>
  </si>
  <si>
    <t>TBPP30000110</t>
  </si>
  <si>
    <t>DD_生産計画_WK10</t>
  </si>
  <si>
    <t>MPPP30000111</t>
    <phoneticPr fontId="109"/>
  </si>
  <si>
    <t>DD_生産計画_WK11_日次_DM作成処理</t>
    <rPh sb="5" eb="7">
      <t>ケイカク</t>
    </rPh>
    <phoneticPr fontId="109"/>
  </si>
  <si>
    <t>CDM_D_DD_PRODUCTION_PLAN_WK11</t>
    <phoneticPr fontId="109"/>
  </si>
  <si>
    <t>TBMM20000206</t>
  </si>
  <si>
    <t>L2_仕入実績</t>
  </si>
  <si>
    <t>TBPP30000111</t>
  </si>
  <si>
    <t>DD_生産計画_WK11</t>
  </si>
  <si>
    <t>MPPP30000112</t>
    <phoneticPr fontId="109"/>
  </si>
  <si>
    <t>DD_生産計画_WK12_日次_DM作成処理</t>
    <rPh sb="5" eb="7">
      <t>ケイカク</t>
    </rPh>
    <phoneticPr fontId="109"/>
  </si>
  <si>
    <t>CDM_D_DD_PRODUCTION_PLAN_WK12</t>
    <phoneticPr fontId="109"/>
  </si>
  <si>
    <t>TBMM20000301</t>
  </si>
  <si>
    <t>L2_発注明細</t>
  </si>
  <si>
    <t>TBPP30000112</t>
  </si>
  <si>
    <t>DD_生産計画_WK12</t>
  </si>
  <si>
    <t>BAPP30000100</t>
  </si>
  <si>
    <t>MPPP30000113</t>
    <phoneticPr fontId="109"/>
  </si>
  <si>
    <t>DD_生産計画_WK13_日次_DM作成処理</t>
    <rPh sb="5" eb="7">
      <t>ケイカク</t>
    </rPh>
    <phoneticPr fontId="109"/>
  </si>
  <si>
    <t>CDM_D_DD_PRODUCTION_PLAN_WK13</t>
    <phoneticPr fontId="109"/>
  </si>
  <si>
    <t>TBWK10000801
TBMT20020901
TBMT20007703</t>
  </si>
  <si>
    <t>L1_入出庫予定明細情報
L2_通貨リージョン付与(プラント)マスタ
L2_プラント品目マスタ</t>
  </si>
  <si>
    <t>TBPP30000113</t>
  </si>
  <si>
    <t>DD_生産計画_WK13</t>
  </si>
  <si>
    <t>MPPP30000114</t>
    <phoneticPr fontId="109"/>
  </si>
  <si>
    <t>DD_生産計画_WK14_日次_DM作成処理</t>
    <rPh sb="5" eb="7">
      <t>ケイカク</t>
    </rPh>
    <phoneticPr fontId="109"/>
  </si>
  <si>
    <t>CDM_D_DD_PRODUCTION_PLAN_WK14</t>
    <phoneticPr fontId="109"/>
  </si>
  <si>
    <t>TBPP30000114</t>
  </si>
  <si>
    <t>DD_生産計画_WK14</t>
  </si>
  <si>
    <t>MPPP30000115</t>
    <phoneticPr fontId="109"/>
  </si>
  <si>
    <t>DD_生産計画_WK15_日次_DM作成処理</t>
    <rPh sb="5" eb="7">
      <t>ケイカク</t>
    </rPh>
    <phoneticPr fontId="109"/>
  </si>
  <si>
    <t>CDM_D_DD_PRODUCTION_PLAN_WK15</t>
    <phoneticPr fontId="109"/>
  </si>
  <si>
    <t>TBSD10001801
TBMT20020901
TBMT20007703</t>
  </si>
  <si>
    <t>L1_FORECAST
L2_通貨リージョン付与(プラント)マスタ
L2_プラント品目マスタ</t>
  </si>
  <si>
    <t>TBPP30000115</t>
  </si>
  <si>
    <t>DD_生産計画_WK15</t>
  </si>
  <si>
    <t>MPPP30000116</t>
    <phoneticPr fontId="109"/>
  </si>
  <si>
    <t>DD_生産計画_WK16_日次_DM作成処理</t>
    <rPh sb="5" eb="7">
      <t>ケイカク</t>
    </rPh>
    <phoneticPr fontId="109"/>
  </si>
  <si>
    <t>CDM_D_DD_PRODUCTION_PLAN_WK16</t>
    <phoneticPr fontId="109"/>
  </si>
  <si>
    <t>TBPP30000116</t>
  </si>
  <si>
    <t>DD_生産計画_WK16</t>
  </si>
  <si>
    <t>MPPP30000117</t>
    <phoneticPr fontId="109"/>
  </si>
  <si>
    <t>DD_生産計画_WK17_日次_DM作成処理</t>
    <rPh sb="5" eb="7">
      <t>ケイカク</t>
    </rPh>
    <phoneticPr fontId="109"/>
  </si>
  <si>
    <t>CDM_D_DD_PRODUCTION_PLAN_WK17</t>
    <phoneticPr fontId="109"/>
  </si>
  <si>
    <t>TBPP30000104
TBPP30000106
TBPP30000107
TBPP30000108
TBPP30000109
TBPP30000110
TBPP30000111
TBPP30000112
TBPP30000114
TBPP30000116</t>
  </si>
  <si>
    <t>DD_生産計画_WK04
DD_生産計画_WK06
DD_生産計画_WK07
DD_生産計画_WK08
DD_生産計画_WK09
DD_生産計画_WK10
DD_生産計画_WK11
DD_生産計画_WK12
DD_生産計画_WK14
DD_生産計画_WK16</t>
  </si>
  <si>
    <t>TBPP30000117</t>
  </si>
  <si>
    <t>DD_生産計画_WK17</t>
  </si>
  <si>
    <t>MPPP30000118</t>
    <phoneticPr fontId="109"/>
  </si>
  <si>
    <t>DD_生産計画_WK18_日次_DM作成処理</t>
    <rPh sb="5" eb="7">
      <t>ケイカク</t>
    </rPh>
    <phoneticPr fontId="109"/>
  </si>
  <si>
    <t>CDM_D_DD_PRODUCTION_PLAN_WK18</t>
    <phoneticPr fontId="109"/>
  </si>
  <si>
    <t>MPPP30000119</t>
    <phoneticPr fontId="109"/>
  </si>
  <si>
    <t>DD_生産計画_日次_DM作成処理</t>
    <rPh sb="5" eb="7">
      <t>ケイカク</t>
    </rPh>
    <phoneticPr fontId="109"/>
  </si>
  <si>
    <t>CDM_D_DD_PRODUCTION_PLAN</t>
    <phoneticPr fontId="109"/>
  </si>
  <si>
    <t>TBPP30000118</t>
  </si>
  <si>
    <t>DD_生産計画_WK18</t>
  </si>
  <si>
    <t>TBPP30000119</t>
  </si>
  <si>
    <t>DD_生産計画</t>
  </si>
  <si>
    <t>●(カスタムSQL)</t>
  </si>
  <si>
    <t>MPPP30000120</t>
    <phoneticPr fontId="109"/>
  </si>
  <si>
    <t>DD_生産計画（マスタ付与）_日次_DM作成処理</t>
    <rPh sb="5" eb="7">
      <t>ケイカク</t>
    </rPh>
    <rPh sb="11" eb="13">
      <t>フヨ</t>
    </rPh>
    <phoneticPr fontId="109"/>
  </si>
  <si>
    <t>CDM_D_DD_PRODUCTION_PLAN_ADD_MASTER</t>
    <phoneticPr fontId="109"/>
  </si>
  <si>
    <t>TBPP30000119
TBMT20007601
TBMT20013701
TBMT20008001
TBMT20023301
TBMT20001801
TBMT20011201
TBMT20007703
TBMT20006101
TBMT20011801
TBMT20015901
TBMT20009502
TBMT20011301
TBMT20001101
TBMT20009201
TBMT20022701
TBMT20016501
TBMT20014201
TBMT20021901
TBMT20017203
TBMT20013601
TBMT20023201</t>
    <phoneticPr fontId="130"/>
  </si>
  <si>
    <t>DD_生産計画
L2_プラントマスタ
L2_売上付き品目マスタ
L2_ロット番号(プラント品目)マスタ
L2_特性値マスタ
L2_CompanyMaster_Manual_Companyマスタ
L2_品目グループ3マスタ
L2_プラント品目マスタ
L2_MRP_管理者マスタ
L2_品目マスタ
L2_組織単位_販売組織_テキストマスタ
L2_利益センタマスタ
L2_品目グループテキストマスタ
L2_CategoryMaster
L2_保管場所マスタ
L2_製造バージョンマスタ
L2_評価クラスマスタ
L2_得意先マスタ
L2_出荷伝票タイプマスタ
L2_通貨コードマスタ
L2_基本数量単位マスタ
L2_特性値のテキストテーブルマスタ</t>
    <phoneticPr fontId="130"/>
  </si>
  <si>
    <t>TBPP30000120</t>
  </si>
  <si>
    <t>DD_生産計画（マスタ付与）</t>
  </si>
  <si>
    <t>BAPP30000200</t>
    <phoneticPr fontId="109"/>
  </si>
  <si>
    <t>生産速報_日次作成処理</t>
    <phoneticPr fontId="109"/>
  </si>
  <si>
    <t>D_DD_PRODUCTION_BULLETIN</t>
    <phoneticPr fontId="109"/>
  </si>
  <si>
    <t>「生産速報」のデータを作成するバッチ処理</t>
  </si>
  <si>
    <t>MPPP30000201</t>
    <phoneticPr fontId="109"/>
  </si>
  <si>
    <t>DD_生産速報_WK01_日次_DM作成処理</t>
    <phoneticPr fontId="109"/>
  </si>
  <si>
    <t>CDM_D_DD_PRODUCTION_BULLETIN_WK01</t>
    <phoneticPr fontId="109"/>
  </si>
  <si>
    <t>「生産供用」、「指図明細」、「入出庫予定明細情報」から「生産速報（集計前）」のデータを作成する</t>
    <rPh sb="1" eb="3">
      <t>セイサン</t>
    </rPh>
    <rPh sb="3" eb="5">
      <t>キョウヨウ</t>
    </rPh>
    <rPh sb="8" eb="10">
      <t>サシズ</t>
    </rPh>
    <rPh sb="10" eb="12">
      <t>メイサイ</t>
    </rPh>
    <rPh sb="15" eb="18">
      <t>ニュウシュッコ</t>
    </rPh>
    <rPh sb="18" eb="20">
      <t>ヨテイ</t>
    </rPh>
    <rPh sb="20" eb="22">
      <t>メイサイ</t>
    </rPh>
    <rPh sb="22" eb="24">
      <t>ジョウホウ</t>
    </rPh>
    <rPh sb="33" eb="35">
      <t>シュウケイ</t>
    </rPh>
    <rPh sb="35" eb="36">
      <t>マエ</t>
    </rPh>
    <rPh sb="43" eb="45">
      <t>サクセイ</t>
    </rPh>
    <phoneticPr fontId="109"/>
  </si>
  <si>
    <t>TBWK10000801
TBMT20020901
TBMT20016601
TBWK20001002</t>
  </si>
  <si>
    <t>L1_入出庫予定明細情報
L2_通貨リージョン付与(プラント)マスタ
L2_評価エリアマスタ
L2_指図明細</t>
  </si>
  <si>
    <t>TBPP30000201</t>
  </si>
  <si>
    <t>DD_生産速報_WK01</t>
  </si>
  <si>
    <t>L2_指図明細：ODSO ZPDO0910 -&gt; TRCS ZPSB15_I
L2_入出庫予定明細情報：ODSO ZPDO0920 -&gt; TRCS ZPSB16_I
L2_生産供用：LPOA ZPSD01 -&gt; TRCS ZPSB11_I</t>
    <phoneticPr fontId="109"/>
  </si>
  <si>
    <t>ZPSB0901
ZPSB0902
ZPSB0903
ZPSB1001
ZPSB1002
ZPSB1003
ZPSB1101
ZPSB1102
ZPSB1103
ZPSB1201
ZPSB1202
ZPSB1203
ZPSB1301
ZPSB1302
ZPSB1303
ZPSB1401
ZPSB1402
ZPSB1403
ZPSB1501
ZPSB1502
ZPSB1503
ZPSB1601
ZPSB1602
ZPSB1603
ZPSB1701
ZPSB1702
ZPSB1703
ZPSB1801
ZPSB1802
ZPSB1803</t>
    <phoneticPr fontId="109"/>
  </si>
  <si>
    <t>MPPP30000202</t>
    <phoneticPr fontId="109"/>
  </si>
  <si>
    <t>DD_生産速報_WK02_日次_DM作成処理</t>
    <phoneticPr fontId="109"/>
  </si>
  <si>
    <t>CDM_D_DD_PRODUCTION_BULLETIN_WK02</t>
    <phoneticPr fontId="109"/>
  </si>
  <si>
    <t>TBPP30000201
TBPP20000102
TBWK20001002</t>
  </si>
  <si>
    <t>DD_生産速報_WK01
L2_生産供用
L2_指図明細</t>
  </si>
  <si>
    <t>TBPP30000202</t>
  </si>
  <si>
    <t>DD_生産速報_WK02</t>
  </si>
  <si>
    <t>L2_指図明細：ODSO ZPDO0910 -&gt; TRCS ZPSB15_I
L2_入出庫予定明細情報：ODSO ZPDO0920 -&gt; TRCS ZPSB16_I
L2_生産供用：LPOA ZPSD01 -&gt; TRCS ZPSB11_I</t>
  </si>
  <si>
    <t>MPPP30000203</t>
    <phoneticPr fontId="109"/>
  </si>
  <si>
    <t>DD_生産速報_日次_DM作成処理</t>
  </si>
  <si>
    <t>CDM_D_DD_PRODUCTION_BULLETIN</t>
    <phoneticPr fontId="109"/>
  </si>
  <si>
    <t>「生産速報（集計前）」から「生産速報レポート」で表示するためのデータを作成する</t>
    <rPh sb="6" eb="8">
      <t>シュウケイ</t>
    </rPh>
    <rPh sb="8" eb="9">
      <t>マエ</t>
    </rPh>
    <rPh sb="14" eb="16">
      <t>セイサン</t>
    </rPh>
    <rPh sb="16" eb="18">
      <t>ソクホウ</t>
    </rPh>
    <rPh sb="24" eb="26">
      <t>ヒョウジ</t>
    </rPh>
    <rPh sb="35" eb="37">
      <t>サクセイ</t>
    </rPh>
    <phoneticPr fontId="109"/>
  </si>
  <si>
    <t>TBPP30000203</t>
  </si>
  <si>
    <t>DD_生産速報</t>
  </si>
  <si>
    <t>MPPP30000204</t>
    <phoneticPr fontId="109"/>
  </si>
  <si>
    <t>DD_生産速報（マスタ付与）_日次_DM作成処理</t>
    <rPh sb="11" eb="13">
      <t>フヨ</t>
    </rPh>
    <phoneticPr fontId="109"/>
  </si>
  <si>
    <t>CDM_D_DD_PRODUCTION_BULLETIN_ADD_MASTER</t>
    <phoneticPr fontId="109"/>
  </si>
  <si>
    <t>TBPP30000203
TBMT20001801
TBMT20013701
TBMT20011201
TBMT20007703
TBMT20006101
TBMT20007601
TBMT20011801
TBMT20001101
TBMT20009502
TBMT20000701
TBMT20013601</t>
  </si>
  <si>
    <t>DD_生産速報
L2_CompanyMaster_Manual_Companyマスタ
L2_売上付き品目マスタ
L2_品目グループ3マスタ
L2_プラント品目マスタ
L2_MRP_管理者マスタ
L2_プラントマスタ
L2_品目マスタ
L2_CategoryMaster
L2_利益センタマスタ
L2_AssessmentMaster_評価クラスマスタ
L2_基本数量単位マスタ</t>
  </si>
  <si>
    <t>TBPP30000204</t>
  </si>
  <si>
    <t>DD_生産速報（マスタ付与）</t>
  </si>
  <si>
    <t>BACO30000200</t>
    <phoneticPr fontId="109"/>
  </si>
  <si>
    <t>製品本部別連結業績(為替調整込み)_月次作成処理</t>
    <phoneticPr fontId="109"/>
  </si>
  <si>
    <t>M_DD_PRODUCT_DIVISION_CSDT_RESULT_MNY_ADJMT</t>
    <phoneticPr fontId="109"/>
  </si>
  <si>
    <t>「製品本部別連結業績(為替調整込み)」のデータを作成するバッチ処理</t>
    <phoneticPr fontId="109"/>
  </si>
  <si>
    <t>MPCO30000201</t>
    <phoneticPr fontId="109"/>
  </si>
  <si>
    <t>DD_製品本部別連結業績(為替調整込み)_WK01_月次_DM作成処理</t>
    <phoneticPr fontId="109"/>
  </si>
  <si>
    <t>CDM_M_DD_PRODUCT_DIVISION_CSDT_RESULT_MNY_ADJMT_WK01</t>
    <phoneticPr fontId="109"/>
  </si>
  <si>
    <t>「製品本部別連結業績(為替調整込み)」レポートで表示するためのデータを作成する</t>
    <rPh sb="1" eb="3">
      <t>セイヒン</t>
    </rPh>
    <rPh sb="3" eb="5">
      <t>ホンブ</t>
    </rPh>
    <rPh sb="5" eb="6">
      <t>ベツ</t>
    </rPh>
    <rPh sb="6" eb="8">
      <t>レンケツ</t>
    </rPh>
    <rPh sb="8" eb="10">
      <t>ギョウセキ</t>
    </rPh>
    <rPh sb="11" eb="13">
      <t>カワセ</t>
    </rPh>
    <rPh sb="13" eb="15">
      <t>チョウセイ</t>
    </rPh>
    <rPh sb="15" eb="16">
      <t>コ</t>
    </rPh>
    <rPh sb="24" eb="26">
      <t>ヒョウジ</t>
    </rPh>
    <phoneticPr fontId="109"/>
  </si>
  <si>
    <t>TBMT20020801
TBMT20002101
TBCO10002101
TBCO10002201</t>
  </si>
  <si>
    <t>L2_通貨リージョン付与(会社)マスタ
L2_CompanyMaster_Manual_対象会社マスタ
L1_Adjustment_Actualデータ_為替調整
L1_Adjustment_Actualデータ_取込年月</t>
  </si>
  <si>
    <t>TBCO30000201</t>
  </si>
  <si>
    <t>DD_製品本部別連結業績(為替調整込み)_WK01</t>
  </si>
  <si>
    <t xml:space="preserve">S44004 製品本部別連結業績(為替調整含む)
T3132 為替調整画面用QVD作成
T3102 グループKPI_PL科目画面
EFD1145 Adjustment_Actual
EFD1147 Adjustment_Budget
</t>
  </si>
  <si>
    <t>MPCO30000202</t>
    <phoneticPr fontId="109"/>
  </si>
  <si>
    <t>DD_製品本部別連結業績(為替調整込み)_WK02_月次_DM作成処理</t>
    <phoneticPr fontId="109"/>
  </si>
  <si>
    <t>CDM_M_DD_PRODUCT_DIVISION_CSDT_RESULT_MNY_ADJMT_WK02</t>
  </si>
  <si>
    <t>TBMT20020801
TBMT20002101
TBCO10002301
TBCO10002201</t>
  </si>
  <si>
    <t>L2_通貨リージョン付与(会社)マスタ
L2_CompanyMaster_Manual_対象会社マスタ
L1_Adjustment_Budgetデータ
L1_Adjustment_Actualデータ_取込年月</t>
  </si>
  <si>
    <t>TBCO30000202</t>
  </si>
  <si>
    <t>DD_製品本部別連結業績(為替調整込み)_WK02</t>
  </si>
  <si>
    <t>MPCO30000203</t>
    <phoneticPr fontId="109"/>
  </si>
  <si>
    <t>DD_製品本部別連結業績(為替調整込み)_WK03_月次_DM作成処理</t>
    <phoneticPr fontId="109"/>
  </si>
  <si>
    <t>CDM_M_DD_PRODUCT_DIVISION_CSDT_RESULT_MNY_ADJMT_WK03</t>
  </si>
  <si>
    <t>TBCO30000106
TBMT20002101
TBCO10002201</t>
  </si>
  <si>
    <t>DD_PLダッシュボード
L2_CompanyMaster_Manual_対象会社マスタ
L1_Adjustment_Actualデータ_取込年月</t>
  </si>
  <si>
    <t>TBCO30000203</t>
  </si>
  <si>
    <t>DD_製品本部別連結業績(為替調整込み)_WK03</t>
  </si>
  <si>
    <t>MPCO30000204</t>
  </si>
  <si>
    <t>DD_製品本部別連結業績(為替調整込み)_WK04_月次_DM作成処理</t>
    <phoneticPr fontId="109"/>
  </si>
  <si>
    <t>CDM_M_DD_PRODUCT_DIVISION_CSDT_RESULT_MNY_ADJMT_WK04</t>
  </si>
  <si>
    <t>TBCO30000201
TBCO30000202
TBCO30000203</t>
  </si>
  <si>
    <t>DD_製品本部別連結業績(為替調整込み)_WK01
DD_製品本部別連結業績(為替調整込み)_WK02
DD_製品本部別連結業績(為替調整込み)_WK03</t>
  </si>
  <si>
    <t>TBCO30000204</t>
  </si>
  <si>
    <t>DD_製品本部別連結業績(為替調整込み)_WK04</t>
  </si>
  <si>
    <t>MPCO30000205</t>
  </si>
  <si>
    <t>DD_製品本部別連結業績(為替調整込み)_月次_DM作成処理</t>
  </si>
  <si>
    <t>CDM_M_DD_PRODUCT_DIVISION_CSDT_RESULT_MNY_ADJMT</t>
  </si>
  <si>
    <t>TBCO30000204
TBMT20009701
TBMT20001801
TBMT20002904</t>
  </si>
  <si>
    <t>DD_製品本部別連結業績(為替調整込み)_WK04
L2_利益センタ階層マスタ(履歴)
L2_CompanyMaster_Manual_Companyマスタ
L2_ETL用カレンダマスタ</t>
  </si>
  <si>
    <t>TBCO30000205</t>
  </si>
  <si>
    <t>DD_製品本部別連結業績(為替調整込み)</t>
  </si>
  <si>
    <t>MPCO30000206</t>
    <phoneticPr fontId="109"/>
  </si>
  <si>
    <t>DD_製品本部別連結業績(為替調整込み)（マスタ付与）_月次_DM作成処理</t>
    <rPh sb="24" eb="26">
      <t>フヨ</t>
    </rPh>
    <phoneticPr fontId="109"/>
  </si>
  <si>
    <t>CDM_M_DD_PRODUCT_DIVISION_CSDT_RESULT_MNY_ADJMT_ADD_MASTER</t>
    <phoneticPr fontId="130"/>
  </si>
  <si>
    <t>TBCO30000205
TBMT20016201
TBMT20002001
TBMT20017311
TBMT20001101</t>
  </si>
  <si>
    <t>DD_製品本部別連結業績(為替調整込み)
L2_製品本部テキストマスタ
L2_CompanyMaster_Manual_Summary_Areaマスタ
L2_通貨換算マスタ(年月)
L2_CategoryMaster</t>
  </si>
  <si>
    <t>TBCO30000206</t>
  </si>
  <si>
    <t>DD_製品本部別連結業績(為替調整込み)（マスタ付与）</t>
  </si>
  <si>
    <t>BACO30001100</t>
    <phoneticPr fontId="109"/>
  </si>
  <si>
    <t>日次販売ダッシュボード_日次作成処理</t>
    <phoneticPr fontId="109"/>
  </si>
  <si>
    <t>D_DD_DAILY_SALES_DASHBOARD</t>
    <phoneticPr fontId="109"/>
  </si>
  <si>
    <t>「日次販売ダッシュボード」のデータを作成するバッチ処理</t>
    <phoneticPr fontId="109"/>
  </si>
  <si>
    <t>MPCO30001101</t>
    <phoneticPr fontId="109"/>
  </si>
  <si>
    <t>DD_日次販売ダッシュボード_日次_DM作成処理</t>
    <phoneticPr fontId="109"/>
  </si>
  <si>
    <t>CDM_D_DD_DAILY_SALES_DASHBOARD</t>
    <phoneticPr fontId="109"/>
  </si>
  <si>
    <t>「DD_収益性分析CO-PA(集計)」から「日次販売ダッシュボード」レポートで表示するためのデータを作成する</t>
    <phoneticPr fontId="109"/>
  </si>
  <si>
    <t>TBWK30000109
TBMT20002101
TBMT20024501</t>
  </si>
  <si>
    <t>DD_収益性分析CO-PA(集計)
L2_CompanyMaster_Manual_対象会社マスタ
L2_連結消去データ除外マスタ</t>
  </si>
  <si>
    <t>TBCO30001101</t>
  </si>
  <si>
    <t>DD_日次販売ダッシュボード</t>
  </si>
  <si>
    <t>S44003  日次販売ダッシュボード
T3119   CE21000の日別配賦処理（予算データ）各種（実績・予算・見込みデータ）KPIの統合・集約処理
既存経営CPでは、通貨換算は全てレポートプログラム(S4～)の中で行っています。</t>
  </si>
  <si>
    <t>MPCO30001102</t>
    <phoneticPr fontId="109"/>
  </si>
  <si>
    <t>DD_日次販売ダッシュボード（マスタ付与）_日次_DM作成処理</t>
    <rPh sb="18" eb="20">
      <t>フヨ</t>
    </rPh>
    <phoneticPr fontId="109"/>
  </si>
  <si>
    <t>CDM_D_DD_DAILY_SALES_DASHBOARD_ADD_MASTER</t>
    <phoneticPr fontId="109"/>
  </si>
  <si>
    <t>TBCO30001101
TBMT20001101
TBMT20001801
TBMT20008401
TBMT20009502
TBMT20009701
TBMT20012902
TBMT20017203
TBMT20017311</t>
  </si>
  <si>
    <t>DD_日次販売ダッシュボード
L2_CategoryMaster
L2_CompanyMaster_Manual_Companyマスタ
L2_事業領域マスタ
L2_利益センタマスタ
L2_利益センタ階層マスタ(履歴)
L2_営業所営業グループマスタ
L2_通貨コードマスタ
L2_通貨換算マスタ(年月)</t>
  </si>
  <si>
    <t>TBCO30001102</t>
  </si>
  <si>
    <t>DD_日次販売ダッシュボード（マスタ付与）</t>
  </si>
  <si>
    <t>BACO30002300</t>
    <phoneticPr fontId="109"/>
  </si>
  <si>
    <t>CO（RMP）</t>
    <phoneticPr fontId="109"/>
  </si>
  <si>
    <t>日次販売分析_日次作成処理</t>
    <phoneticPr fontId="109"/>
  </si>
  <si>
    <t>D_DD_DAILY_SALES_ANALYSIS</t>
    <phoneticPr fontId="109"/>
  </si>
  <si>
    <t>「日次販売分析」のデータを作成するバッチ処理</t>
    <phoneticPr fontId="109"/>
  </si>
  <si>
    <t>MPCO30002301</t>
    <phoneticPr fontId="109"/>
  </si>
  <si>
    <t>DD_日次販売分析_WK01_日次_DM作成処理</t>
    <phoneticPr fontId="109"/>
  </si>
  <si>
    <t>CDM_D_DD_DAILY_SALES_ANALYSIS_WK01</t>
    <phoneticPr fontId="109"/>
  </si>
  <si>
    <t>「DD_収益性分析CO-PA(集計)」から「売上・RMP着地見込み」レポートと「一覧表」レポートで表示するためのデータを作成する</t>
    <rPh sb="22" eb="24">
      <t>ウリアゲ</t>
    </rPh>
    <rPh sb="28" eb="30">
      <t>チャクチ</t>
    </rPh>
    <rPh sb="30" eb="32">
      <t>ミコ</t>
    </rPh>
    <phoneticPr fontId="109"/>
  </si>
  <si>
    <t>DD_収益性分析CO-PA(集計)
L2_CompanyMaster_Manual_対象会社マスタ
L2_連結消去データ除外マスタ</t>
    <phoneticPr fontId="130"/>
  </si>
  <si>
    <t>TBCO30002301</t>
  </si>
  <si>
    <t>DD_日次販売分析_WK01</t>
  </si>
  <si>
    <t>S43102  日次販売分析
T3119   CE21000の日別配賦処理（予算データ）各種（実績・予算・見込みデータ）KPIの統合・集約処理
T3127   受注予測データ作成処理
T3126   預託売上見込みデータ作成処理
T2112   販売伝票情報のマッピング処理
T1111   項目変換・金額項目の外部書式変換
ESD1101 収益性分析(実績)データ抽出
T1133   販売伝票ヘッダの項目変換処理
T1134   販売伝票明細マージ
ESD1131 販売伝票ヘッダ抽出処理
ESD1132 販売伝票明細
既存経営CPでは、通貨換算は全てレポートプログラム(S4～)の中で行っています。</t>
  </si>
  <si>
    <t>BACO30002300</t>
    <phoneticPr fontId="130"/>
  </si>
  <si>
    <t>MPCO30002302</t>
    <phoneticPr fontId="109"/>
  </si>
  <si>
    <t>DD_日次販売分析_WK02_日次_DM作成処理</t>
    <phoneticPr fontId="109"/>
  </si>
  <si>
    <t>CDM_D_DD_DAILY_SALES_ANALYSIS_WK02</t>
  </si>
  <si>
    <t>TBWK30000109
TBMT20002101
TBMT20024501
TBMT20002904</t>
  </si>
  <si>
    <t>DD_収益性分析CO-PA(集計)
L2_CompanyMaster_Manual_対象会社マスタ
L2_連結消去データ除外マスタ
L2_ETL用カレンダマスタ</t>
    <phoneticPr fontId="130"/>
  </si>
  <si>
    <t>TBCO30002302</t>
  </si>
  <si>
    <t>DD_日次販売分析_WK02</t>
  </si>
  <si>
    <t>BACO30002300</t>
  </si>
  <si>
    <t>MPCO30002303</t>
  </si>
  <si>
    <t>DD_日次販売分析_WK03_日次_DM作成処理</t>
    <phoneticPr fontId="109"/>
  </si>
  <si>
    <t>CDM_D_DD_DAILY_SALES_ANALYSIS_WK03</t>
  </si>
  <si>
    <t>TBWK20000101
TBMT20002101
TBMT20012201
TBMT20014003
TBMT20017311</t>
  </si>
  <si>
    <t>L2_販売伝票明細
L2_CompanyMaster_Manual_対象会社マスタ
L2_品目階層マスタ(履歴)
L2_得意先(販売組織)マスタ
L2_通貨換算マスタ(年月)</t>
    <phoneticPr fontId="130"/>
  </si>
  <si>
    <t>TBCO30002303</t>
  </si>
  <si>
    <t>DD_日次販売分析_WK03</t>
  </si>
  <si>
    <t>MPCO30002304</t>
  </si>
  <si>
    <t>DD_日次販売分析_WK04_日次_DM作成処理</t>
    <phoneticPr fontId="109"/>
  </si>
  <si>
    <t>CDM_D_DD_DAILY_SALES_ANALYSIS_WK04</t>
  </si>
  <si>
    <t>DD_日次販売分析_WK03</t>
    <phoneticPr fontId="130"/>
  </si>
  <si>
    <t>TBCO30002304</t>
  </si>
  <si>
    <t>DD_日次販売分析_WK04</t>
  </si>
  <si>
    <t>MPCO30002305</t>
  </si>
  <si>
    <t>DD_日次販売分析_WK05_日次_DM作成処理</t>
    <phoneticPr fontId="109"/>
  </si>
  <si>
    <t>CDM_D_DD_DAILY_SALES_ANALYSIS_WK05</t>
  </si>
  <si>
    <t>TBCO30002303
TBCO30002304</t>
  </si>
  <si>
    <t>DD_日次販売分析_WK03
DD_日次販売分析_WK04</t>
    <phoneticPr fontId="130"/>
  </si>
  <si>
    <t>TBCO30002305</t>
  </si>
  <si>
    <t>DD_日次販売分析_WK05</t>
  </si>
  <si>
    <t>MPCO30002306</t>
  </si>
  <si>
    <t>DD_日次販売分析_WK06_日次_DM作成処理</t>
  </si>
  <si>
    <t>CDM_D_DD_DAILY_SALES_ANALYSIS_WK06</t>
  </si>
  <si>
    <t>TBCO30002306</t>
  </si>
  <si>
    <t>DD_日次販売分析_WK06</t>
  </si>
  <si>
    <t>MPCO30002307</t>
  </si>
  <si>
    <t>DD_日次販売分析_WK07_日次_DM作成処理</t>
    <phoneticPr fontId="109"/>
  </si>
  <si>
    <t>CDM_D_DD_DAILY_SALES_ANALYSIS_WK07</t>
  </si>
  <si>
    <t>TBCO30002307</t>
  </si>
  <si>
    <t>DD_日次販売分析_WK07</t>
  </si>
  <si>
    <t>MPCO30002308</t>
  </si>
  <si>
    <t>DD_日次販売分析_WK08_日次_DM作成処理</t>
    <phoneticPr fontId="109"/>
  </si>
  <si>
    <t>CDM_D_DD_DAILY_SALES_ANALYSIS_WK08</t>
  </si>
  <si>
    <t>TBCO30002306
TBCO30002307</t>
  </si>
  <si>
    <t>DD_日次販売分析_WK06
DD_日次販売分析_WK07</t>
  </si>
  <si>
    <t>TBCO30002308</t>
  </si>
  <si>
    <t>DD_日次販売分析_WK08</t>
  </si>
  <si>
    <t>MPCO30002309</t>
  </si>
  <si>
    <t>DD_日次販売分析_WK09_日次_DM作成処理</t>
    <phoneticPr fontId="109"/>
  </si>
  <si>
    <t>CDM_D_DD_DAILY_SALES_ANALYSIS_WK09</t>
  </si>
  <si>
    <t>TBWK20001504
TBMT20002101</t>
  </si>
  <si>
    <t>L2_収益性分析CO-PA(KPI計算)
L2_CompanyMaster_Manual_対象会社マスタ</t>
  </si>
  <si>
    <t>TBCO30002309</t>
  </si>
  <si>
    <t>DD_日次販売分析_WK09</t>
  </si>
  <si>
    <t>MPCO30002310</t>
  </si>
  <si>
    <t>DD_日次販売分析_WK10_日次_DM作成処理</t>
  </si>
  <si>
    <t>CDM_D_DD_DAILY_SALES_ANALYSIS_WK10</t>
  </si>
  <si>
    <t>TBCO30002303
TBCO30002309</t>
  </si>
  <si>
    <t>DD_日次販売分析_WK03
DD_日次販売分析_WK09</t>
  </si>
  <si>
    <t>TBCO30002310</t>
  </si>
  <si>
    <t>DD_日次販売分析_WK10</t>
  </si>
  <si>
    <t>MPCO30002311</t>
  </si>
  <si>
    <t>DD_日次販売分析_WK11_日次_DM作成処理</t>
    <phoneticPr fontId="109"/>
  </si>
  <si>
    <t>CDM_D_DD_DAILY_SALES_ANALYSIS_WK11</t>
  </si>
  <si>
    <t>TBCO30002301
TBCO30002302
TBCO30002308
TBCO30002310</t>
  </si>
  <si>
    <t>DD_日次販売分析_WK01
DD_日次販売分析_WK02
DD_日次販売分析_WK08
DD_日次販売分析_WK10</t>
  </si>
  <si>
    <t>TBCO30002311</t>
  </si>
  <si>
    <t>DD_日次販売分析_WK11</t>
  </si>
  <si>
    <t>MPCO30002312</t>
  </si>
  <si>
    <t>DD_日次販売分析_日次_DM作成処理</t>
    <phoneticPr fontId="109"/>
  </si>
  <si>
    <t>CDM_D_DD_DAILY_SALES_ANALYSIS</t>
    <phoneticPr fontId="109"/>
  </si>
  <si>
    <t>TBCO30002311
TBMT20001801
TBMT20002904</t>
  </si>
  <si>
    <t>DD_日次販売分析_WK11
L2_CompanyMaster_Manual_Companyマスタ
L2_ETL用カレンダマスタ</t>
    <phoneticPr fontId="130"/>
  </si>
  <si>
    <t>TBCO30002312</t>
  </si>
  <si>
    <t>DD_日次販売分析</t>
  </si>
  <si>
    <t>MPCO30002313</t>
    <phoneticPr fontId="109"/>
  </si>
  <si>
    <t>DD_日次販売分析（マスタ付与）_日次_DM作成処理</t>
    <phoneticPr fontId="109"/>
  </si>
  <si>
    <t>CDM_D_DD_DAILY_SALES_ANALYSIS_ADD_MASTER</t>
    <phoneticPr fontId="109"/>
  </si>
  <si>
    <t>TBCO30002312
TBMT20002904
TBMT20014201
TBMT20019901
TBMT20020001
TBMT20020101
TBMT20024901
TBMT20013601
TBMT20001101
TBMT20001801
TBMT20001901
TBMT20012902
TBMT20008401
TBMT20012201
TBMT20009701
TBMT20017311
TBMT20017203
TBMT20018301
TBMT20018401
TBMT20018501
TBMT20015301
TBMT20018001
TBMT20018101
TBMT20009502</t>
  </si>
  <si>
    <t>DD_日次販売分析
L2_ETL用カレンダマスタ
L2_得意先マスタ
L2_用途マスタ（顔料）_検索1マスタ
L2_用途マスタ（顔料）_検索2-1マスタ
L2_用途マスタ（顔料）_検索2-2マスタ
L2_用途マスタ（顔料）_得意先英語名称マスタ
L2_基本数量単位マスタ
L2_CategoryMaster
L2_CompanyMaster_Manual_Companyマスタ
L2_CompanyMaster_Manual_Countryマスタ
L2_営業所営業グループマスタ
L2_事業領域マスタ
L2_品目階層マスタ(履歴)
L2_利益センタ階層マスタ(履歴)
L2_通貨換算マスタ(年月)
L2_通貨コードマスタ
L2_需要業界マスタ1マスタ
L2_需要業界マスタ2マスタ
L2_需要業界マスタ3(SubIndustry)マスタ
L2_需要業界マスタ（比率分解）マスタ
L2_需要業界テキスト_需要業界テキスト_LV1マスタ
L2_需要業界テキスト_需要業界テキスト_LV2マスタ
L2_利益センタマスタ</t>
  </si>
  <si>
    <t>TBCO30002313</t>
  </si>
  <si>
    <t>DD_日次販売分析（マスタ付与）</t>
  </si>
  <si>
    <t>BAFI30000100</t>
    <phoneticPr fontId="109"/>
  </si>
  <si>
    <t>FI</t>
    <phoneticPr fontId="109"/>
  </si>
  <si>
    <t>売掛金分析データ_日次作成処理</t>
    <rPh sb="0" eb="2">
      <t>ウリカケ</t>
    </rPh>
    <rPh sb="2" eb="3">
      <t>キン</t>
    </rPh>
    <rPh sb="3" eb="5">
      <t>ブンセキ</t>
    </rPh>
    <phoneticPr fontId="109"/>
  </si>
  <si>
    <t>D_DD_ACCOUNTS_RECEIVABLE_ANALYSIS</t>
    <phoneticPr fontId="109"/>
  </si>
  <si>
    <t>「売掛金分析」のデータを作成するバッチ処理</t>
    <phoneticPr fontId="109"/>
  </si>
  <si>
    <t>MPFI30000101</t>
    <phoneticPr fontId="109"/>
  </si>
  <si>
    <t>DD_売掛金分析_WK01_日次_DM作成処理</t>
    <phoneticPr fontId="109"/>
  </si>
  <si>
    <t>CDM_D_DD_ACCOUNTS_RECEIVABLE_ANALYSIS_WK01</t>
    <phoneticPr fontId="109"/>
  </si>
  <si>
    <t>「売掛金残高」、及び「請求・消込トレンド」で表示するためのデータを作成する</t>
    <rPh sb="8" eb="9">
      <t>オヨ</t>
    </rPh>
    <phoneticPr fontId="109"/>
  </si>
  <si>
    <t>TBWK20002501
TBMT20002904</t>
  </si>
  <si>
    <t>L2_得意先_デルタ抽出による明細
L2_ETL用カレンダマスタ</t>
    <phoneticPr fontId="130"/>
  </si>
  <si>
    <t>TBFI30000101</t>
  </si>
  <si>
    <t>DD_売掛金分析_WK01</t>
  </si>
  <si>
    <t>S43107  売掛金分析
T3134   売掛金分析データ作成処理
T3133   売掛金累積処理
T1144   BSAD項目名変換
ESD1143 BSAD抽出
T1142   BSID項目名変換
ESD1141 BSID抽出
現行経営CPでは、通貨換算は全てレポートプログラム(S4～)の中で行っています。</t>
    <rPh sb="118" eb="120">
      <t>ゲンコウ</t>
    </rPh>
    <phoneticPr fontId="110"/>
  </si>
  <si>
    <t>MPFI30000102</t>
  </si>
  <si>
    <t>DD_売掛金分析_WK02_日次_DM作成処理</t>
    <phoneticPr fontId="109"/>
  </si>
  <si>
    <t>CDM_D_DD_ACCOUNTS_RECEIVABLE_ANALYSIS_WK02</t>
    <phoneticPr fontId="109"/>
  </si>
  <si>
    <t>TBMT20002904</t>
  </si>
  <si>
    <t>L2_ETL用カレンダマスタ</t>
  </si>
  <si>
    <t>TBFI30000102</t>
  </si>
  <si>
    <t>DD_売掛金分析_WK02</t>
  </si>
  <si>
    <t>MPFI30000103</t>
  </si>
  <si>
    <t>DD_売掛金分析_WK03_日次_DM作成処理</t>
    <phoneticPr fontId="109"/>
  </si>
  <si>
    <t>CDM_D_DD_ACCOUNTS_RECEIVABLE_ANALYSIS_WK03</t>
    <phoneticPr fontId="109"/>
  </si>
  <si>
    <t>TBMT20006201</t>
  </si>
  <si>
    <t>L2_OverdueIDマスタ</t>
  </si>
  <si>
    <t>TBFI30000103</t>
  </si>
  <si>
    <t>DD_売掛金分析_WK03</t>
  </si>
  <si>
    <t>MPFI30000104</t>
  </si>
  <si>
    <t>DD_売掛金分析_WK04_日次_DM作成処理</t>
    <phoneticPr fontId="109"/>
  </si>
  <si>
    <t>CDM_D_DD_ACCOUNTS_RECEIVABLE_ANALYSIS_WK04</t>
    <phoneticPr fontId="109"/>
  </si>
  <si>
    <t>TBFI30000101
TBFI30000102
TBFI30000103</t>
  </si>
  <si>
    <t>DD_売掛金分析_WK01
DD_売掛金分析_WK02
DD_売掛金分析_WK03</t>
  </si>
  <si>
    <t>TBFI30000104</t>
  </si>
  <si>
    <t>DD_売掛金分析_WK04</t>
  </si>
  <si>
    <t>MPFI30000105</t>
  </si>
  <si>
    <t>DD_売掛金分析_WK05_日次_DM作成処理</t>
    <phoneticPr fontId="109"/>
  </si>
  <si>
    <t>CDM_D_DD_ACCOUNTS_RECEIVABLE_ANALYSIS_WK05</t>
    <phoneticPr fontId="109"/>
  </si>
  <si>
    <t>TBFI30000101
TBFI30000103</t>
  </si>
  <si>
    <t>DD_売掛金分析_WK01
DD_売掛金分析_WK03</t>
  </si>
  <si>
    <t>TBFI30000105</t>
  </si>
  <si>
    <t>DD_売掛金分析_WK05</t>
  </si>
  <si>
    <t>MPFI30000106</t>
  </si>
  <si>
    <t>DD_売掛金分析_WK06_日次_DM作成処理</t>
    <phoneticPr fontId="109"/>
  </si>
  <si>
    <t>CDM_D_DD_ACCOUNTS_RECEIVABLE_ANALYSIS_WK06</t>
    <phoneticPr fontId="109"/>
  </si>
  <si>
    <t>TBFI30000101
TBFI30000104
TBFI30000105</t>
  </si>
  <si>
    <t>DD_売掛金分析_WK01
DD_売掛金分析_WK04
DD_売掛金分析_WK05</t>
  </si>
  <si>
    <t>TBFI30000106</t>
  </si>
  <si>
    <t>DD_売掛金分析_WK06</t>
  </si>
  <si>
    <t>MPFI30000107</t>
  </si>
  <si>
    <t>DD_売掛金分析_日次_DM作成処理</t>
    <phoneticPr fontId="109"/>
  </si>
  <si>
    <t>CDM_D_DD_ACCOUNTS_RECEIVABLE_ANALYSIS</t>
    <phoneticPr fontId="109"/>
  </si>
  <si>
    <t>TBFI30000107</t>
  </si>
  <si>
    <t>DD_売掛金分析</t>
  </si>
  <si>
    <t>MPFI30000108</t>
  </si>
  <si>
    <t>DD_売掛金分析（マスタ付与）_日次_DM作成処理</t>
    <rPh sb="12" eb="14">
      <t>フヨ</t>
    </rPh>
    <phoneticPr fontId="109"/>
  </si>
  <si>
    <t>CDM_D_DD_ACCOUNTS_RECEIVABLE_ANALYSIS_ADD_MASTER</t>
    <phoneticPr fontId="109"/>
  </si>
  <si>
    <t>TBFI30000107
TBMT20008901
TBMT20014201
TBMT20014003
TBMT20017311
TBMT20001801
TBMT20008401
TBMT20001901
TBMT20001101
TBMT20000101
TBMT20000201
TBMT20010001
TBMT20006201
TBMT20017203</t>
  </si>
  <si>
    <t>DD_売掛金分析
L2_会社コード付き得意先コードマスタ
L2_得意先マスタ
L2_得意先(販売組織)マスタ
L2_通貨換算マスタ(年月)
L2_CompanyMaster_Manual_Companyマスタ
L2_事業領域マスタ
L2_CompanyMaster_Manual_Countryマスタ
L2_CategoryMaster
L2_AccountsHierarchyLv.1マスタ
L2_AccountsHierarchyLv.2マスタ
L2_勘定コードマスタ
L2_OverdueIDマスタ
L2_通貨コードマスタ</t>
  </si>
  <si>
    <t>TBFI30000108</t>
  </si>
  <si>
    <t>DD_売掛金分析（マスタ付与）</t>
  </si>
  <si>
    <t>BACO30001000</t>
    <phoneticPr fontId="109"/>
  </si>
  <si>
    <t>売上ランキング_日次作成処理</t>
    <rPh sb="0" eb="2">
      <t>ウリアゲ</t>
    </rPh>
    <phoneticPr fontId="109"/>
  </si>
  <si>
    <t>D_DD_SALES_RANKING</t>
    <phoneticPr fontId="109"/>
  </si>
  <si>
    <t>「売上ランキング」のデータを作成するバッチ処理</t>
    <rPh sb="1" eb="3">
      <t>ウリアゲ</t>
    </rPh>
    <phoneticPr fontId="109"/>
  </si>
  <si>
    <t>MPCO30001001</t>
    <phoneticPr fontId="109"/>
  </si>
  <si>
    <t>DD_売上ランキング_日次_DM作成処理</t>
    <phoneticPr fontId="109"/>
  </si>
  <si>
    <t>CDM_D_DD_SALES_RANKING</t>
  </si>
  <si>
    <t>「DD_収益性分析CO-PA(集計)」から「売上ランキング」レポートで表示するためのデータを作成する</t>
    <phoneticPr fontId="109"/>
  </si>
  <si>
    <t>TBMT20002101
TBMT20009701
TBMT20024501
TBWK30000109</t>
  </si>
  <si>
    <t>L2_CompanyMaster_Manual_対象会社マスタ
L2_利益センタ階層マスタ(履歴)
L2_連結消去データ除外マスタ
DD_収益性分析CO-PA(集計)</t>
  </si>
  <si>
    <t>TBCO30001001</t>
  </si>
  <si>
    <t>DD_売上ランキング</t>
  </si>
  <si>
    <t>S44002 売上ランキング</t>
    <rPh sb="7" eb="9">
      <t>ウリアゲ</t>
    </rPh>
    <phoneticPr fontId="110"/>
  </si>
  <si>
    <t>MPCO30001002</t>
    <phoneticPr fontId="109"/>
  </si>
  <si>
    <t>DD_売上ランキング（マスタ付与）_日次_DM作成処理</t>
    <rPh sb="14" eb="16">
      <t>フヨ</t>
    </rPh>
    <phoneticPr fontId="109"/>
  </si>
  <si>
    <t>CDM_D_DD_SALES_RANKING_ADD_MASTER</t>
  </si>
  <si>
    <t>TBCO30001001
TBMT20001101
TBMT20001801
TBMT20014201
TBMT20016101
TBMT20016201
TBMT20017203
TBMT20017311</t>
  </si>
  <si>
    <t>DD_売上ランキング
L2_CategoryMaster
L2_CompanyMaster_Manual_Companyマスタ
L2_得意先マスタ
L2_製品グループテキストマスタ
L2_製品本部テキストマスタ
L2_通貨コードマスタ
L2_通貨換算マスタ(年月)</t>
  </si>
  <si>
    <t>TBCO30001002</t>
  </si>
  <si>
    <t>DD_売上ランキング（マスタ付与）</t>
  </si>
  <si>
    <t>BAOT30000200</t>
    <phoneticPr fontId="109"/>
  </si>
  <si>
    <t>SFDC連携</t>
    <rPh sb="4" eb="6">
      <t>レンケイ</t>
    </rPh>
    <phoneticPr fontId="109"/>
  </si>
  <si>
    <t>売上連携データ(SFDC用)_日次作成処理</t>
    <phoneticPr fontId="109"/>
  </si>
  <si>
    <t>D_DD_SALES_TRANSMISSION_DATA_SFDC</t>
    <phoneticPr fontId="109"/>
  </si>
  <si>
    <t>「売上連携データ(SFDC用)」のデータを作成するバッチ処理</t>
    <phoneticPr fontId="109"/>
  </si>
  <si>
    <t>MPOT30000209</t>
    <phoneticPr fontId="109"/>
  </si>
  <si>
    <t>DD_売上連携データ(SFDC用)_WK08_日次_DM作成処理</t>
    <phoneticPr fontId="109"/>
  </si>
  <si>
    <t>CDM_D_DD_SALES_TRANSMISSION_DATA_SFDC_WK08</t>
    <phoneticPr fontId="109"/>
  </si>
  <si>
    <t>SFDC連携用IF「売上連携データ(SFDC用)」に必要なデータを作成する</t>
    <rPh sb="4" eb="7">
      <t>レンケイヨウ</t>
    </rPh>
    <rPh sb="26" eb="28">
      <t>ヒツヨウ</t>
    </rPh>
    <rPh sb="33" eb="35">
      <t>サクセイ</t>
    </rPh>
    <phoneticPr fontId="109"/>
  </si>
  <si>
    <t>TBCO30002312
TBMT20009701</t>
  </si>
  <si>
    <t>DD_日次販売分析
L2_利益センタ階層マスタ(履歴)</t>
  </si>
  <si>
    <t>TBOT30000209</t>
  </si>
  <si>
    <t>DD_売上連携データ(SFDC用)_WK08</t>
  </si>
  <si>
    <t>T3S001　SFA_Sales_DAIRITEN
T3119   CE21000の日別配賦処理（予算データ）各種（実績・予算・見込みデータ）KPIの統合・集約処理
T3127   受注予測データ作成処理
T3126   預託売上見込みデータ作成処理
T2112   販売伝票情報のマッピング処理
T1111   項目変換・金額項目の外部書式変換
ESD1101 収益性分析(実績)データ抽出
T1133   販売伝票ヘッダの項目変換処理
T1134   販売伝票明細マージ
ESD1131 販売伝票ヘッダ抽出処理
ESD1132 販売伝票明細
既存経営CPでは、通貨換算は全てレポートプログラム(S4～)の中で行っています。</t>
  </si>
  <si>
    <t>MPOT30000201</t>
    <phoneticPr fontId="109"/>
  </si>
  <si>
    <t>DD_売上連携データ(SFDC用)_WK01_日次_DM作成処理</t>
    <phoneticPr fontId="109"/>
  </si>
  <si>
    <t>CDM_D_DD_SALES_TRANSMISSION_DATA_SFDC_WK01</t>
    <phoneticPr fontId="109"/>
  </si>
  <si>
    <t>TBOT30000209
TBMT20014201
TBMT20012902
TBCO30002312</t>
  </si>
  <si>
    <t>DD_売上連携データ(SFDC用)_WK08
L2_得意先マスタ
L2_営業所営業グループマスタ
DD_日次販売分析</t>
  </si>
  <si>
    <t>TBOT30000201</t>
  </si>
  <si>
    <t>DD_売上連携データ(SFDC用)_WK01</t>
  </si>
  <si>
    <t>MPOT30000202</t>
    <phoneticPr fontId="109"/>
  </si>
  <si>
    <t>DD_売上連携データ(SFDC用)_WK02_日次_DM作成処理</t>
    <phoneticPr fontId="109"/>
  </si>
  <si>
    <t>CDM_D_DD_SALES_TRANSMISSION_DATA_SFDC_WK02</t>
  </si>
  <si>
    <t>TBOT30000209
TBMT20009701
TBMT20012902</t>
  </si>
  <si>
    <t>DD_売上連携データ(SFDC用)_WK08
L2_利益センタ階層マスタ(履歴)
L2_営業所営業グループマスタ</t>
  </si>
  <si>
    <t>TBOT30000202</t>
  </si>
  <si>
    <t>DD_売上連携データ(SFDC用)_WK02</t>
  </si>
  <si>
    <t>MPOT30000203</t>
    <phoneticPr fontId="109"/>
  </si>
  <si>
    <t>DD_売上連携データ(SFDC用)_WK03_日次_DM作成処理</t>
    <phoneticPr fontId="109"/>
  </si>
  <si>
    <t>CDM_D_DD_SALES_TRANSMISSION_DATA_SFDC_WK03</t>
  </si>
  <si>
    <t>TBOT30000203</t>
  </si>
  <si>
    <t>DD_売上連携データ(SFDC用)_WK03</t>
  </si>
  <si>
    <t>MPOT30000204</t>
    <phoneticPr fontId="109"/>
  </si>
  <si>
    <t>DD_売上連携データ(SFDC用)_WK04_日次_DM作成処理</t>
    <phoneticPr fontId="109"/>
  </si>
  <si>
    <t>CDM_D_DD_SALES_TRANSMISSION_DATA_SFDC_WK04</t>
  </si>
  <si>
    <t>TBOT30000204</t>
  </si>
  <si>
    <t>DD_売上連携データ(SFDC用)_WK04</t>
  </si>
  <si>
    <t>MPOT30000205</t>
    <phoneticPr fontId="109"/>
  </si>
  <si>
    <t>DD_売上連携データ(SFDC用)_WK05_日次_DM作成処理</t>
    <phoneticPr fontId="109"/>
  </si>
  <si>
    <t>CDM_D_DD_SALES_TRANSMISSION_DATA_SFDC_WK05</t>
  </si>
  <si>
    <t>TBOT30000205</t>
  </si>
  <si>
    <t>DD_売上連携データ(SFDC用)_WK05</t>
  </si>
  <si>
    <t>MPOT30000206</t>
    <phoneticPr fontId="109"/>
  </si>
  <si>
    <t>DD_売上連携データ(SFDC用)_WK06_日次_DM作成処理</t>
    <phoneticPr fontId="109"/>
  </si>
  <si>
    <t>CDM_D_DD_SALES_TRANSMISSION_DATA_SFDC_WK06</t>
  </si>
  <si>
    <t>TBOT30000201
TBOT30000202
TBOT30000203
TBOT30000204
TBOT30000205</t>
  </si>
  <si>
    <t>DD_売上連携データ(SFDC用)_WK01
DD_売上連携データ(SFDC用)_WK02
DD_売上連携データ(SFDC用)_WK03
DD_売上連携データ(SFDC用)_WK04
DD_売上連携データ(SFDC用)_WK05</t>
  </si>
  <si>
    <t>TBOT30000206</t>
  </si>
  <si>
    <t>DD_売上連携データ(SFDC用)_WK06</t>
  </si>
  <si>
    <t>MPOT30000207</t>
    <phoneticPr fontId="109"/>
  </si>
  <si>
    <t>DD_売上連携データ(SFDC用)_WK07_日次_DM作成処理</t>
    <phoneticPr fontId="109"/>
  </si>
  <si>
    <t>CDM_D_DD_SALES_TRANSMISSION_DATA_SFDC_WK07</t>
    <phoneticPr fontId="109"/>
  </si>
  <si>
    <t>TBOT30000207</t>
  </si>
  <si>
    <t>DD_売上連携データ(SFDC用)_WK07</t>
  </si>
  <si>
    <t>MPOT30000208</t>
    <phoneticPr fontId="109"/>
  </si>
  <si>
    <t>DD_売上連携データ(SFDC用)_日次_DM作成処理</t>
    <phoneticPr fontId="109"/>
  </si>
  <si>
    <t>CDM_D_DD_SALES_TRANSMISSION_DATA_SFDC</t>
    <phoneticPr fontId="130"/>
  </si>
  <si>
    <t>TBOT30000207
TBMT20001801
TBMT20012902
TBMT20017311
TBMT20012201</t>
  </si>
  <si>
    <t>DD_売上連携データ(SFDC用)_WK07
L2_CompanyMaster_Manual_Companyマスタ
L2_営業所営業グループマスタ
L2_通貨換算マスタ(年月)
L2_品目階層マスタ(履歴)</t>
  </si>
  <si>
    <t>TBOT30000208</t>
  </si>
  <si>
    <t>DD_売上連携データ(SFDC用)</t>
  </si>
  <si>
    <t>BACO30000900</t>
    <phoneticPr fontId="109"/>
  </si>
  <si>
    <t>販売収益性_単価分析_月次作成処理</t>
    <phoneticPr fontId="109"/>
  </si>
  <si>
    <t>M_DD_SALES_REVENUE_UNIT_PRICE_ANALYSIS</t>
    <phoneticPr fontId="109"/>
  </si>
  <si>
    <t>「販売収益性_単価分析」のデータを作成するバッチ処理</t>
    <phoneticPr fontId="109"/>
  </si>
  <si>
    <t>MPCO30000901</t>
    <phoneticPr fontId="109"/>
  </si>
  <si>
    <t>DD_販売収益性_単価分析_月次_DM作成処理</t>
    <phoneticPr fontId="109"/>
  </si>
  <si>
    <t>CDM_M_DD_SALES_REVENUE_UNIT_PRICE_ANALYSIS</t>
    <phoneticPr fontId="109"/>
  </si>
  <si>
    <t>「販売収益性・単価分析」で表示するためのデータを作成する</t>
    <phoneticPr fontId="109"/>
  </si>
  <si>
    <t>TBMT20002101
TBMT20024501
TBWK20001504</t>
  </si>
  <si>
    <t>L2_CompanyMaster_Manual_対象会社マスタ
L2_連結消去データ除外マスタ
L2_収益性分析CO-PA(KPI計算)</t>
  </si>
  <si>
    <t>TBCO30000901</t>
  </si>
  <si>
    <t>DD_販売収益性_単価分析</t>
  </si>
  <si>
    <t>S43101  販売収益性_単価分析
T3106   販売収益性_単価分析データ作成処理
既存経営CPでは、通貨換算は全てレポートプログラム(S4～)の中で行っています。</t>
  </si>
  <si>
    <t>MPCO30000902</t>
    <phoneticPr fontId="109"/>
  </si>
  <si>
    <t>DD_販売収益性・単価分析（マスタ付与）_月次_DM作成処理</t>
  </si>
  <si>
    <t>CDM_M_DD_SALES_REVENUE_UNIT_PRICE_ANALYSIS_ADD_MASTER</t>
    <phoneticPr fontId="109"/>
  </si>
  <si>
    <t>TBCO30000901
TBMT20002904
TBMT20017203
TBMT20017311
TBMT20013601
TBMT20001801
TBMT20008401
TBMT20012902
TBMT20009502
TBMT20009701
TBMT20011801
TBMT20012201
TBMT20014201
TBMT20001901
TBMT20001101
TBMT20017203</t>
  </si>
  <si>
    <t>DD_販売収益性_単価分析
L2_ETL用カレンダマスタ
L2_通貨コードマスタ
L2_通貨換算マスタ
L2_基本数量単位マスタ
L2_CompanyMaster_Manual_Companyマスタ
L2_事業領域マスタ
L2_営業所営業グループマスタ
L2_利益センタマスタ
L2_利益センタ階層マスタ(履歴)
L2_品目マスタ
L2_品目階層マスタ(履歴)
L2_得意先マスタ
L2_CompanyMaster_Manual_Countryマスタ
L2_CategoryMaster
L2_通貨コードマスタ</t>
  </si>
  <si>
    <t>TBCO30000902</t>
  </si>
  <si>
    <t>DD_販売収益性_単価分析（マスタ付与）</t>
    <phoneticPr fontId="130"/>
  </si>
  <si>
    <t>販売収益性明細_販売収益性明細データ作成処理</t>
  </si>
  <si>
    <t>「販売収益性明細_販売収益性明細データ作成処理」のデータを作成するバッチ処理</t>
  </si>
  <si>
    <t>DD_販売収益性明細_販売収益性明細データ_月次_DM作成処理</t>
  </si>
  <si>
    <t>「販売収益性明細データ」で表示するためのデータを作成する</t>
    <phoneticPr fontId="109"/>
  </si>
  <si>
    <t>販売収益性明細_品目グループ別RMP一覧作成処理</t>
    <phoneticPr fontId="109"/>
  </si>
  <si>
    <t>「販売収益性明細_品目グループ別RMP一覧作成処理」のデータを作成するバッチ処理</t>
  </si>
  <si>
    <t>DD_販売収益性明細_品目グループ別RMP一覧_月次_DM作成処理</t>
    <phoneticPr fontId="109"/>
  </si>
  <si>
    <t>「品目グループ別RMP一覧」で表示するためのデータを作成する</t>
    <phoneticPr fontId="109"/>
  </si>
  <si>
    <t>BACO30001200</t>
    <phoneticPr fontId="109"/>
  </si>
  <si>
    <t>品目グループ別RMP一覧_月次作成処理</t>
    <phoneticPr fontId="109"/>
  </si>
  <si>
    <t>M_DD_MATERIAL_GROUP_RMP_LIST</t>
  </si>
  <si>
    <t>「品目グループ別RMP一覧」のデータを作成するバッチ処理</t>
    <phoneticPr fontId="109"/>
  </si>
  <si>
    <t>MPCO30001201</t>
    <phoneticPr fontId="109"/>
  </si>
  <si>
    <t>DD_品目グループ別RMP一覧_WK01_月次_DM作成処理</t>
    <phoneticPr fontId="109"/>
  </si>
  <si>
    <t>CDM_M_DD_MATERIAL_GROUP_RMP_LIST_WK01</t>
    <phoneticPr fontId="109"/>
  </si>
  <si>
    <t>TBCO30001201</t>
  </si>
  <si>
    <t>DD_品目グループ別RMP一覧_WK01</t>
  </si>
  <si>
    <t>ODSO ZPDO0010 -&gt; TRCS ZPSD09_I
TRCS ZPSD09_I -&gt; ODSO ZPSD0901
TRCS ZPSD09_I -&gt; ODSO ZPSD0902
TRCS ZPSD09_I -&gt; ODSO ZPSD0903
LPOA ZPSD09 -&gt; TRCS ZPIS0830
TRCS ZPIS0830 -&gt; ODSO ZPSD0901
TRCS ZPIS0830 -&gt; ODSO ZPSD0902
TRCS ZPIS0830 -&gt; ODSO ZPSD0903
ODSO ZPSD2901 -&gt; TRCS ZPIS0450
TRCS ZPIS0450 -&gt; TRCS ZPSD09_I
ODSO ZPDO0010 -&gt; TRCS ZPSD33_I
TRCS ZPSD33_I -&gt; ODSO ZPSD3301
TRCS ZPSD33_I -&gt; ODSO ZPSD3302
TRCS ZPSD33_I -&gt; ODSO ZPSD3303
ODSO ZPDO0900 -&gt; TRCS ZPSB14_I
TRCS ZPSB14_I -&gt; CUBE ZPSB1401
TRCS ZPSB14_I -&gt; CUBE ZPSB1402
TRCS ZPSB14_I -&gt; CUBE ZPSB1403</t>
  </si>
  <si>
    <t>ZPSB1401
ZPSB1402
ZPSB1403
ZPSD0901
ZPSD0902
ZPSD0903
ZPSD3301
ZPSD3302
ZPSD3303</t>
  </si>
  <si>
    <t>M_DD_MATERIAL_GROUP_RMP_LIST</t>
    <phoneticPr fontId="130"/>
  </si>
  <si>
    <t>MPCO30001202</t>
    <phoneticPr fontId="109"/>
  </si>
  <si>
    <t>DD_品目グループ別RMP一覧_WK02_月次_DM作成処理</t>
    <phoneticPr fontId="109"/>
  </si>
  <si>
    <t>CDM_M_DD_MATERIAL_GROUP_RMP_LIST_WK02</t>
    <phoneticPr fontId="109"/>
  </si>
  <si>
    <t>「品目グループ別RMP一覧」で表示するためのデータを作成する</t>
  </si>
  <si>
    <t>TBCO30001202</t>
  </si>
  <si>
    <t>DD_品目グループ別RMP一覧_WK02</t>
  </si>
  <si>
    <t>MPCO30001203</t>
    <phoneticPr fontId="109"/>
  </si>
  <si>
    <t>DD_品目グループ別RMP一覧_月次_DM作成処理</t>
    <phoneticPr fontId="109"/>
  </si>
  <si>
    <t>CDM_M_DD_MATERIAL_GROUP_RMP_LIST</t>
    <phoneticPr fontId="109"/>
  </si>
  <si>
    <t>TBCO30001202
TBMT20011801
TBMT20012201</t>
  </si>
  <si>
    <t>DD_品目グループ別RMP一覧_WK02
L2_品目マスタ
L2_品目階層マスタ(履歴)</t>
  </si>
  <si>
    <t>TBCO30001203</t>
  </si>
  <si>
    <t>DD_品目グループ別RMP一覧</t>
  </si>
  <si>
    <t>2023/7/29
L2_品目グループ別連結一覧_月次_DWH作成処理
⇒
DD_品目グループ別RMP一覧_月次_DM作成処理</t>
    <phoneticPr fontId="109"/>
  </si>
  <si>
    <t>ZPSB1401
ZPSB1402
ZPSB1403
ZPSD0901
ZPSD0902
ZPSD0903
ZPSD3301
ZPSD3302
ZPSD3303</t>
    <phoneticPr fontId="109"/>
  </si>
  <si>
    <t>MPCO30001204</t>
    <phoneticPr fontId="109"/>
  </si>
  <si>
    <t>DD_品目グループ別RMP一覧（マスタ付与）_月次_DM作成処理</t>
    <rPh sb="19" eb="21">
      <t>フヨ</t>
    </rPh>
    <phoneticPr fontId="109"/>
  </si>
  <si>
    <t>CDM_M_DD_MATERIAL_GROUP_RMP_LIST_ADD_MASTER</t>
    <phoneticPr fontId="109"/>
  </si>
  <si>
    <t>TBCO30001203
TBMT20001101
TBMT20001801
TBMT20008401
TBMT20009502
TBMT20009701
TBMT20012201
TBMT20012902
TBMT20013601
TBMT20014003
TBMT20014201
TBMT20017203
TBMT20017311
TBMT20002904
TBMT20007201</t>
  </si>
  <si>
    <t>DD_品目グループ別RMP一覧
L2_CategoryMaster
L2_CompanyMaster_Manual_Companyマスタ
L2_事業領域マスタ
L2_利益センタマスタ
L2_利益センタ階層マスタ(履歴)
L2_品目階層マスタ（履歴）
L2_営業所営業グループマスタ
L2_基本数量単位マスタ
L2_得意先(販売組織)マスタ
L2_得意先マスタ
L2_通貨コードマスタ
L2_通貨換算マスタ(年月)
L2_ETL用カレンダマスタ
L2_アドオン品目階層テキスト抽出マスタ</t>
  </si>
  <si>
    <t>TBCO30001204</t>
  </si>
  <si>
    <t>DD_品目グループ別RMP一覧（マスタ付与）</t>
  </si>
  <si>
    <t>BAMT20000100</t>
  </si>
  <si>
    <t>AccountsHierarchyLv.1マスタ_日次作成処理</t>
  </si>
  <si>
    <t>D_L2_ACCOUNTS_HIERARCHY_LV_1_MASTER</t>
  </si>
  <si>
    <t>「AccountsHierarchyLv.1マスタ」のデータを作成するバッチ処理</t>
  </si>
  <si>
    <t>MPMT20000101</t>
  </si>
  <si>
    <t>L2_AccountsHierarchyLv.1マスタ_日次_DWH作成処理</t>
  </si>
  <si>
    <t>CDW_D_L2_ACCOUNTS_HIERARCHY_LV_1_MASTER</t>
  </si>
  <si>
    <t>SAPからレプリケーション連携した「AccountsHierarchyLv.1​」から各種レポートで利用するデータを作成する</t>
  </si>
  <si>
    <t>TBMT10000101</t>
  </si>
  <si>
    <t>L1_AccountsHierarchyマスタ_勘定科目階層Lv.1</t>
  </si>
  <si>
    <t>TBMT20000101</t>
  </si>
  <si>
    <t>L2_AccountsHierarchyLv.1マスタ</t>
  </si>
  <si>
    <t>ファイル取り込み</t>
    <rPh sb="4" eb="5">
      <t>ト</t>
    </rPh>
    <rPh sb="6" eb="7">
      <t>コ</t>
    </rPh>
    <phoneticPr fontId="109"/>
  </si>
  <si>
    <t>x</t>
    <phoneticPr fontId="109"/>
  </si>
  <si>
    <t>事前作業</t>
    <rPh sb="0" eb="4">
      <t>ジゼンサギョウ</t>
    </rPh>
    <phoneticPr fontId="109"/>
  </si>
  <si>
    <t>BAMT20000200</t>
  </si>
  <si>
    <t>AccountsHierarchyLv.2マスタ_日次作成処理</t>
  </si>
  <si>
    <t>D_L2_ACCOUNTS_HIERARCHY_LV_2_MASTER</t>
    <phoneticPr fontId="109"/>
  </si>
  <si>
    <t>「AccountsHierarchyLv.2マスタ」のデータを作成するバッチ処理</t>
  </si>
  <si>
    <t>MPMT20000201</t>
  </si>
  <si>
    <t>L2_AccountsHierarchyLv.2マスタ_日次_DWH作成処理</t>
  </si>
  <si>
    <t>CDW_D_L2_ACCOUNTS_HIERARCHY_LV_2_MASTER</t>
  </si>
  <si>
    <t>TBMT10000201</t>
  </si>
  <si>
    <t>L1_AccountsHierarchyマスタ_勘定科目階層Lv.2</t>
  </si>
  <si>
    <t>TBMT20000201</t>
  </si>
  <si>
    <t>L2_AccountsHierarchyLv.2マスタ</t>
  </si>
  <si>
    <t>BAMT20000300</t>
  </si>
  <si>
    <t>AgingIDマスタ_日次作成処理</t>
  </si>
  <si>
    <t>D_L2_AGING_ID_MASTER</t>
    <phoneticPr fontId="109"/>
  </si>
  <si>
    <t>「AgingIDマスタ」のデータを作成するバッチ処理</t>
    <phoneticPr fontId="109"/>
  </si>
  <si>
    <t>MPMT20000301</t>
  </si>
  <si>
    <t>L2_AgingIDマスタ_日次_DWH作成処理</t>
    <rPh sb="14" eb="16">
      <t>ニチジ</t>
    </rPh>
    <rPh sb="20" eb="22">
      <t>サクセイ</t>
    </rPh>
    <rPh sb="22" eb="24">
      <t>ショリ</t>
    </rPh>
    <phoneticPr fontId="109"/>
  </si>
  <si>
    <t>CDW_D_L2_AGING_ID_MASTER</t>
  </si>
  <si>
    <t>SAPからレプリケーション連携した「AgingID」から各種レポートで利用するマスタデータを作成する</t>
    <phoneticPr fontId="109"/>
  </si>
  <si>
    <t>TBMT10000301</t>
  </si>
  <si>
    <t>L1_AgingIDマスタ</t>
  </si>
  <si>
    <t>TBMT20000301</t>
  </si>
  <si>
    <t>L2_AgingIDマスタ</t>
  </si>
  <si>
    <t>BAMT20000400</t>
  </si>
  <si>
    <t>ApplicationMaster_日次作成処理</t>
    <phoneticPr fontId="109"/>
  </si>
  <si>
    <t>D_L2_APPLICATION_MASTER</t>
    <phoneticPr fontId="109"/>
  </si>
  <si>
    <t>「ApplicationMaster」のデータを作成するバッチ処理</t>
    <phoneticPr fontId="109"/>
  </si>
  <si>
    <t>MPMT20000401</t>
  </si>
  <si>
    <t>L2_ApplicationMaster_日次_DWH作成処理</t>
    <rPh sb="21" eb="23">
      <t>ニチジ</t>
    </rPh>
    <rPh sb="27" eb="29">
      <t>サクセイ</t>
    </rPh>
    <rPh sb="29" eb="31">
      <t>ショリ</t>
    </rPh>
    <phoneticPr fontId="109"/>
  </si>
  <si>
    <t>CDW_D_L2_APPLICATION_MASTER</t>
  </si>
  <si>
    <t>ファイル取り込みした「ApplicationMaster」から各種レポートで利用するマスタデータを作成する</t>
    <phoneticPr fontId="109"/>
  </si>
  <si>
    <t>TBMT10000401</t>
  </si>
  <si>
    <t>L1_ApplicationMaster</t>
  </si>
  <si>
    <t>TBMT20000401</t>
  </si>
  <si>
    <t>L2_ApplicationMaster</t>
  </si>
  <si>
    <t>要確認（A）</t>
    <rPh sb="0" eb="3">
      <t>ヨウカクニン</t>
    </rPh>
    <phoneticPr fontId="109"/>
  </si>
  <si>
    <t>BAMT20000500</t>
  </si>
  <si>
    <t>AssessmentMaster_経営コックピット_評価クラスマッピングマスタ_日次作成処理</t>
  </si>
  <si>
    <t>D_L2_ASSESSMENT_VALUATION_CLASS_MAPPING_MASTER</t>
  </si>
  <si>
    <t>「AssessmentMaster_経営コックピット　評価クラスマッピングマスタ」のデータを作成するバッチ処理</t>
  </si>
  <si>
    <t>MPMT20000501</t>
  </si>
  <si>
    <t>L2_AssessmentMaster_経営コックピット_評価クラスマッピングマスタ_日次_DWH作成処理</t>
    <phoneticPr fontId="109"/>
  </si>
  <si>
    <t>CDW_D_L2_ASSESSMENT_VALUATION_CLASS_MAPPING_MASTER</t>
  </si>
  <si>
    <t>SAPからレプリケーション連携した「AssessmentMaster_経営コックピット　評価クラスマッピング​」から各種レポートで利用するデータを作成する</t>
  </si>
  <si>
    <t>TBMT10000501</t>
  </si>
  <si>
    <t>L1_AssessmentMaster_経営コックピット　評価クラスマッピング</t>
  </si>
  <si>
    <t>TBMT20000501</t>
  </si>
  <si>
    <t>L2_AssessmentMaster_経営コックピット_評価クラスマッピングマスタ</t>
  </si>
  <si>
    <t>BAMT20000600</t>
  </si>
  <si>
    <t>AssessmentMaster_評価クラスカテゴリマスタ_日次作成処理</t>
  </si>
  <si>
    <t>D_L2_ASSESSMENT_VALUATION_CLASS_CATEGORY_MASTER</t>
  </si>
  <si>
    <t>「AssessmentMaster_評価クラスカテゴリマスタ」のデータを作成するバッチ処理</t>
  </si>
  <si>
    <t>MPMT20000601</t>
  </si>
  <si>
    <t>L2_AssessmentMaster_評価クラスカテゴリマスタ_日次_DWH作成処理</t>
  </si>
  <si>
    <t>CDW_D_L2_ASSESSMENT_VALUATION_CLASS_CATEGORY_MASTER</t>
  </si>
  <si>
    <t>SAPからレプリケーション連携した「AssessmentMaster_評価クラスカテゴリ​」から各種レポートで利用するデータを作成する</t>
  </si>
  <si>
    <t>TBMT10000601</t>
  </si>
  <si>
    <t>L1_AssessmentMaster_評価クラスカテゴリ</t>
  </si>
  <si>
    <t>TBMT20000601</t>
  </si>
  <si>
    <t>L2_AssessmentMaster_評価クラスカテゴリマスタ</t>
  </si>
  <si>
    <t>BAMT20000700</t>
  </si>
  <si>
    <t>AssessmentMaster_評価クラスマスタ_日次作成処理</t>
  </si>
  <si>
    <t>D_L2_ASSESSMENT_VALUATION_CLASS_MASTER</t>
  </si>
  <si>
    <t>「AssessmentMaster_評価クラスマスタ」のデータを作成するバッチ処理</t>
  </si>
  <si>
    <t>MPMT20000701</t>
  </si>
  <si>
    <t>L2_AssessmentMaster_評価クラスマスタ_日次_DWH作成処理</t>
  </si>
  <si>
    <t>CDW_D_L2_ASSESSMENT_VALUATION_CLASS_MASTER</t>
  </si>
  <si>
    <t>SAPからレプリケーション連携した「AssessmentMaster_評価クラス​」から各種レポートで利用するデータを作成する</t>
  </si>
  <si>
    <t>TBMT10000701</t>
  </si>
  <si>
    <t>L1_AssessmentMaster_評価クラス</t>
  </si>
  <si>
    <t>TBMT20000701</t>
  </si>
  <si>
    <t>L2_AssessmentMaster_評価クラスマスタ</t>
  </si>
  <si>
    <t>BOFC会社マスタ​日次作成処理</t>
  </si>
  <si>
    <t>「BOFC会社マスタ​」のデータを作成するバッチ処理</t>
  </si>
  <si>
    <t>L2_BOFC会社マスタ​_日次_DWH作成処理</t>
  </si>
  <si>
    <t>SAPからレプリケーション連携した「BOFC会社​」から各種レポートで利用するデータを作成する</t>
  </si>
  <si>
    <t>購買</t>
  </si>
  <si>
    <t>BOM日次作成処理</t>
  </si>
  <si>
    <t>「BOM」のデータを作成するバッチ処理</t>
  </si>
  <si>
    <t>L2_BOM_日次_DWH作成処理</t>
  </si>
  <si>
    <t>「BOM」で表示するためのデータを作成する</t>
    <phoneticPr fontId="109"/>
  </si>
  <si>
    <t>2023/4/17　原料購買シミュレーションにおけるBOMレポートシート削除のため廃止</t>
    <rPh sb="10" eb="12">
      <t>ゲンリョウ</t>
    </rPh>
    <rPh sb="12" eb="14">
      <t>コウバイ</t>
    </rPh>
    <rPh sb="36" eb="38">
      <t>サクジョ</t>
    </rPh>
    <rPh sb="41" eb="43">
      <t>ハイシ</t>
    </rPh>
    <phoneticPr fontId="109"/>
  </si>
  <si>
    <t>BAMT20000800</t>
  </si>
  <si>
    <t>BOMマスタ_日次作成処理</t>
  </si>
  <si>
    <t>D_L2_BOM_MASTER</t>
  </si>
  <si>
    <t>「BOMマスタ」のデータを作成するバッチ処理</t>
  </si>
  <si>
    <t>MPMT20000801</t>
  </si>
  <si>
    <t>L2_BOMマスタ_日次_DWH作成処理</t>
  </si>
  <si>
    <t>CDW_D_L2_BOM_MASTER</t>
  </si>
  <si>
    <t>SAPからレプリケーション連携した「BOM​」から各種レポートで利用するデータを作成する</t>
  </si>
  <si>
    <t>月次</t>
    <rPh sb="0" eb="2">
      <t>ゲツジ</t>
    </rPh>
    <phoneticPr fontId="130"/>
  </si>
  <si>
    <t>BAMT20006600</t>
    <phoneticPr fontId="109"/>
  </si>
  <si>
    <t>BPC営業所営業グループ変換マスタ_日次作成処理</t>
    <phoneticPr fontId="109"/>
  </si>
  <si>
    <t>D_L2_BPC_SALES_OFFICE_SALES_GROUP_CONVERSION_MASTER</t>
  </si>
  <si>
    <t>「BPC営業所営業グループ変換マスタ」のデータを作成するバッチ処理</t>
    <phoneticPr fontId="109"/>
  </si>
  <si>
    <t>MPMT20006601</t>
    <phoneticPr fontId="109"/>
  </si>
  <si>
    <t>L2_BPC営業所営業グループ変換マスタ_日次_DWH作成処理</t>
    <phoneticPr fontId="109"/>
  </si>
  <si>
    <t>CDW_D_L2_BPC_SALES_OFFICE_SALES_GROUP_CONVERSION_MASTER</t>
    <phoneticPr fontId="109"/>
  </si>
  <si>
    <t>DWH作成処理</t>
    <rPh sb="3" eb="5">
      <t>サクセイ</t>
    </rPh>
    <rPh sb="5" eb="7">
      <t>ショリ</t>
    </rPh>
    <phoneticPr fontId="4"/>
  </si>
  <si>
    <t>TBMT10006601</t>
  </si>
  <si>
    <t>L1_BPC営業所営業グループ変換マスタ</t>
  </si>
  <si>
    <t>TBMT20006601</t>
  </si>
  <si>
    <t>L2_BPC営業所営業グループ変換マスタ</t>
  </si>
  <si>
    <t>BACO20000100</t>
    <phoneticPr fontId="109"/>
  </si>
  <si>
    <t>BS詳細分析_月次作成処理</t>
    <phoneticPr fontId="109"/>
  </si>
  <si>
    <t>M_L2_BS_DETAIL_ANALYSIS</t>
    <phoneticPr fontId="109"/>
  </si>
  <si>
    <t>「BS詳細分析」のデータを作成するバッチ処理</t>
    <phoneticPr fontId="109"/>
  </si>
  <si>
    <t>MPCO20000101</t>
  </si>
  <si>
    <t>L2_BS詳細分析_WK01_月次_DWH作成処理</t>
    <phoneticPr fontId="109"/>
  </si>
  <si>
    <t>CDW_M_L2_BS_DETAIL_ANALYSIS_WK01</t>
    <phoneticPr fontId="109"/>
  </si>
  <si>
    <t>「L2_財務実績」から「BS詳細分析」レポートで表示するためのデータを作成する</t>
    <rPh sb="4" eb="8">
      <t>ザイムジッセキ</t>
    </rPh>
    <rPh sb="14" eb="18">
      <t>ショウサイブンセキ</t>
    </rPh>
    <phoneticPr fontId="109"/>
  </si>
  <si>
    <t>TBWK20002206
TBMT20003801</t>
  </si>
  <si>
    <t>L2_財務実績(累計)
L2_MITAS勘定科目Lv4マスタ</t>
  </si>
  <si>
    <t>TBCO20000101</t>
  </si>
  <si>
    <t>L2_BS詳細分析_WK01</t>
  </si>
  <si>
    <t>MPCO20000102</t>
    <phoneticPr fontId="109"/>
  </si>
  <si>
    <t>L2_BS詳細分析_月次_DWH作成処理</t>
  </si>
  <si>
    <t>CDW_M_L2_BS_DETAIL_ANALYSIS</t>
    <phoneticPr fontId="109"/>
  </si>
  <si>
    <t>TBCO20000102</t>
  </si>
  <si>
    <t>L2_BS詳細分析</t>
  </si>
  <si>
    <t>MPCO20000103</t>
    <phoneticPr fontId="109"/>
  </si>
  <si>
    <t>L2_BS詳細分析（マスタ付与）_月次_DWH作成処理</t>
    <rPh sb="13" eb="15">
      <t>フヨ</t>
    </rPh>
    <phoneticPr fontId="109"/>
  </si>
  <si>
    <t>CDW_M_L2_BS_DETAIL_ANALYSIS_ADD_MASTER</t>
    <phoneticPr fontId="109"/>
  </si>
  <si>
    <t>TBCO20000102
TBMT20001801
TBMT20003801
TBMT20001101
TBMT20008401
TBMT20009502
TBMT20001901
TBMT20017203
TBMT20017311
TBMT20010001
TBMT20015601
TBMT20023201
TBMT20009701</t>
  </si>
  <si>
    <t>L2_BS詳細分析
L2_CompanyMaster_Manual_Companyマスタ
L2_MITAS勘定科目Lv4マスタ
L2_CategoryMaster
L2_事業領域マスタ
L2_利益センタマスタ
L2_CompanyMaster_Manual_Countryマスタ
L2_通貨コードマスタ
L2_通貨換算マスタ(年月)
L2_勘定コードマスタ
L2_管理領域マスタ
L2_特性値のテキストテーブルマスタ
L2_利益センタ階層マスタ(履歴)</t>
  </si>
  <si>
    <t>TBCO20000103</t>
  </si>
  <si>
    <t>L2_BS詳細分析（マスタ付与）</t>
  </si>
  <si>
    <t>ODSO ZPSD1301 -&gt; TRCS ZPIS0120
ODSO ZPSD1302 -&gt; TRCS ZPIS0120
ODSO ZPSD1303 -&gt; TRCS ZPIS0120
TRCS ZPIS0120 -&gt; TRCS ZPSD15_I
TRCS ZPSD15_I -&gt; ODSO ZPSD1501
TRCS ZPSD15_I -&gt; ODSO ZPSD1502
TRCS ZPSD15_I -&gt; ODSO ZPSD1503
ODSO ZPSD1501 -&gt; TRCS ZPIS0480
ODSO ZPSD1502 -&gt; TRCS ZPIS0480
ODSO ZPSD1503 -&gt; TRCS ZPIS0480
ODSO ZPSD1505 -&gt; TRCS ZPIS0480
TRCS ZPIS0480 -&gt; TRCS ZPSD15_I
TRCS ZPSD15_I -&gt; ODSO ZPSD1501
TRCS ZPSD15_I -&gt; ODSO ZPSD1502
TRCS ZPSD15_I -&gt; ODSO ZPSD1503
TRCS ZPSD15_I -&gt; ODSO ZPSD1505
ODSO ZPSD1405 -&gt; TRCS ZPIS0120
TRCS ZPIS0120 -&gt; TRCS ZPSD15_I
TRCS ZPSD15_I -&gt; ODSO ZPSD1505
ODSO ZPSD1501 -&gt; TRCS ZPIS0130
TRCS ZPIS0130 -&gt; TRCS ZPSD16_I
TRCS ZPSD16_I -&gt; ODSO ZPSD1601
TRCS ZPSD16_I -&gt; ODSO ZPSD1602
TRCS ZPSD16_I -&gt; ODSO ZPSD1603
ODSO ZPSD1601 -&gt; TRCS ZPIS0330
ODSO ZPSD1602 -&gt; TRCS ZPIS0330
ODSO ZPSD1603 -&gt; TRCS ZPIS0330
TRCS ZPIS0330 -&gt; TRCS ZPSD16_I
TRCS ZPSD16_I -&gt; ODSO ZPSD1601
TRCS ZPSD16_I -&gt; ODSO ZPSD1602
TRCS ZPSD16_I -&gt; ODSO ZPSD1603
ODSO ZPSD2001 -&gt; TRCS ZPIS0140
TRCS ZPIS0140 -&gt; TRCS ZPSD17_I
TRCS ZPSD17_I -&gt; ODSO ZPSD1701
TRCS ZPSD17_I -&gt; ODSO ZPSD1702
TRCS ZPSD17_I -&gt; ODSO ZPSD1703
TRCS ZPSD17_I -&gt; ODSO ZPSD1705
ODSO ZPSD1601 -&gt; TRCS ZPIS0150
TRCS ZPIS0150 -&gt; TRCS ZPSD20_I
TRCS ZPSD20_I -&gt; ODSO ZPSD2001
TRCS ZPSD20_I -&gt; ODSO ZPSD2002
TRCS ZPSD20_I -&gt; ODSO ZPSD2003
TRCS ZPSD20_I -&gt; ODSO ZPSD2005</t>
    <phoneticPr fontId="130"/>
  </si>
  <si>
    <t>ZPSD1601
ZPSD1602
ZPSD1603
ZPSD1605
ZPSD1701
ZPSD1702
ZPSD1703
ZPSD1705</t>
    <phoneticPr fontId="130"/>
  </si>
  <si>
    <t>●(部分マッピング)</t>
    <phoneticPr fontId="130"/>
  </si>
  <si>
    <t>BAMT20000900</t>
  </si>
  <si>
    <t>BusinessOrganizationマスタ_BusinessDepartmentマスタ_日次作成処理</t>
  </si>
  <si>
    <t>D_L2_BUSINESS_ORGANIZATION_DEPARTMENT_MASTER</t>
    <phoneticPr fontId="109"/>
  </si>
  <si>
    <t>「BusinessOrganizationマスタ_BusinessDepartmentマスタ」のデータを作成するバッチ処理</t>
    <phoneticPr fontId="109"/>
  </si>
  <si>
    <t>MPMT20000901</t>
  </si>
  <si>
    <t>L2_BusinessOrganizationマスタ_BusinessDepartmentマスタ_日次_DWH作成処理</t>
    <phoneticPr fontId="109"/>
  </si>
  <si>
    <t>CDW_D_L2_BUSINESS_ORGANIZATION_DEPARTMENT_MASTER</t>
    <phoneticPr fontId="109"/>
  </si>
  <si>
    <t>ファイル取り込みした「L1_BusinessOrganizationマスタ_BusinessDepartment」から各種レポートで利用するデータを作成する</t>
    <rPh sb="4" eb="5">
      <t>ト</t>
    </rPh>
    <rPh sb="6" eb="7">
      <t>コ</t>
    </rPh>
    <phoneticPr fontId="109"/>
  </si>
  <si>
    <t>全量洗替</t>
    <phoneticPr fontId="109"/>
  </si>
  <si>
    <t>TBMT10000901</t>
  </si>
  <si>
    <t>L1_BusinessOrganizationマスタ_BusinessDepartment</t>
  </si>
  <si>
    <t>TBMT20000901</t>
  </si>
  <si>
    <t>L2_BusinessOrganizationマスタ_BusinessDepartmentマスタ</t>
  </si>
  <si>
    <t>BAMT20001000</t>
  </si>
  <si>
    <t>BW_メタデータ_ユーザマスタ日次作成処理</t>
  </si>
  <si>
    <t>D_L2_BW_METADATA_USER_MASTER</t>
  </si>
  <si>
    <t>「BW_メタデータ_ユーザマスタ」のデータを作成するバッチ処理</t>
  </si>
  <si>
    <t>MPMT20001001</t>
  </si>
  <si>
    <t>L2_BW_メタデータ_ユーザマスタ_日次_DWH作成処理</t>
    <rPh sb="19" eb="21">
      <t>ニチジ</t>
    </rPh>
    <rPh sb="25" eb="27">
      <t>サクセイ</t>
    </rPh>
    <rPh sb="27" eb="29">
      <t>ショリ</t>
    </rPh>
    <phoneticPr fontId="109"/>
  </si>
  <si>
    <t>CDW_D_L2_BW_METADATA_USER_MASTER</t>
  </si>
  <si>
    <t>SAPからレプリケーション連携した「BW_メタデータ_ユーザ」から各種レポートで利用するマスタデータを作成する</t>
    <phoneticPr fontId="109"/>
  </si>
  <si>
    <t>TBMT10001001
TBMT10005801</t>
  </si>
  <si>
    <t>L1_BW メタデータ  ユーザ
L1_言語キー</t>
  </si>
  <si>
    <t>TBMT20001001</t>
  </si>
  <si>
    <t>L2_BW_メタデータ_ユーザマスタ</t>
  </si>
  <si>
    <t>Qlik連携</t>
    <rPh sb="4" eb="6">
      <t>レンケイ</t>
    </rPh>
    <phoneticPr fontId="109"/>
  </si>
  <si>
    <t>BAMT20001100</t>
  </si>
  <si>
    <t>CategoryMaster_日次作成処理</t>
    <phoneticPr fontId="109"/>
  </si>
  <si>
    <t>D_L2_CATEGORY_MASTER</t>
    <phoneticPr fontId="109"/>
  </si>
  <si>
    <t>「CategoryMaster」のデータを作成するバッチ処理</t>
    <phoneticPr fontId="109"/>
  </si>
  <si>
    <t>MPMT20001101</t>
  </si>
  <si>
    <t>L2_CategoryMaster_日次_DWH作成処理</t>
    <rPh sb="18" eb="20">
      <t>ニチジ</t>
    </rPh>
    <rPh sb="24" eb="26">
      <t>サクセイ</t>
    </rPh>
    <rPh sb="26" eb="28">
      <t>ショリ</t>
    </rPh>
    <phoneticPr fontId="109"/>
  </si>
  <si>
    <t>CDW_D_L2_CATEGORY_MASTER</t>
    <phoneticPr fontId="109"/>
  </si>
  <si>
    <t>ファイル取り込みした「CategoryMaster」から各種レポートで利用するマスタデータを作成する</t>
    <phoneticPr fontId="109"/>
  </si>
  <si>
    <t>TBMT10001101</t>
  </si>
  <si>
    <t>L1_CategoryMaster</t>
  </si>
  <si>
    <t>TBMT20001101</t>
  </si>
  <si>
    <t>L2_CategoryMaster</t>
  </si>
  <si>
    <t>BAMT20018600</t>
    <phoneticPr fontId="109"/>
  </si>
  <si>
    <t>CE商社販売マスタ_月次作成処理</t>
    <phoneticPr fontId="109"/>
  </si>
  <si>
    <t>M_L2_CE_TRADING_COMPANY_SALE_MASTER</t>
  </si>
  <si>
    <t>「顔料商社販売マスタ」のデータを作成するバッチ処理</t>
    <phoneticPr fontId="109"/>
  </si>
  <si>
    <t>MPMT20018601</t>
  </si>
  <si>
    <t>L2_CE商社販売マスタ_月次_DWH作成処理</t>
    <phoneticPr fontId="109"/>
  </si>
  <si>
    <t>CDW_M_L2_CE_TRADING_COMPANY_SALE_MASTER</t>
  </si>
  <si>
    <t>ファイル取り込みした「CE商社販売」から各種レポートで利用するマスタデータを作成する</t>
    <rPh sb="4" eb="5">
      <t>ト</t>
    </rPh>
    <rPh sb="6" eb="7">
      <t>コ</t>
    </rPh>
    <rPh sb="13" eb="15">
      <t>ショウシャ</t>
    </rPh>
    <rPh sb="15" eb="17">
      <t>ハンバイ</t>
    </rPh>
    <phoneticPr fontId="109"/>
  </si>
  <si>
    <t>TBMT10018601</t>
  </si>
  <si>
    <t>L1_CE商社販売データ</t>
  </si>
  <si>
    <t>TBMT20018601</t>
  </si>
  <si>
    <t>L2_CE商社販売マスタ</t>
  </si>
  <si>
    <t>合流対象外であること確認済み</t>
    <rPh sb="0" eb="5">
      <t>ゴウリュウタイショウガイ</t>
    </rPh>
    <rPh sb="10" eb="13">
      <t>カクニンズ</t>
    </rPh>
    <phoneticPr fontId="130"/>
  </si>
  <si>
    <t>BAMT20001200</t>
    <phoneticPr fontId="130"/>
  </si>
  <si>
    <t>CE商社販売管理マスタ_月次作成処理</t>
    <phoneticPr fontId="109"/>
  </si>
  <si>
    <t>M_L2_CE_TRAIDING_COMPANY_SALES_MANAGEMENT_MASTER</t>
  </si>
  <si>
    <t>「CE商社販売管理マスタ」のデータを作成するバッチ処理</t>
  </si>
  <si>
    <t>MPMT20001201</t>
  </si>
  <si>
    <t>L2_CE商社販売管理マスタ_月次_DWH作成処理</t>
    <phoneticPr fontId="109"/>
  </si>
  <si>
    <t>CDW_M_L2_CE_TRAIDING_COMPANY_SALES_MANAGEMENT_MASTER</t>
  </si>
  <si>
    <t>ファイル取り込みした「CE商社販売管理マスタ」から各種レポートで利用するマスタデータを作成する</t>
  </si>
  <si>
    <t>TBMT10001201</t>
  </si>
  <si>
    <t>L1_CE商社販売管理マスタ_営業担当者</t>
  </si>
  <si>
    <t>TBMT20001201</t>
  </si>
  <si>
    <t>L2_CE商社販売管理マスタ</t>
  </si>
  <si>
    <t>BAMT20001300</t>
  </si>
  <si>
    <t>CIGNASスペックマスタ_日次作成処理</t>
  </si>
  <si>
    <t>D_L2_CIGNAS_SPECIFICATION_MASTER</t>
    <phoneticPr fontId="109"/>
  </si>
  <si>
    <t>「CIGNASスペックマスタ」のデータを作成するバッチ処理</t>
  </si>
  <si>
    <t>MPMT20001301</t>
    <phoneticPr fontId="109"/>
  </si>
  <si>
    <t>L2_CIGNASスペックマスタ_日次_DWH作成処理</t>
  </si>
  <si>
    <t>CDW_D_L2_CIGNAS_SPECIFICATION_MASTER</t>
    <phoneticPr fontId="109"/>
  </si>
  <si>
    <t>ファイル取り込みした「CIGNASスペック​」から各種レポートで利用するデータを作成する</t>
    <phoneticPr fontId="109"/>
  </si>
  <si>
    <t>TBMT10001301</t>
  </si>
  <si>
    <t>L1_CIGNASスペックマスタ</t>
  </si>
  <si>
    <t>TBMT20001301</t>
  </si>
  <si>
    <t>L2_CIGNASスペックマスタ</t>
  </si>
  <si>
    <t>BAMT20020600</t>
    <phoneticPr fontId="109"/>
  </si>
  <si>
    <t>CIGNASスペック品目紐付けマスタ_日次作成処理</t>
    <phoneticPr fontId="130"/>
  </si>
  <si>
    <t>D_L2_CIGNAS_SPECIFICATION_ITEM_MAPPING_MASTER</t>
  </si>
  <si>
    <t>「CIGNASスペック・品目紐付けマスタ」のデータを作成するバッチ処理</t>
  </si>
  <si>
    <t>MPMT20020601</t>
    <phoneticPr fontId="109"/>
  </si>
  <si>
    <t>L2_CIGNASスペック品目紐付けマスタ_日次_DWH作成処理</t>
    <phoneticPr fontId="109"/>
  </si>
  <si>
    <t>CDW_D_L2_CIGNAS_SPECIFICATION_ITEM_MAPPING_MASTER</t>
  </si>
  <si>
    <t>ファイル取り込みした「CIGNASスペック・品目紐付けマスタ」から各種レポートで利用するデータを作成する</t>
    <phoneticPr fontId="109"/>
  </si>
  <si>
    <t>TBMT10043401</t>
  </si>
  <si>
    <t>L1_CIGNASスペック・品目紐付けマスタ</t>
  </si>
  <si>
    <t>TBMT20020601</t>
  </si>
  <si>
    <t>L2_CIGNASスペック品目紐付けマスタ</t>
  </si>
  <si>
    <t>BAMT20020700</t>
    <phoneticPr fontId="109"/>
  </si>
  <si>
    <t>CIGNASメーカーマスタ_日次作成処理</t>
    <phoneticPr fontId="109"/>
  </si>
  <si>
    <t>D_L2_CIGNAS_MANUFACTURER_MASTER</t>
  </si>
  <si>
    <t>「CIGNASメーカーマスタ」のデータを作成するバッチ処理</t>
  </si>
  <si>
    <t>MPMT20020701</t>
    <phoneticPr fontId="109"/>
  </si>
  <si>
    <t>L2_CIGNASメーカーマスタ_日次_DWH作成処理</t>
    <phoneticPr fontId="109"/>
  </si>
  <si>
    <t>CDW_D_L2_CIGNAS_MANUFACTURER_MASTER</t>
  </si>
  <si>
    <t>ファイル取り込みした「CIGNASメーカーマスタ」から各種レポートで利用するデータを作成する</t>
  </si>
  <si>
    <t>TBMT10043501</t>
  </si>
  <si>
    <t>L1_CIGNASメーカーマスタ</t>
  </si>
  <si>
    <t>TBMT20020701</t>
  </si>
  <si>
    <t>L2_CIGNASメーカーマスタ</t>
  </si>
  <si>
    <t>BAMT20020500</t>
    <phoneticPr fontId="109"/>
  </si>
  <si>
    <t>CIGNAS温度条件マスタ_日次作成処理</t>
  </si>
  <si>
    <t>D_L2_CIGNAS_TEMPERATURE_CONDITION_MASTER</t>
  </si>
  <si>
    <t>「CIGNAS温度条件マスタ」のデータを作成するバッチ処理</t>
  </si>
  <si>
    <t>MPMT20020501</t>
    <phoneticPr fontId="109"/>
  </si>
  <si>
    <t>L2_CIGNAS温度条件マスタ_日次_DWH作成処理</t>
    <phoneticPr fontId="109"/>
  </si>
  <si>
    <t>CDW_D_L2_CIGNAS_TEMPERATURE_CONDITION_MASTER</t>
  </si>
  <si>
    <t>ファイル取り込みした「CIGNAS温度条件マスタ」から各種レポートで利用するデータを作成する</t>
  </si>
  <si>
    <t>TBMT10043301</t>
  </si>
  <si>
    <t>L1_CIGNAS温度条件マスタ</t>
  </si>
  <si>
    <t>TBMT20020501</t>
  </si>
  <si>
    <t>L2_CIGNAS温度条件マスタ</t>
  </si>
  <si>
    <t>BAMT20020400</t>
    <phoneticPr fontId="109"/>
  </si>
  <si>
    <t>CIGNAS含有率マスタ_日次作成処理</t>
  </si>
  <si>
    <t>D_L2_CIGNAS_CONTENT_PERCENTAGE_MASTER</t>
  </si>
  <si>
    <t>「CIGNAS含有率マスタ」のデータを作成するバッチ処理</t>
  </si>
  <si>
    <t>MPMT20020401</t>
    <phoneticPr fontId="109"/>
  </si>
  <si>
    <t>L2_CIGNAS含有率マスタ_日次_DWH作成処理</t>
  </si>
  <si>
    <t>CDW_D_L2_CIGNAS_CONTENT_PERCENTAGE_MASTER</t>
  </si>
  <si>
    <t>ファイル取り込みした「CIGNAS含有率マスタ」から各種レポートで利用するデータを作成する</t>
  </si>
  <si>
    <t>TBMT10043201</t>
  </si>
  <si>
    <t>L1_CIGNAS含有率マスタ</t>
  </si>
  <si>
    <t>TBMT20020401</t>
  </si>
  <si>
    <t>L2_CIGNAS含有率マスタ</t>
  </si>
  <si>
    <t>BAMT20001400</t>
  </si>
  <si>
    <t>CIGNAS翻訳マスタ_日次作成処理</t>
    <phoneticPr fontId="130"/>
  </si>
  <si>
    <t>D_L2_CIGNAS_TRANSLATION_MASTER</t>
  </si>
  <si>
    <t>「CIGNAS翻訳マスタ」のデータを作成するバッチ処理</t>
    <phoneticPr fontId="109"/>
  </si>
  <si>
    <t>MPMT20001401</t>
  </si>
  <si>
    <t>L2_CIGNAS翻訳マスタ_日次_DWH作成処理</t>
    <phoneticPr fontId="109"/>
  </si>
  <si>
    <t>CDW_D_L2_CIGNAS_TRANSLATION_MASTER</t>
    <phoneticPr fontId="109"/>
  </si>
  <si>
    <t>ファイル取り込みした「CIGNAS翻訳マスタ」から各種レポートで利用するデータを作成する</t>
    <phoneticPr fontId="109"/>
  </si>
  <si>
    <t>TBMT10001401</t>
  </si>
  <si>
    <t>L1_CIGNAS翻訳マスタ</t>
  </si>
  <si>
    <t>TBMT20001401</t>
  </si>
  <si>
    <t>L2_CIGNAS翻訳マスタ</t>
  </si>
  <si>
    <t>BARD20000300</t>
    <phoneticPr fontId="109"/>
  </si>
  <si>
    <t>技術</t>
  </si>
  <si>
    <t>CIGNAS連携データ_日次作成処理</t>
    <phoneticPr fontId="109"/>
  </si>
  <si>
    <t>D_L2_CIGNAS_CONTENT_COOPERATION_MASTER</t>
    <phoneticPr fontId="109"/>
  </si>
  <si>
    <t>「CIGNAS連携データ」のデータを作成するバッチ処理</t>
    <phoneticPr fontId="109"/>
  </si>
  <si>
    <t>MPRD20000301</t>
    <phoneticPr fontId="109"/>
  </si>
  <si>
    <t>L2_CIGNAS連携データ_日次_DWH作成処理</t>
    <phoneticPr fontId="109"/>
  </si>
  <si>
    <t>CDW_D_L2_CIGNAS_CONTENT_COOPERATION_MASTER</t>
    <phoneticPr fontId="109"/>
  </si>
  <si>
    <t>以下のレポートで表示するためのデータを作成する
・スペックデータ
・温度条件
・含有率マスタ
・スペック・品目組み合わせマスタ
・CIGNASメーカー</t>
    <phoneticPr fontId="109"/>
  </si>
  <si>
    <t>TBMT10001301
TBMT10043401
TBMT10043501
TBMT10043301
TBMT10043201
TBMT10001401</t>
  </si>
  <si>
    <t xml:space="preserve">L1_CIGNASスペックマスタ
L1_CIGNASスペック・品目紐付けマスタ
L1_CIGNASメーカーマスタ
L1_CIGNAS温度条件マスタ
L1_CIGNAS含有率マスタ
L1_CIGNAS翻訳マスタ
L2_プラントマスタ
L2_品目マスタ
</t>
  </si>
  <si>
    <t>TBRD20000301</t>
  </si>
  <si>
    <t>L2_CIGNAS連携データ</t>
  </si>
  <si>
    <t>BAMT20001600</t>
  </si>
  <si>
    <t>CM_CompanyMaster_日次作成処理</t>
    <phoneticPr fontId="109"/>
  </si>
  <si>
    <t>D_L2_CM_COMPANY_MASTER</t>
  </si>
  <si>
    <t>「CM_CompanyMaster」のデータを作成するバッチ処理</t>
  </si>
  <si>
    <t>MPMT20001601</t>
  </si>
  <si>
    <t>L2_CM_CompanyMaster_日次_DWH作成処理</t>
  </si>
  <si>
    <t>CDW_D_L2_CM_COMPANY_MASTER</t>
  </si>
  <si>
    <t>SAPからレプリケーション連携した「CM_CompanyMaster_CompanyMaster」、「CM_CompanyMaster_Country」、「CM_CompanyMaster_Area_1​」から各種レポートで利用するデータを作成する</t>
    <phoneticPr fontId="109"/>
  </si>
  <si>
    <t>TBMT10001601
TBMT10006701
TBMT10013401</t>
  </si>
  <si>
    <t>L1_CM_CompanyMaster_CompanyMaster
L1_CM_CompanyMaster_Country
L1_CM_CompanyMaster_Area_1</t>
  </si>
  <si>
    <t>TBMT20001601</t>
  </si>
  <si>
    <t>L2_CM_CompanyMaster</t>
  </si>
  <si>
    <t>BAMT20001700</t>
  </si>
  <si>
    <t>CompanyMaster_Manual_Area_1マスタ_日次作成処理</t>
  </si>
  <si>
    <t>D_L2_COMPANY_MANUAL_AREA_1_MASTER</t>
  </si>
  <si>
    <t>「CompanyMaster_Manual_Area_1マスタ」のデータを作成するバッチ処理</t>
    <phoneticPr fontId="109"/>
  </si>
  <si>
    <t>MPMT20001701</t>
  </si>
  <si>
    <t>L2_CompanyMaster_Manual_Area_1マスタ_日次_DWH作成処理</t>
    <phoneticPr fontId="109"/>
  </si>
  <si>
    <t>CDW_D_L2_COMPANY_MANUAL_AREA_1_MASTER</t>
  </si>
  <si>
    <t>ファイル取り込みした「CompanyMaster_Manual_Area_1」から各種レポートで利用するマスタデータを作成する</t>
    <rPh sb="4" eb="5">
      <t>ト</t>
    </rPh>
    <rPh sb="6" eb="7">
      <t>コ</t>
    </rPh>
    <phoneticPr fontId="109"/>
  </si>
  <si>
    <t>TBMT10001701</t>
  </si>
  <si>
    <t>L1_CompanyMaster_Manual_Area_1</t>
  </si>
  <si>
    <t>TBMT20001701</t>
  </si>
  <si>
    <t>L2_CompanyMaster_Manual_Area_1マスタ</t>
  </si>
  <si>
    <t>BAMT20001800</t>
  </si>
  <si>
    <t>CompanyMaster_Manual_Companyマスタ_日次作成処理</t>
  </si>
  <si>
    <t>D_L2_COMPANY_MANUAL_COMPANY_MASTER</t>
    <phoneticPr fontId="109"/>
  </si>
  <si>
    <t>「CompanyMaster_Manual_Companyマスタ」のデータを作成するバッチ処理</t>
    <phoneticPr fontId="109"/>
  </si>
  <si>
    <t>MPMT20001801</t>
  </si>
  <si>
    <t>L2_CompanyMaster_Manual_Companyマスタ_日次_DWH作成処理</t>
    <phoneticPr fontId="109"/>
  </si>
  <si>
    <t>CDW_D_L2_COMPANY_MANUAL_COMPANY_MASTER</t>
    <phoneticPr fontId="109"/>
  </si>
  <si>
    <t>ファイル取り込みした「CompanyMaster_Manual」から各種レポートで利用するマスタデータを作成する</t>
    <phoneticPr fontId="109"/>
  </si>
  <si>
    <t>TBMT10001801
TBMT10007301
TBMT10001701
TBMT10001901
TBMT10002001</t>
  </si>
  <si>
    <t>L1_CompanyMaster_Manual_CompanyMaster
L1_CompanyMaster_Manual_CompanyTEXT
L1_CompanyMaster_Manual_Area_1
L1_CompanyMaster_Manual_Country
L1_CompanyMaster_Manual_Summary_Area</t>
    <phoneticPr fontId="130"/>
  </si>
  <si>
    <t>TBMT20001801</t>
  </si>
  <si>
    <t>L2_CompanyMaster_Manual_Companyマスタ</t>
  </si>
  <si>
    <t>BAMT20001900</t>
    <phoneticPr fontId="109"/>
  </si>
  <si>
    <t>CompanyMaster_Manual_Countryマスタ_日次作成処理</t>
  </si>
  <si>
    <t>D_L2_COMPANY_MANUAL_COUNTRY_MASTER</t>
  </si>
  <si>
    <t>「CompanyMaster_Manual_Countryマスタ」のデータを作成するバッチ処理</t>
    <phoneticPr fontId="109"/>
  </si>
  <si>
    <t>MPMT20001901</t>
  </si>
  <si>
    <t>L2_CompanyMaster_Manual_Countryマスタ_日次_DWH作成処理</t>
    <phoneticPr fontId="109"/>
  </si>
  <si>
    <t>CDW_D_L2_COMPANY_MANUAL_COUNTRY_MASTER</t>
  </si>
  <si>
    <t>ファイル取り込みした「CompanyMaster_Manual_Country」から各種レポートで利用するマスタデータを作成する</t>
    <rPh sb="4" eb="5">
      <t>ト</t>
    </rPh>
    <rPh sb="6" eb="7">
      <t>コ</t>
    </rPh>
    <phoneticPr fontId="109"/>
  </si>
  <si>
    <t>TBMT10001901</t>
  </si>
  <si>
    <t>L1_CompanyMaster_Manual_Country</t>
  </si>
  <si>
    <t>TBMT20001901</t>
  </si>
  <si>
    <t>L2_CompanyMaster_Manual_Countryマスタ</t>
  </si>
  <si>
    <t>BAMT20002000</t>
  </si>
  <si>
    <t>CompanyMaster_Manual_Summary_Areaマスタ_日次作成処理</t>
  </si>
  <si>
    <t>D_L2_COMPANY_MANUAL_SUMMARY_AREA_MASTER</t>
  </si>
  <si>
    <t>「CompanyMaster_Manual_Summary_Areaマスタ」のデータを作成するバッチ処理</t>
    <rPh sb="43" eb="45">
      <t>サクセイ</t>
    </rPh>
    <rPh sb="50" eb="52">
      <t>ショリ</t>
    </rPh>
    <phoneticPr fontId="109"/>
  </si>
  <si>
    <t>MPMT20002001</t>
  </si>
  <si>
    <t>L2_CompanyMaster_Manual_Summary_Areaマスタ_日次_DWH作成処理</t>
    <rPh sb="40" eb="42">
      <t>ニチジ</t>
    </rPh>
    <rPh sb="46" eb="48">
      <t>サクセイ</t>
    </rPh>
    <rPh sb="48" eb="50">
      <t>ショリ</t>
    </rPh>
    <phoneticPr fontId="109"/>
  </si>
  <si>
    <t>CDW_D_L2_COMPANY_MANUAL_SUMMARY_AREA_MASTER</t>
  </si>
  <si>
    <t>SAPからレプリケーション連携した「CompanyMaster_Manual_Summary_Area」から各種レポートで利用するマスタデータを作成する</t>
    <phoneticPr fontId="109"/>
  </si>
  <si>
    <t>TBMT10002001</t>
  </si>
  <si>
    <t>L1_CompanyMaster_Manual_Summary_Area</t>
  </si>
  <si>
    <t>TBMT20002001</t>
  </si>
  <si>
    <t>L2_CompanyMaster_Manual_Summary_Areaマスタ</t>
  </si>
  <si>
    <t>BAMT20002100</t>
    <phoneticPr fontId="109"/>
  </si>
  <si>
    <t>CompanyMaster_Manual_対象会社マスタ_日次作成処理</t>
    <rPh sb="29" eb="31">
      <t>ニチジ</t>
    </rPh>
    <phoneticPr fontId="109"/>
  </si>
  <si>
    <t>D_L2_COMPANY_MANUAL_TARGET_COMPANY_MASTER</t>
  </si>
  <si>
    <t>「CompanyMaster_Manual_対象会社マスタ」のデータを作成するバッチ処理</t>
  </si>
  <si>
    <t>MPMT20002101</t>
  </si>
  <si>
    <t>L2_CompanyMaster_Manual_対象会社マスタ_日次_DWH作成処理</t>
  </si>
  <si>
    <t>CDW_D_L2_COMPANY_MANUAL_TARGET_COMPANY_MASTER</t>
    <phoneticPr fontId="109"/>
  </si>
  <si>
    <t>SAPからレプリケーション連携した「CompanyMaster_Manual_対象会社​」から各種レポートで利用するデータを作成する</t>
  </si>
  <si>
    <t>TBMT10002101</t>
  </si>
  <si>
    <t>L1_CompanyMaster_Manual_対象会社</t>
  </si>
  <si>
    <t>TBMT20002101</t>
    <phoneticPr fontId="130"/>
  </si>
  <si>
    <t>L2_CompanyMaster_Manual_対象会社マスタ</t>
  </si>
  <si>
    <t>BASD20000100</t>
  </si>
  <si>
    <t>販売（インド）</t>
    <rPh sb="0" eb="2">
      <t>ハンバイ</t>
    </rPh>
    <phoneticPr fontId="109"/>
  </si>
  <si>
    <t>COMPLETE_SALES_DATA_日次作成処理</t>
  </si>
  <si>
    <t>D_L2_COMPLETE_SALES_DATA_ADD_MASTER</t>
    <phoneticPr fontId="109"/>
  </si>
  <si>
    <t>「COMPLETE SALES DATA」レポートで参照する「COMPLETE_SALES_DATA」のデータを作成するバッチ処理</t>
    <rPh sb="26" eb="28">
      <t>サンショウ</t>
    </rPh>
    <rPh sb="56" eb="58">
      <t>サクセイ</t>
    </rPh>
    <rPh sb="63" eb="65">
      <t>ショリ</t>
    </rPh>
    <phoneticPr fontId="109"/>
  </si>
  <si>
    <t>MPSD20000101</t>
    <phoneticPr fontId="109"/>
  </si>
  <si>
    <t>L2_COMPLETE_SALES_DATA（マスタ付与）_日次_DWH作成処理</t>
    <phoneticPr fontId="109"/>
  </si>
  <si>
    <t>CDW_D_L2_COMPLETE_SALES_DATA_ADD_MASTER</t>
    <phoneticPr fontId="109"/>
  </si>
  <si>
    <t>SAPからレプリケーション連携した「Complete_Sales_data_report」、「Complete_Sales_data_report_GST」から「COMPLETE SALES DATAレポート」で表示するためのデータを作成する</t>
    <phoneticPr fontId="109"/>
  </si>
  <si>
    <t>TBWK10003701
TBMT20007703
TBMT20011201
TBMT20009502
TBMT10037801</t>
  </si>
  <si>
    <t>L1_Complete Sales data report GST
L2_プラント品目マスタ
L2_品目グループ3マスタ
L2_利益センタマスタ
L1_通貨の小数点以下桁数</t>
  </si>
  <si>
    <t>TBSD20000101</t>
  </si>
  <si>
    <t>L2_COMPLETE_SALES_DATA（マスタ付与）</t>
  </si>
  <si>
    <t>RSDS ZPDSSTRAN0220 QE1CLNT224 -&gt; CUBE ZPSB07</t>
  </si>
  <si>
    <t>ZPSB07</t>
  </si>
  <si>
    <t>汎用モジュール
ZPBW_GET_ZISDT_CMP_SALESG</t>
    <rPh sb="0" eb="2">
      <t>ハンヨウ</t>
    </rPh>
    <phoneticPr fontId="110"/>
  </si>
  <si>
    <t>BAMT20002200</t>
  </si>
  <si>
    <t>Concur経費区分属性マスタ_日次作成処理</t>
  </si>
  <si>
    <t>D_L2_CONCUR_COST_CATEGORY_ATTRIBUTE_MASTER</t>
  </si>
  <si>
    <t>「Concur経費区分属性マスタ」のデータを作成するバッチ処理</t>
  </si>
  <si>
    <t>MPMT20002201</t>
  </si>
  <si>
    <t>L2_Concur経費区分属性マスタ_日次_DWH作成処理</t>
  </si>
  <si>
    <t>CDW_D_L2_CONCUR_COST_CATEGORY_ATTRIBUTE_MASTER</t>
  </si>
  <si>
    <t>SAPからレプリケーション連携した「Concur経費区分属性マスタ​」から各種レポートで利用するデータを作成する</t>
  </si>
  <si>
    <t>TBMT10002201</t>
  </si>
  <si>
    <t>L1_Concur経費区分属性マスタ</t>
  </si>
  <si>
    <t>TBMT20002201</t>
  </si>
  <si>
    <t>L2_Concur経費区分属性マスタ</t>
  </si>
  <si>
    <t>BAWK20002400</t>
    <phoneticPr fontId="109"/>
  </si>
  <si>
    <t>CO-PAデータ_日次作成処理</t>
    <phoneticPr fontId="109"/>
  </si>
  <si>
    <t>D_L2_CO_PA_DIC_GROUP</t>
    <phoneticPr fontId="109"/>
  </si>
  <si>
    <t>「CO-PAデータ」を作成するバッチ処理</t>
    <phoneticPr fontId="109"/>
  </si>
  <si>
    <t>MPWK20002401</t>
    <phoneticPr fontId="109"/>
  </si>
  <si>
    <t>L2_CO-PA_DIC_Group_日次_DWH作成処理</t>
    <phoneticPr fontId="109"/>
  </si>
  <si>
    <t>CDW_D_L2_CO_PA_DIC_GROUP</t>
    <phoneticPr fontId="109"/>
  </si>
  <si>
    <t>「財務分析データ作成処理」に必要なデータを作成する</t>
  </si>
  <si>
    <t>TBCO10000101
TBMT20020801
TBCO10000201
TBMT10037801
TBMT20007703
TBMT20002904</t>
  </si>
  <si>
    <t>L1_CO-PA DIC Group
L2_通貨リージョン付与(会社)マスタ
L1_Operating Concern DI CE11000
L1_通貨の小数点以下桁数
L2_プラント品目マスタ
L2_ETL用カレンダマスタ</t>
  </si>
  <si>
    <t>TBWK20002401</t>
  </si>
  <si>
    <t>L2_CO-PA_DIC_Group</t>
  </si>
  <si>
    <t>RSDS 1_CO_PA_1000 PE1CLNT100 -&gt; ODSO ZPDO0010
ODSO ZPDO0010 -&gt; TRCS ZPSD13_I
TRCS ZPSD13_I -&gt; ODSO ZPSD1301
TRCS ZPSD13_I -&gt; ODSO ZPSD1302
TRCS ZPSD13_I -&gt; ODSO ZPSD1303</t>
  </si>
  <si>
    <t>ZPSD1601
ZPSD1602
ZPSD1603
ZPSD1701
ZPSD1702
ZPSD1703
ZPSD6201
ZPSD6205
ZPSD6401
ZPSD6405
ZPSB0201
ZPSB0202
ZPSB0203
ZPSB0301
ZPSB0302
ZPSB0303</t>
  </si>
  <si>
    <t>BAWK20001700</t>
    <phoneticPr fontId="109"/>
  </si>
  <si>
    <t>CO-PA財務実績データ_日次作成処理</t>
    <rPh sb="5" eb="9">
      <t>ザイムジッセキ</t>
    </rPh>
    <phoneticPr fontId="109"/>
  </si>
  <si>
    <t>D_L2_CO_PA_DIC_GROUP_FINANCIAL_PERFORMANCE</t>
    <phoneticPr fontId="109"/>
  </si>
  <si>
    <t>「CO-PA財務実績データ」を作成するバッチ処理</t>
    <rPh sb="6" eb="10">
      <t>ザイムジッセキ</t>
    </rPh>
    <phoneticPr fontId="109"/>
  </si>
  <si>
    <t>MPWK20001701</t>
    <phoneticPr fontId="109"/>
  </si>
  <si>
    <t>L2_CO-PA_DIC_Group（財務実績）_WK01_日次_DWH作成処理</t>
    <phoneticPr fontId="109"/>
  </si>
  <si>
    <t>CDW_D_L2_CO_PA_DIC_GROUP_FINANCIAL_PERFORMANCE_WK01</t>
    <phoneticPr fontId="109"/>
  </si>
  <si>
    <t>「CO-PA_DIC_Group（財務実績）」を作成する</t>
    <phoneticPr fontId="109"/>
  </si>
  <si>
    <t>TBWK20002401
TBMT20002904</t>
  </si>
  <si>
    <t>L2_CO-PA_DIC_Group
L2_ETL用カレンダマスタ</t>
  </si>
  <si>
    <t>TBWK20001701</t>
  </si>
  <si>
    <t>L2_CO-PA_DIC_Group（財務実績）_WK01</t>
  </si>
  <si>
    <t>MPWK20001702</t>
    <phoneticPr fontId="109"/>
  </si>
  <si>
    <t>L2_CO-PA_DIC_Group（財務実績）_WK02_日次_DWH作成処理</t>
    <phoneticPr fontId="109"/>
  </si>
  <si>
    <t>CDW_D_L2_CO_PA_DIC_GROUP_FINANCIAL_PERFORMANCE_WK02</t>
    <phoneticPr fontId="109"/>
  </si>
  <si>
    <t>TBWK20001702</t>
  </si>
  <si>
    <t>L2_CO-PA_DIC_Group（財務実績）_WK02</t>
  </si>
  <si>
    <t>MPWK20001703</t>
    <phoneticPr fontId="109"/>
  </si>
  <si>
    <t>L2_CO-PA_DIC_Group（財務実績）_WK03_日次_DWH作成処理</t>
    <phoneticPr fontId="109"/>
  </si>
  <si>
    <t>CDW_D_L2_CO_PA_DIC_GROUP_FINANCIAL_PERFORMANCE_WK03</t>
    <phoneticPr fontId="109"/>
  </si>
  <si>
    <t>TBWK20001702
TBMT20005901
TBMT20023101
TBMT20001801</t>
  </si>
  <si>
    <t>L2_CO-PA_DIC_Group（財務実績）_WK02
L2_MITAS勘定科目変換マスタ
L2_MITAS勘定科目Lv4(売上高)マスタ
L2_CompanyMaster_Manual_Companyマスタ</t>
  </si>
  <si>
    <t>TBWK20001703</t>
  </si>
  <si>
    <t>L2_CO-PA_DIC_Group（財務実績）_WK03</t>
  </si>
  <si>
    <t>MPWK20001704</t>
    <phoneticPr fontId="109"/>
  </si>
  <si>
    <t>L2_CO-PA_DIC_Group（財務実績）_WK04_日次_DWH作成処理</t>
    <phoneticPr fontId="109"/>
  </si>
  <si>
    <t>CDW_D_L2_CO_PA_DIC_GROUP_FINANCIAL_PERFORMANCE_WK04</t>
    <phoneticPr fontId="109"/>
  </si>
  <si>
    <t>TBWK20001703
TBMT20003801</t>
  </si>
  <si>
    <t>L2_CO-PA_DIC_Group（財務実績）_WK03
L2_MITAS勘定科目Lv4マスタ</t>
  </si>
  <si>
    <t>TBWK20001704</t>
  </si>
  <si>
    <t>L2_CO-PA_DIC_Group（財務実績）_WK04</t>
  </si>
  <si>
    <t>MPWK20001705</t>
    <phoneticPr fontId="109"/>
  </si>
  <si>
    <t>L2_CO-PA_DIC_Group（財務実績）_WK05_日次_DWH作成処理</t>
    <phoneticPr fontId="109"/>
  </si>
  <si>
    <t>CDW_D_L2_CO_PA_DIC_GROUP_FINANCIAL_PERFORMANCE_WK05</t>
    <phoneticPr fontId="109"/>
  </si>
  <si>
    <t>TBWK20001705</t>
  </si>
  <si>
    <t>L2_CO-PA_DIC_Group（財務実績）_WK05</t>
  </si>
  <si>
    <t>MPWK20001706</t>
    <phoneticPr fontId="109"/>
  </si>
  <si>
    <t>L2_CO-PA_DIC_Group（財務実績）_WK06_日次_DWH作成処理</t>
    <phoneticPr fontId="109"/>
  </si>
  <si>
    <t>CDW_D_L2_CO_PA_DIC_GROUP_FINANCIAL_PERFORMANCE_WK06</t>
    <phoneticPr fontId="109"/>
  </si>
  <si>
    <t>TBWK20001706</t>
  </si>
  <si>
    <t>L2_CO-PA_DIC_Group（財務実績）_WK06</t>
  </si>
  <si>
    <t>MPWK20001707</t>
    <phoneticPr fontId="109"/>
  </si>
  <si>
    <t>L2_CO-PA_DIC_Group（財務実績）_日次_DWH作成処理</t>
    <phoneticPr fontId="109"/>
  </si>
  <si>
    <t>CDW_D_L2_CO_PA_DIC_GROUP_FINANCIAL_PERFORMANCE</t>
    <phoneticPr fontId="109"/>
  </si>
  <si>
    <t>TBWK20001705
TBWK20001706</t>
  </si>
  <si>
    <t>L2_CO-PA_DIC_Group（財務実績）_WK05
L2_CO-PA_DIC_Group（財務実績）_WK06</t>
  </si>
  <si>
    <t>TBWK20001707</t>
  </si>
  <si>
    <t>L2_CO-PA_DIC_Group（財務実績）</t>
    <phoneticPr fontId="130"/>
  </si>
  <si>
    <t>BAOT20000700</t>
    <phoneticPr fontId="130"/>
  </si>
  <si>
    <t>BPC連携</t>
    <rPh sb="3" eb="5">
      <t>レンケイ</t>
    </rPh>
    <phoneticPr fontId="109"/>
  </si>
  <si>
    <t>COPA財務実績(BPC用)_月次作成処理</t>
    <phoneticPr fontId="109"/>
  </si>
  <si>
    <t>M_L2_FINANCIAL_PERFORMANCE_BPC</t>
    <phoneticPr fontId="109"/>
  </si>
  <si>
    <t>「COPA財務実績(BPC用)」のデータを作成するバッチ処理</t>
    <phoneticPr fontId="109"/>
  </si>
  <si>
    <t>MPOT20000701</t>
  </si>
  <si>
    <t>L2_COPA財務実績(BPC用)_WK01_月次_DWH作成処理</t>
    <phoneticPr fontId="109"/>
  </si>
  <si>
    <t>CDW_M_L2_FINANCIAL_PERFORMANCE_BPC_WK01</t>
    <phoneticPr fontId="109"/>
  </si>
  <si>
    <t>BPC連携用IF「COPA財務実績(BPC用)」に必要なデータを作成する</t>
    <rPh sb="3" eb="6">
      <t>レンケイヨウ</t>
    </rPh>
    <rPh sb="25" eb="27">
      <t>ヒツヨウ</t>
    </rPh>
    <rPh sb="32" eb="34">
      <t>サクセイ</t>
    </rPh>
    <phoneticPr fontId="109"/>
  </si>
  <si>
    <t>TBWK20002004
TBMT20001801
TBMT20002904</t>
  </si>
  <si>
    <t>L2_財務実績
L2_CompanyMaster_Manual_Companyマスタ
L2_ETL用カレンダマスタ</t>
  </si>
  <si>
    <t>TBOT20000701</t>
  </si>
  <si>
    <t>L2_COPA財務実績(BPC用)_WK01</t>
  </si>
  <si>
    <t>LPOA ZPSD13 -&gt; ODSO ZPDO0730
LPOA ZPSD16 -&gt; ODSO ZPDO0730</t>
  </si>
  <si>
    <t>ZPDO0730</t>
  </si>
  <si>
    <t>BAOT20000700</t>
  </si>
  <si>
    <t>MPOT20000702</t>
    <phoneticPr fontId="109"/>
  </si>
  <si>
    <t>L2_COPA財務実績(BPC用)_WK02_月次_DWH作成処理</t>
    <phoneticPr fontId="109"/>
  </si>
  <si>
    <t>CDW_M_L2_FINANCIAL_PERFORMANCE_BPC_WK02</t>
    <phoneticPr fontId="109"/>
  </si>
  <si>
    <t>TBOT20000701
TBWK20002206</t>
  </si>
  <si>
    <t>L2_COPA財務実績(BPC用)_WK01
L2_財務実績(累計)</t>
  </si>
  <si>
    <t>TBOT20000702</t>
  </si>
  <si>
    <t>L2_COPA財務実績(BPC用)_WK02</t>
  </si>
  <si>
    <t>BAOT20000700</t>
    <phoneticPr fontId="109"/>
  </si>
  <si>
    <t>MPOT20000703</t>
    <phoneticPr fontId="109"/>
  </si>
  <si>
    <t>L2_COPA財務実績(BPC用)_月次_DWH作成処理</t>
    <phoneticPr fontId="109"/>
  </si>
  <si>
    <t>CDW_M_L2_FINANCIAL_PERFORMANCE_BPC</t>
    <phoneticPr fontId="109"/>
  </si>
  <si>
    <t>L2_COPA財務実績(BPC用)</t>
  </si>
  <si>
    <t>TBOT20000703</t>
  </si>
  <si>
    <t>BAMT20002300</t>
  </si>
  <si>
    <t>CostElement_Master_経営コックピット_費目階層表マスタ_日次作成処理</t>
  </si>
  <si>
    <t>D_L2_COSTELEMENT_EXPENSE_ITEM_HIERARCHY_MASTER</t>
    <phoneticPr fontId="109"/>
  </si>
  <si>
    <t>「CostElement_Master_経営コックピット_費目階層表マスタ」のデータを作成するバッチ処理</t>
  </si>
  <si>
    <t>MPMT20002301</t>
  </si>
  <si>
    <t>L2_CostElement_Master_経営コックピット_費目階層表マスタ_日次_DWH作成処理</t>
  </si>
  <si>
    <t>CDW_D_L2_COSTELEMENT_EXPENSE_ITEM_HIERARCHY_MASTER</t>
    <phoneticPr fontId="109"/>
  </si>
  <si>
    <t>SAPからレプリケーション連携した「CostElement_Master_経営コックピット_費目階層表​」から各種レポートで利用するデータを作成する</t>
    <phoneticPr fontId="109"/>
  </si>
  <si>
    <t>TBMT10002301</t>
  </si>
  <si>
    <t>L1_CostElement_Master_経営コックピット　費目階層表</t>
  </si>
  <si>
    <t>TBMT20002301</t>
  </si>
  <si>
    <t>L2_CostElement_Master_経営コックピット_費目階層表マスタ</t>
  </si>
  <si>
    <t>BAMT20002400</t>
  </si>
  <si>
    <t>CostElement_Master_費目マスタ_日次作成処理</t>
  </si>
  <si>
    <t>D_L2_COSTELEMENT_EXPENSE_ITEM_LV_1_MASTER</t>
  </si>
  <si>
    <t>「CostElement_Master_費目Lv.1マスタ」のデータを作成するバッチ処理</t>
  </si>
  <si>
    <t>MPMT20002401</t>
  </si>
  <si>
    <t>L2_CostElement_Master_費目Lv.1マスタ_日次_DWH作成処理</t>
  </si>
  <si>
    <t>CDW_D_L2_COSTELEMENT_EXPENSE_ITEM_LV_1_MASTER</t>
  </si>
  <si>
    <t>SAPからレプリケーション連携した「CostElement_Master_費目Lv.1​」から各種レポートで利用するデータを作成する</t>
  </si>
  <si>
    <t>TBMT10002401</t>
  </si>
  <si>
    <t>L1_CostElement_Master_費目Lv.1</t>
  </si>
  <si>
    <t>TBMT20002401</t>
  </si>
  <si>
    <t>L2_CostElement_Master_費目Lv.1マスタ</t>
  </si>
  <si>
    <t>BAMT20002500</t>
  </si>
  <si>
    <t>D_L2_COSTELEMENT_EXPENSE_ITEM_LV_2_MASTER</t>
  </si>
  <si>
    <t>「CostElement_Master_費目Lv.2マスタ」のデータを作成するバッチ処理</t>
  </si>
  <si>
    <t>MPMT20002501</t>
  </si>
  <si>
    <t>L2_CostElement_Master_費目Lv.2マスタ_日次_DWH作成処理</t>
  </si>
  <si>
    <t>CDW_D_L2_COSTELEMENT_EXPENSE_ITEM_LV_2_MASTER</t>
  </si>
  <si>
    <t>SAPからレプリケーション連携した「CostElement_Master_費目Lv.2​」から各種レポートで利用するデータを作成する</t>
  </si>
  <si>
    <t>TBMT10002501</t>
  </si>
  <si>
    <t>L1_CostElement_Master_費目Lv.2</t>
  </si>
  <si>
    <t>TBMT20002501</t>
  </si>
  <si>
    <t>L2_CostElement_Master_費目Lv.2マスタ</t>
  </si>
  <si>
    <t>BAMT20002600</t>
  </si>
  <si>
    <t>D_L2_COSTELEMENT_EXPENSE_ITEM_LV_3_MASTER</t>
  </si>
  <si>
    <t>「CostElement_Master_費目Lv.3マスタ」のデータを作成するバッチ処理</t>
  </si>
  <si>
    <t>MPMT20002601</t>
  </si>
  <si>
    <t>L2_CostElement_Master_費目Lv.3マスタ_日次_DWH作成処理</t>
  </si>
  <si>
    <t>CDW_D_L2_COSTELEMENT_EXPENSE_ITEM_LV_3_MASTER</t>
  </si>
  <si>
    <t>SAPからレプリケーション連携した「CostElement_Master_費目Lv.3​」から各種レポートで利用するデータを作成する</t>
  </si>
  <si>
    <t>TBMT10002601</t>
  </si>
  <si>
    <t>L1_CostElement_Master_費目Lv.3</t>
  </si>
  <si>
    <t>TBMT20002601</t>
  </si>
  <si>
    <t>L2_CostElement_Master_費目Lv.3マスタ</t>
  </si>
  <si>
    <t>BAMT20022900</t>
  </si>
  <si>
    <t>COキー補助番号マスタ_日次作成処理</t>
  </si>
  <si>
    <t>D_L2_CO_KEY_SUBNUMBER_MASTER</t>
    <phoneticPr fontId="109"/>
  </si>
  <si>
    <t>「COキー補助番号マスタ」のデータを作成するバッチ処理</t>
  </si>
  <si>
    <t>MPMT20022901</t>
  </si>
  <si>
    <t>L2_COキー補助番号マスタ_日次_DWH作成処理</t>
    <phoneticPr fontId="109"/>
  </si>
  <si>
    <t>CDW_D_L2_CO_KEY_SUBNUMBER_MASTER</t>
  </si>
  <si>
    <t>TBMT10048901
TBMT10049001</t>
  </si>
  <si>
    <t>L1_CO キー補助番号
L1_CO キー補助番号拡張テーブル</t>
  </si>
  <si>
    <t>TBMT20022901</t>
  </si>
  <si>
    <t>L2_COキー補助番号マスタ</t>
  </si>
  <si>
    <t>BAMT20002700</t>
  </si>
  <si>
    <t>DD_ドメイン固定値のテキスト（言語依存）マスタ_日次作成処理</t>
  </si>
  <si>
    <t>D_L2_DD_DOMAIN_FIXED_VALUE_TEXT_MASTER</t>
  </si>
  <si>
    <t>「DD_ドメイン固定値のテキスト（言語依存）マスタ」のデータを作成するバッチ処理</t>
    <phoneticPr fontId="109"/>
  </si>
  <si>
    <t>MPMT20002701</t>
  </si>
  <si>
    <t>L2_DD_ドメイン固定値のテキスト（言語依存）マスタ_日次_DWH作成処理</t>
  </si>
  <si>
    <t>CDW_D_L2_DD_DOMAIN_FIXED_VALUE_TEXT_MASTER</t>
  </si>
  <si>
    <t>SAPからレプリケーション連携した「DD_ドメイン固定値のテキスト（言語依存）」から各種レポートで利用するデータを作成する</t>
    <phoneticPr fontId="109"/>
  </si>
  <si>
    <t>BAMT20018800</t>
    <phoneticPr fontId="109"/>
  </si>
  <si>
    <t>Derivation_rule_selectマスタ_日次作成処理</t>
    <phoneticPr fontId="109"/>
  </si>
  <si>
    <t>D_L2_DERIVATION_RULE_SELECT_MASTER</t>
    <phoneticPr fontId="109"/>
  </si>
  <si>
    <t>「L2_Derivation_rule_selectマスタ」のデータを作成するバッチ処理</t>
  </si>
  <si>
    <t>MPMT20018801</t>
    <phoneticPr fontId="109"/>
  </si>
  <si>
    <t>L2_Derivation_rule_selectマスタ_日次_DWH作成処理</t>
  </si>
  <si>
    <t>CDW_D_L2_DERIVATION_RULE_SELECT_MASTER</t>
  </si>
  <si>
    <t>SAPからレプリケーション連携した「L1_Derivation_rule_select」から各種レポートで利用するデータを作成する</t>
    <phoneticPr fontId="109"/>
  </si>
  <si>
    <t>TBMT10018801</t>
  </si>
  <si>
    <t>L1_Derivation rule select</t>
  </si>
  <si>
    <t>TBMT20018801</t>
  </si>
  <si>
    <t>L2_Derivation_rule_selectマスタ</t>
  </si>
  <si>
    <t>BAMT20002900</t>
  </si>
  <si>
    <t>ETL用カレンダマスタ_日次作成処理</t>
    <rPh sb="3" eb="4">
      <t>ヨウ</t>
    </rPh>
    <phoneticPr fontId="5"/>
  </si>
  <si>
    <t>D_L2_ETL_CALENDAR_MASTER</t>
  </si>
  <si>
    <t>「ETL用カレンダマスタ」のデータを作成するバッチ処理</t>
  </si>
  <si>
    <t>MPMT20002901</t>
  </si>
  <si>
    <t>L2_ETL用カレンダマスタ_WK01_日次_DWH作成処理</t>
  </si>
  <si>
    <t>CDW_D_L2_ETL_CALENDAR_MASTER_WK01</t>
  </si>
  <si>
    <t>ファイル取り込みした「レポートETL共通カレンダマスタ」とSAPからレプリケーション連携した「稼働日カレンダ (照会)」を組み合わせて、ETL用カレンダマスタを作成する</t>
    <rPh sb="18" eb="20">
      <t>キョウツウ</t>
    </rPh>
    <rPh sb="42" eb="44">
      <t>レンケイ</t>
    </rPh>
    <rPh sb="61" eb="62">
      <t>ク</t>
    </rPh>
    <rPh sb="63" eb="64">
      <t>ア</t>
    </rPh>
    <rPh sb="80" eb="82">
      <t>サクセイ</t>
    </rPh>
    <phoneticPr fontId="109"/>
  </si>
  <si>
    <t>TBMT10002901</t>
  </si>
  <si>
    <t>L1_レポートETL共通カレンダマスタ</t>
  </si>
  <si>
    <t>TBMT20002901</t>
  </si>
  <si>
    <t>L2_ETL用カレンダマスタ_WK01</t>
  </si>
  <si>
    <t>Qlik連携/ファイル取り込み</t>
    <rPh sb="4" eb="6">
      <t>レンケイ</t>
    </rPh>
    <rPh sb="11" eb="12">
      <t>ト</t>
    </rPh>
    <rPh sb="13" eb="14">
      <t>コ</t>
    </rPh>
    <phoneticPr fontId="109"/>
  </si>
  <si>
    <t>A</t>
  </si>
  <si>
    <t>MPMT20002902</t>
    <phoneticPr fontId="109"/>
  </si>
  <si>
    <t>L2_ETL用カレンダマスタ_WK02_日次_DWH作成処理</t>
  </si>
  <si>
    <t>CDW_D_L2_ETL_CALENDAR_MASTER_WK02</t>
  </si>
  <si>
    <t>TBMT10002901
TBMT20002901
TBMT10038001</t>
  </si>
  <si>
    <t>L1_レポートETL共通カレンダマスタ
L2_ETL用カレンダマスタ_WK01
L1_稼働日カレンダ (照会)</t>
  </si>
  <si>
    <t>TBMT20002902</t>
  </si>
  <si>
    <t>L2_ETL用カレンダマスタ_WK02</t>
  </si>
  <si>
    <t>MPMT20002903</t>
    <phoneticPr fontId="109"/>
  </si>
  <si>
    <t>L2_ETL用カレンダマスタ_WK03_日次_DWH作成処理</t>
  </si>
  <si>
    <t>CDW_D_L2_ETL_CALENDAR_MASTER_WK03</t>
  </si>
  <si>
    <t>TBMT20002903</t>
  </si>
  <si>
    <t>L2_ETL用カレンダマスタ_WK03</t>
  </si>
  <si>
    <t>MPMT20002904</t>
    <phoneticPr fontId="109"/>
  </si>
  <si>
    <t>L2_ETL用カレンダマスタ_日次_DWH作成処理</t>
  </si>
  <si>
    <t>CDW_D_L2_ETL_CALENDAR_MASTER</t>
  </si>
  <si>
    <t>TBMT20002902
TBMT20002903</t>
  </si>
  <si>
    <t>L2_ETL用カレンダマスタ_WK02
L2_ETL用カレンダマスタ_WK03</t>
    <phoneticPr fontId="130"/>
  </si>
  <si>
    <t>BAMT20002900</t>
    <phoneticPr fontId="109"/>
  </si>
  <si>
    <t>MPMT20002905</t>
    <phoneticPr fontId="109"/>
  </si>
  <si>
    <t>L2_ETL用カレンダマスタ(会計期間)_日次_DWH作成処理</t>
    <rPh sb="15" eb="19">
      <t>カイケイキカン</t>
    </rPh>
    <phoneticPr fontId="109"/>
  </si>
  <si>
    <t>CDW_D_L2_ETL_CALENDAR_MASTER_FISCAL_PERIOD</t>
    <phoneticPr fontId="109"/>
  </si>
  <si>
    <t>TBMT20002905</t>
  </si>
  <si>
    <t>L2_ETL用カレンダマスタ(会計期間)</t>
  </si>
  <si>
    <t>BAMT20003000</t>
  </si>
  <si>
    <t>External_Index_IDマスタ_日次作成処理</t>
  </si>
  <si>
    <t>D_L2_EXTERNAL_INDEX_ID_MASTER</t>
  </si>
  <si>
    <t>「External_Index_IDマスタ」のデータを作成するバッチ処理</t>
  </si>
  <si>
    <t>MPMT20003001</t>
  </si>
  <si>
    <t>L2_External_Index_IDマスタ_日次_DWH作成処理</t>
  </si>
  <si>
    <t>CDW_D_L2_EXTERNAL_INDEX_ID_MASTER</t>
  </si>
  <si>
    <t>SAPからレプリケーション連携した「External_Index_ID​」から各種レポートで利用するデータを作成する</t>
  </si>
  <si>
    <t>TBMT10003001</t>
  </si>
  <si>
    <t>L1_External_Index_ID</t>
  </si>
  <si>
    <t>TBMT20003001</t>
  </si>
  <si>
    <t>L2_External_Index_IDマスタ</t>
  </si>
  <si>
    <t>BAMT20022400</t>
    <phoneticPr fontId="109"/>
  </si>
  <si>
    <t>GD_findi_テキストマスタ_分類IDマスタ_随時作成処理</t>
  </si>
  <si>
    <t>A_L2_GD_FINDI_TEXT_MASTER_CATEGORY_ID_MASTER</t>
  </si>
  <si>
    <t>「GD.findi テキストマスタ_分類IDマスタ」のデータを作成するバッチ処理</t>
  </si>
  <si>
    <t>MPMT20022401</t>
  </si>
  <si>
    <t>L2_GD_findi_テキストマスタ_分類IDマスタ_随時_DWH作成処理</t>
    <phoneticPr fontId="109"/>
  </si>
  <si>
    <t>CDW_A_L2_GD_FINDI_TEXT_MASTER_CATEGORY_ID_MASTER</t>
    <phoneticPr fontId="109"/>
  </si>
  <si>
    <t>TBMT10041801</t>
  </si>
  <si>
    <t>L1_GD.findi テキストマスタ_分類ID</t>
  </si>
  <si>
    <t>TBMT20022401</t>
  </si>
  <si>
    <t>L2_GD_findi_テキストマスタ_分類IDマスタ</t>
  </si>
  <si>
    <t>BAWK20002700</t>
    <phoneticPr fontId="109"/>
  </si>
  <si>
    <t>GroupKPI_Actual日次作成処理</t>
    <rPh sb="15" eb="17">
      <t>ニチジ</t>
    </rPh>
    <rPh sb="17" eb="19">
      <t>サクセイ</t>
    </rPh>
    <rPh sb="19" eb="21">
      <t>ショリ</t>
    </rPh>
    <phoneticPr fontId="109"/>
  </si>
  <si>
    <t>D_L2_GROUPKPI_ACTUAL_DATA</t>
    <phoneticPr fontId="109"/>
  </si>
  <si>
    <t>「GroupKPI_Actual」を作成するバッチ処理</t>
    <rPh sb="18" eb="20">
      <t>サクセイ</t>
    </rPh>
    <rPh sb="25" eb="27">
      <t>ショリ</t>
    </rPh>
    <phoneticPr fontId="109"/>
  </si>
  <si>
    <t>MPWK20002701</t>
    <phoneticPr fontId="109"/>
  </si>
  <si>
    <t>L2_GroupKPI_Actualデータ_日次_DWH作成処理</t>
    <phoneticPr fontId="109"/>
  </si>
  <si>
    <t>CDW_D_L2_GROUPKPI_ACTUAL_DATA</t>
    <phoneticPr fontId="109"/>
  </si>
  <si>
    <t>「GroupKPI_Actual」を作成する</t>
    <rPh sb="18" eb="20">
      <t>サクセイ</t>
    </rPh>
    <phoneticPr fontId="109"/>
  </si>
  <si>
    <t>TBCO10001901
TBMT20020801</t>
    <phoneticPr fontId="130"/>
  </si>
  <si>
    <t>L1_GroupKPI_Actualデータ
L2_通貨リージョン付与(会社)マスタ</t>
    <phoneticPr fontId="130"/>
  </si>
  <si>
    <t>TBWK20002701</t>
  </si>
  <si>
    <t>L2_GroupKPI_Actualデータ</t>
  </si>
  <si>
    <t>EFD1125 GroupKPI_Actual</t>
  </si>
  <si>
    <t>BAWK20002800</t>
  </si>
  <si>
    <t>GroupKPI_Budget日次作成処理</t>
    <rPh sb="17" eb="19">
      <t>サクセイ</t>
    </rPh>
    <rPh sb="19" eb="21">
      <t>ショリ</t>
    </rPh>
    <phoneticPr fontId="109"/>
  </si>
  <si>
    <t>D_L2_GROUPKPI_BUDGET_DATA</t>
    <phoneticPr fontId="109"/>
  </si>
  <si>
    <t>「GroupKPI_Budget」を作成するバッチ処理</t>
    <rPh sb="18" eb="20">
      <t>サクセイ</t>
    </rPh>
    <rPh sb="25" eb="27">
      <t>ショリ</t>
    </rPh>
    <phoneticPr fontId="109"/>
  </si>
  <si>
    <t>MPWK20002801</t>
    <phoneticPr fontId="109"/>
  </si>
  <si>
    <t>L2_GroupKPI_Budgetデータ_日次_DWH作成処理</t>
    <phoneticPr fontId="109"/>
  </si>
  <si>
    <t>CDW_D_L2_GROUPKPI_BUDGET_DATA</t>
    <phoneticPr fontId="109"/>
  </si>
  <si>
    <t>「GroupKPI_Budget」を作成する</t>
    <rPh sb="18" eb="20">
      <t>サクセイ</t>
    </rPh>
    <phoneticPr fontId="109"/>
  </si>
  <si>
    <t>TBCO10002001
TBMT20020801</t>
  </si>
  <si>
    <t>L1_GroupKPI_Budgetデータ
L2_通貨リージョン付与(会社)マスタ</t>
  </si>
  <si>
    <t>TBWK20002801</t>
  </si>
  <si>
    <t>L2_GroupKPI_Budgetデータ</t>
  </si>
  <si>
    <t>EFD1127 GroupKPI_Budget</t>
  </si>
  <si>
    <t>BAWK20001800</t>
    <phoneticPr fontId="109"/>
  </si>
  <si>
    <t>GroupReportingデータ_日次作成処理</t>
    <rPh sb="18" eb="20">
      <t>ニチジ</t>
    </rPh>
    <phoneticPr fontId="109"/>
  </si>
  <si>
    <t>D_L2_GROUP_REPORTING_DATA</t>
    <phoneticPr fontId="109"/>
  </si>
  <si>
    <t>「GroupReporting(抽出)」のデータを作成するバッチ処理</t>
    <phoneticPr fontId="109"/>
  </si>
  <si>
    <t>MPWK20001801</t>
    <phoneticPr fontId="109"/>
  </si>
  <si>
    <t>L2_GroupReporting_WK01_日次_DWH作成処理</t>
    <phoneticPr fontId="109"/>
  </si>
  <si>
    <t>CDW_D_L2_GROUP_REPORTING_WK01</t>
    <phoneticPr fontId="109"/>
  </si>
  <si>
    <t>「GroupReportingデータ属性付与処理」に必要なデータを作成する</t>
  </si>
  <si>
    <t>TBFI10002701
TBMT10037801
TBMT20001801
TBMT20009502
TBMT20020801</t>
  </si>
  <si>
    <t>L1_Group Journal Entries
L1_通貨の小数点以下桁数
L2_CompanyMaster_Manual_Companyマスタ
L2_利益センタマスタ
L2_通貨リージョン付与(会社)マスタ</t>
    <phoneticPr fontId="130"/>
  </si>
  <si>
    <t>TBWK20001801</t>
  </si>
  <si>
    <t>L2_GroupReporting_WK01</t>
  </si>
  <si>
    <t>RSDS ZPDSFTRAN0020 ZSSFILE001 -&gt; ODSO ZPDO0040
ODSO ZPDO0040 -&gt; TRCS ZPIS0400
TRCS ZPIS0400 -&gt; TRCS ZPIS0410
TRCS ZPIS0410 -&gt; ODSO ZPDO0040
ODSO ZPDO0040 -&gt; TRCS ZPIS0390
TRCS ZPIS0390 -&gt; ODSO ZPDO0040
ODSO ZPDO0040 -&gt; ODSO ZPDO0045
ODSO ZPDO0045 -&gt; TRCS ZPIS0610
TRCS ZPIS0610 -&gt; ODSO ZPDO0045
ODSO ZPDO0040 -&gt; ODSO ZPDO0050
ODSO ZPDO0045 -&gt; TRCS ZPIS0620
TRCS ZPIS0620 -&gt; ODSO ZPDO0050
ODSO ZPDO0050 -&gt; TRCS ZPSD14_I
TRCS ZPSD14_I -&gt; ODSO ZPSD1405</t>
  </si>
  <si>
    <t>GR:なし
ZPSD1605
ZPSD1705</t>
    <phoneticPr fontId="109"/>
  </si>
  <si>
    <t>「GroupReporting(属性付与)」のデータを作成するバッチ処理</t>
  </si>
  <si>
    <t>MPWK20001802</t>
    <phoneticPr fontId="109"/>
  </si>
  <si>
    <t>L2_GroupReporting_WK02_日次_DWH作成処理</t>
    <phoneticPr fontId="109"/>
  </si>
  <si>
    <t>CDW_D_L2_GROUP_REPORTING_WK02</t>
    <phoneticPr fontId="109"/>
  </si>
  <si>
    <t>「GroupReporting消去データ作成処理」に必要なデータを作成する</t>
    <phoneticPr fontId="130"/>
  </si>
  <si>
    <t>L2_GroupReporting_WK01</t>
    <phoneticPr fontId="130"/>
  </si>
  <si>
    <t>TBWK20001802</t>
  </si>
  <si>
    <t>L2_GroupReporting_WK02</t>
  </si>
  <si>
    <t>「GroupReporting(プレ連結)」のデータを作成するバッチ処理</t>
  </si>
  <si>
    <t>MPWK20001803</t>
    <phoneticPr fontId="109"/>
  </si>
  <si>
    <t>L2_GroupReporting_WK03_日次_DWH作成処理</t>
    <phoneticPr fontId="109"/>
  </si>
  <si>
    <t>CDW_D_L2_GROUP_REPORTING_WK03</t>
    <phoneticPr fontId="109"/>
  </si>
  <si>
    <t>DWH作成処理</t>
    <phoneticPr fontId="130"/>
  </si>
  <si>
    <t>「GroupReporting予実データ作成処理」に必要なデータを作成する</t>
    <phoneticPr fontId="130"/>
  </si>
  <si>
    <t>TBWK20001802
TBMT20002904
TBMT20017311</t>
  </si>
  <si>
    <t>L2_GroupReporting_WK02
L2_ETL用カレンダマスタ
L2_通貨換算マスタ(年月)</t>
  </si>
  <si>
    <t>TBWK20001803</t>
  </si>
  <si>
    <t>L2_GroupReporting_WK03</t>
  </si>
  <si>
    <t>MPWK20001804</t>
    <phoneticPr fontId="109"/>
  </si>
  <si>
    <t>L2_GroupReporting_WK04_日次_DWH作成処理</t>
    <phoneticPr fontId="109"/>
  </si>
  <si>
    <t>CDW_D_L2_GROUP_REPORTING_WK04</t>
    <phoneticPr fontId="109"/>
  </si>
  <si>
    <t>「GroupReporting予実データ作成処理」に必要なデータを作成する</t>
  </si>
  <si>
    <t>TBWK20001804</t>
  </si>
  <si>
    <t>L2_GroupReporting_WK04</t>
  </si>
  <si>
    <t>MPWK20001805</t>
    <phoneticPr fontId="109"/>
  </si>
  <si>
    <t>L2_GroupReporting_WK05_日次_DWH作成処理</t>
    <phoneticPr fontId="109"/>
  </si>
  <si>
    <t>CDW_D_L2_GROUP_REPORTING_WK05</t>
    <phoneticPr fontId="109"/>
  </si>
  <si>
    <t>TBWK20001805</t>
  </si>
  <si>
    <t>L2_GroupReporting_WK05</t>
  </si>
  <si>
    <t>MPWK20001806</t>
    <phoneticPr fontId="109"/>
  </si>
  <si>
    <t>L2_GroupReporting_WK06_日次_DWH作成処理</t>
    <phoneticPr fontId="109"/>
  </si>
  <si>
    <t>CDW_D_L2_GROUP_REPORTING_WK06</t>
    <phoneticPr fontId="109"/>
  </si>
  <si>
    <t>TBWK20001804
TBWK20001805</t>
  </si>
  <si>
    <t>L2_GroupReporting_WK04
L2_GroupReporting_WK05</t>
  </si>
  <si>
    <t>TBWK20001806</t>
  </si>
  <si>
    <t>L2_GroupReporting_WK06</t>
  </si>
  <si>
    <t>「GroupReporting(予実)」のデータを作成するバッチ処理</t>
  </si>
  <si>
    <t>MPWK20001807</t>
    <phoneticPr fontId="109"/>
  </si>
  <si>
    <t>L2_GroupReporting_WK07_日次_DWH作成処理</t>
    <phoneticPr fontId="109"/>
  </si>
  <si>
    <t>CDW_D_L2_GROUP_REPORTING_WK07</t>
    <phoneticPr fontId="109"/>
  </si>
  <si>
    <t>TBWK20001802
TBWK20001806</t>
  </si>
  <si>
    <t>L2_GroupReporting_WK02
L2_GroupReporting_WK06</t>
  </si>
  <si>
    <t>TBWK20001807</t>
  </si>
  <si>
    <t>L2_GroupReporting_WK07</t>
  </si>
  <si>
    <t>MPWK20001809</t>
  </si>
  <si>
    <t>L2_GroupReporting_WK08_日次_DWH作成処理</t>
  </si>
  <si>
    <t>CDW_D_L2_GROUP_REPORTING_WK08</t>
  </si>
  <si>
    <t>TBWK20001807
TBMT20024401
TBMT20001801
TBMT20003801</t>
  </si>
  <si>
    <t>L2_GroupReporting_WK07
L2_MITAS勘定科目変換マスタ_GRマスタ
L2_CompanyMaster_Manual_Companyマスタ
L2_MITAS勘定科目Lv4マスタ</t>
  </si>
  <si>
    <t>TBWK20001809</t>
  </si>
  <si>
    <t>L2_GroupReporting_WK08</t>
  </si>
  <si>
    <t>MPWK20001810</t>
    <phoneticPr fontId="130"/>
  </si>
  <si>
    <t>L2_GroupReporting_WK09_日次_DWH作成処理</t>
    <phoneticPr fontId="130"/>
  </si>
  <si>
    <t>CDW_D_L2_GROUP_REPORTING_WK09</t>
    <phoneticPr fontId="130"/>
  </si>
  <si>
    <t>TBCO10004901</t>
    <phoneticPr fontId="130"/>
  </si>
  <si>
    <t>L1_BOFC予実データ</t>
    <phoneticPr fontId="130"/>
  </si>
  <si>
    <t>TBWK20001810</t>
    <phoneticPr fontId="130"/>
  </si>
  <si>
    <t>L2_GroupReporting_WK09</t>
    <phoneticPr fontId="130"/>
  </si>
  <si>
    <t>MPWK20001808</t>
    <phoneticPr fontId="109"/>
  </si>
  <si>
    <t>L2_GroupReporting_日次_DWH作成処理</t>
    <phoneticPr fontId="109"/>
  </si>
  <si>
    <t>CDW_D_L2_GROUP_REPORTING</t>
    <phoneticPr fontId="109"/>
  </si>
  <si>
    <t>TBWK20001809
TBWK20001810</t>
    <phoneticPr fontId="130"/>
  </si>
  <si>
    <t>L2_GroupReporting_WK08
L2_GroupReporting_WK09</t>
    <phoneticPr fontId="130"/>
  </si>
  <si>
    <t>TBWK20001808</t>
  </si>
  <si>
    <t>L2_GroupReporting</t>
    <phoneticPr fontId="130"/>
  </si>
  <si>
    <t>BAMT20003400</t>
  </si>
  <si>
    <t>InventryInOutMaster_経営コックピット_受払内訳クラスマッピングマスタ_日次作成処理</t>
    <phoneticPr fontId="109"/>
  </si>
  <si>
    <t>D_L2_RECEIPT_DELIVERY_CLASS_MAPPING_MASTER</t>
  </si>
  <si>
    <t>「InventryInOutMaster_経営コックピット_受払内訳クラスマッピングマスタ」のデータを作成するバッチ処理</t>
  </si>
  <si>
    <t>MPMT20003401</t>
  </si>
  <si>
    <t>L2_InventryInOutMaster_経営コックピット_受払内訳クラスマッピングマスタ_日次_DWH作成処理</t>
  </si>
  <si>
    <t>CDW_D_L2_RECEIPT_DELIVERY_CLASS_MAPPING_MASTER</t>
  </si>
  <si>
    <t>SAPからレプリケーション連携した「InventryInOutMaster_経営コックピット_受払内訳クラスマッピング​」から各種レポートで利用するデータを作成する</t>
  </si>
  <si>
    <t>TBMT10003401</t>
  </si>
  <si>
    <t>L1_InventryInOutMaster_経営コックピット　受払内訳クラスマッピング</t>
    <phoneticPr fontId="130"/>
  </si>
  <si>
    <t>TBMT20003401</t>
  </si>
  <si>
    <t>L2_InventryInOutMaster_経営コックピット_受払内訳クラスマッピングマスタ</t>
  </si>
  <si>
    <t>BAMT20003100</t>
  </si>
  <si>
    <t>InventryInOutMaster_受入払出マスタ_日次作成処理</t>
    <phoneticPr fontId="109"/>
  </si>
  <si>
    <t>D_L2_INVENTRY_IN_OUT_RECEIVING_CLEAR_OUT_MASTER</t>
  </si>
  <si>
    <t>「InventryInOutMaster_受入払出マスタ」のデータを作成するバッチ処理</t>
  </si>
  <si>
    <t>MPMT20003101</t>
  </si>
  <si>
    <t>L2_InventryInOutMaster_受入払出マスタ_日次_DWH作成処理</t>
  </si>
  <si>
    <t>CDW_D_L2_INVENTRY_IN_OUT_RECEIVING_CLEAR_OUT_MASTER</t>
  </si>
  <si>
    <t>SAPからレプリケーション連携した「InventryInOutMaster_受入払出​」から各種レポートで利用するデータを作成する</t>
  </si>
  <si>
    <t>TBMT10003101</t>
  </si>
  <si>
    <t>L1_InventryInOutMaster_受入払出</t>
  </si>
  <si>
    <t>TBMT20003101</t>
  </si>
  <si>
    <t>L2_InventryInOutMaster_受入払出マスタ</t>
  </si>
  <si>
    <t>BAMT20003200</t>
  </si>
  <si>
    <t>InventryInOutMaster_受払内訳クラスカテゴリマスタ_日次作成処理</t>
    <phoneticPr fontId="109"/>
  </si>
  <si>
    <t>D_L2_RECEIPT_DELIVERY_CLASS_CATEGORY_MASTER</t>
  </si>
  <si>
    <t>「InventryInOutMaster_受払内訳クラスカテゴリマスタ」のデータを作成するバッチ処理</t>
  </si>
  <si>
    <t>MPMT20003201</t>
  </si>
  <si>
    <t>L2_InventryInOutMaster_受払内訳クラスカテゴリマスタ_日次_DWH作成処理</t>
  </si>
  <si>
    <t>CDW_D_L2_RECEIPT_DELIVERY_CLASS_CATEGORY_MASTER</t>
  </si>
  <si>
    <t>SAPからレプリケーション連携した「InventryInOutMaster_受払内訳クラスカテゴリ​」から各種レポートで利用するデータを作成する</t>
  </si>
  <si>
    <t>TBMT10003201</t>
  </si>
  <si>
    <t>L1_InventryInOutMaster_受払内訳クラスカテゴリ</t>
  </si>
  <si>
    <t>TBMT20003201</t>
  </si>
  <si>
    <t>L2_InventryInOutMaster_受払内訳クラスカテゴリマスタ</t>
  </si>
  <si>
    <t>BAMT20003300</t>
  </si>
  <si>
    <t>InventryInOutMaster_受払内訳クラスマスタ_日次作成処理</t>
    <phoneticPr fontId="109"/>
  </si>
  <si>
    <t>D_L2_INVENTRY_IN_OUT_RECEIPT_DELIVERY_CLASS_MASTER</t>
  </si>
  <si>
    <t>「InventryInOutMaster_受払内訳クラスマスタ」のデータを作成するバッチ処理</t>
  </si>
  <si>
    <t>MPMT20003301</t>
  </si>
  <si>
    <t>L2_InventryInOutMaster_受払内訳クラスマスタ_日次_DWH作成処理</t>
  </si>
  <si>
    <t>CDW_D_L2_INVENTRY_IN_OUT_RECEIPT_DELIVERY_CLASS_MASTER</t>
  </si>
  <si>
    <t>SAPからレプリケーション連携した「InventryInOutMaster_受払内訳クラス​」から各種レポートで利用するデータを作成する</t>
  </si>
  <si>
    <t>TBMT10003301</t>
  </si>
  <si>
    <t>L1_InventryInOutMaster_受払内訳クラス</t>
  </si>
  <si>
    <t>TBMT20003301</t>
  </si>
  <si>
    <t>L2_InventryInOutMaster_受払内訳クラスマスタ</t>
  </si>
  <si>
    <t>InventryInOutMasterマスタ日次作成処理</t>
    <phoneticPr fontId="109"/>
  </si>
  <si>
    <t>「InventryInOutMasterマスタ」のデータを作成するバッチ処理</t>
    <phoneticPr fontId="109"/>
  </si>
  <si>
    <t>L2_InventryInOutMasterマスタ_日次_DWH作成処理</t>
    <rPh sb="26" eb="28">
      <t>ニチジ</t>
    </rPh>
    <rPh sb="32" eb="34">
      <t>サクセイ</t>
    </rPh>
    <rPh sb="34" eb="36">
      <t>ショリ</t>
    </rPh>
    <phoneticPr fontId="109"/>
  </si>
  <si>
    <t>SAPからレプリケーション連携した「InventryInOutMaster」から各種レポートで利用するマスタデータを作成する</t>
    <phoneticPr fontId="109"/>
  </si>
  <si>
    <t>BAMT20003500</t>
  </si>
  <si>
    <t>Keycustomerマスタ_日次作成処理</t>
  </si>
  <si>
    <t>D_L2_KEYCUSTOMER_MASTER</t>
  </si>
  <si>
    <t>「Keycustomerマスタ」のデータを作成するバッチ処理</t>
  </si>
  <si>
    <t>MPMT20003501</t>
  </si>
  <si>
    <t>L2_Keycustomerマスタ_日次_DWH作成処理</t>
    <rPh sb="18" eb="20">
      <t>ニチジ</t>
    </rPh>
    <rPh sb="24" eb="26">
      <t>サクセイ</t>
    </rPh>
    <rPh sb="26" eb="28">
      <t>ショリ</t>
    </rPh>
    <phoneticPr fontId="109"/>
  </si>
  <si>
    <t>CDW_D_L2_KEYCUSTOMER_MASTER</t>
  </si>
  <si>
    <t>ファイル取り込みした「Keycustomerマスタ」から各種レポートで利用するマスタデータを作成する</t>
    <phoneticPr fontId="109"/>
  </si>
  <si>
    <t>TBMT10003501</t>
  </si>
  <si>
    <t>L1_Keycustomerマスタ</t>
  </si>
  <si>
    <t>TBMT20003501</t>
  </si>
  <si>
    <t>L2_Keycustomerマスタ</t>
  </si>
  <si>
    <t>BAMT20003600</t>
  </si>
  <si>
    <t>KPI項目マスタ_随時作成処理</t>
    <rPh sb="3" eb="5">
      <t>コウモク</t>
    </rPh>
    <phoneticPr fontId="5"/>
  </si>
  <si>
    <t>A_L2_KPI_ITEM_MASTER</t>
  </si>
  <si>
    <t>「KPI項目マスタ」のデータを作成するバッチ処理</t>
    <phoneticPr fontId="109"/>
  </si>
  <si>
    <t>MPMT20003601</t>
  </si>
  <si>
    <t>L2_KPI項目マスタ_随時_DWH作成処理</t>
    <phoneticPr fontId="109"/>
  </si>
  <si>
    <t>CDW_A_L2_KPI_ITEM_MASTER</t>
  </si>
  <si>
    <t>レポートで使用する「KPI項目マスタ」を作成する。</t>
    <rPh sb="5" eb="7">
      <t>シヨウ</t>
    </rPh>
    <rPh sb="13" eb="15">
      <t>コウモク</t>
    </rPh>
    <rPh sb="20" eb="22">
      <t>サクセイ</t>
    </rPh>
    <phoneticPr fontId="109"/>
  </si>
  <si>
    <t>TBMT10003601</t>
  </si>
  <si>
    <t>L1_KPI項目マスタ</t>
  </si>
  <si>
    <t>TBMT20003601</t>
  </si>
  <si>
    <t>L2_KPI項目マスタ</t>
  </si>
  <si>
    <t>BAMT20003700</t>
  </si>
  <si>
    <t>Local利益センタ階層マスタ_日次作成処理</t>
    <phoneticPr fontId="109"/>
  </si>
  <si>
    <t>D_L2_LOCAL_PROFIT_CENTER_HIERARCHY_MASTER</t>
    <phoneticPr fontId="109"/>
  </si>
  <si>
    <t>「Local利益センタ階層マスタ作成処理」のデータを作成するバッチ処理</t>
  </si>
  <si>
    <t>MPMT20003702</t>
    <phoneticPr fontId="109"/>
  </si>
  <si>
    <t>L2_Local利益センタ階層マスタ_日次_DWH作成処理_WK01</t>
    <phoneticPr fontId="109"/>
  </si>
  <si>
    <t>CDW_D_L2_LOCAL_PROFIT_CENTER_HIERARCHY_MASTER_WK01</t>
    <phoneticPr fontId="109"/>
  </si>
  <si>
    <t>レポートで使用する「Local利益センタ階層マスタ」を作成する。</t>
  </si>
  <si>
    <t>TBMT10039601
TBMT10005801</t>
  </si>
  <si>
    <t>L1_SETHEADERT
L1_言語キー</t>
  </si>
  <si>
    <t>TBMT20003702</t>
  </si>
  <si>
    <t>L2_Local利益センタ階層マスタ_WK01</t>
  </si>
  <si>
    <t>MPMT20003703</t>
    <phoneticPr fontId="109"/>
  </si>
  <si>
    <t>L2_Local利益センタ階層マスタ_WK02_日次_DWH作成処理</t>
    <phoneticPr fontId="109"/>
  </si>
  <si>
    <t>CDW_D_L2_LOCAL_PROFIT_CENTER_HIERARCHY_MASTER_WK02</t>
    <phoneticPr fontId="109"/>
  </si>
  <si>
    <t>TBMT10039601</t>
  </si>
  <si>
    <t>L1_SETHEADERT</t>
  </si>
  <si>
    <t>TBMT20003703</t>
  </si>
  <si>
    <t>L2_Local利益センタ階層マスタ_WK02</t>
  </si>
  <si>
    <t>MPMT20003704</t>
    <phoneticPr fontId="109"/>
  </si>
  <si>
    <t>L2_Local利益センタ階層マスタ_WK03_日次_DWH作成処理</t>
    <phoneticPr fontId="109"/>
  </si>
  <si>
    <t>CDW_D_L2_LOCAL_PROFIT_CENTER_HIERARCHY_MASTER_WK03</t>
    <phoneticPr fontId="109"/>
  </si>
  <si>
    <t>TBMT20003704</t>
  </si>
  <si>
    <t>L2_Local利益センタ階層マスタ_WK03</t>
  </si>
  <si>
    <t>BAMT20003700</t>
    <phoneticPr fontId="109"/>
  </si>
  <si>
    <t>MPMT20003705</t>
    <phoneticPr fontId="109"/>
  </si>
  <si>
    <t>L2_Local利益センタ階層マスタ_WK04_日次_DWH作成処理</t>
    <phoneticPr fontId="109"/>
  </si>
  <si>
    <t>CDW_D_L2_LOCAL_PROFIT_CENTER_HIERARCHY_MASTER_WK04</t>
    <phoneticPr fontId="109"/>
  </si>
  <si>
    <t>TBMT20003702
TBMT20003704</t>
  </si>
  <si>
    <t>L2_Local利益センタ階層マスタ_WK01
L2_Local利益センタ階層マスタ_WK03</t>
  </si>
  <si>
    <t>TBMT20003705</t>
  </si>
  <si>
    <t>L2_Local利益センタ階層マスタ_WK04</t>
  </si>
  <si>
    <t>MPMT20003706</t>
    <phoneticPr fontId="109"/>
  </si>
  <si>
    <t>L2_Local利益センタ階層マスタ_WK05_日次_DWH作成処理</t>
    <phoneticPr fontId="109"/>
  </si>
  <si>
    <t>CDW_D_L2_LOCAL_PROFIT_CENTER_HIERARCHY_MASTER_WK05</t>
    <phoneticPr fontId="109"/>
  </si>
  <si>
    <t>TBMT10025201
TBMT10005801</t>
  </si>
  <si>
    <t>L1_利益センタテキスト
L1_言語キー</t>
  </si>
  <si>
    <t>TBMT20003706</t>
  </si>
  <si>
    <t>L2_Local利益センタ階層マスタ_WK05</t>
  </si>
  <si>
    <t>MPMT20003707</t>
    <phoneticPr fontId="109"/>
  </si>
  <si>
    <t>L2_Local利益センタ階層マスタ_WK06_日次_DWH作成処理</t>
    <phoneticPr fontId="109"/>
  </si>
  <si>
    <t>CDW_D_L2_LOCAL_PROFIT_CENTER_HIERARCHY_MASTER_WK06</t>
    <phoneticPr fontId="109"/>
  </si>
  <si>
    <t>TBMT10025201</t>
  </si>
  <si>
    <t>L1_利益センタテキスト</t>
  </si>
  <si>
    <t>TBMT20003707</t>
  </si>
  <si>
    <t>L2_Local利益センタ階層マスタ_WK06</t>
  </si>
  <si>
    <t>MPMT20003708</t>
    <phoneticPr fontId="109"/>
  </si>
  <si>
    <t>L2_Local利益センタ階層マスタ_WK07_日次_DWH作成処理</t>
    <phoneticPr fontId="109"/>
  </si>
  <si>
    <t>CDW_D_L2_LOCAL_PROFIT_CENTER_HIERARCHY_MASTER_WK07</t>
    <phoneticPr fontId="109"/>
  </si>
  <si>
    <t>TBMT20003708</t>
  </si>
  <si>
    <t>L2_Local利益センタ階層マスタ_WK07</t>
  </si>
  <si>
    <t>MPMT20003709</t>
    <phoneticPr fontId="109"/>
  </si>
  <si>
    <t>L2_Local利益センタ階層マスタ_WK08_日次_DWH作成処理</t>
    <phoneticPr fontId="109"/>
  </si>
  <si>
    <t>CDW_D_L2_LOCAL_PROFIT_CENTER_HIERARCHY_MASTER_WK08</t>
    <phoneticPr fontId="109"/>
  </si>
  <si>
    <t>TBMT20003706
TBMT20003708</t>
  </si>
  <si>
    <t>L2_Local利益センタ階層マスタ_WK05
L2_Local利益センタ階層マスタ_WK07</t>
  </si>
  <si>
    <t>TBMT20003709</t>
  </si>
  <si>
    <t>L2_Local利益センタ階層マスタ_WK08</t>
  </si>
  <si>
    <t>MPMT20003710</t>
  </si>
  <si>
    <t>L2_Local利益センタ階層マスタ_WK09_日次_DWH作成処理</t>
    <phoneticPr fontId="130"/>
  </si>
  <si>
    <t>CDW_D_L2_LOCAL_PROFIT_CENTER_HIERARCHY_MASTER_WK09</t>
  </si>
  <si>
    <t>TBMT10003701</t>
  </si>
  <si>
    <t>L1_セットの下位レベルセット</t>
  </si>
  <si>
    <t>TBMT20003710</t>
  </si>
  <si>
    <t>L2_Local利益センタ階層マスタ_WK09</t>
  </si>
  <si>
    <t>MPMT20003711</t>
  </si>
  <si>
    <t>L2_Local利益センタ階層マスタ_WK10_日次_DWH作成処理</t>
    <phoneticPr fontId="130"/>
  </si>
  <si>
    <t>CDW_D_L2_LOCAL_PROFIT_CENTER_HIERARCHY_MASTER_WK10</t>
  </si>
  <si>
    <t>TBMT20003711</t>
  </si>
  <si>
    <t>L2_Local利益センタ階層マスタ_WK10</t>
  </si>
  <si>
    <t>MPMT20003712</t>
  </si>
  <si>
    <t>L2_Local利益センタ階層マスタ_WK11_日次_DWH作成処理</t>
    <phoneticPr fontId="130"/>
  </si>
  <si>
    <t>CDW_D_L2_LOCAL_PROFIT_CENTER_HIERARCHY_MASTER_WK11</t>
  </si>
  <si>
    <t>TBMT10024701</t>
  </si>
  <si>
    <t>L1_セット値</t>
  </si>
  <si>
    <t>TBMT20003712</t>
  </si>
  <si>
    <t>L2_Local利益センタ階層マスタ_WK11</t>
  </si>
  <si>
    <t>MPMT20003701</t>
    <phoneticPr fontId="109"/>
  </si>
  <si>
    <t>L2_Local利益センタ階層マスタ_日次_DWH作成処理</t>
    <phoneticPr fontId="130"/>
  </si>
  <si>
    <t>CDW_D_L2_LOCAL_PROFIT_CENTER_HIERARCHY_MASTER</t>
  </si>
  <si>
    <t>TBMT20003710
TBMT20003711
TBMT20003712
TBMT20003709
TBMT20003705</t>
  </si>
  <si>
    <t>L2_Local利益センタ階層マスタ_WK09
L2_Local利益センタ階層マスタ_WK10
L2_Local利益センタ階層マスタ_WK11
L2_Local利益センタ階層マスタ_WK08
L2_Local利益センタ階層マスタ_WK04</t>
  </si>
  <si>
    <t>TBMT20003701</t>
  </si>
  <si>
    <t>L2_Local利益センタ階層マスタ</t>
  </si>
  <si>
    <t>BAMT20023700</t>
    <phoneticPr fontId="109"/>
  </si>
  <si>
    <t>MITAS_KPI項目マスタ_随時作成処理</t>
    <rPh sb="15" eb="17">
      <t>ズイジ</t>
    </rPh>
    <rPh sb="17" eb="19">
      <t>サクセイ</t>
    </rPh>
    <phoneticPr fontId="109"/>
  </si>
  <si>
    <t>A_L2_MITAS_KPI_ITEM_MASTER</t>
    <phoneticPr fontId="109"/>
  </si>
  <si>
    <t>「MITAS_KPI項目マスタ」のデータを作成するバッチ処理</t>
    <phoneticPr fontId="109"/>
  </si>
  <si>
    <t>MPMT20023701</t>
  </si>
  <si>
    <t>L2_MITAS_KPI項目マスタ_随時_DWH作成処理</t>
    <phoneticPr fontId="109"/>
  </si>
  <si>
    <t>CDW_A_L2_MITAS_KPI_ITEM_MASTER</t>
    <phoneticPr fontId="109"/>
  </si>
  <si>
    <t>ファイル取り込みした「L1_MITAS　KPI科目マスタ」から各種レポートで利用するマスタデータを作成する</t>
    <phoneticPr fontId="109"/>
  </si>
  <si>
    <t>TBMT10043701</t>
  </si>
  <si>
    <t>L1_MITAS　KPI科目マスタ</t>
  </si>
  <si>
    <t>TBMT20023701</t>
  </si>
  <si>
    <t>L2_MITAS_KPI項目マスタ</t>
  </si>
  <si>
    <t>ファイル取り込み</t>
  </si>
  <si>
    <t>BAMT20023100</t>
    <phoneticPr fontId="109"/>
  </si>
  <si>
    <t>MITAS勘定科目Lv4(売上高)マスタ_随時作成処理</t>
    <rPh sb="21" eb="23">
      <t>ズイジ</t>
    </rPh>
    <phoneticPr fontId="109"/>
  </si>
  <si>
    <t>A_L2_MITAS_ACCOUNT_TITLE_LV_4_SALES_MASTER</t>
    <phoneticPr fontId="109"/>
  </si>
  <si>
    <t>「MITAS勘定科目Lv4(売上高)マスタ」のデータを作成するバッチ処理</t>
    <phoneticPr fontId="109"/>
  </si>
  <si>
    <t>MPMT20023101</t>
    <phoneticPr fontId="109"/>
  </si>
  <si>
    <t>L2_MITAS勘定科目Lv4(売上高)マスタ_随時_DWH作成処理</t>
    <rPh sb="24" eb="26">
      <t>ズイジ</t>
    </rPh>
    <phoneticPr fontId="109"/>
  </si>
  <si>
    <t>CDW_A_L2_MITAS_ACCOUNT_TITLE_LV_4_SALES_MASTER</t>
    <phoneticPr fontId="109"/>
  </si>
  <si>
    <t>TBMT10044301</t>
  </si>
  <si>
    <t>L1_MITAS勘定科目Lv4(売上高)</t>
  </si>
  <si>
    <t>TBMT20023101</t>
  </si>
  <si>
    <t>L2_MITAS勘定科目Lv4(売上高)マスタ</t>
  </si>
  <si>
    <t>BAMT20003800</t>
    <phoneticPr fontId="130"/>
  </si>
  <si>
    <t>MITAS勘定科目Lv4マスタ_日次作成処理</t>
  </si>
  <si>
    <t>D_L2_MITAS_ACCOUNT_LV_4_MASTER</t>
  </si>
  <si>
    <t>「MITAS勘定科目Lv4マスタ」のデータを作成するバッチ処理</t>
    <phoneticPr fontId="109"/>
  </si>
  <si>
    <t>MPMT20003801</t>
  </si>
  <si>
    <t>L2_MITAS勘定科目Lv4マスタ_日次_DWH作成処理</t>
    <rPh sb="19" eb="21">
      <t>ニチジ</t>
    </rPh>
    <rPh sb="25" eb="27">
      <t>サクセイ</t>
    </rPh>
    <rPh sb="27" eb="29">
      <t>ショリ</t>
    </rPh>
    <phoneticPr fontId="109"/>
  </si>
  <si>
    <t>CDW_D_L2_MITAS_ACCOUNT_LV_4_MASTER</t>
  </si>
  <si>
    <t>SAPからレプリケーション連携した「MITAS勘定科目Lv4」から各種レポートで利用するマスタデータを作成する</t>
    <phoneticPr fontId="109"/>
  </si>
  <si>
    <t>TBMT10005301
TBMT10005501
TBMT10005601
TBMT10005701
TBMT20003901
TBMT20004301
TBMT20004801
TBMT20004101
TBMT20004601
TBMT20005101
TBMT20005401
TBMT20004401
TBMT20004901
TBMT20004001
TBMT20004501
TBMT20005001
TBMT20004201
TBMT20004701
TBMT20005201</t>
    <phoneticPr fontId="130"/>
  </si>
  <si>
    <t>L1_MITAS勘定科目マスタ_Lv.4 テキスト
L1_MITAS勘定科目マスタ_属性(新MPL)
L1_MITAS勘定科目マスタ_属性(組織軸)
L1_MITAS勘定科目マスタ_属性(連結)
L2_MITAS勘定科目マスタ_Lv.1(新MPL分析用)マスタ
L2_MITAS勘定科目マスタ_Lv.2(新MPL分析用)マスタ
L2_MITAS勘定科目マスタ_Lv.3(新MPL分析用)マスタ
L2_MITAS勘定科目マスタ_Lv.1(組織軸)マスタ
L2_MITAS勘定科目マスタ_Lv.2(組織軸)マスタ
L2_MITAS勘定科目マスタ_Lv.3(組織軸)マスタ
L2_MITAS勘定科目マスタ_Lv.1(勘定軸)マスタ
L2_MITAS勘定科目マスタ_Lv.2(勘定軸)マスタ
L2_MITAS勘定科目マスタ_Lv.3(勘定軸)マスタ
L2_MITAS勘定科目マスタ_Lv.1(新MPL)マスタ
L2_MITAS勘定科目マスタ_Lv.2(新MPL)マスタ
L2_MITAS勘定科目マスタ_Lv.3(新MPL)マスタ
L2_MITAS勘定科目マスタ_Lv.1(連結)マスタ
L2_MITAS勘定科目マスタ_Lv.2(連結)マスタ
L2_MITAS勘定科目マスタ_Lv.3(連結)マスタ</t>
    <phoneticPr fontId="130"/>
  </si>
  <si>
    <t>TBMT20003801</t>
  </si>
  <si>
    <t>L2_MITAS勘定科目Lv4マスタ</t>
  </si>
  <si>
    <t>BAMT20005400</t>
  </si>
  <si>
    <t>MITAS勘定科目Lv.1(勘定軸)マスタ_随時作成処理</t>
    <phoneticPr fontId="130"/>
  </si>
  <si>
    <t>A_L2_MITAS_ACCOUNT_LV_1_ACCOUNT_SCALE_MASTER</t>
    <phoneticPr fontId="109"/>
  </si>
  <si>
    <t>「MITAS勘定科目Lv.1(勘定軸)マスタ」のデータを作成するバッチ処理</t>
    <phoneticPr fontId="109"/>
  </si>
  <si>
    <t>MPMT20005401</t>
  </si>
  <si>
    <t>L2_MITAS勘定科目マスタ_Lv.1(勘定軸)マスタ_随時_DWH作成処理</t>
  </si>
  <si>
    <t>CDW_A_L2_MITAS_ACCOUNT_LV_1_ACCOUNT_SCALE_MASTER</t>
    <phoneticPr fontId="109"/>
  </si>
  <si>
    <t>SAPからレプリケーション連携した「MITAS勘定科目Lv.1(勘定軸)​」から各種レポートで利用するデータを作成する</t>
  </si>
  <si>
    <t>TBMT10005401</t>
  </si>
  <si>
    <t>L1_MITAS勘定科目マスタ_Lv.1(勘定軸)</t>
  </si>
  <si>
    <t>TBMT20005401</t>
  </si>
  <si>
    <t>L2_MITAS勘定科目マスタ_Lv.1(勘定軸)マスタ</t>
  </si>
  <si>
    <t>BAMT20004000</t>
  </si>
  <si>
    <t>MITAS勘定科目Lv.1(新MPL)マスタ_随時作成処理</t>
  </si>
  <si>
    <t>A_L2_MITAS_ACCOUNT_LV_1_NEW_MPL_MASTER</t>
  </si>
  <si>
    <t>「MITAS勘定科目Lv.1(新MPL)マスタ」のデータを作成するバッチ処理</t>
  </si>
  <si>
    <t>MPMT20004001</t>
  </si>
  <si>
    <t>L2_MITAS勘定科目マスタ_Lv.1(新MPL)マスタ_随時_DWH作成処理</t>
    <rPh sb="30" eb="32">
      <t>ズイジ</t>
    </rPh>
    <phoneticPr fontId="109"/>
  </si>
  <si>
    <t>CDW_A_L2_MITAS_ACCOUNT_LV_1_NEW_MPL_MASTER</t>
  </si>
  <si>
    <t>SAPからレプリケーション連携した「MITAS勘定科目Lv.1(新MPL)​」から各種レポートで利用するデータを作成する</t>
  </si>
  <si>
    <t>TBMT10004001</t>
  </si>
  <si>
    <t>L1_MITAS勘定科目マスタ_Lv.1(新MPL)</t>
  </si>
  <si>
    <t>TBMT20004001</t>
  </si>
  <si>
    <t>L2_MITAS勘定科目マスタ_Lv.1(新MPL)マスタ</t>
  </si>
  <si>
    <t>BAMT20003900</t>
  </si>
  <si>
    <t>MITAS勘定科目(新MPL分析用)マスタ_随時作成処理</t>
  </si>
  <si>
    <t>A_L2_MITAS_ACCOUNT_LV_1_NEW_MPL_ANALYSIS_MASTER</t>
  </si>
  <si>
    <t>「MITAS勘定科目(新MPL分析用)マスタ」のデータを作成するバッチ処理</t>
    <phoneticPr fontId="109"/>
  </si>
  <si>
    <t>MPMT20003901</t>
  </si>
  <si>
    <t>L2_MITAS勘定科目マスタ_Lv.1(新MPL分析用)マスタ_随時_DWH作成処理</t>
  </si>
  <si>
    <t>CDW_A_L2_MITAS_ACCOUNT_LV_1_NEW_MPL_ANALYSIS_MASTER</t>
  </si>
  <si>
    <t>SAPからレプリケーション連携した「MITAS勘定科目Lv.1(新MPL分析用)​」から各種レポートで利用するデータを作成する</t>
  </si>
  <si>
    <t>TBMT10003901</t>
  </si>
  <si>
    <t>L1_MITAS勘定科目マスタ_Lv.1(新MPL分析用)</t>
  </si>
  <si>
    <t>TBMT20003901</t>
  </si>
  <si>
    <t>L2_MITAS勘定科目マスタ_Lv.1(新MPL分析用)マスタ</t>
  </si>
  <si>
    <t>BAMT20004100</t>
  </si>
  <si>
    <t>MITAS勘定科目Lv.1(組織軸)マスタ_随時作成処理</t>
  </si>
  <si>
    <t>A_L2_MITAS_ACCOUNT_LV_1_ORGANIZATION_SCALE_MASTER</t>
  </si>
  <si>
    <t>「MITAS勘定科目Lv.1(組織軸)マスタ」のデータを作成するバッチ処理</t>
  </si>
  <si>
    <t>MPMT20004101</t>
  </si>
  <si>
    <t>L2_MITAS勘定科目マスタ_Lv.1(組織軸)マスタ_随時_DWH作成処理</t>
    <rPh sb="29" eb="31">
      <t>ズイジ</t>
    </rPh>
    <phoneticPr fontId="109"/>
  </si>
  <si>
    <t>CDW_A_L2_MITAS_ACCOUNT_LV_1_ORGANIZATION_SCALE_MASTER</t>
  </si>
  <si>
    <t>SAPからレプリケーション連携した「MITAS勘定科目Lv.1(組織軸)」から各種レポートで利用するマスタデータを作成する</t>
  </si>
  <si>
    <t>TBMT10004101</t>
  </si>
  <si>
    <t>L1_MITAS勘定科目マスタ_Lv.1(組織軸)</t>
  </si>
  <si>
    <t>TBMT20004101</t>
  </si>
  <si>
    <t>L2_MITAS勘定科目マスタ_Lv.1(組織軸)マスタ</t>
  </si>
  <si>
    <t>BAMT20004200</t>
  </si>
  <si>
    <t>MITAS勘定科目Lv.1(連結)マスタ_随時作成処理</t>
  </si>
  <si>
    <t>A_L2_MITAS_ACCOUNT_LV_1_CONSOLIDATED_MASTER</t>
  </si>
  <si>
    <t>「MITAS勘定科目Lv.1(連結)マスタ」のデータを作成するバッチ処理</t>
  </si>
  <si>
    <t>MPMT20004201</t>
  </si>
  <si>
    <t>L2_MITAS勘定科目マスタ_Lv.1(連結)マスタ_随時_DWH作成処理</t>
    <rPh sb="28" eb="30">
      <t>ズイジ</t>
    </rPh>
    <phoneticPr fontId="109"/>
  </si>
  <si>
    <t>CDW_A_L2_MITAS_ACCOUNT_LV_1_CONSOLIDATED_MASTER</t>
  </si>
  <si>
    <t>SAPからレプリケーション連携した「MITAS勘定科目Lv.1(連結)​」から各種レポートで利用するデータを作成する</t>
  </si>
  <si>
    <t>TBMT10004201</t>
  </si>
  <si>
    <t>L1_MITAS勘定科目マスタ_Lv.1(連結)</t>
  </si>
  <si>
    <t>TBMT20004201</t>
  </si>
  <si>
    <t>L2_MITAS勘定科目マスタ_Lv.1(連結)マスタ</t>
  </si>
  <si>
    <t>BAMT20004400</t>
  </si>
  <si>
    <t>MITAS勘定科目Lv.2(勘定軸)マスタ_随時作成処理</t>
    <phoneticPr fontId="109"/>
  </si>
  <si>
    <t>A_L2_MITAS_ACCOUNT_LV_2_ACCOUNT_SCALE_MASTER</t>
  </si>
  <si>
    <t>「MITAS勘定科目Lv.2(勘定軸)マスタ」のデータを作成するバッチ処理</t>
  </si>
  <si>
    <t>MPMT20004401</t>
  </si>
  <si>
    <t>L2_MITAS勘定科目マスタ_Lv.2(勘定軸)マスタ_随時_DWH作成処理</t>
    <rPh sb="29" eb="31">
      <t>ズイジ</t>
    </rPh>
    <phoneticPr fontId="109"/>
  </si>
  <si>
    <t>CDW_A_L2_MITAS_ACCOUNT_LV_2_ACCOUNT_SCALE_MASTER</t>
  </si>
  <si>
    <t>SAPからレプリケーション連携した「MITAS勘定科目Lv.2(勘定軸)​」から各種レポートで利用するデータを作成する</t>
  </si>
  <si>
    <t>TBMT10004401</t>
  </si>
  <si>
    <t>L1_MITAS勘定科目マスタ_Lv.2(勘定軸)</t>
  </si>
  <si>
    <t>TBMT20004401</t>
  </si>
  <si>
    <t>L2_MITAS勘定科目マスタ_Lv.2(勘定軸)マスタ</t>
  </si>
  <si>
    <t>BAMT20004500</t>
  </si>
  <si>
    <t>MITAS勘定科目Lv.2(新MPL)マスタ_随時作成処理</t>
    <phoneticPr fontId="109"/>
  </si>
  <si>
    <t>A_L2_MITAS_ACCOUNT_LV_2_NEW_MPL_MASTER</t>
  </si>
  <si>
    <t>「MITAS勘定科目Lv.2(新MPL)マスタ」のデータを作成するバッチ処理</t>
  </si>
  <si>
    <t>MPMT20004501</t>
  </si>
  <si>
    <t>L2_MITAS勘定科目マスタ_Lv.2(新MPL)マスタ_随時_DWH作成処理</t>
    <rPh sb="30" eb="32">
      <t>ズイジ</t>
    </rPh>
    <phoneticPr fontId="109"/>
  </si>
  <si>
    <t>CDW_A_L2_MITAS_ACCOUNT_LV_2_NEW_MPL_MASTER</t>
  </si>
  <si>
    <t>SAPからレプリケーション連携した「MITAS勘定科目Lv.2(新MPL)​」から各種レポートで利用するデータを作成する</t>
  </si>
  <si>
    <t>TBMT10004501</t>
  </si>
  <si>
    <t>L1_MITAS勘定科目マスタ_Lv.2(新MPL)</t>
  </si>
  <si>
    <t>TBMT20004501</t>
  </si>
  <si>
    <t>L2_MITAS勘定科目マスタ_Lv.2(新MPL)マスタ</t>
  </si>
  <si>
    <t>BAMT20004300</t>
  </si>
  <si>
    <t>A_L2_MITAS_ACCOUNT_LV_2_NEW_MPL_ANALYSIS_MASTER</t>
  </si>
  <si>
    <t>MPMT20004301</t>
  </si>
  <si>
    <t>L2_MITAS勘定科目マスタ_Lv.2(新MPL分析用)マスタ_随時_DWH作成処理</t>
  </si>
  <si>
    <t>CDW_A_L2_MITAS_ACCOUNT_LV_2_NEW_MPL_ANALYSIS_MASTER</t>
  </si>
  <si>
    <t>SAPからレプリケーション連携した「MITAS勘定科目Lv.2(新MPL分析用)​」から各種レポートで利用するデータを作成する</t>
  </si>
  <si>
    <t>TBMT10004301</t>
  </si>
  <si>
    <t>L1_MITAS勘定科目マスタ_Lv.2(新MPL分析用)</t>
  </si>
  <si>
    <t>TBMT20004301</t>
  </si>
  <si>
    <t>L2_MITAS勘定科目マスタ_Lv.2(新MPL分析用)マスタ</t>
  </si>
  <si>
    <t>BAMT20004600</t>
  </si>
  <si>
    <t>MITAS勘定科目Lv.2(組織軸)マスタ_随時作成処理</t>
  </si>
  <si>
    <t>A_L2_MITAS_ACCOUNT_LV_2_ORGANIZATION_SCALE_MASTER</t>
  </si>
  <si>
    <t>「MITAS勘定科目Lv.2(組織軸)マスタ」のデータを作成するバッチ処理</t>
  </si>
  <si>
    <t>MPMT20004601</t>
  </si>
  <si>
    <t>L2_MITAS勘定科目マスタ_Lv.2(組織軸)マスタ_随時_DWH作成処理</t>
    <rPh sb="29" eb="31">
      <t>ズイジ</t>
    </rPh>
    <phoneticPr fontId="109"/>
  </si>
  <si>
    <t>CDW_A_L2_MITAS_ACCOUNT_LV_2_ORGANIZATION_SCALE_MASTER</t>
  </si>
  <si>
    <t>SAPからレプリケーション連携した「MITAS勘定科目Lv.2(組織軸)」から各種レポートで利用するマスタデータを作成する</t>
  </si>
  <si>
    <t>TBMT10004601</t>
  </si>
  <si>
    <t>L1_MITAS勘定科目マスタ_Lv.2(組織軸)</t>
  </si>
  <si>
    <t>TBMT20004601</t>
  </si>
  <si>
    <t>L2_MITAS勘定科目マスタ_Lv.2(組織軸)マスタ</t>
  </si>
  <si>
    <t>BAMT20004700</t>
  </si>
  <si>
    <t>MITAS勘定科目Lv.2(連結)マスタ_随時作成処理</t>
  </si>
  <si>
    <t>A_L2_MITAS_ACCOUNT_LV_2_CONSOLIDATED_MASTER</t>
  </si>
  <si>
    <t>「MITAS勘定科目Lv.2(連結)マスタ」のデータを作成するバッチ処理</t>
  </si>
  <si>
    <t>MPMT20004701</t>
  </si>
  <si>
    <t>L2_MITAS勘定科目マスタ_Lv.2(連結)マスタ_随時_DWH作成処理</t>
  </si>
  <si>
    <t>CDW_A_L2_MITAS_ACCOUNT_LV_2_CONSOLIDATED_MASTER</t>
  </si>
  <si>
    <t>SAPからレプリケーション連携した「MITAS勘定科目Lv.2(連結)​」から各種レポートで利用するデータを作成する</t>
  </si>
  <si>
    <t>TBMT10004701</t>
  </si>
  <si>
    <t>L1_MITAS勘定科目マスタ_Lv.2(連結)</t>
  </si>
  <si>
    <t>TBMT20004701</t>
  </si>
  <si>
    <t>L2_MITAS勘定科目マスタ_Lv.2(連結)マスタ</t>
  </si>
  <si>
    <t>BAMT20004900</t>
  </si>
  <si>
    <t>MITAS勘定科目Lv.3(勘定軸)マスタ_随時作成処理</t>
  </si>
  <si>
    <t>A_L2_MITAS_ACCOUNT_LV_3_ACCOUNT_SCALE_MASTER</t>
  </si>
  <si>
    <t>「MITAS勘定科目Lv.3(勘定軸)マスタ」のデータを作成するバッチ処理</t>
  </si>
  <si>
    <t>MPMT20004901</t>
  </si>
  <si>
    <t>L2_MITAS勘定科目マスタ_Lv.3(勘定軸)マスタ_随時_DWH作成処理</t>
  </si>
  <si>
    <t>CDW_A_L2_MITAS_ACCOUNT_LV_3_ACCOUNT_SCALE_MASTER</t>
  </si>
  <si>
    <t>SAPからレプリケーション連携した「MITAS勘定科目Lv.3(勘定軸)​」から各種レポートで利用するデータを作成する</t>
  </si>
  <si>
    <t>TBMT10004901</t>
  </si>
  <si>
    <t>L1_MITAS勘定科目マスタ_Lv.3(勘定軸)</t>
  </si>
  <si>
    <t>TBMT20004901</t>
  </si>
  <si>
    <t>L2_MITAS勘定科目マスタ_Lv.3(勘定軸)マスタ</t>
  </si>
  <si>
    <t>BAMT20005000</t>
  </si>
  <si>
    <t>MITAS勘定科目Lv.3(新MPL)マスタ_随時作成処理</t>
  </si>
  <si>
    <t>A_L2_MITAS_ACCOUNT_LV_3_NEW_MPL_MASTER</t>
  </si>
  <si>
    <t>「MITAS勘定科目Lv.3(新MPL)マスタ」のデータを作成するバッチ処理</t>
  </si>
  <si>
    <t>MPMT20005001</t>
  </si>
  <si>
    <t>L2_MITAS勘定科目マスタ_Lv.3(新MPL)マスタ_随時_DWH作成処理</t>
  </si>
  <si>
    <t>CDW_A_L2_MITAS_ACCOUNT_LV_3_NEW_MPL_MASTER</t>
  </si>
  <si>
    <t>SAPからレプリケーション連携した「MITAS勘定科目Lv.3(新MPL)​」から各種レポートで利用するデータを作成する</t>
  </si>
  <si>
    <t>TBMT10005001</t>
  </si>
  <si>
    <t>L1_MITAS勘定科目マスタ_Lv.3(新MPL)</t>
  </si>
  <si>
    <t>TBMT20005001</t>
  </si>
  <si>
    <t>L2_MITAS勘定科目マスタ_Lv.3(新MPL)マスタ</t>
  </si>
  <si>
    <t>BAMT20004800</t>
  </si>
  <si>
    <t>A_L2_MITAS_ACCOUNT_LV_3_NEW_MPL_ANALYSIS_MASTER</t>
  </si>
  <si>
    <t>「MITAS勘定科目(新MPL分析用)マスタ」のデータを作成するバッチ処理</t>
  </si>
  <si>
    <t>MPMT20004801</t>
  </si>
  <si>
    <t>L2_MITAS勘定科目マスタ_Lv.3(新MPL分析用)マスタ_随時_DWH作成処理</t>
  </si>
  <si>
    <t>CDW_A_L2_MITAS_ACCOUNT_LV_3_NEW_MPL_ANALYSIS_MASTER</t>
  </si>
  <si>
    <t>SAPからレプリケーション連携した「MITAS勘定科目Lv.3(新MPL分析用)​」から各種レポートで利用するデータを作成する</t>
  </si>
  <si>
    <t>TBMT10004801</t>
  </si>
  <si>
    <t>L1_MITAS勘定科目マスタ_Lv.3(新MPL分析用)</t>
  </si>
  <si>
    <t>TBMT20004801</t>
  </si>
  <si>
    <t>L2_MITAS勘定科目マスタ_Lv.3(新MPL分析用)マスタ</t>
  </si>
  <si>
    <t>BAMT20005100</t>
  </si>
  <si>
    <t>MITAS勘定科目Lv.3(組織軸)マスタ_随時作成処理</t>
  </si>
  <si>
    <t>A_L2_MITAS_ACCOUNT_LV_3_ORGANIZATION_SCALE_MASTER</t>
  </si>
  <si>
    <t>「MITAS勘定科目Lv.3(組織軸)マスタ」のデータを作成するバッチ処理</t>
  </si>
  <si>
    <t>MPMT20005101</t>
  </si>
  <si>
    <t>L2_MITAS勘定科目マスタ_Lv.3(組織軸)マスタ_随時_DWH作成処理</t>
  </si>
  <si>
    <t>CDW_A_L2_MITAS_ACCOUNT_LV_3_ORGANIZATION_SCALE_MASTER</t>
  </si>
  <si>
    <t>SAPからレプリケーション連携した「MITAS勘定科目Lv.3(組織軸)」から各種レポートで利用するマスタデータを作成する</t>
  </si>
  <si>
    <t>TBMT10005101</t>
  </si>
  <si>
    <t>L1_MITAS勘定科目マスタ_Lv.3(組織軸)</t>
  </si>
  <si>
    <t>TBMT20005101</t>
  </si>
  <si>
    <t>L2_MITAS勘定科目マスタ_Lv.3(組織軸)マスタ</t>
  </si>
  <si>
    <t>BAMT20005200</t>
  </si>
  <si>
    <t>MITAS勘定科目Lv.3(連結)マスタ_随時作成処理</t>
  </si>
  <si>
    <t>A_L2_MITAS_ACCOUNT_LV_3_CONSOLIDATED_MASTER</t>
  </si>
  <si>
    <t>「MITAS勘定科目Lv.3(連結)マスタ」のデータを作成するバッチ処理</t>
  </si>
  <si>
    <t>MPMT20005201</t>
  </si>
  <si>
    <t>L2_MITAS勘定科目マスタ_Lv.3(連結)マスタ_随時_DWH作成処理</t>
  </si>
  <si>
    <t>CDW_A_L2_MITAS_ACCOUNT_LV_3_CONSOLIDATED_MASTER</t>
  </si>
  <si>
    <t>SAPからレプリケーション連携した「MITAS勘定科目Lv.3(連結)​」から各種レポートで利用するデータを作成する</t>
  </si>
  <si>
    <t>TBMT10005201</t>
  </si>
  <si>
    <t>L1_MITAS勘定科目マスタ_Lv.3(連結)</t>
  </si>
  <si>
    <t>TBMT20005201</t>
  </si>
  <si>
    <t>L2_MITAS勘定科目マスタ_Lv.3(連結)マスタ</t>
  </si>
  <si>
    <t>BAMT20005300</t>
  </si>
  <si>
    <t>MITAS勘定科目Lv.4_テキストマスタ_随時作成処理</t>
  </si>
  <si>
    <t>A_L2_MITAS_ACCOUNT_LV_4_TEXT_MASTER</t>
  </si>
  <si>
    <t>「MITAS勘定科目Lv.4_テキストマスタ」のデータを作成するバッチ処理</t>
  </si>
  <si>
    <t>MPMT20005301</t>
  </si>
  <si>
    <t>L2_MITAS勘定科目マスタ_Lv.4_テキストマスタ_随時_DWH作成処理</t>
  </si>
  <si>
    <t>CDW_A_L2_MITAS_ACCOUNT_LV_4_TEXT_MASTER</t>
  </si>
  <si>
    <t>SAPからレプリケーション連携した「MITAS勘定科目Lv.4_テキスト​」から各種レポートで利用するデータを作成する</t>
  </si>
  <si>
    <t>TBMT10005301</t>
  </si>
  <si>
    <t>L1_MITAS勘定科目マスタ_Lv.4 テキスト</t>
  </si>
  <si>
    <t>TBMT20005301</t>
  </si>
  <si>
    <t>L2_MITAS勘定科目マスタ_Lv.4_テキストマスタ</t>
  </si>
  <si>
    <t>BAMT20005500</t>
  </si>
  <si>
    <t>MITAS勘定科目マスタ_属性(新MPL)マスタ随時作成処理</t>
    <phoneticPr fontId="109"/>
  </si>
  <si>
    <t>A_L2_MITAS_ACCOUNT_ATTRIBUTE_NEW_MPL_MASTER</t>
  </si>
  <si>
    <t>「MITAS勘定科目マスタ_属性(新MPL)マスタ」のデータを作成するバッチ処理</t>
    <phoneticPr fontId="109"/>
  </si>
  <si>
    <t>MPMT20005501</t>
  </si>
  <si>
    <t>L2_MITAS勘定科目マスタ_属性(新MPL)マスタ_随時_DWH作成処理</t>
  </si>
  <si>
    <t>CDW_A_L2_MITAS_ACCOUNT_ATTRIBUTE_NEW_MPL_MASTER</t>
  </si>
  <si>
    <t>SAPからレプリケーション連携した「MITAS勘定科目マスタ_属性(新MPL)​」から各種レポートで利用するデータを作成する</t>
    <phoneticPr fontId="109"/>
  </si>
  <si>
    <t>TBMT10005501</t>
  </si>
  <si>
    <t>L1_MITAS勘定科目マスタ_属性(新MPL)</t>
  </si>
  <si>
    <t>TBMT20005501</t>
  </si>
  <si>
    <t>L2_MITAS勘定科目マスタ_属性(新MPL)マスタ</t>
  </si>
  <si>
    <t>BAMT20005600</t>
  </si>
  <si>
    <t>MITAS勘定科目マスタ_属性(組織軸)マスタ随時作成処理</t>
    <phoneticPr fontId="109"/>
  </si>
  <si>
    <t>A_L2_MITAS_ACCOUNT_ATTR_ORGANIZATION_SCALE_MASTER</t>
    <phoneticPr fontId="109"/>
  </si>
  <si>
    <t>「MITAS勘定科目マスタ_属性(組織軸)マスタ」のデータを作成するバッチ処理</t>
    <phoneticPr fontId="109"/>
  </si>
  <si>
    <t>MPMT20005601</t>
  </si>
  <si>
    <t>L2_MITAS勘定科目マスタ_属性(組織軸)マスタ_随時_DWH作成処理</t>
  </si>
  <si>
    <t>CDW_A_L2_MITAS_ACCOUNT_ATTR_ORGANIZATION_SCALE_MASTER</t>
    <phoneticPr fontId="109"/>
  </si>
  <si>
    <t>SAPからレプリケーション連携した「MITAS勘定科目マスタ_属性(組織軸)​」から各種レポートで利用するデータを作成する</t>
    <phoneticPr fontId="109"/>
  </si>
  <si>
    <t>TBMT10005601</t>
  </si>
  <si>
    <t>L1_MITAS勘定科目マスタ_属性(組織軸)</t>
  </si>
  <si>
    <t>TBMT20005601</t>
  </si>
  <si>
    <t>L2_MITAS勘定科目マスタ_属性(組織軸)マスタ</t>
  </si>
  <si>
    <t>BAMT20005700</t>
  </si>
  <si>
    <t>MITAS勘定科目マスタ_属性(連結)マスタ随時作成処理</t>
    <phoneticPr fontId="109"/>
  </si>
  <si>
    <t>A_L2_MITAS_ACCOUNT_ATTRIBUTE_CONSOLIDATED_MASTER</t>
  </si>
  <si>
    <t>「MITAS勘定科目マスタ_属性(連結)マスタ」のデータを作成するバッチ処理</t>
    <phoneticPr fontId="109"/>
  </si>
  <si>
    <t>MPMT20005701</t>
  </si>
  <si>
    <t>L2_MITAS勘定科目マスタ_属性(連結)マスタ_随時_DWH作成処理</t>
  </si>
  <si>
    <t>CDW_A_L2_MITAS_ACCOUNT_ATTRIBUTE_CONSOLIDATED_MASTER</t>
  </si>
  <si>
    <t>SAPからレプリケーション連携した「MITAS勘定科目マスタ_属性(連結)​」から各種レポートで利用するデータを作成する</t>
    <phoneticPr fontId="109"/>
  </si>
  <si>
    <t>TBMT10005701</t>
  </si>
  <si>
    <t>L1_MITAS勘定科目マスタ_属性(連結)</t>
  </si>
  <si>
    <t>TBMT20005701</t>
  </si>
  <si>
    <t>L2_MITAS勘定科目マスタ_属性(連結)マスタ</t>
  </si>
  <si>
    <t>BAMT20005900</t>
  </si>
  <si>
    <t>MITAS勘定科目変換マスタ_随時作成処理</t>
  </si>
  <si>
    <t>D_L2_MITAS_ACCOUNT_CONVERSION_MASTER</t>
  </si>
  <si>
    <t>「MITAS勘定科目変換マスタ」のデータを作成するバッチ処理</t>
  </si>
  <si>
    <t>MPMT20005901</t>
  </si>
  <si>
    <t>L2_MITAS勘定科目変換マスタ_日次_DWH作成処理</t>
  </si>
  <si>
    <t>CDW_D_L2_MITAS_ACCOUNT_CONVERSION_MASTER</t>
  </si>
  <si>
    <t>SAPからレプリケーション連携した「MITAS勘定科目変換マスタ」から各種レポートで利用するマスタデータを作成する</t>
  </si>
  <si>
    <t>TBMT10005901</t>
  </si>
  <si>
    <t>L1_MITAS勘定科目変換マスタ_COPA</t>
  </si>
  <si>
    <t>TBMT20005901</t>
  </si>
  <si>
    <t>L2_MITAS勘定科目変換マスタ</t>
  </si>
  <si>
    <t>BAMT20024400</t>
    <phoneticPr fontId="109"/>
  </si>
  <si>
    <t>MITAS勘定科目変換マスタ_GRマスタ_随時作成処理</t>
    <rPh sb="23" eb="25">
      <t>サクセイ</t>
    </rPh>
    <phoneticPr fontId="4"/>
  </si>
  <si>
    <t>A_L2_MITAS_ACCOUNT_TITLE_TRANSFORMATION_MASTER_GR</t>
    <phoneticPr fontId="109"/>
  </si>
  <si>
    <t>「GroupReporting」のデータを作成するバッチ処理</t>
    <phoneticPr fontId="109"/>
  </si>
  <si>
    <t>MPMT20024401</t>
    <phoneticPr fontId="109"/>
  </si>
  <si>
    <t>L2_MITAS勘定科目変換マスタ_GRマスタ_随時_DWH作成処理</t>
    <phoneticPr fontId="109"/>
  </si>
  <si>
    <t>CDW_A_L2_MITAS_ACCOUNT_TITLE_TRANSFORMATION_MASTER_GR</t>
    <phoneticPr fontId="109"/>
  </si>
  <si>
    <t>「GroupReporting」で表示するためのデータを作成する</t>
    <phoneticPr fontId="109"/>
  </si>
  <si>
    <t>TBMT10040601</t>
  </si>
  <si>
    <t>L1_MITAS勘定科目変換マスタ_GR</t>
  </si>
  <si>
    <t>TBMT20024401</t>
  </si>
  <si>
    <t>L2_MITAS勘定科目変換マスタ_GRマスタ</t>
  </si>
  <si>
    <t>BAMT20021800</t>
    <phoneticPr fontId="109"/>
  </si>
  <si>
    <t>MITAS勘定科目変換マスタ_原価要素マスタ_随時作成処理</t>
    <phoneticPr fontId="109"/>
  </si>
  <si>
    <t>D_L2_MITAS_ACCOUNT_CONVERSION_COST_ELEMENT_MASTER</t>
    <phoneticPr fontId="109"/>
  </si>
  <si>
    <t>「MITAS勘定科目変換マスタ_原価要素マスタ」のデータを作成するバッチ処理</t>
    <phoneticPr fontId="109"/>
  </si>
  <si>
    <t>MPMT20021801</t>
    <phoneticPr fontId="109"/>
  </si>
  <si>
    <t>L2_MITAS勘定科目変換マスタ_原価要素マスタ_随時_DWH作成処理</t>
    <phoneticPr fontId="109"/>
  </si>
  <si>
    <t>CDW_D_L2_MITAS_ACCOUNT_CONVERSION_COST_ELEMENT_MASTER</t>
    <phoneticPr fontId="109"/>
  </si>
  <si>
    <t>TBMT10040501</t>
  </si>
  <si>
    <t>L1_MITAS勘定科目変換マスタ_原価要素</t>
  </si>
  <si>
    <t>TBMT20021801</t>
    <phoneticPr fontId="130"/>
  </si>
  <si>
    <t>L2_MITAS勘定科目変換マスタ_原価要素マスタ</t>
  </si>
  <si>
    <t>MITAS管轄エリアマスタ日次作成処理</t>
  </si>
  <si>
    <t>「MITAS管轄エリアマスタ」のデータを作成するバッチ処理</t>
  </si>
  <si>
    <t>L2_MITAS管轄エリアマスタ_日次_DWH作成処理</t>
  </si>
  <si>
    <t>SAPからレプリケーション連携した「MITAS管轄エリア​」から各種レポートで利用するデータを作成する</t>
  </si>
  <si>
    <t>BAMT20023000</t>
    <phoneticPr fontId="109"/>
  </si>
  <si>
    <t>MITAS集計勘定マスタ_随時作成処理</t>
    <rPh sb="13" eb="15">
      <t>ズイジ</t>
    </rPh>
    <phoneticPr fontId="109"/>
  </si>
  <si>
    <t>A_L2_MITAS_AGGREGATION_ACCOUNTS_MASTER</t>
    <phoneticPr fontId="109"/>
  </si>
  <si>
    <t>「MITAS集計勘定マスタ」のデータを作成するバッチ処理</t>
  </si>
  <si>
    <t>MPMT20023001</t>
    <phoneticPr fontId="109"/>
  </si>
  <si>
    <t>L2_MITAS集計勘定マスタ_随時_DWH作成処理</t>
    <rPh sb="16" eb="18">
      <t>ズイジ</t>
    </rPh>
    <phoneticPr fontId="109"/>
  </si>
  <si>
    <t>CDW_A_L2_MITAS_AGGREGATION_ACCOUNTS_MASTER</t>
    <phoneticPr fontId="109"/>
  </si>
  <si>
    <t>TBMT10040701</t>
    <phoneticPr fontId="130"/>
  </si>
  <si>
    <t>L1_MITAS集計勘定マスタ</t>
  </si>
  <si>
    <t>TBMT20023001</t>
  </si>
  <si>
    <t>L2_MITAS集計勘定マスタ</t>
  </si>
  <si>
    <t>MITAS製品本部共通組織マスタ日次作成処理</t>
  </si>
  <si>
    <t>「MITAS製品本部共通組織マスタ」のデータを作成するバッチ処理</t>
  </si>
  <si>
    <t>L2_MITAS製品本部共通組織マスタ_日次_DWH作成処理</t>
  </si>
  <si>
    <t>SAPからレプリケーション連携した「MITAS製品本部共通組織​」から各種レポートで利用するデータを作成する</t>
  </si>
  <si>
    <t>BAMM20000100</t>
    <phoneticPr fontId="130"/>
  </si>
  <si>
    <t>購買 (インド)</t>
    <phoneticPr fontId="109"/>
  </si>
  <si>
    <r>
      <t>Monthly_Inward_Data分析_</t>
    </r>
    <r>
      <rPr>
        <sz val="10"/>
        <color rgb="FFFF0000"/>
        <rFont val="Meiryo UI"/>
        <family val="3"/>
        <charset val="128"/>
      </rPr>
      <t>日次</t>
    </r>
    <r>
      <rPr>
        <sz val="10"/>
        <rFont val="Meiryo UI"/>
        <family val="3"/>
        <charset val="128"/>
      </rPr>
      <t>作成処理</t>
    </r>
    <rPh sb="22" eb="24">
      <t>ニチジ</t>
    </rPh>
    <phoneticPr fontId="130"/>
  </si>
  <si>
    <t>D_L2_MONTHLY_INWARD_DATA</t>
    <phoneticPr fontId="109"/>
  </si>
  <si>
    <t>「Monthly_Inward_Data」のデータを作成するバッチ処理</t>
  </si>
  <si>
    <t>MPMM20000101</t>
    <phoneticPr fontId="109"/>
  </si>
  <si>
    <r>
      <t>L2_Monthly_Inward_Data（マスタ付与）_</t>
    </r>
    <r>
      <rPr>
        <sz val="10"/>
        <color rgb="FFFF0000"/>
        <rFont val="Meiryo UI"/>
        <family val="3"/>
        <charset val="128"/>
      </rPr>
      <t>日次</t>
    </r>
    <r>
      <rPr>
        <sz val="10"/>
        <rFont val="Meiryo UI"/>
        <family val="3"/>
        <charset val="128"/>
      </rPr>
      <t>_DWH作成処理</t>
    </r>
    <rPh sb="30" eb="31">
      <t>ニチ</t>
    </rPh>
    <phoneticPr fontId="109"/>
  </si>
  <si>
    <t>CDW_D_L2_MONTHLY_INWARD_DATA</t>
    <phoneticPr fontId="109"/>
  </si>
  <si>
    <t>「L1_EEX2_GST」、「L2_品目評価」から「Monthly_Inward_Data」レポートで表示するためのデータを作成する</t>
    <phoneticPr fontId="109"/>
  </si>
  <si>
    <t>TBWK10003801_x000D_
TBMT20013701_x000D_
TBWK20001101_x000D_
TBMT10037801_x000D_
TBMT20007601_x000D_
TBMT20011801_x000D_
TBMT20011201_x000D_
TBMT20009502_x000D_
TBMT20011501_x000D_
TBMT20009201_x000D_
TBMT20011301</t>
  </si>
  <si>
    <t>L1_EEX2 GST_x000D_
L2_売上付き品目マスタ_x000D_
L2_品目評価_x000D_
L1_通貨の小数点以下桁数_x000D_
L2_プラントマスタ_x000D_
L2_品目マスタ_x000D_
L2_品目グループ3マスタ_x000D_
L2_利益センタマスタ_x000D_
L2_品目タイプマスタ_x000D_
L2_保管場所マスタ_x000D_
L2_品目グループテキストマスタ</t>
  </si>
  <si>
    <t>TBMM20000101</t>
  </si>
  <si>
    <t>L2_Monthly_Inward_Data（マスタ付与）</t>
  </si>
  <si>
    <t>RSDS ZPDSSTRAN0230 QE1CLNT224 -&gt; CUBE ZPSB08</t>
  </si>
  <si>
    <t>ZPSB08</t>
    <phoneticPr fontId="109"/>
  </si>
  <si>
    <t>汎用モジュール
ZPBW_GET_ZIMMT_INWD_DATAG</t>
  </si>
  <si>
    <t>BAMT20006100</t>
  </si>
  <si>
    <t>MRP_管理者マスタ_日次作成処理</t>
    <rPh sb="11" eb="13">
      <t>ニチジ</t>
    </rPh>
    <phoneticPr fontId="109"/>
  </si>
  <si>
    <t>D_L2_MRP_ADMINISTRATOR_MASTER</t>
  </si>
  <si>
    <t>「MRP_管理者マスタ」のデータを作成するバッチ処理</t>
  </si>
  <si>
    <t>MPMT20006101</t>
  </si>
  <si>
    <t>L2_MRP_管理者マスタ_日次_DWH作成処理</t>
  </si>
  <si>
    <t>CDW_D_L2_MRP_ADMINISTRATOR_MASTER</t>
  </si>
  <si>
    <t>SAPからレプリケーション連携した「MRP_管理者​」から各種レポートで利用するデータを作成する</t>
  </si>
  <si>
    <t>TBMT10006101</t>
  </si>
  <si>
    <t>L1_MRP 管理者</t>
  </si>
  <si>
    <t>TBMT20006101</t>
  </si>
  <si>
    <t>L2_MRP_管理者マスタ</t>
  </si>
  <si>
    <t>BASD20000200</t>
    <phoneticPr fontId="109"/>
  </si>
  <si>
    <t>Open_Order_日次作成処理</t>
    <phoneticPr fontId="130"/>
  </si>
  <si>
    <t>D_L2_OPEN_ORDER</t>
    <phoneticPr fontId="109"/>
  </si>
  <si>
    <t>「Open Order」レポートで参照する「Open_Order」のデータを作成するバッチ処理</t>
    <rPh sb="17" eb="19">
      <t>サンショウ</t>
    </rPh>
    <rPh sb="38" eb="40">
      <t>サクセイ</t>
    </rPh>
    <rPh sb="45" eb="47">
      <t>ショリ</t>
    </rPh>
    <phoneticPr fontId="109"/>
  </si>
  <si>
    <t>MPSD20000201</t>
    <phoneticPr fontId="109"/>
  </si>
  <si>
    <t>L2_Open_Order_日次_DWH作成処理</t>
    <phoneticPr fontId="109"/>
  </si>
  <si>
    <t>CDW_D_L2_OPEN_ORDER</t>
    <phoneticPr fontId="109"/>
  </si>
  <si>
    <t>SAPからレプリケーション連携した「Open_Order_for_DWH」から「Open Orderレポート」で表示するためのデータを作成する</t>
    <phoneticPr fontId="109"/>
  </si>
  <si>
    <t>TBWK10004001
TBSD10001401
TBMT10037801</t>
  </si>
  <si>
    <t>L1_Open Order for DWH
L1_販売伝票明細
L1_通貨の小数点以下桁数</t>
  </si>
  <si>
    <t>TBSD20000201</t>
  </si>
  <si>
    <t>L2_Open_Order</t>
  </si>
  <si>
    <t>RSDS ZPDSSTRAN0490 QE1CLNT224 -&gt; ODSO ZPDO1410
ODSO ZPDO1410 -&gt; CUBE ZPSB24</t>
    <phoneticPr fontId="109"/>
  </si>
  <si>
    <t>ZPSB24</t>
  </si>
  <si>
    <t>Open_Order_日次作成処理</t>
    <phoneticPr fontId="109"/>
  </si>
  <si>
    <t>MPSD20000202</t>
    <phoneticPr fontId="109"/>
  </si>
  <si>
    <t>L2_Open_Order（マスタ付与）_日次_DWH作成処理</t>
    <rPh sb="17" eb="19">
      <t>フヨ</t>
    </rPh>
    <phoneticPr fontId="109"/>
  </si>
  <si>
    <t>CDW_D_L2_OPEN_ORDER_ADD_MASTER</t>
    <phoneticPr fontId="109"/>
  </si>
  <si>
    <t>TBSD20000201
TBMT20011801
TBMT20009502</t>
  </si>
  <si>
    <t>L2_Open_Order
L2_品目マスタ
L2_利益センタマスタ</t>
  </si>
  <si>
    <t>TBSD20000202</t>
  </si>
  <si>
    <t>L2_Open_Order（マスタ付与）</t>
  </si>
  <si>
    <t>BAMT20006200</t>
  </si>
  <si>
    <t>OverdueIDマスタ_日次作成処理</t>
  </si>
  <si>
    <t>D_L2_OVERDUE_ID_MASTER</t>
  </si>
  <si>
    <t>「OverdueIDマスタ」のデータを作成するバッチ処理</t>
    <phoneticPr fontId="109"/>
  </si>
  <si>
    <t>MPMT20006201</t>
  </si>
  <si>
    <t>L2_OverdueIDマスタ_日次_DWH作成処理</t>
    <rPh sb="16" eb="18">
      <t>ニチジ</t>
    </rPh>
    <rPh sb="22" eb="24">
      <t>サクセイ</t>
    </rPh>
    <rPh sb="24" eb="26">
      <t>ショリ</t>
    </rPh>
    <phoneticPr fontId="109"/>
  </si>
  <si>
    <t>CDW_D_L2_OVERDUE_ID_MASTER</t>
  </si>
  <si>
    <t>SAPからレプリケーション連携した「OverdueID」から各種レポートで利用するマスタデータを作成する</t>
    <phoneticPr fontId="109"/>
  </si>
  <si>
    <t>TBMT10006201</t>
  </si>
  <si>
    <t>L1_OverdueIDマスタ</t>
  </si>
  <si>
    <t>BAMT20024300</t>
    <phoneticPr fontId="109"/>
  </si>
  <si>
    <t>PL_BS_人件費KPIトレンド分析_表示期間マスタ_随時作成処理</t>
    <rPh sb="6" eb="9">
      <t>ジンケンヒ</t>
    </rPh>
    <rPh sb="16" eb="18">
      <t>ブンセキ</t>
    </rPh>
    <rPh sb="19" eb="21">
      <t>ヒョウジ</t>
    </rPh>
    <rPh sb="21" eb="23">
      <t>キカン</t>
    </rPh>
    <rPh sb="29" eb="31">
      <t>サクセイ</t>
    </rPh>
    <phoneticPr fontId="4"/>
  </si>
  <si>
    <t>A_L2_PL_BS_LABOR_COST_KPI_DISPLAY_PERIOD_MASTER</t>
    <phoneticPr fontId="109"/>
  </si>
  <si>
    <t>「PL_BS_人件費KPIトレンド分析_表示期間マスタ」のデータを作成するバッチ処理</t>
    <phoneticPr fontId="109"/>
  </si>
  <si>
    <t>MPMT20024301</t>
    <phoneticPr fontId="109"/>
  </si>
  <si>
    <t>L2_PL_BS_人件費KPIトレンド分析_表示期間マスタ_WK01_随時_DWH作成処理</t>
    <phoneticPr fontId="109"/>
  </si>
  <si>
    <t>CDW_A_L2_PL_BS_LABOR_COST_KPI_DISPLAY_PERIOD_MASTER_WK01</t>
    <phoneticPr fontId="109"/>
  </si>
  <si>
    <t>「PL_BS_人件費KPIトレンド分析」で表示するためのデータを作成する</t>
    <rPh sb="21" eb="23">
      <t>ヒョウジ</t>
    </rPh>
    <phoneticPr fontId="109"/>
  </si>
  <si>
    <t>TBMT20024301</t>
  </si>
  <si>
    <t>L2_PL_BS_人件費KPIトレンド分析_表示期間マスタ_WK01</t>
  </si>
  <si>
    <t>MPMT20024302</t>
    <phoneticPr fontId="109"/>
  </si>
  <si>
    <t>L2_PL_BS_人件費KPIトレンド分析_表示期間マスタ_WK02_随時_DWH作成処理</t>
    <phoneticPr fontId="109"/>
  </si>
  <si>
    <t>CDW_A_L2_PL_BS_LABOR_COST_KPI_DISPLAY_PERIOD_MASTER_WK02</t>
    <phoneticPr fontId="109"/>
  </si>
  <si>
    <t>L2_PL_BS_人件費KPIトレンド分析_表示期間マスタ_WK01</t>
    <phoneticPr fontId="130"/>
  </si>
  <si>
    <t>TBMT20024302</t>
  </si>
  <si>
    <t>L2_PL_BS_人件費KPIトレンド分析_表示期間マスタ_WK02</t>
  </si>
  <si>
    <t>MPMT20024303</t>
    <phoneticPr fontId="109"/>
  </si>
  <si>
    <t>L2_PL_BS_人件費KPIトレンド分析_表示期間マスタ_WK03_随時_DWH作成処理</t>
    <phoneticPr fontId="109"/>
  </si>
  <si>
    <t>CDW_A_L2_PL_BS_LABOR_COST_KPI_DISPLAY_PERIOD_MASTER_WK03</t>
    <phoneticPr fontId="109"/>
  </si>
  <si>
    <t>TBMT20024303</t>
  </si>
  <si>
    <t>L2_PL_BS_人件費KPIトレンド分析_表示期間マスタ_WK03</t>
  </si>
  <si>
    <t>MPMT20024304</t>
    <phoneticPr fontId="109"/>
  </si>
  <si>
    <t>L2_PL_BS_人件費KPIトレンド分析_表示期間マスタ_随時_DWH作成処理</t>
    <phoneticPr fontId="109"/>
  </si>
  <si>
    <t>CDW_A_L2_PL_BS_LABOR_COST_KPI_DISPLAY_PERIOD_MASTER</t>
    <phoneticPr fontId="109"/>
  </si>
  <si>
    <t>TBMT20024302
TBMT20024303</t>
  </si>
  <si>
    <t>L2_PL_BS_人件費KPIトレンド分析_表示期間マスタ_WK02
L2_PL_BS_人件費KPIトレンド分析_表示期間マスタ_WK03</t>
    <phoneticPr fontId="130"/>
  </si>
  <si>
    <t>TBMT20024304</t>
  </si>
  <si>
    <t>L2_PL_BS_人件費KPIトレンド分析_表示期間マスタ</t>
  </si>
  <si>
    <t>MPMT20024305</t>
    <phoneticPr fontId="109"/>
  </si>
  <si>
    <t>L2_PL_BS_人件費KPIトレンド分析_リレーションキーマスタ_随時_DWH作成処理</t>
    <phoneticPr fontId="109"/>
  </si>
  <si>
    <t>CDW_A_L2_PL_BS_LABOR_COST_KPI_RELATION_KEY_MASTER</t>
  </si>
  <si>
    <t>L2_PL_BS_人件費KPIトレンド分析_表示期間マスタ</t>
    <phoneticPr fontId="130"/>
  </si>
  <si>
    <t>TBMT20024305</t>
  </si>
  <si>
    <t>L2_PL_BS_人件費KPIトレンド分析_リレーションキーマスタ</t>
  </si>
  <si>
    <t>ProdClassification_Textマスタ日次作成処理</t>
  </si>
  <si>
    <t>「ProdClassification_Textマスタ」のデータを作成するバッチ処理</t>
  </si>
  <si>
    <t>L2_ProdClassification_Textマスタ_日次_DWH作成処理</t>
  </si>
  <si>
    <t>SAPからレプリケーション連携した「ProdClassification_Text​」から各種レポートで利用するデータを作成する</t>
  </si>
  <si>
    <t>ProductFamilyMasterマスタ日次作成処理</t>
  </si>
  <si>
    <t>「ProductFamilyMasterマスタ」のデータを作成するバッチ処理</t>
    <phoneticPr fontId="109"/>
  </si>
  <si>
    <t>L2_ProductFamilyMasterマスタ_日次_DWH作成処理</t>
  </si>
  <si>
    <t>SAPからレプリケーション連携した「​」から各種レポートで利用するデータを作成する</t>
  </si>
  <si>
    <t>BAMT20006300</t>
  </si>
  <si>
    <t>Purchasing_Maintenanceマスタ_日次作成処理</t>
  </si>
  <si>
    <t>D_L2_PURCHASING_MAINTENANCE_MASTER</t>
    <phoneticPr fontId="109"/>
  </si>
  <si>
    <t>「Purchasing_Maintenanceマスタ」のデータを作成するバッチ処理</t>
    <phoneticPr fontId="109"/>
  </si>
  <si>
    <t>MPMT20006301</t>
  </si>
  <si>
    <t>L2_Purchasing_Maintenanceマスタ_日次_DWH作成処理</t>
    <rPh sb="29" eb="31">
      <t>ニチジ</t>
    </rPh>
    <rPh sb="35" eb="37">
      <t>サクセイ</t>
    </rPh>
    <rPh sb="37" eb="39">
      <t>ショリ</t>
    </rPh>
    <phoneticPr fontId="109"/>
  </si>
  <si>
    <t>CDW_D_L2_PURCHASING_MAINTENANCE_MASTER</t>
  </si>
  <si>
    <t>SAPからレプリケーション連携した「Purchasing_Maintenance」から各種レポートで利用するマスタデータを作成する</t>
    <phoneticPr fontId="109"/>
  </si>
  <si>
    <t>TBMT10006301</t>
  </si>
  <si>
    <t>L1_Purchasing_Maintenanceマスタ</t>
  </si>
  <si>
    <t>TBMT20006301</t>
  </si>
  <si>
    <t>L2_Purchasing_Maintenanceマスタ</t>
  </si>
  <si>
    <t>BAMT20006400</t>
  </si>
  <si>
    <t>R3_DD_ドメイン値マスタ_日次作成処理</t>
  </si>
  <si>
    <t>D_L2_R3_DD_DOMAIN_VALUE_MASTER</t>
  </si>
  <si>
    <t>「R3_DD_ドメイン値マスタ」のデータを作成するバッチ処理</t>
    <phoneticPr fontId="109"/>
  </si>
  <si>
    <t>MPMT20006401</t>
  </si>
  <si>
    <t>L2_R3_DD_ドメイン値マスタ_日次_DWH作成処理</t>
  </si>
  <si>
    <t>CDW_D_L2_R3_DD_DOMAIN_VALUE_MASTER</t>
  </si>
  <si>
    <t>SAPからレプリケーション連携した「R3_DD_ドメイン値​」から各種レポートで利用するデータを作成する</t>
  </si>
  <si>
    <t>BAOT20001000</t>
  </si>
  <si>
    <t>RMP情報実績(BPC用)_月次作成処理</t>
    <phoneticPr fontId="109"/>
  </si>
  <si>
    <t>M_L2_RMP_INFORMATION_ACTUAL_BPC</t>
    <phoneticPr fontId="109"/>
  </si>
  <si>
    <t>「RMP情報実績(BPC用)」のデータを作成するバッチ処理</t>
    <phoneticPr fontId="109"/>
  </si>
  <si>
    <t>MPOT20001001</t>
    <phoneticPr fontId="109"/>
  </si>
  <si>
    <t>L2_RMP情報実績(BPC用)_月次_DWH作成処理</t>
    <phoneticPr fontId="109"/>
  </si>
  <si>
    <t>CDW_M_L2_RMP_INFORMATION_ACTUAL_BPC</t>
    <phoneticPr fontId="109"/>
  </si>
  <si>
    <t>BPC連携用IF「RMP情報実績(BPC用)」に必要なデータを作成する</t>
    <rPh sb="3" eb="6">
      <t>レンケイヨウ</t>
    </rPh>
    <rPh sb="24" eb="26">
      <t>ヒツヨウ</t>
    </rPh>
    <rPh sb="31" eb="33">
      <t>サクセイ</t>
    </rPh>
    <phoneticPr fontId="109"/>
  </si>
  <si>
    <t>TBCO20000404
TBMT20012003
TBMT20006601
TBMT20006601
TBMT20002904
TBMT20001801
TBMT20013601</t>
  </si>
  <si>
    <t>L2_販売収益性明細
L2_品目階層Lv.3マスタ
L2_BPC営業所営業グループ変換マスタ
L2_営業部マスタ_SalesDepartmentマスタ
L2_ETL用カレンダマスタ
L2_CompanyMaster_Manual_Companyマスタ
L2_基本数量単位マスタ</t>
    <phoneticPr fontId="130"/>
  </si>
  <si>
    <t>TBOT20001001</t>
  </si>
  <si>
    <t>L2_RMP情報実績(BPC用)</t>
  </si>
  <si>
    <t>LPOA ZPSD09 -&gt; ODSO ZPDO0700</t>
  </si>
  <si>
    <t>ZPDO0700</t>
  </si>
  <si>
    <t>L2_ROIC(技術部門固定資産配賦)_月次_DWH作成処理</t>
  </si>
  <si>
    <t>「ROIC分析」に必要なデータを作成する</t>
    <rPh sb="9" eb="11">
      <t>ヒツヨウ</t>
    </rPh>
    <phoneticPr fontId="109"/>
  </si>
  <si>
    <t>QA#394 確認中</t>
  </si>
  <si>
    <t>L2_ROIC(技術部門固定資産配賦)</t>
  </si>
  <si>
    <t>C</t>
  </si>
  <si>
    <t>日次（データの更新は月次、マスタ付与は日次で実施したい）</t>
    <rPh sb="0" eb="2">
      <t>ニチジ</t>
    </rPh>
    <rPh sb="7" eb="9">
      <t>コウシン</t>
    </rPh>
    <rPh sb="10" eb="12">
      <t>ゲツジ</t>
    </rPh>
    <rPh sb="16" eb="18">
      <t>フヨ</t>
    </rPh>
    <rPh sb="19" eb="21">
      <t>ニチジ</t>
    </rPh>
    <rPh sb="22" eb="24">
      <t>ジッシ</t>
    </rPh>
    <phoneticPr fontId="130"/>
  </si>
  <si>
    <t>L2_ROIC(工場補管部門固定資産配賦)_月次_DWH作成処理</t>
  </si>
  <si>
    <t>QA#397 確認中</t>
  </si>
  <si>
    <t>L2_ROIC(工場補管部門固定資産配賦)</t>
  </si>
  <si>
    <t>L2_ROIC(樹脂生産子会社固定資産)_月次_DWH作成処理</t>
  </si>
  <si>
    <t>L2_財務実績(集計勘定)
L2_樹脂生産会社利益センタ設定マスタ</t>
  </si>
  <si>
    <t>L2_ROIC(樹脂生産子会社固定資産)</t>
  </si>
  <si>
    <t>L2_ROIC(買掛金配賦)_月次_DWH作成処理</t>
  </si>
  <si>
    <t>QA#399 確認中</t>
  </si>
  <si>
    <t>L2_ROIC(買掛金配賦)</t>
  </si>
  <si>
    <t>L2_ROIC(売掛金配賦)_月次_DWH作成処理</t>
  </si>
  <si>
    <t>L2_財務実績(集計勘定)
L2_ROIC子会社利益センタ設定マスタ</t>
  </si>
  <si>
    <t>L2_ROIC(売掛金配賦)</t>
  </si>
  <si>
    <t>BAMT20014500</t>
  </si>
  <si>
    <t>ROIC技術部門固定資産配賦率マスタ_日次作成処理</t>
  </si>
  <si>
    <t>D_L2_ROIC_RD_FIXED_ASSET_ALLOCATE_RATE_MASTER</t>
    <phoneticPr fontId="109"/>
  </si>
  <si>
    <t>「ROIC技術部門固定資産配賦率マスタ」のデータを作成するバッチ処理</t>
  </si>
  <si>
    <t>MPMT20014501</t>
  </si>
  <si>
    <t>L2_ROIC技術部門固定資産配賦率マスタ_日次_DWH作成処理</t>
  </si>
  <si>
    <t>CDW_D_L2_ROIC_RD_FIXED_ASSET_ALLOCATE_RATE_MASTER</t>
    <phoneticPr fontId="109"/>
  </si>
  <si>
    <t>SAPからレプリケーション連携した「ROIC技術部門固定資産配賦率マスタ​」から各種レポートで利用するデータを作成する</t>
  </si>
  <si>
    <t>TBMT10014501</t>
  </si>
  <si>
    <t>L1_ROIC技術部門固定資産配賦率マスタ</t>
  </si>
  <si>
    <t>TBMT20014501</t>
  </si>
  <si>
    <t>L2_ROIC技術部門固定資産配賦率マスタ</t>
  </si>
  <si>
    <t>8月以降設計</t>
    <rPh sb="1" eb="2">
      <t>ガツ</t>
    </rPh>
    <rPh sb="2" eb="4">
      <t>イコウ</t>
    </rPh>
    <rPh sb="4" eb="6">
      <t>セッケイ</t>
    </rPh>
    <phoneticPr fontId="130"/>
  </si>
  <si>
    <t>BAMT20006500</t>
  </si>
  <si>
    <t>ROIC子会社利益センタ設定マスタ_日次作成処理</t>
  </si>
  <si>
    <t>D_L2_ROIC_CHILD_COMPANY_PROFIT_CENTER_SET_MASTER</t>
  </si>
  <si>
    <t>「ROIC子会社利益センタ設定マスタ」のデータを作成するバッチ処理</t>
  </si>
  <si>
    <t>MPMT20006501</t>
  </si>
  <si>
    <t>L2_ROIC子会社利益センタ設定マスタ_日次_DWH作成処理</t>
  </si>
  <si>
    <t>CDW_D_L2_ROIC_CHILD_COMPANY_PROFIT_CENTER_SET_MASTER</t>
  </si>
  <si>
    <t>SAPからレプリケーション連携した「ROIC子会社利益センタ設定マスタ​」から各種レポートで利用するデータを作成する</t>
  </si>
  <si>
    <t>TBMT10006501</t>
  </si>
  <si>
    <t>L1_ROIC子会社利益センタ設定マスタ</t>
  </si>
  <si>
    <t>TBMT20006501</t>
  </si>
  <si>
    <t>L2_ROIC子会社利益センタ設定マスタ</t>
  </si>
  <si>
    <t>L2_ROIC分析_月次_DWH作成処理</t>
  </si>
  <si>
    <t>「ROIC分析(Detail)」で表示するためのデータを作成する</t>
    <phoneticPr fontId="109"/>
  </si>
  <si>
    <t>販売（台湾）</t>
    <rPh sb="3" eb="5">
      <t>タイワン</t>
    </rPh>
    <phoneticPr fontId="109"/>
  </si>
  <si>
    <t>Sales_Commission_日次作成処理</t>
    <phoneticPr fontId="130"/>
  </si>
  <si>
    <t>D_L2_SALES_COMMISSION</t>
    <phoneticPr fontId="109"/>
  </si>
  <si>
    <t>「Sales_Commission」のデータを作成するバッチ処理</t>
  </si>
  <si>
    <t>MPSD20000301</t>
    <phoneticPr fontId="109"/>
  </si>
  <si>
    <t>L2_Sales_Commission_WK01_日次_DWH作成処理</t>
    <phoneticPr fontId="109"/>
  </si>
  <si>
    <t>CDW_D_L2_SALES_COMMISSION_WK01</t>
    <phoneticPr fontId="109"/>
  </si>
  <si>
    <t>「請求伝票明細」、「販売伝票明細」から「Sales Commissionレポート」で表示するためのデータを作成する</t>
    <phoneticPr fontId="109"/>
  </si>
  <si>
    <t>TBWK20000301</t>
  </si>
  <si>
    <t>L2_請求伝票明細</t>
  </si>
  <si>
    <t>TBSD20000301</t>
  </si>
  <si>
    <t>L2_Sales_Commission_WK01</t>
  </si>
  <si>
    <t>ODSO ZPDO0150 -&gt; TRCS ZPSD05_I</t>
  </si>
  <si>
    <t>ZPSD0501
ZPSD0502
ZPSD0503</t>
  </si>
  <si>
    <t>BASD20000300</t>
    <phoneticPr fontId="109"/>
  </si>
  <si>
    <t>Sales_Commission_日次作成処理</t>
    <phoneticPr fontId="109"/>
  </si>
  <si>
    <t>MPSD20000304</t>
    <phoneticPr fontId="109"/>
  </si>
  <si>
    <t>L2_Sales_Commission_WK02_日次_DWH作成処理</t>
    <phoneticPr fontId="109"/>
  </si>
  <si>
    <t>CDW_D_L2_SALES_COMMISSION_WK02</t>
    <phoneticPr fontId="109"/>
  </si>
  <si>
    <t>TBMT10034901</t>
  </si>
  <si>
    <t>L1_通貨レート</t>
  </si>
  <si>
    <t>TBSD20000304</t>
  </si>
  <si>
    <t>L2_Sales_Commission_WK02</t>
  </si>
  <si>
    <t>2023/12/11 同値性検証により追加</t>
    <rPh sb="11" eb="14">
      <t>ドウチセイ</t>
    </rPh>
    <rPh sb="14" eb="16">
      <t>ケンショウ</t>
    </rPh>
    <rPh sb="19" eb="21">
      <t>ツイカ</t>
    </rPh>
    <phoneticPr fontId="109"/>
  </si>
  <si>
    <t>MPSD20000302</t>
    <phoneticPr fontId="109"/>
  </si>
  <si>
    <t>L2_Sales_Commission_日次_DWH作成処理</t>
    <phoneticPr fontId="109"/>
  </si>
  <si>
    <t>CDW_D_L2_SALES_COMMISSION</t>
    <phoneticPr fontId="109"/>
  </si>
  <si>
    <t>TBWK20000301_x000D_
TBWK20000201_x000D_
TBWK20000501_x000D_
TBSD20000304_x000D_
TBWK20000101_x000D_
TBSD20000301_x000D_
TBMT20009502_x000D_
TBMT10034901</t>
  </si>
  <si>
    <t>L2_請求伝票明細_x000D_
L2_出荷伝票明細_x000D_
L2_請求伝票条件_x000D_
L2_Sales_Commission_WK02_x000D_
L2_販売伝票明細_x000D_
L2_Sales_Commission_WK01_x000D_
L2_利益センタマスタ_x000D_
L1_通貨レート</t>
  </si>
  <si>
    <t>TBSD20000302</t>
  </si>
  <si>
    <t>L2_Sales_Commission</t>
  </si>
  <si>
    <t>BASD20000300</t>
  </si>
  <si>
    <t>Sales_Commission_日次作成処理</t>
  </si>
  <si>
    <t>MPSD20000303</t>
  </si>
  <si>
    <t>L2_Sales_Commission（マスタ付与）_日次_DWH作成処理</t>
    <rPh sb="23" eb="25">
      <t>フヨ</t>
    </rPh>
    <phoneticPr fontId="109"/>
  </si>
  <si>
    <t>CDW_D_L2_SALES_COMMISSION_ADD_MASTER</t>
    <phoneticPr fontId="109"/>
  </si>
  <si>
    <t>TBSD20000302
TBMT20001801
TBMT20001001
TBMT20015901
TBMT20012601
TBMT20011801
TBMT20017203
TBMT20022601
TBMT20014201
TBMT20013601
TBMT10048801</t>
  </si>
  <si>
    <t>L2_Sales_Commission
L2_CompanyMaster_Manual_Companyマスタ
L2_BW_メタデータ_ユーザマスタ
L2_組織単位_販売組織_テキストマスタ
L2_営業グループマスタ
L2_品目マスタ
L2_通貨コードマスタ
L2_請求伝票タイプ（テキスト）マスタ
L2_得意先マスタ
L2_基本数量単位マスタ
L1_STXD SAPscript テキストファイル行</t>
  </si>
  <si>
    <t>TBSD20000303</t>
    <phoneticPr fontId="130"/>
  </si>
  <si>
    <t>L2_Sales_Commission（マスタ付与）</t>
  </si>
  <si>
    <t>SlesOrganizationHierarchyマスタ日次作成処理</t>
    <phoneticPr fontId="109"/>
  </si>
  <si>
    <t>「SlesOrganizationHierarchyマスタ」のデータを作成するバッチ処理</t>
    <rPh sb="35" eb="37">
      <t>サクセイ</t>
    </rPh>
    <rPh sb="42" eb="44">
      <t>ショリ</t>
    </rPh>
    <phoneticPr fontId="109"/>
  </si>
  <si>
    <t>L2_SlesOrganizationHierarchyマスタ_日次_DWH作成処理</t>
    <rPh sb="32" eb="34">
      <t>ニチジ</t>
    </rPh>
    <rPh sb="38" eb="40">
      <t>サクセイ</t>
    </rPh>
    <rPh sb="40" eb="42">
      <t>ショリ</t>
    </rPh>
    <phoneticPr fontId="109"/>
  </si>
  <si>
    <t>ファイル取り込みした「SlesOrganizationHierarchy」から各種レポートで利用するマスタデータを作成する</t>
    <phoneticPr fontId="109"/>
  </si>
  <si>
    <t>SalesOrganizationマスタ日次作成処理</t>
    <phoneticPr fontId="109"/>
  </si>
  <si>
    <t>「SalesOrganizationマスタ作成処理」のデータを作成するバッチ処理</t>
    <rPh sb="31" eb="33">
      <t>サクセイ</t>
    </rPh>
    <rPh sb="38" eb="40">
      <t>ショリ</t>
    </rPh>
    <phoneticPr fontId="109"/>
  </si>
  <si>
    <t>L2_SalesOrganizationマスタ_日次_DWH作成処理</t>
    <rPh sb="24" eb="26">
      <t>ニチジ</t>
    </rPh>
    <phoneticPr fontId="109"/>
  </si>
  <si>
    <t>BAMT20018900</t>
  </si>
  <si>
    <t>SAP非導入会社_需要業界比率マスタ_日次作成処理</t>
    <phoneticPr fontId="109"/>
  </si>
  <si>
    <t>D_L2_SAP_NONLEADCOMPANY_DEMAND_INDUSTRY_RATE_MASTER</t>
  </si>
  <si>
    <t>「L2_SAP非導入会社_需要業界比率マスタ」のデータを作成するバッチ処理</t>
  </si>
  <si>
    <t>MPMT20018901</t>
  </si>
  <si>
    <t>L2_SAP非導入会社_需要業界比率マスタ_日次_DWH作成処理</t>
  </si>
  <si>
    <t>CDW_D_L2_SAP_NONLEADCOMPANY_DEMAND_INDUSTRY_RATE_MASTER</t>
  </si>
  <si>
    <t>ファイル取り込みした「L1_SAP非導入会社_需要業界比率」から各種レポートで利用するデータを作成する。</t>
    <phoneticPr fontId="109"/>
  </si>
  <si>
    <t>TBMT10018901</t>
  </si>
  <si>
    <t>L1_需要業界マスタ（PFM_SAP非導入会社_需要業界比率）</t>
  </si>
  <si>
    <t>TBMT20018901</t>
  </si>
  <si>
    <t>L2_SAP非導入会社_需要業界比率マスタ</t>
  </si>
  <si>
    <t>BAMT20006700</t>
    <phoneticPr fontId="109"/>
  </si>
  <si>
    <t>SunChem Application Code and items Mapping Table抽出マスタ日次作成処理</t>
    <rPh sb="48" eb="50">
      <t>チュウシュツ</t>
    </rPh>
    <phoneticPr fontId="109"/>
  </si>
  <si>
    <t>D_L2_SUNCHEM_APPLICATION_CODE_MAPPING_MASTER</t>
    <phoneticPr fontId="109"/>
  </si>
  <si>
    <t>「SunChem Application Code and items Mapping Table抽出マスタ」のデータを作成するバッチ処理</t>
    <rPh sb="49" eb="51">
      <t>チュウシュツ</t>
    </rPh>
    <phoneticPr fontId="109"/>
  </si>
  <si>
    <t>MPMT20006701</t>
    <phoneticPr fontId="109"/>
  </si>
  <si>
    <t>L2_SunChem Application Code and items Mapping Table抽出マスタ_日次_DWH作成処理</t>
    <rPh sb="57" eb="59">
      <t>ニチジ</t>
    </rPh>
    <rPh sb="63" eb="65">
      <t>サクセイ</t>
    </rPh>
    <rPh sb="65" eb="67">
      <t>ショリ</t>
    </rPh>
    <phoneticPr fontId="109"/>
  </si>
  <si>
    <t>CDW_D_L2_SUNCHEM_APPLICATION_CODE_MAPPING_MASTER</t>
    <phoneticPr fontId="109"/>
  </si>
  <si>
    <t>SAPからレプリケーション連携した「SunChem Application Code and items Mapping Table抽出」から各種レポートで利用するマスタデータを作成する</t>
    <phoneticPr fontId="109"/>
  </si>
  <si>
    <t>BAMT20006800</t>
  </si>
  <si>
    <t>SUPPLIER_MAINTENANCEマスタ_日次作成処理</t>
  </si>
  <si>
    <t>D_L2_SUPPLIER_MAINTENANCE_MASTER</t>
  </si>
  <si>
    <t>「SUPPLIER_MAINTENANCEマスタ」のデータを作成するバッチ処理</t>
    <phoneticPr fontId="109"/>
  </si>
  <si>
    <t>MPMT20006801</t>
  </si>
  <si>
    <t>L2_SUPPLIER_MAINTENANCEマスタ_日次_DWH作成処理</t>
    <rPh sb="27" eb="29">
      <t>ニチジ</t>
    </rPh>
    <rPh sb="33" eb="35">
      <t>サクセイ</t>
    </rPh>
    <rPh sb="35" eb="37">
      <t>ショリ</t>
    </rPh>
    <phoneticPr fontId="109"/>
  </si>
  <si>
    <t>CDW_D_L2_SUPPLIER_MAINTENANCE_MASTER</t>
  </si>
  <si>
    <t>SAPからレプリケーション連携した「SUPPLIER_MAINTENANCE」から各種レポートで利用するマスタデータを作成する</t>
    <phoneticPr fontId="109"/>
  </si>
  <si>
    <t>TBMT10006801
TBMT10009101</t>
  </si>
  <si>
    <t>L1_SUPPLIER_MAINTENANCEマスタ
L1_仕入先マスタ (一般セクション)</t>
  </si>
  <si>
    <t>TBMT20006801</t>
  </si>
  <si>
    <t>L2_SUPPLIER_MAINTENANCEマスタ</t>
  </si>
  <si>
    <t>BAMT20006900</t>
  </si>
  <si>
    <t>TaxRateMaster_日次作成処理</t>
    <rPh sb="14" eb="16">
      <t>ニチジ</t>
    </rPh>
    <phoneticPr fontId="109"/>
  </si>
  <si>
    <t>D_L2_TAXRATE_MASTER</t>
  </si>
  <si>
    <t>「TaxRateMaster」のデータを作成するバッチ処理</t>
  </si>
  <si>
    <t>MPMT20006901</t>
  </si>
  <si>
    <t>L2_TaxRateMaster_日次_DWH作成処理</t>
  </si>
  <si>
    <t>CDW_D_L2_TAXRATE_MASTER</t>
  </si>
  <si>
    <t>SAPからレプリケーション連携した「TaxRateMaster​」から各種レポートで利用するデータを作成する</t>
  </si>
  <si>
    <t>TBMT10006901</t>
  </si>
  <si>
    <t>L1_TaxRateMaster</t>
  </si>
  <si>
    <t>TBMT20006901</t>
  </si>
  <si>
    <t>L2_TaxRateMaster</t>
  </si>
  <si>
    <t>BAMT20007000</t>
  </si>
  <si>
    <t>TDBランク判定マスタ_随時作成処理</t>
  </si>
  <si>
    <t>A_L2_TDB_RANK_JUDGMENT_MASTER</t>
  </si>
  <si>
    <t>「TDBランク判定マスタ」のデータを作成するバッチ処理</t>
    <phoneticPr fontId="109"/>
  </si>
  <si>
    <t>MPMT20007001</t>
  </si>
  <si>
    <t>L2_TDBランク判定マスタ_随時_DWH作成処理</t>
    <rPh sb="15" eb="17">
      <t>ズイジ</t>
    </rPh>
    <rPh sb="21" eb="23">
      <t>サクセイ</t>
    </rPh>
    <rPh sb="23" eb="25">
      <t>ショリ</t>
    </rPh>
    <phoneticPr fontId="109"/>
  </si>
  <si>
    <t>CDW_A_L2_TDB_RANK_JUDGMENT_MASTER</t>
  </si>
  <si>
    <t>SAPからレプリケーション連携した「TDBランク判定」から各種レポートで利用するマスタデータを作成する</t>
    <phoneticPr fontId="109"/>
  </si>
  <si>
    <t>TBMT10007001</t>
  </si>
  <si>
    <t>L1_TDBランク判定マスタ</t>
  </si>
  <si>
    <t>TBMT20007001</t>
  </si>
  <si>
    <t>L2_TDBランク判定マスタ</t>
  </si>
  <si>
    <t>随時</t>
    <rPh sb="0" eb="2">
      <t>ズイジ</t>
    </rPh>
    <phoneticPr fontId="130"/>
  </si>
  <si>
    <t>TDBランク判定マスタ日次作成処理</t>
  </si>
  <si>
    <t>L2_TDBランク判定マスタ_日次_DWH作成処理</t>
    <rPh sb="15" eb="17">
      <t>ニチジ</t>
    </rPh>
    <rPh sb="21" eb="23">
      <t>サクセイ</t>
    </rPh>
    <rPh sb="23" eb="25">
      <t>ショリ</t>
    </rPh>
    <phoneticPr fontId="109"/>
  </si>
  <si>
    <t>SAPからレプリケーション連携した「TDBランク判定マスタ」から各種レポートで利用するマスタデータを作成する</t>
    <phoneticPr fontId="109"/>
  </si>
  <si>
    <t>BAFI20000600</t>
    <phoneticPr fontId="109"/>
  </si>
  <si>
    <t>TDB企業情報_随時作成処理</t>
    <phoneticPr fontId="109"/>
  </si>
  <si>
    <t>「TDB企業情報」のデータを作成するバッチ処理</t>
    <rPh sb="14" eb="16">
      <t>サクセイ</t>
    </rPh>
    <rPh sb="21" eb="23">
      <t>ショリ</t>
    </rPh>
    <phoneticPr fontId="109"/>
  </si>
  <si>
    <t>MPFI20000601</t>
  </si>
  <si>
    <t>L2_TDB企業情報_随時_DWH作成処理</t>
    <phoneticPr fontId="109"/>
  </si>
  <si>
    <t>DWH作成処理</t>
    <phoneticPr fontId="109"/>
  </si>
  <si>
    <t>「TDB企業情報」レポートで表示するためのデータを作成する</t>
    <rPh sb="14" eb="16">
      <t>ヒョウジ</t>
    </rPh>
    <phoneticPr fontId="109"/>
  </si>
  <si>
    <t>TBWK20001201
TBMT20001801
TBMT20020301
TBMT20007601
TBMT20019301
TBMT20010001
TBMT20008601
TBMT20014201
TBMT20017203
TBMT20009502
TBMT20008401
TBMT20010501
TBMT20015601
TBMT20001101
TBMT20017901
TBMT20017801
TBMT20017701</t>
  </si>
  <si>
    <t>L2_総勘定元帳明細
L2_CompanyMaster_Manual_Companyマスタ
L2_関連当事者_分類マスタ_分類３(属性)マスタ
L2_プラントマスタ
L2_取引先会社マスタ
L2_勘定コードマスタ
L2_仕入先マスタ
L2_得意先マスタ
L2_通貨コードマスタ
L2_利益センタマスタ
L2_事業領域マスタ
L2_原価センタマスタ
L2_管理領域マスタ
L2_CategoryMaster
L2_関連当事者_分類マスタ_分類3(勘定科目)マスタ
L2_関連当事者_分類マスタ_分類2(項目)マスタ
L2_関連当事者_分類マスタ_分類1(関係取引)マスタ</t>
  </si>
  <si>
    <t>TBFI20000501
TBFI20000501</t>
    <phoneticPr fontId="130"/>
  </si>
  <si>
    <t>L2_総勘定元帳（月末残高データ）_WK01
L2_総勘定元帳（明細データ）</t>
  </si>
  <si>
    <t>tf_BAFI20000600_L2_TDB_COMPANY_INFORMATION_DATA</t>
  </si>
  <si>
    <t>mt_MPFI20000601_CDW_L2_TDB_COMPANY_INFORMATION_DATA</t>
  </si>
  <si>
    <t>m_MPFI20000601_CDW_L2_TDB_COMPANY_INFORMATION_DATA</t>
  </si>
  <si>
    <t>ZPDO1320
ZPDO1330</t>
  </si>
  <si>
    <t>BARD20000500</t>
    <phoneticPr fontId="109"/>
  </si>
  <si>
    <t>化学物質</t>
  </si>
  <si>
    <t>WMS在庫データ日次作成処理</t>
  </si>
  <si>
    <t>D_L2_WMS_INVENTORY_DATA</t>
    <phoneticPr fontId="130"/>
  </si>
  <si>
    <t>「WMS在庫データ」のデータを作成するバッチ処理</t>
  </si>
  <si>
    <t>MPRD20000501</t>
    <phoneticPr fontId="109"/>
  </si>
  <si>
    <t>L2_WMS在庫データ_日次_DWH作成処理</t>
  </si>
  <si>
    <t>CDW_D_L2_WMS_INVENTORY_DATA</t>
    <phoneticPr fontId="130"/>
  </si>
  <si>
    <t>「WMS在庫データIF」で表示するためのデータを作成する</t>
  </si>
  <si>
    <t>L1_WMS在庫データ(LD)
L1_WMS在庫データ(DIC)
L1_WMS在庫データ(山九)
L1_倉庫情報データ</t>
  </si>
  <si>
    <t>L2_WMS在庫データ</t>
  </si>
  <si>
    <t>ZPDSSATTR0030_Client:_211_クラスType:_022マスタ日次作成処理</t>
  </si>
  <si>
    <t>「ZPDSSATTR0030_Client:_211_クラスType:_022マスタ」のデータを作成するバッチ処理</t>
  </si>
  <si>
    <t>L2_ZPDSSATTR0030_Client:_211_クラスType:_022マスタ_日次_DWH作成処理</t>
    <phoneticPr fontId="109"/>
  </si>
  <si>
    <t>SAPからレプリケーション連携した「ZPDSSATTR0030_Client:_211_クラスType:_022」から各種レポートで利用するマスタデータを作成する</t>
  </si>
  <si>
    <t>BAMT20007100</t>
  </si>
  <si>
    <t>σ値情報マスタ_日次作成処理</t>
  </si>
  <si>
    <t>D_L2_SIGMA_VALUE_INFORMATION_MASTER</t>
  </si>
  <si>
    <t>「σ値情報マスタ」のデータを作成するバッチ処理</t>
    <rPh sb="14" eb="16">
      <t>サクセイ</t>
    </rPh>
    <rPh sb="21" eb="23">
      <t>ショリ</t>
    </rPh>
    <phoneticPr fontId="109"/>
  </si>
  <si>
    <t>MPMT20007101</t>
  </si>
  <si>
    <t>L2_σ値情報マスタ_日次_DWH作成処理</t>
    <rPh sb="11" eb="13">
      <t>ニチジ</t>
    </rPh>
    <rPh sb="17" eb="19">
      <t>サクセイ</t>
    </rPh>
    <rPh sb="19" eb="21">
      <t>ショリ</t>
    </rPh>
    <phoneticPr fontId="109"/>
  </si>
  <si>
    <t>CDW_D_L2_SIGMA_VALUE_INFORMATION_MASTER</t>
  </si>
  <si>
    <t>SAPからレプリケーション連携した「σ値情報」から各種レポートで利用するマスタデータを作成する</t>
    <rPh sb="25" eb="27">
      <t>カクシュ</t>
    </rPh>
    <rPh sb="32" eb="34">
      <t>リヨウ</t>
    </rPh>
    <phoneticPr fontId="109"/>
  </si>
  <si>
    <t>TBMT10007101</t>
  </si>
  <si>
    <t>L1_σ値情報</t>
  </si>
  <si>
    <t>TBMT20007101</t>
  </si>
  <si>
    <t>L2_σ値情報マスタ</t>
  </si>
  <si>
    <t>BAMT20007200</t>
  </si>
  <si>
    <t>アドオン品目階層テキスト抽出マスタ_日次作成処理</t>
  </si>
  <si>
    <t>D_L2_ADDON_MATERIAL_HIERARCHY_TEXT_EXTRACT_MASTER</t>
  </si>
  <si>
    <t>「アドオン品目階層テキスト抽出マスタ」のデータを作成するバッチ処理</t>
    <phoneticPr fontId="109"/>
  </si>
  <si>
    <t>MPMT20007202</t>
  </si>
  <si>
    <t>L2_アドオン品目階層テキスト抽出マスタ_WK01_日次_DWH作成処理</t>
    <rPh sb="26" eb="28">
      <t>ニチジ</t>
    </rPh>
    <rPh sb="32" eb="34">
      <t>サクセイ</t>
    </rPh>
    <rPh sb="34" eb="36">
      <t>ショリ</t>
    </rPh>
    <phoneticPr fontId="109"/>
  </si>
  <si>
    <t>CDW_D_L2_ADDON_MATERIAL_HIERARCHY_TEXT_EXTRACT_MASTER_WK01</t>
    <phoneticPr fontId="109"/>
  </si>
  <si>
    <t>SAPからレプリケーション連携した「アドオン品目階層テキスト抽出」から各種レポートで利用するマスタデータを作成する</t>
    <phoneticPr fontId="109"/>
  </si>
  <si>
    <t>TBMT10007201
TBMT10005801</t>
  </si>
  <si>
    <t>L1_アドオン品目階層テキスト抽出
L1_言語キー</t>
  </si>
  <si>
    <t>TBMT20007202</t>
  </si>
  <si>
    <t>L2_アドオン品目階層テキスト抽出マスタ_WK01</t>
  </si>
  <si>
    <t>MPMT20007203</t>
  </si>
  <si>
    <t>L2_アドオン品目階層テキスト抽出マスタ_WK02_日次_DWH作成処理</t>
    <rPh sb="26" eb="28">
      <t>ニチジ</t>
    </rPh>
    <rPh sb="32" eb="34">
      <t>サクセイ</t>
    </rPh>
    <rPh sb="34" eb="36">
      <t>ショリ</t>
    </rPh>
    <phoneticPr fontId="109"/>
  </si>
  <si>
    <t>CDW_D_L2_ADDON_MATERIAL_HIERARCHY_TEXT_EXTRACT_MASTER_WK02</t>
    <phoneticPr fontId="109"/>
  </si>
  <si>
    <t>TBMT10007201</t>
  </si>
  <si>
    <t>L1_アドオン品目階層テキスト抽出</t>
  </si>
  <si>
    <t>TBMT20007203</t>
  </si>
  <si>
    <t>L2_アドオン品目階層テキスト抽出マスタ_WK02</t>
  </si>
  <si>
    <t>MPMT20007204</t>
  </si>
  <si>
    <t>L2_アドオン品目階層テキスト抽出マスタ_WK03_日次_DWH作成処理</t>
    <rPh sb="26" eb="28">
      <t>ニチジ</t>
    </rPh>
    <rPh sb="32" eb="34">
      <t>サクセイ</t>
    </rPh>
    <rPh sb="34" eb="36">
      <t>ショリ</t>
    </rPh>
    <phoneticPr fontId="109"/>
  </si>
  <si>
    <t>CDW_D_L2_ADDON_MATERIAL_HIERARCHY_TEXT_EXTRACT_MASTER_WK03</t>
    <phoneticPr fontId="109"/>
  </si>
  <si>
    <t>TBMT20007204</t>
  </si>
  <si>
    <t>L2_アドオン品目階層テキスト抽出マスタ_WK03</t>
  </si>
  <si>
    <t>アドオン品目階層テキスト抽出マスタ_日次作成処理</t>
    <phoneticPr fontId="109"/>
  </si>
  <si>
    <t>MPMT20007201</t>
    <phoneticPr fontId="109"/>
  </si>
  <si>
    <t>L2_アドオン品目階層テキスト抽出マスタ_日次_DWH作成処理</t>
    <rPh sb="21" eb="23">
      <t>ニチジ</t>
    </rPh>
    <rPh sb="27" eb="29">
      <t>サクセイ</t>
    </rPh>
    <rPh sb="29" eb="31">
      <t>ショリ</t>
    </rPh>
    <phoneticPr fontId="109"/>
  </si>
  <si>
    <t>CDW_D_L2_ADDON_MATERIAL_HIERARCHY_TEXT_EXTRACT_MASTER</t>
  </si>
  <si>
    <t>TBMT20007202
TBMT20007204</t>
  </si>
  <si>
    <t>L2_アドオン品目階層テキスト抽出マスタ_WK01
L2_アドオン品目階層テキスト抽出マスタ_WK03</t>
  </si>
  <si>
    <t>TBMT20007201</t>
  </si>
  <si>
    <t>L2_アドオン品目階層テキスト抽出マスタ</t>
  </si>
  <si>
    <t>BAMT20022500</t>
  </si>
  <si>
    <t>オーダータイプマスタ_日次作成処理</t>
  </si>
  <si>
    <t>D_L2_ORDER_TYPE_MASTER</t>
    <phoneticPr fontId="109"/>
  </si>
  <si>
    <t>「オーダータイプマスタ」のデータを作成するバッチ処理</t>
  </si>
  <si>
    <t>MPMT20022501</t>
  </si>
  <si>
    <t>L2_オーダータイプマスタ_日次_DWH作成処理</t>
    <phoneticPr fontId="109"/>
  </si>
  <si>
    <t>CDW_D_L2_ORDER_TYPE_MASTER</t>
  </si>
  <si>
    <t>TBMT10027401
TBMT10005801</t>
  </si>
  <si>
    <t>L1_オーダータイプ
L1_言語キー</t>
  </si>
  <si>
    <t>TBMT20022501</t>
  </si>
  <si>
    <t>L2_オーダータイプマスタ</t>
  </si>
  <si>
    <t>会社マスタ日次作成処理</t>
    <rPh sb="0" eb="2">
      <t>カイシャ</t>
    </rPh>
    <phoneticPr fontId="109"/>
  </si>
  <si>
    <t>「会社マスタ」のデータを作成するバッチ処理</t>
    <rPh sb="1" eb="3">
      <t>カイシャ</t>
    </rPh>
    <rPh sb="12" eb="14">
      <t>サクセイ</t>
    </rPh>
    <rPh sb="19" eb="21">
      <t>ショリ</t>
    </rPh>
    <phoneticPr fontId="109"/>
  </si>
  <si>
    <t>L2_会社マスタ_日次_DWH作成処理</t>
    <rPh sb="3" eb="5">
      <t>カイシャ</t>
    </rPh>
    <rPh sb="9" eb="11">
      <t>ニチジ</t>
    </rPh>
    <rPh sb="15" eb="17">
      <t>サクセイ</t>
    </rPh>
    <rPh sb="17" eb="19">
      <t>ショリ</t>
    </rPh>
    <phoneticPr fontId="109"/>
  </si>
  <si>
    <t>SAPからレプリケーション連携した「会社コード」と「会社コード_テキスト」から各種レポートで利用するマスタデータを作成する</t>
    <rPh sb="26" eb="28">
      <t>カイシャ</t>
    </rPh>
    <rPh sb="39" eb="41">
      <t>カクシュ</t>
    </rPh>
    <rPh sb="46" eb="48">
      <t>リヨウ</t>
    </rPh>
    <phoneticPr fontId="109"/>
  </si>
  <si>
    <t>BACO20000700</t>
    <phoneticPr fontId="109"/>
  </si>
  <si>
    <t>外部指標データ_随時作成処理</t>
    <rPh sb="0" eb="2">
      <t>ガイブ</t>
    </rPh>
    <rPh sb="2" eb="4">
      <t>シヒョウ</t>
    </rPh>
    <rPh sb="8" eb="10">
      <t>ズイジ</t>
    </rPh>
    <rPh sb="10" eb="12">
      <t>サクセイ</t>
    </rPh>
    <rPh sb="12" eb="14">
      <t>ショリ</t>
    </rPh>
    <phoneticPr fontId="116"/>
  </si>
  <si>
    <t>A_L2_EXTERNAL_INDEX_DATA</t>
    <phoneticPr fontId="109"/>
  </si>
  <si>
    <t>「外部指標データ」のデータを作成するバッチ処理</t>
    <rPh sb="1" eb="3">
      <t>ガイブ</t>
    </rPh>
    <rPh sb="3" eb="5">
      <t>シヒョウ</t>
    </rPh>
    <rPh sb="14" eb="16">
      <t>サクセイ</t>
    </rPh>
    <rPh sb="21" eb="23">
      <t>ショリ</t>
    </rPh>
    <phoneticPr fontId="109"/>
  </si>
  <si>
    <t>MPCO20000701</t>
    <phoneticPr fontId="109"/>
  </si>
  <si>
    <t>L2_外部指標データ_WK01_随時_DWH作成処理</t>
    <rPh sb="3" eb="5">
      <t>ガイブ</t>
    </rPh>
    <rPh sb="5" eb="7">
      <t>シヒョウ</t>
    </rPh>
    <rPh sb="16" eb="18">
      <t>ズイジ</t>
    </rPh>
    <phoneticPr fontId="116"/>
  </si>
  <si>
    <t>CDW_A_L2_EXTERNAL_INDEX_DATA_WK01</t>
    <phoneticPr fontId="109"/>
  </si>
  <si>
    <t>TBMT10043601
TBMT10043801</t>
  </si>
  <si>
    <t>L1_External_Index_四半期
L1_External_Index_月次</t>
  </si>
  <si>
    <t>TBCO20000701</t>
  </si>
  <si>
    <t>L2_外部指標データ_WK01</t>
  </si>
  <si>
    <t>MPCO20000702</t>
    <phoneticPr fontId="109"/>
  </si>
  <si>
    <t>L2_外部指標データ_随時_DWH作成処理</t>
    <rPh sb="3" eb="5">
      <t>ガイブ</t>
    </rPh>
    <rPh sb="5" eb="7">
      <t>シヒョウ</t>
    </rPh>
    <rPh sb="11" eb="13">
      <t>ズイジ</t>
    </rPh>
    <phoneticPr fontId="116"/>
  </si>
  <si>
    <t>CDW_A_L2_EXTERNAL_INDEX_DATA</t>
    <phoneticPr fontId="109"/>
  </si>
  <si>
    <t>TBCO20000701
TBMT20003001</t>
  </si>
  <si>
    <t>L2_外部指標データ_WK01
L2_External_Index_IDマスタ</t>
  </si>
  <si>
    <t>TBCO20000702</t>
  </si>
  <si>
    <t>L2_外部指標データ</t>
  </si>
  <si>
    <t>カレンダマスタ作成処理</t>
    <rPh sb="7" eb="9">
      <t>サクセイ</t>
    </rPh>
    <rPh sb="9" eb="11">
      <t>ショリ</t>
    </rPh>
    <phoneticPr fontId="109"/>
  </si>
  <si>
    <t>「カレンダマスタ」のデータを作成するバッチ処理</t>
    <rPh sb="14" eb="16">
      <t>サクセイ</t>
    </rPh>
    <rPh sb="21" eb="23">
      <t>ショリ</t>
    </rPh>
    <phoneticPr fontId="109"/>
  </si>
  <si>
    <t>L2_カレンダマスタ(年月日軸)_年次_DWH作成処理</t>
    <rPh sb="11" eb="15">
      <t>ネンガッピジク</t>
    </rPh>
    <rPh sb="17" eb="19">
      <t>ネンジ</t>
    </rPh>
    <rPh sb="23" eb="25">
      <t>サクセイ</t>
    </rPh>
    <rPh sb="25" eb="27">
      <t>ショリ</t>
    </rPh>
    <phoneticPr fontId="109"/>
  </si>
  <si>
    <t>ファイル取り込みした「カレンダマスタ」から年月日で参照する各種レポートで利用するマスタデータを作成する。</t>
    <rPh sb="4" eb="5">
      <t>ト</t>
    </rPh>
    <rPh sb="6" eb="7">
      <t>コ</t>
    </rPh>
    <rPh sb="21" eb="24">
      <t>ネンガッピ</t>
    </rPh>
    <rPh sb="25" eb="27">
      <t>サンショウ</t>
    </rPh>
    <rPh sb="29" eb="31">
      <t>カクシュ</t>
    </rPh>
    <rPh sb="36" eb="38">
      <t>リヨウ</t>
    </rPh>
    <rPh sb="47" eb="49">
      <t>サクセイ</t>
    </rPh>
    <phoneticPr fontId="109"/>
  </si>
  <si>
    <t>国マスタ日次作成処理</t>
    <rPh sb="0" eb="1">
      <t>クニ</t>
    </rPh>
    <phoneticPr fontId="109"/>
  </si>
  <si>
    <t>「国マスタ」のデータを作成するバッチ処理</t>
    <rPh sb="1" eb="2">
      <t>クニ</t>
    </rPh>
    <phoneticPr fontId="109"/>
  </si>
  <si>
    <t>L2_国マスタ_日次_DWH作成処理</t>
    <rPh sb="3" eb="4">
      <t>クニ</t>
    </rPh>
    <phoneticPr fontId="109"/>
  </si>
  <si>
    <t>SAPからレプリケーション連携した「国コード」から各種レポートで利用するマスタデータを作成する</t>
    <rPh sb="18" eb="19">
      <t>クニ</t>
    </rPh>
    <phoneticPr fontId="109"/>
  </si>
  <si>
    <t>「グループKPI BS分析」のデータを作成するバッチ処理</t>
    <phoneticPr fontId="109"/>
  </si>
  <si>
    <t>L2_グループKPI BS分析_日次_DWH作成処理</t>
  </si>
  <si>
    <t>「L2_財務実績」、「L1_GroupKPI_Actual」から「BSダッシュボード」、「グループKPI BS分析」レポートで表示するためのデータを作成する</t>
    <rPh sb="4" eb="8">
      <t>ザイムジッセキ</t>
    </rPh>
    <phoneticPr fontId="109"/>
  </si>
  <si>
    <t>2023/9/7 ACN須田
DD_グループKPI BS分析のWK扱いとしたため廃止。</t>
    <rPh sb="12" eb="14">
      <t>スダ</t>
    </rPh>
    <rPh sb="33" eb="34">
      <t>アツカ</t>
    </rPh>
    <rPh sb="40" eb="42">
      <t>ハイシ</t>
    </rPh>
    <phoneticPr fontId="109"/>
  </si>
  <si>
    <t>「グループKPI PL分析(Detail)」のデータを作成する処理</t>
  </si>
  <si>
    <t>L2_グループKPI PL分析(Detail)_月次_DWH作成処理</t>
    <phoneticPr fontId="109"/>
  </si>
  <si>
    <t>「グループKPI PL分析(Detail)」レポートで表示するためのデータを作成する</t>
  </si>
  <si>
    <t>RSDS 1_CO_PA_1000 PE1CLNT100 -&gt; ODSO ZPDO0010
LPOA ZPSD02 -&gt; TRCS ZPSB04_I
TRCS ZPSB04_I -&gt; CUBE ZPSB0401
TRCS ZPSB04_I -&gt; CUBE ZPSB0402
TRCS ZPSB04_I -&gt; CUBE ZPSB0403
ODSO ZPSD2001 -&gt; TRCS ZPIS0140
TRCS ZPIS0140 -&gt; TRCS ZPSD17_I
TRCS ZPSD17_I -&gt; ODSO ZPSD1701
TRCS ZPSD17_I -&gt; ODSO ZPSD1702
TRCS ZPSD17_I -&gt; ODSO ZPSD1703
TRCS ZPSD17_I -&gt; ODSO ZPSD1705
ODSO ZPSD1601 -&gt; TRCS ZPIS0150
TRCS ZPIS0150 -&gt; TRCS ZPSD20_I
TRCS ZPSD20_I -&gt; ODSO ZPSD2001
TRCS ZPSD20_I -&gt; ODSO ZPSD2002
TRCS ZPSD20_I -&gt; ODSO ZPSD2003
TRCS ZPSD20_I -&gt; ODSO ZPSD2005
TRCS ZPIS0120 -&gt; TRCS ZPSD15_I
TRCS ZPSD15_I -&gt; ODSO ZPSD1501
TRCS ZPSD15_I -&gt; ODSO ZPSD1502
TRCS ZPSD15_I -&gt; ODSO ZPSD1503
ODSO ZPSD1501 -&gt; TRCS ZPIS0480
ODSO ZPSD1502 -&gt; TRCS ZPIS0480
ODSO ZPSD1503 -&gt; TRCS ZPIS0480
ODSO ZPSD1505 -&gt; TRCS ZPIS0480
TRCS ZPIS0480 -&gt; TRCS ZPSD15_I
TRCS ZPSD15_I -&gt; ODSO ZPSD1501
TRCS ZPSD15_I -&gt; ODSO ZPSD1502
TRCS ZPSD15_I -&gt; ODSO ZPSD1503
TRCS ZPSD15_I -&gt; ODSO ZPSD1505
ODSO ZPSD1405 -&gt; TRCS ZPIS0120
TRCS ZPIS0120 -&gt; TRCS ZPSD15_I
TRCS ZPSD15_I -&gt; ODSO ZPSD1505
ODSO ZPSD1501 -&gt; TRCS ZPIS0130
TRCS ZPIS0130 -&gt; TRCS ZPSD16_I
TRCS ZPSD16_I -&gt; ODSO ZPSD1601
TRCS ZPSD16_I -&gt; ODSO ZPSD1602
TRCS ZPSD16_I -&gt; ODSO ZPSD1603
ODSO ZPSD1601 -&gt; TRCS ZPIS0330
ODSO ZPSD1602 -&gt; TRCS ZPIS0330
ODSO ZPSD1603 -&gt; TRCS ZPIS0330
TRCS ZPIS0330 -&gt; TRCS ZPSD16_I
TRCS ZPSD16_I -&gt; ODSO ZPSD1601
TRCS ZPSD16_I -&gt; ODSO ZPSD1602
TRCS ZPSD16_I -&gt; ODSO ZPSD1603
ODSO ZPDO0010 -&gt; TRCS ZPSD13_I
TRCS ZPSD13_I -&gt; ODSO ZPSD1301
TRCS ZPSD13_I -&gt; ODSO ZPSD1302
TRCS ZPSD13_I -&gt; ODSO ZPSD1303
ODSO ZPDO0020 -&gt; TRCS ZPSD13_I
ODSO ZPDO0030 -&gt; TRCS ZPSD13_I
ODSO ZPSD1301 -&gt; TRCS ZPIS0340
TRCS ZPIS0340 -&gt; TRCS ZPSD13_I
RSDS 0FI_GL_10 PE1CLNT100 -&gt; ODSO ZPDO0020
ODSO ZPDO0020 -&gt; TRCS ZPIS0210
TRCS ZPIS0210 -&gt; TRCS ZPIS0220
TRCS ZPIS0220 -&gt; ODSO ZPDO0020
ODSO ZPDO1140 -&gt; ODSO ZPDO0020
ODSO ZPDO1070 -&gt; ODSO ZPDO1140
ODSO ZPDO1140 -&gt; ODSO ZPDO1140
ODSO ZPDO0500 -&gt; TRCS ZPIS0710
TRCS ZPIS0710 -&gt; ODSO ZPDO1070
RSDS 0CO_OM_CCA_1 PE1CLNT100 -&gt; TRCS ZPIS0230
TRCS ZPIS0230 -&gt; ODSO ZPDO0030
RSDS 1_CO_PA_1000 PE1CLNT100 -&gt; ODSO ZPDO0010
ODSO ZPDO0010 -&gt; TRCS ZPSD13_I
TRCS ZPSD13_I -&gt; ODSO ZPSD1301
TRCS ZPSD13_I -&gt; ODSO ZPSD1302
TRCS ZPSD13_I -&gt; ODSO ZPSD1303
EFD1125 GroupKPI_Actual
EFD1127 GroupKPI_Budget</t>
  </si>
  <si>
    <t>ZPSD1601
ZPSD1602
ZPSD1603
ZPSD1605
ZPSD1701
ZPSD1702
ZPSD1703
ZPSD1705
ZPSB0301
ZPSB0302
ZPSB0303
ZPSB0401
ZPSB0402
ZPSB0403
+
CP</t>
  </si>
  <si>
    <t>BAWK20000600</t>
    <phoneticPr fontId="109"/>
  </si>
  <si>
    <t>原価積上_日次作成処理</t>
  </si>
  <si>
    <t>「原価積上」のデータを作成するバッチ処理</t>
    <rPh sb="1" eb="3">
      <t>ゲンカ</t>
    </rPh>
    <rPh sb="3" eb="4">
      <t>セキ</t>
    </rPh>
    <rPh sb="4" eb="5">
      <t>ウエ</t>
    </rPh>
    <rPh sb="11" eb="13">
      <t>サクセイ</t>
    </rPh>
    <rPh sb="18" eb="20">
      <t>ショリ</t>
    </rPh>
    <phoneticPr fontId="109"/>
  </si>
  <si>
    <t>L2_原価積上_日次_DWH作成処理</t>
    <rPh sb="3" eb="5">
      <t>ゲンカ</t>
    </rPh>
    <rPh sb="5" eb="6">
      <t>セキ</t>
    </rPh>
    <rPh sb="6" eb="7">
      <t>ジョウ</t>
    </rPh>
    <phoneticPr fontId="109"/>
  </si>
  <si>
    <t>SAPからレプリケーション連携した以下のテーブルから「原価積上」を作成する
・L1_原価積上：製造原価の原価構成
・L1_原価積上－ヘッダデータ</t>
    <rPh sb="27" eb="29">
      <t>ゲンカ</t>
    </rPh>
    <rPh sb="29" eb="30">
      <t>セキ</t>
    </rPh>
    <rPh sb="30" eb="31">
      <t>ウエ</t>
    </rPh>
    <phoneticPr fontId="109"/>
  </si>
  <si>
    <t>BASD20000900</t>
    <phoneticPr fontId="109"/>
  </si>
  <si>
    <t>SD/MM</t>
    <phoneticPr fontId="109"/>
  </si>
  <si>
    <t>販社販売</t>
  </si>
  <si>
    <t>購買品売上明細(仕入単価付き)_日次作成処理</t>
  </si>
  <si>
    <t>D_L2_PURCHASE_GOODS_SALES_DETAILS_PURCHASE_UNIT_PRICE</t>
    <phoneticPr fontId="109"/>
  </si>
  <si>
    <t>「購買品売上明細(仕入単価付き)」のデータを作成するバッチ処理</t>
    <rPh sb="1" eb="3">
      <t>コウバイ</t>
    </rPh>
    <rPh sb="3" eb="4">
      <t>ヒン</t>
    </rPh>
    <rPh sb="4" eb="6">
      <t>ウリアゲ</t>
    </rPh>
    <rPh sb="6" eb="8">
      <t>メイサイ</t>
    </rPh>
    <rPh sb="9" eb="11">
      <t>シイレ</t>
    </rPh>
    <rPh sb="11" eb="13">
      <t>タンカ</t>
    </rPh>
    <rPh sb="13" eb="14">
      <t>ツ</t>
    </rPh>
    <rPh sb="22" eb="24">
      <t>サクセイ</t>
    </rPh>
    <rPh sb="29" eb="31">
      <t>ショリ</t>
    </rPh>
    <phoneticPr fontId="109"/>
  </si>
  <si>
    <t>MPSD20000901</t>
    <phoneticPr fontId="109"/>
  </si>
  <si>
    <t>L2_購買品売上明細(仕入単価付き)_WK01_日次_DWH作成処理</t>
    <rPh sb="3" eb="5">
      <t>コウバイ</t>
    </rPh>
    <rPh sb="5" eb="6">
      <t>ヒン</t>
    </rPh>
    <rPh sb="6" eb="8">
      <t>ウリアゲ</t>
    </rPh>
    <rPh sb="8" eb="10">
      <t>メイサイ</t>
    </rPh>
    <rPh sb="11" eb="13">
      <t>シイレ</t>
    </rPh>
    <rPh sb="13" eb="15">
      <t>タンカ</t>
    </rPh>
    <rPh sb="15" eb="16">
      <t>ツ</t>
    </rPh>
    <phoneticPr fontId="109"/>
  </si>
  <si>
    <t>CDW_D_L2_PURCHASE_GOODS_SALES_DETAILS_PURCHASE_UNIT_PRICE_WK01</t>
    <phoneticPr fontId="109"/>
  </si>
  <si>
    <t>「L2_売上明細」、「L2_仕入実績」、「L2_収益性分析CO-PA（KPI計算）」から「購買品売上明細(仕入単価付き)」レポートで表示するためのデータを作成する</t>
    <rPh sb="66" eb="68">
      <t>ヒョウジ</t>
    </rPh>
    <phoneticPr fontId="109"/>
  </si>
  <si>
    <t>TBMM20000206
TBMT20001801
TBMT20002904
TBWK20001101</t>
  </si>
  <si>
    <t>L2_仕入実績
L2_CompanyMaster_Manual_Companyマスタ
L2_ETL用カレンダマスタ
L2_品目評価</t>
  </si>
  <si>
    <t>TBSD20000901</t>
  </si>
  <si>
    <t>L2_購買品売上明細(仕入単価付き)_WK01</t>
  </si>
  <si>
    <t>RSDS 2LIS_11_VAITM QE1CLNT224 -&gt; ODSO ZPDO0140
RSDS 2LIS_13_VDITM QE1CLNT224 -&gt; ODSO ZPDO0150
RSDS 2LIS_13_VDKON QE1CLNT224 -&gt; ODSO ZPDO0160
RSDS 2LIS_12_VCITM QE1CLNT224 -&gt; ODSO ZPDO0170
ODSO ZPDO0140 -&gt; TRCS ZPSD47_I
ODSO ZPDO0150 -&gt; TRCS ZPSD05_I
ODSO ZPDO0170 -&gt; TRCS ZPSD06_I</t>
  </si>
  <si>
    <t>ZPSD3101
ZPSD3102
ZPSD3103
ZPSD3201
ZPSD3202
ZPSD3203</t>
  </si>
  <si>
    <t>MPSD20000902</t>
    <phoneticPr fontId="109"/>
  </si>
  <si>
    <t>L2_購買品売上明細(仕入単価付き)_WK02_日次_DWH作成処理</t>
    <rPh sb="3" eb="5">
      <t>コウバイ</t>
    </rPh>
    <rPh sb="5" eb="6">
      <t>ヒン</t>
    </rPh>
    <rPh sb="6" eb="8">
      <t>ウリアゲ</t>
    </rPh>
    <rPh sb="8" eb="10">
      <t>メイサイ</t>
    </rPh>
    <rPh sb="11" eb="13">
      <t>シイレ</t>
    </rPh>
    <rPh sb="13" eb="15">
      <t>タンカ</t>
    </rPh>
    <rPh sb="15" eb="16">
      <t>ツ</t>
    </rPh>
    <phoneticPr fontId="109"/>
  </si>
  <si>
    <t>CDW_D_L2_PURCHASE_GOODS_SALES_DETAILS_PURCHASE_UNIT_PRICE_WK02</t>
    <phoneticPr fontId="109"/>
  </si>
  <si>
    <t>TBSD20000902</t>
  </si>
  <si>
    <t>L2_購買品売上明細(仕入単価付き)_WK02</t>
  </si>
  <si>
    <t>MPSD20000903</t>
    <phoneticPr fontId="109"/>
  </si>
  <si>
    <t>L2_購買品売上明細(仕入単価付き)_日次_DWH作成処理</t>
    <rPh sb="3" eb="5">
      <t>コウバイ</t>
    </rPh>
    <rPh sb="5" eb="6">
      <t>ヒン</t>
    </rPh>
    <rPh sb="6" eb="8">
      <t>ウリアゲ</t>
    </rPh>
    <rPh sb="8" eb="10">
      <t>メイサイ</t>
    </rPh>
    <rPh sb="11" eb="13">
      <t>シイレ</t>
    </rPh>
    <rPh sb="13" eb="15">
      <t>タンカ</t>
    </rPh>
    <rPh sb="15" eb="16">
      <t>ツ</t>
    </rPh>
    <phoneticPr fontId="109"/>
  </si>
  <si>
    <t>CDW_D_L2_PURCHASE_GOODS_SALES_DETAILS_PURCHASE_UNIT_PRICE</t>
    <phoneticPr fontId="109"/>
  </si>
  <si>
    <t>TBSD20000617
TBSD20000901
TBSD20000902
TBMT20011801</t>
  </si>
  <si>
    <t>L2_売上明細
L2_購買品売上明細(仕入単価付き)_WK01
L2_購買品売上明細(仕入単価付き)_WK02
L2_品目マスタ</t>
  </si>
  <si>
    <t>TBSD20000903</t>
  </si>
  <si>
    <t>L2_購買品売上明細(仕入単価付き)</t>
  </si>
  <si>
    <t>MPSD20000904</t>
    <phoneticPr fontId="109"/>
  </si>
  <si>
    <t>L2_購買品売上明細(仕入単価付き)（マスタ付与）_日次_DWH作成処理</t>
    <rPh sb="3" eb="5">
      <t>コウバイ</t>
    </rPh>
    <rPh sb="5" eb="6">
      <t>ヒン</t>
    </rPh>
    <rPh sb="6" eb="8">
      <t>ウリアゲ</t>
    </rPh>
    <rPh sb="8" eb="10">
      <t>メイサイ</t>
    </rPh>
    <rPh sb="11" eb="13">
      <t>シイレ</t>
    </rPh>
    <rPh sb="13" eb="15">
      <t>タンカ</t>
    </rPh>
    <rPh sb="15" eb="16">
      <t>ツ</t>
    </rPh>
    <rPh sb="22" eb="24">
      <t>フヨ</t>
    </rPh>
    <phoneticPr fontId="109"/>
  </si>
  <si>
    <t>CDW_D_L2_PURCHASE_GOODS_SALES_DETAILS_PURCHASE_UNIT_PRICE_ADD_MASTER</t>
    <phoneticPr fontId="109"/>
  </si>
  <si>
    <t>TBSD20000903
TBMT20001801
TBMT20011801
TBMT20008601
TBMT20008701
TBMT20009502
TBMT20007601
TBMT20014201
TBMT20012902
TBMT20003701
TBMT20001101
TBMT20017203</t>
  </si>
  <si>
    <t>L2_購買品売上明細(仕入単価付き)
L2_CompanyMaster_Manual_Companyマスタ
L2_品目マスタ
L2_仕入先マスタ
L2_仕入先階層マスタ
L2_利益センタマスタ
L2_プラントマスタ
L2_得意先マスタ
L2_営業所営業グループマスタ
L2_Local利益センタ階層マスタ
L2_CategoryMaster
L2_通貨コードマスタ</t>
  </si>
  <si>
    <t>TBSD20000904</t>
  </si>
  <si>
    <t>L2_購買品売上明細(仕入単価付き)（マスタ付与）</t>
  </si>
  <si>
    <t>BAMT20022100</t>
    <phoneticPr fontId="109"/>
  </si>
  <si>
    <t>コードグループテキストマスタ_日次作成処理</t>
    <phoneticPr fontId="109"/>
  </si>
  <si>
    <t>D_L2_CODE_GROUP_TEXT_MASTER</t>
    <phoneticPr fontId="109"/>
  </si>
  <si>
    <t>「コードグループテキストマスタ」のデータを作成するバッチ処理</t>
    <phoneticPr fontId="109"/>
  </si>
  <si>
    <t>MPMT20022101</t>
  </si>
  <si>
    <t>L2_コードグループテキストマスタ_日次_DWH作成処理</t>
    <phoneticPr fontId="109"/>
  </si>
  <si>
    <t>CDW_D_L2_CODE_GROUP_TEXT_MASTER</t>
    <phoneticPr fontId="109"/>
  </si>
  <si>
    <t>TBMT10033301
TBMT10005801</t>
  </si>
  <si>
    <t>L1_コードグループテキスト
L1_言語キー</t>
  </si>
  <si>
    <t>TBMT20022101</t>
  </si>
  <si>
    <t>L2_コードグループテキストマスタ</t>
  </si>
  <si>
    <t>BAPP20000600</t>
  </si>
  <si>
    <t>在庫明細_日次作成処理</t>
    <phoneticPr fontId="109"/>
  </si>
  <si>
    <t>D_L2_INVENTORY_DETAILS</t>
    <phoneticPr fontId="109"/>
  </si>
  <si>
    <t>「在庫明細」のデータを作成するバッチ処理</t>
  </si>
  <si>
    <t>MPPP20000601</t>
  </si>
  <si>
    <t>L2_在庫明細_WK01_日次_DWH作成処理</t>
    <phoneticPr fontId="109"/>
  </si>
  <si>
    <t>CDW_D_L2_INVENTORY_DETAILS_WK01</t>
    <phoneticPr fontId="109"/>
  </si>
  <si>
    <t>「入出庫伝票明細」、「品質検査」、「品目評価」、「購買明細」、「指図明細」から「在庫明細レポート」で表示するためのデータを作成する</t>
  </si>
  <si>
    <t>L2_入出庫明細</t>
    <phoneticPr fontId="130"/>
  </si>
  <si>
    <t>TBPP20000601</t>
  </si>
  <si>
    <t>L2_在庫明細_WK01</t>
  </si>
  <si>
    <t>TRCS ZPIS0030 -&gt; TRCS ZPSB01_I
LPOA ZPSB01 -&gt; TRCS ZPSB01_I</t>
  </si>
  <si>
    <t>ZPSB0101
ZPSB0102
ZPSB0103</t>
  </si>
  <si>
    <t>BAPP20000600</t>
    <phoneticPr fontId="109"/>
  </si>
  <si>
    <t>MPPP20000602</t>
    <phoneticPr fontId="109"/>
  </si>
  <si>
    <t>L2_在庫明細_WK02_日次_DWH作成処理</t>
    <phoneticPr fontId="109"/>
  </si>
  <si>
    <t>CDW_D_L2_INVENTORY_DETAILS_WK02</t>
    <phoneticPr fontId="109"/>
  </si>
  <si>
    <t>TBPP20000601
TBPP20000603</t>
  </si>
  <si>
    <t>L2_在庫明細_WK01
L2_在庫明細</t>
  </si>
  <si>
    <t>TBPP20000602</t>
  </si>
  <si>
    <t>L2_在庫明細_WK02</t>
  </si>
  <si>
    <t>MPPP20000603</t>
    <phoneticPr fontId="109"/>
  </si>
  <si>
    <t>L2_在庫明細_日次_DWH作成処理</t>
    <phoneticPr fontId="109"/>
  </si>
  <si>
    <t>CDW_D_L2_INVENTORY_DETAILS</t>
    <phoneticPr fontId="109"/>
  </si>
  <si>
    <t>TBPP20000602
TBPP20000603
TBWK20001101
TBMT20008001</t>
  </si>
  <si>
    <t>L2_在庫明細_WK02
L2_在庫明細
L2_品目評価
L2_ロット番号(プラント品目)マスタ</t>
  </si>
  <si>
    <t>BAPP20000600</t>
    <phoneticPr fontId="130"/>
  </si>
  <si>
    <t>MPPP20000604</t>
    <phoneticPr fontId="109"/>
  </si>
  <si>
    <t>L2_在庫明細（マスタ付与）_日次_DWH作成処理</t>
    <rPh sb="11" eb="13">
      <t>フヨ</t>
    </rPh>
    <phoneticPr fontId="109"/>
  </si>
  <si>
    <t>CDW_D_L2_INVENTORY_DETAILS_ADD_MASTER</t>
    <phoneticPr fontId="130"/>
  </si>
  <si>
    <t>TBPP20000603
TBMT20007703
TBMT20008001
TBMT20007601
TBMT20001801
TBMT20011801
TBMT20009201
TBMT20009502
TBMT20010501
TBMT20011301
TBMT20017203
TBMT20001101
TBMT20023301
TBMT20002904
TBMT20000701
TBMT20006101
TBMT20008601
TBMT20014201
TBMT20013701
TBMT20011201
TBMT20012601
TBMT20013601
TBMT20022201
TBMT20016501
TBMT20023201
TBMT20015601</t>
  </si>
  <si>
    <t>L2_在庫明細
L2_プラント品目マスタ
L2_ロット番号(プラント品目)マスタ
L2_プラントマスタ
L2_CompanyMaster_Manual_Companyマスタ
L2_品目マスタ
L2_保管場所マスタ
L2_利益センタマスタ
L2_原価センタマスタ
L2_品目グループテキストマスタ
L2_通貨コードマスタ
L2_CategoryMaster
L2_特性値マスタ
L2_ETL用カレンダマスタ
L2_AssessmentMaster_評価クラスマスタ
L2_MRP_管理者マスタ
L2_仕入先マスタ
L2_得意先マスタ
L2_売上付き品目マスタ
L2_品目グループ3マスタ
L2_営業グループマスタ
L2_基本数量単位マスタ
L2_研究室_設計室テキストマスタ
L2_評価クラスマスタ
L2_特性値のテキストテーブルマスタ
L2_管理領域マスタ</t>
  </si>
  <si>
    <t>TBPP20000604</t>
  </si>
  <si>
    <t>L2_在庫明細（マスタ付与）</t>
  </si>
  <si>
    <t>BAMM20000200</t>
    <phoneticPr fontId="109"/>
  </si>
  <si>
    <t>仕入実績_日次作成処理</t>
    <rPh sb="0" eb="2">
      <t>シイ</t>
    </rPh>
    <rPh sb="2" eb="4">
      <t>ジッセキ</t>
    </rPh>
    <phoneticPr fontId="6"/>
  </si>
  <si>
    <t>D_L2_PURCHASE_ACTUAL</t>
    <phoneticPr fontId="109"/>
  </si>
  <si>
    <t>「仕入実績」のデータを作成するバッチ処理</t>
  </si>
  <si>
    <t>MPMM20000201</t>
    <phoneticPr fontId="130"/>
  </si>
  <si>
    <t>L2_仕入実績_WK01_日次_DWH作成処理</t>
    <phoneticPr fontId="109"/>
  </si>
  <si>
    <t>CDW_D_L2_PURCHASE_ACTUAL_WK01</t>
    <phoneticPr fontId="109"/>
  </si>
  <si>
    <t>「請求書照合」、「購買明細」、「入出庫伝票明細」、「品目評価」から「仕入実績」レポートで表示するためのデータを作成する</t>
    <rPh sb="19" eb="21">
      <t>デンピョウ</t>
    </rPh>
    <rPh sb="34" eb="36">
      <t>シイ</t>
    </rPh>
    <rPh sb="36" eb="38">
      <t>ジッセキ</t>
    </rPh>
    <phoneticPr fontId="6"/>
  </si>
  <si>
    <t>TBMM20000211_x000D_
TBWK20000701_x000D_
TBWK20000901</t>
  </si>
  <si>
    <t>L2_仕入実績_WK09
L2_購買明細
L2_入出庫伝票明細</t>
  </si>
  <si>
    <t>TBMM20000201</t>
  </si>
  <si>
    <t>L2_仕入実績_WK01</t>
  </si>
  <si>
    <t>ODSO ZPDO0430 -&gt; TRCS ZPSD11_I</t>
  </si>
  <si>
    <t>ZPSD1101
ZPSD1102
ZPSD1103
ZPSD1201
ZPSD1202
ZPSD1203</t>
  </si>
  <si>
    <t>MPMM20000202</t>
    <phoneticPr fontId="109"/>
  </si>
  <si>
    <t>L2_仕入実績_WK02_日次_DWH作成処理</t>
    <phoneticPr fontId="109"/>
  </si>
  <si>
    <t>CDW_D_L2_PURCHASE_ACTUAL_WK02</t>
    <phoneticPr fontId="130"/>
  </si>
  <si>
    <t>TBMM20000211_x000D_
TBWK20000901_x000D_
TBWK20000701</t>
  </si>
  <si>
    <t>L2_仕入実績_WK09
L2_入出庫伝票明細
L2_購買明細</t>
  </si>
  <si>
    <t>TBMM20000202</t>
  </si>
  <si>
    <t>L2_仕入実績_WK02</t>
  </si>
  <si>
    <t>MPMM20000203</t>
    <phoneticPr fontId="109"/>
  </si>
  <si>
    <t>L2_仕入実績_WK03_日次_DWH作成処理</t>
    <phoneticPr fontId="109"/>
  </si>
  <si>
    <t>CDW_D_L2_PURCHASE_ACTUAL_WK03</t>
    <phoneticPr fontId="109"/>
  </si>
  <si>
    <t>MPMM20000204</t>
    <phoneticPr fontId="109"/>
  </si>
  <si>
    <t>L2_仕入実績_WK04_日次_DWH作成処理</t>
    <phoneticPr fontId="109"/>
  </si>
  <si>
    <t>CDW_D_L2_PURCHASE_ACTUAL_WK04</t>
    <phoneticPr fontId="109"/>
  </si>
  <si>
    <t>TBMM20000201_x000D_
TBMM20000202</t>
  </si>
  <si>
    <t>L2_仕入実績_WK01_x000D_
L2_仕入実績_WK02</t>
  </si>
  <si>
    <t>TBMM20000204</t>
  </si>
  <si>
    <t>L2_仕入実績_WK04</t>
  </si>
  <si>
    <t>MPMM20000205</t>
    <phoneticPr fontId="109"/>
  </si>
  <si>
    <t>L2_仕入実績_WK05_日次_DWH作成処理</t>
    <phoneticPr fontId="109"/>
  </si>
  <si>
    <t>CDW_D_L2_PURCHASE_ACTUAL_WK05</t>
    <phoneticPr fontId="109"/>
  </si>
  <si>
    <t>TBWK20000803</t>
  </si>
  <si>
    <t>L2_請求書照合</t>
    <phoneticPr fontId="130"/>
  </si>
  <si>
    <t>TBMM20000205</t>
    <phoneticPr fontId="130"/>
  </si>
  <si>
    <t>L2_仕入実績_WK05</t>
  </si>
  <si>
    <t>Agg/Join</t>
    <phoneticPr fontId="130"/>
  </si>
  <si>
    <t>MPMM20000212</t>
    <phoneticPr fontId="109"/>
  </si>
  <si>
    <t>L2_仕入実績_WK10_日次_DWH作成処理</t>
    <phoneticPr fontId="109"/>
  </si>
  <si>
    <t>CDW_D_L2_PURCHASE_ACTUAL_WK10</t>
    <phoneticPr fontId="109"/>
  </si>
  <si>
    <t>TBMM20000212</t>
    <phoneticPr fontId="130"/>
  </si>
  <si>
    <t>L2_仕入実績_WK10</t>
    <phoneticPr fontId="130"/>
  </si>
  <si>
    <t>MPMM20000208</t>
  </si>
  <si>
    <t>L2_仕入実績_WK06_日次_DWH作成処理</t>
  </si>
  <si>
    <t>CDW_D_L2_PURCHASE_ACTUAL_WK06</t>
  </si>
  <si>
    <t>L2_請求書照合</t>
  </si>
  <si>
    <t>TBMM20000208</t>
  </si>
  <si>
    <t>L2_仕入実績_WK06</t>
  </si>
  <si>
    <t>MPMM20000209</t>
  </si>
  <si>
    <t>L2_仕入実績_WK07_日次_DWH作成処理</t>
  </si>
  <si>
    <t>CDW_D_L2_PURCHASE_ACTUAL_WK07</t>
  </si>
  <si>
    <t>TBMM20000209</t>
  </si>
  <si>
    <t>L2_仕入実績_WK07</t>
  </si>
  <si>
    <t>MPMM20000210</t>
  </si>
  <si>
    <t>L2_仕入実績_WK08_日次_DWH作成処理</t>
  </si>
  <si>
    <t>CDW_D_L2_PURCHASE_ACTUAL_WK08</t>
  </si>
  <si>
    <t>TBMM20000208_x000D_
TBMM20000209</t>
  </si>
  <si>
    <t>L2_仕入実績_WK06_x000D_
L2_仕入実績_WK07</t>
  </si>
  <si>
    <t>TBMM20000210</t>
  </si>
  <si>
    <t>L2_仕入実績_WK08</t>
  </si>
  <si>
    <t>MPMM20000211</t>
  </si>
  <si>
    <t>L2_仕入実績_WK09_日次_DWH作成処理</t>
  </si>
  <si>
    <t>CDW_D_L2_PURCHASE_ACTUAL_WK09</t>
  </si>
  <si>
    <t>TBMM20000208_x000D_
TBMM20000210</t>
  </si>
  <si>
    <t>L2_仕入実績_WK06_x000D_
L2_仕入実績_WK08</t>
  </si>
  <si>
    <t>TBMM20000211</t>
  </si>
  <si>
    <t>L2_仕入実績_WK09</t>
  </si>
  <si>
    <t>MPMM20000212</t>
  </si>
  <si>
    <t>L2_仕入実績_WK10_日次_DWH作成処理</t>
  </si>
  <si>
    <t>CDW_D_L2_PURCHASE_ACTUAL_WK10</t>
  </si>
  <si>
    <t>MPMM20000213</t>
  </si>
  <si>
    <t>L2_仕入実績_WK11_日次_DWH作成処理</t>
  </si>
  <si>
    <t>CDW_D_L2_PURCHASE_ACTUAL_WK11</t>
  </si>
  <si>
    <t>MPMM20000214</t>
  </si>
  <si>
    <t>L2_仕入実績_WK12_日次_DWH作成処理</t>
  </si>
  <si>
    <t>CDW_D_L2_PURCHASE_ACTUAL_WK12</t>
  </si>
  <si>
    <t>BAMM20000200</t>
  </si>
  <si>
    <t>MPMM20000206</t>
    <phoneticPr fontId="130"/>
  </si>
  <si>
    <t>L2_仕入実績_日次_DWH作成処理</t>
    <phoneticPr fontId="109"/>
  </si>
  <si>
    <t>CDW_D_L2_PURCHASE_ACTUAL</t>
    <phoneticPr fontId="109"/>
  </si>
  <si>
    <t>TBMM20000204
TBMM20000205
TBWK20001101</t>
  </si>
  <si>
    <t>L2_仕入実績_WK04
L2_仕入実績_WK05
L2_品目評価</t>
    <phoneticPr fontId="130"/>
  </si>
  <si>
    <t>ZPSD1101
ZPSD1102
ZPSD1103
ZPSD1201
ZPSD1202
ZPSD1203</t>
    <phoneticPr fontId="109"/>
  </si>
  <si>
    <t>MPMM20000207</t>
    <phoneticPr fontId="130"/>
  </si>
  <si>
    <t>L2_仕入実績（マスタ付与）_日次_DWH作成処理</t>
    <rPh sb="11" eb="13">
      <t>フヨ</t>
    </rPh>
    <phoneticPr fontId="109"/>
  </si>
  <si>
    <t>CDW_D_L2_PURCHASE_ACTUAL_ADD_MASTER</t>
    <phoneticPr fontId="109"/>
  </si>
  <si>
    <t>TBMM20000206
TBMT20002904
TBMT20008801
TBMT20007601
TBMT20007703
TBMT20008001
TBMT20013701
TBMT20017101
TBMT20016901
TBMT20009201
TBMT20021601
TBMT20015601
TBMT20001801
TBMT20017311
TBMT20001101
TBMT20008701
TBMT20008601
TBMT20001901
TBMT20016501
TBMT20009502
TBMT20011801
TBMT20011501
TBMT20011301
TBMT20017001
TBMT20013601
TBMT20017203
TBMT20015401
TBMT20014901
TBMT20006101
TBMT20010501
TBMT20010001
TBMT20008401
TBMT20011201
TBMT20023201</t>
  </si>
  <si>
    <t>L2_仕入実績
L2_ETL用カレンダマスタ
L2_会社コード付き仕入先コードマスタ
L2_プラントマスタ
L2_プラント品目マスタ
L2_ロット番号(プラント品目)マスタ
L2_売上付き品目マスタ
L2_購買組織マスタ
L2_購買グループマスタ
L2_保管場所マスタ
L2_購買_製造業者グループマスタ
L2_管理領域マスタ
L2_CompanyMaster_Manual_Companyマスタ
L2_通貨換算マスタ(年月)
L2_CategoryMaster
L2_仕入先階層マスタ
L2_仕入先マスタ
L2_CompanyMaster_Manual_Countryマスタ
L2_評価クラスマスタ
L2_利益センタマスタ
L2_品目マスタ
L2_品目タイプマスタ
L2_品目グループテキストマスタ
L2_購買伝票の_GT_発注タイプマスタ
L2_基本数量単位マスタ
L2_通貨コードマスタ
L2_移動タイプテキストマスタ
L2_支払条件の独自説明マスタ
L2_MRP_管理者マスタ
L2_原価センタマスタ
L2_勘定コードマスタ
L2_事業領域マスタ
L2_品目グループ3マスタ
L2_特性値のテキストテーブルマスタ</t>
  </si>
  <si>
    <t>TBMM20000207</t>
  </si>
  <si>
    <t>L2_仕入実績（マスタ付与）</t>
  </si>
  <si>
    <t>●(カスタムSQL)</t>
    <phoneticPr fontId="130"/>
  </si>
  <si>
    <t>BAMT20021500</t>
    <phoneticPr fontId="109"/>
  </si>
  <si>
    <t>システムステータス用テキストマスタ_日次作成処理</t>
  </si>
  <si>
    <t>D_L2_SYSTEM_STATUS_TEXT_MASTER</t>
    <phoneticPr fontId="109"/>
  </si>
  <si>
    <t>「システムステータス用テキストマスタ」のデータを作成するバッチ処理</t>
  </si>
  <si>
    <t>MPMT20021501</t>
    <phoneticPr fontId="109"/>
  </si>
  <si>
    <t>L2_システムステータス用テキストマスタ_日次_DWH作成処理</t>
  </si>
  <si>
    <t>CDW_D_L2_SYSTEM_STATUS_TEXT_MASTER</t>
    <phoneticPr fontId="109"/>
  </si>
  <si>
    <t>SAPからレプリケーション連携した「システムステータス用テキスト」から各種レポートで利用するマスタデータを作成する</t>
  </si>
  <si>
    <t>TBMT10032301
TBMT10005801</t>
  </si>
  <si>
    <t>L1_システムステータス用テキスト
L1_言語キー</t>
  </si>
  <si>
    <t>TBMT20021501</t>
  </si>
  <si>
    <t>L2_システムステータス用テキストマスタ</t>
  </si>
  <si>
    <t>月次（随時処理でも良い）</t>
    <rPh sb="0" eb="2">
      <t>ゲツジ</t>
    </rPh>
    <rPh sb="3" eb="5">
      <t>ズイジ</t>
    </rPh>
    <rPh sb="5" eb="7">
      <t>ショリ</t>
    </rPh>
    <rPh sb="9" eb="10">
      <t>ヨ</t>
    </rPh>
    <phoneticPr fontId="130"/>
  </si>
  <si>
    <t>BAWK20000500</t>
    <phoneticPr fontId="109"/>
  </si>
  <si>
    <t>請求伝票条件_日次作成処理</t>
    <phoneticPr fontId="109"/>
  </si>
  <si>
    <t>D_L2_INVOICE_DOCUMENT_CONDITION</t>
    <phoneticPr fontId="109"/>
  </si>
  <si>
    <t>「請求伝票条件」のデータを作成するバッチ処理</t>
    <rPh sb="1" eb="3">
      <t>セイキュウ</t>
    </rPh>
    <rPh sb="3" eb="7">
      <t>デンピョウジョウケン</t>
    </rPh>
    <rPh sb="13" eb="15">
      <t>サクセイ</t>
    </rPh>
    <rPh sb="20" eb="22">
      <t>ショリ</t>
    </rPh>
    <phoneticPr fontId="109"/>
  </si>
  <si>
    <t>MPWK20000501</t>
    <phoneticPr fontId="109"/>
  </si>
  <si>
    <t>L2_請求伝票条件_日次_DWH作成処理</t>
    <rPh sb="3" eb="5">
      <t>セイキュウ</t>
    </rPh>
    <rPh sb="5" eb="7">
      <t>デンピョウ</t>
    </rPh>
    <rPh sb="7" eb="9">
      <t>ジョウケン</t>
    </rPh>
    <phoneticPr fontId="109"/>
  </si>
  <si>
    <t>CDW_D_L2_INVOICE_DOCUMENT_CONDITION</t>
    <phoneticPr fontId="109"/>
  </si>
  <si>
    <t>SAPからレプリケーション連携した以下のテーブルから「請求伝票条件」を作成する
・L1_請求伝票条件
・L1_SD伝票の価格情報</t>
    <rPh sb="27" eb="33">
      <t>セイキュウデンピョウジョウケン</t>
    </rPh>
    <phoneticPr fontId="109"/>
  </si>
  <si>
    <t>TBSD10002901
TBSD10000601
TBSD10001701
TBMT20020801
TBMT10037801</t>
    <phoneticPr fontId="130"/>
  </si>
  <si>
    <t>L1_Pricing Elements
L1_請求伝票ヘッダ
L1_請求伝票条件
L2_通貨リージョン付与(会社)マスタ
L1_通貨の小数点以下桁数</t>
    <phoneticPr fontId="130"/>
  </si>
  <si>
    <t>TBWK20000501</t>
  </si>
  <si>
    <t>L2_請求伝票条件</t>
  </si>
  <si>
    <t>RSDS 2LIS_13_VDKON QE1CLNT224 -&gt; ODSO ZPDO0160</t>
  </si>
  <si>
    <t>ZPSD0501
ZPSD0502
ZPSD0503
ZPSD4701
ZPSD4702
ZPSD4703
ZPSD0701
ZPSD0702
ZPSD0703</t>
  </si>
  <si>
    <t>拡張EXIT
ZPBWB0001_2LIS_13_VDKON</t>
    <rPh sb="0" eb="2">
      <t>カクチョウ</t>
    </rPh>
    <phoneticPr fontId="110"/>
  </si>
  <si>
    <t>セットの下位レベルセットマスタ日次作成処理</t>
  </si>
  <si>
    <t>「セットの下位レベルセットマスタ」のデータを作成するバッチ処理</t>
  </si>
  <si>
    <t>L2_セットの下位レベルセットマスタ_日次_DWH作成処理</t>
  </si>
  <si>
    <t>SAPからレプリケーション連携した「セットの下位レベルセット」から各種レポートで利用するマスタデータを作成する</t>
  </si>
  <si>
    <t>セット値マスタ日次作成処理</t>
  </si>
  <si>
    <t>「セット値マスタ」のデータを作成するバッチ処理</t>
  </si>
  <si>
    <t>L2_セット値マスタ_日次_DWH作成処理</t>
  </si>
  <si>
    <t>SAPからレプリケーション連携した「セット値」から各種レポートで利用するマスタデータを作成する</t>
  </si>
  <si>
    <t>得意先マスタ: 一般データマスタ日次作成処理</t>
    <rPh sb="0" eb="3">
      <t>トクイサキ</t>
    </rPh>
    <rPh sb="8" eb="10">
      <t>イッパン</t>
    </rPh>
    <phoneticPr fontId="109"/>
  </si>
  <si>
    <t>「得意先マスタ: 一般データマスタ」のデータを作成するバッチ処理</t>
    <rPh sb="1" eb="4">
      <t>トクイサキ</t>
    </rPh>
    <rPh sb="9" eb="11">
      <t>イッパン</t>
    </rPh>
    <phoneticPr fontId="109"/>
  </si>
  <si>
    <t>L2_得意先マスタ: 一般データマスタ_日次_DWH作成処理</t>
    <rPh sb="20" eb="22">
      <t>ニチジ</t>
    </rPh>
    <rPh sb="26" eb="28">
      <t>サクセイ</t>
    </rPh>
    <rPh sb="28" eb="30">
      <t>ショリ</t>
    </rPh>
    <phoneticPr fontId="109"/>
  </si>
  <si>
    <t>SAPからレプリケーション連携した「得意先マスタ: 一般データ」から各種レポートで利用するマスタデータを作成する</t>
    <phoneticPr fontId="109"/>
  </si>
  <si>
    <t>BAMM20000300</t>
  </si>
  <si>
    <t>発注明細_日次作成処理</t>
  </si>
  <si>
    <t>D_L2_PURCHASE_ORDER_DETAILS</t>
  </si>
  <si>
    <t>「発注明細」のデータを作成するバッチ処理</t>
    <rPh sb="1" eb="3">
      <t>ハッチュウ</t>
    </rPh>
    <phoneticPr fontId="6"/>
  </si>
  <si>
    <t>MPMM20000301</t>
    <phoneticPr fontId="109"/>
  </si>
  <si>
    <t>L2_発注明細_日次_DWH作成処理</t>
    <rPh sb="3" eb="5">
      <t>ハッチュウ</t>
    </rPh>
    <phoneticPr fontId="6"/>
  </si>
  <si>
    <t>CDW_D_L2_PURCHASE_ORDER_DETAILS</t>
    <phoneticPr fontId="130"/>
  </si>
  <si>
    <t>「請求書照合」、「購買明細」、「入出庫伝票明細」、「品目評価」から「発注明細」レポートで表示するためのデータを作成する</t>
    <rPh sb="19" eb="21">
      <t>デンピョウ</t>
    </rPh>
    <rPh sb="34" eb="38">
      <t>ハッチュウメイサイ</t>
    </rPh>
    <phoneticPr fontId="6"/>
  </si>
  <si>
    <t>TBWK20000701
TBWK20000901
TBWK20000803
TBWK20001101</t>
  </si>
  <si>
    <t>L2_購買明細
L2_入出庫伝票明細
L2_請求書照合
L2_品目評価</t>
  </si>
  <si>
    <t>ODSO ZPDO0350 -&gt; TRCS ZPSD65_I</t>
  </si>
  <si>
    <t>ZPSD6501
ZPSD6502
ZPSD6503</t>
  </si>
  <si>
    <t>BAMM20000300</t>
    <phoneticPr fontId="109"/>
  </si>
  <si>
    <t>発注明細_日次作成処理</t>
    <rPh sb="0" eb="4">
      <t>ハッチュウメイサイ</t>
    </rPh>
    <phoneticPr fontId="6"/>
  </si>
  <si>
    <t>D_L2_PURCHASE_ORDER_DETAILS</t>
    <phoneticPr fontId="109"/>
  </si>
  <si>
    <t>MPMM20000302</t>
    <phoneticPr fontId="109"/>
  </si>
  <si>
    <t>L2_発注明細（マスタ付与）_日次_DWH作成処理</t>
    <rPh sb="3" eb="5">
      <t>ハッチュウ</t>
    </rPh>
    <rPh sb="11" eb="13">
      <t>フヨ</t>
    </rPh>
    <phoneticPr fontId="6"/>
  </si>
  <si>
    <t>CDW_D_L2_PURCHASE_ORDER_DETAILS_ADD_MASTER</t>
    <phoneticPr fontId="109"/>
  </si>
  <si>
    <t>TBMM20000301
TBMT20017311
TBMT20001801
TBMT20011801
TBMT20011301
TBMT20017101
TBMT20006101
TBMT20008601
TBMT20001901
TBMT20007703
TBMT20017203
TBMT20013601
TBMT20007601
TBMT20008701
TBMT20001101</t>
  </si>
  <si>
    <t>L2_発注明細
L2_通貨換算マスタ(年月)
L2_CompanyMaster_Manual_Companyマスタ
L2_品目マスタ
L2_品目グループテキストマスタ
L2_購買組織マスタ
L2_MRP_管理者マスタ
L2_仕入先マスタ
L2_CompanyMaster_Manual_Countryマスタ
L2_プラント品目マスタ
L2_通貨コードマスタ
L2_基本数量単位マスタ
L2_プラントマスタ
L2_仕入先階層マスタ
L2_CategoryMaster</t>
  </si>
  <si>
    <t>TBMM20000302</t>
  </si>
  <si>
    <t>L2_発注明細（マスタ付与）</t>
  </si>
  <si>
    <t>BAQM20000100</t>
    <phoneticPr fontId="130"/>
  </si>
  <si>
    <t>QM</t>
    <phoneticPr fontId="4"/>
  </si>
  <si>
    <t>品質</t>
    <rPh sb="0" eb="2">
      <t>ヒンシツ</t>
    </rPh>
    <phoneticPr fontId="109"/>
  </si>
  <si>
    <t>品質検査データ_日次作成処理</t>
    <phoneticPr fontId="109"/>
  </si>
  <si>
    <t>D_L2_QUALITY_INSPECTION</t>
    <phoneticPr fontId="109"/>
  </si>
  <si>
    <t>「品質検査」レポートで参照する「品質検査」のデータを作成するバッチ処理</t>
    <rPh sb="11" eb="13">
      <t>サンショウ</t>
    </rPh>
    <rPh sb="16" eb="18">
      <t>ヒンシツ</t>
    </rPh>
    <rPh sb="18" eb="20">
      <t>ケンサ</t>
    </rPh>
    <rPh sb="26" eb="28">
      <t>サクセイ</t>
    </rPh>
    <rPh sb="33" eb="35">
      <t>ショリ</t>
    </rPh>
    <phoneticPr fontId="109"/>
  </si>
  <si>
    <t>MPQM20000101</t>
    <phoneticPr fontId="109"/>
  </si>
  <si>
    <t>L2_品質検査_日次_DWH作成処理</t>
    <phoneticPr fontId="109"/>
  </si>
  <si>
    <t>CDW_D_L2_QUALITY_INSPECTION</t>
    <phoneticPr fontId="109"/>
  </si>
  <si>
    <t>SAPからレプリケーション連携した「Quality_Inspection_Result」から「品質検査レポート」で表示するためのデータを作成する</t>
    <phoneticPr fontId="109"/>
  </si>
  <si>
    <t>TBQM10000101
TBMT20020901
TBMT20007601</t>
  </si>
  <si>
    <t>L1_Quality Inspection result
L2_通貨リージョン付与(プラント)マスタ
L2_プラントマスタ</t>
  </si>
  <si>
    <t>TBQM20000101</t>
  </si>
  <si>
    <t>L2_品質検査</t>
  </si>
  <si>
    <t>ODSO ZPDO0810 -&gt; TRCS ZPSD44_I</t>
  </si>
  <si>
    <t>ZPSD4401
ZPSD4402
ZPSD4403</t>
  </si>
  <si>
    <t>BAMM20000300</t>
    <phoneticPr fontId="130"/>
  </si>
  <si>
    <t>品質検査データ_日次作成処理</t>
  </si>
  <si>
    <t>MPQM20000102</t>
    <phoneticPr fontId="109"/>
  </si>
  <si>
    <t>L2_品質検査（マスタ付与）_日次_DWH作成処理</t>
    <rPh sb="11" eb="13">
      <t>フヨ</t>
    </rPh>
    <phoneticPr fontId="109"/>
  </si>
  <si>
    <t>CDW_D_L2_QUALITY_INSPECTION_ADD_MASTER</t>
    <phoneticPr fontId="109"/>
  </si>
  <si>
    <t>TBQM20000101
TBMT20007601
TBMT20001801
TBMT20007703
TBMT10050901
TBMT20007101
TBMT20006101
TBMT20001101
TBMT10005801
TBMT10033401
TBMT20014201
TBMT20022701
TBMT20011801
TBMT20009502</t>
  </si>
  <si>
    <t>L2_品質検査
L2_プラントマスタ
L2_CompanyMaster_Manual_Companyマスタ
L2_プラント品目マスタ
L1_品質検査処理の特性規格
L2_σ値情報マスタ
L2_MRP_管理者マスタ
L2_CategoryMaster
L1_言語キー
L1_コードテキスト
L2_得意先マスタ
L2_製造バージョンマスタ
L2_品目マスタ
L2_利益センタマスタ</t>
  </si>
  <si>
    <t>TBQM20000102</t>
  </si>
  <si>
    <t>L2_品質検査（マスタ付与）</t>
  </si>
  <si>
    <t>品目階層マスタ日次作成処理</t>
  </si>
  <si>
    <t>「品目階層マスタ」のデータを作成するバッチ処理</t>
  </si>
  <si>
    <t>L2_品目階層マスタ_日次_DWH作成処理</t>
  </si>
  <si>
    <t>SAPからレプリケーション連携した「品目: 品目階層」と「品目: 製品階層: テキスト」から各種レポートで利用するマスタデータを作成する</t>
    <phoneticPr fontId="109"/>
  </si>
  <si>
    <t>フォーミュラーマスタ日次作成処理</t>
  </si>
  <si>
    <t>「フォーミュラーマスタ」のデータを作成するバッチ処理</t>
  </si>
  <si>
    <t>L2_フォーミュラーマスタ_日次_DWH作成処理</t>
  </si>
  <si>
    <t>SAPからレプリケーション連携した「フォーミュラー​」から各種レポートで利用するデータを作成する</t>
  </si>
  <si>
    <t>プラント(品目)マスタ日次作成処理</t>
  </si>
  <si>
    <t>「プラント(品目)マスタ」のデータを作成するバッチ処理</t>
    <rPh sb="18" eb="20">
      <t>サクセイ</t>
    </rPh>
    <rPh sb="25" eb="27">
      <t>ショリ</t>
    </rPh>
    <phoneticPr fontId="109"/>
  </si>
  <si>
    <t>L2_プラント(品目)マスタ_日次_DWH作成処理</t>
    <rPh sb="15" eb="17">
      <t>ニチジ</t>
    </rPh>
    <rPh sb="21" eb="23">
      <t>サクセイ</t>
    </rPh>
    <rPh sb="23" eb="25">
      <t>ショリ</t>
    </rPh>
    <phoneticPr fontId="109"/>
  </si>
  <si>
    <t>SAPからレプリケーション連携した「プラントに付随する品目コード_属性」と「プラントに付随する品目コード_テキスト」から各種レポートで利用するマスタデータを作成する</t>
    <rPh sb="60" eb="62">
      <t>カクシュ</t>
    </rPh>
    <rPh sb="67" eb="69">
      <t>リヨウ</t>
    </rPh>
    <phoneticPr fontId="109"/>
  </si>
  <si>
    <t>BAMT20007600</t>
    <phoneticPr fontId="109"/>
  </si>
  <si>
    <t>プラントマスタ_日次作成処理</t>
  </si>
  <si>
    <t>D_L2_PLANT_MASTER</t>
  </si>
  <si>
    <t>「プラントマスタ」のデータを作成するバッチ処理</t>
  </si>
  <si>
    <t>MPMT20007601</t>
  </si>
  <si>
    <t>L2_プラントマスタ_日次_DWH作成処理</t>
  </si>
  <si>
    <t>CDW_D_L2_PLANT_MASTER</t>
  </si>
  <si>
    <t>SAPからレプリケーション連携した「プラント」、「評価エリア」から各種レポートで利用するマスタデータを作成する</t>
    <rPh sb="25" eb="27">
      <t>ヒョウカ</t>
    </rPh>
    <rPh sb="33" eb="35">
      <t>カクシュ</t>
    </rPh>
    <rPh sb="40" eb="42">
      <t>リヨウ</t>
    </rPh>
    <phoneticPr fontId="109"/>
  </si>
  <si>
    <t>TBMT10007601
TBMT10049901</t>
  </si>
  <si>
    <t>L1_プラント
L1_評価エリア</t>
  </si>
  <si>
    <t>TBMT20007601</t>
  </si>
  <si>
    <t>L2_プラントマスタ</t>
  </si>
  <si>
    <t>BAMT20007800</t>
  </si>
  <si>
    <t>プラント支店マスタ_日次作成処理</t>
  </si>
  <si>
    <t>D_L2_PLANT_BRANCH_OFFICE_MASTER</t>
    <phoneticPr fontId="109"/>
  </si>
  <si>
    <t>「プラント支店マスタ」のデータを作成するバッチ処理</t>
  </si>
  <si>
    <t>MPMT20007801</t>
  </si>
  <si>
    <t>L2_プラント支店マスタ_日次_DWH作成処理</t>
    <phoneticPr fontId="109"/>
  </si>
  <si>
    <t>CDW_D_L2_PLANT_BRANCH_OFFICE_MASTER</t>
  </si>
  <si>
    <t>SAPからレプリケーション連携した「プラント/支店マスタ​」から各種レポートで利用するマスタデータを作成する</t>
  </si>
  <si>
    <t>要確認</t>
    <rPh sb="0" eb="3">
      <t>ヨウカクニン</t>
    </rPh>
    <phoneticPr fontId="109"/>
  </si>
  <si>
    <t>BAMT20007700</t>
    <phoneticPr fontId="109"/>
  </si>
  <si>
    <t>プラント品目マスタ_日次作成処理</t>
    <phoneticPr fontId="109"/>
  </si>
  <si>
    <t>D_L2_PLANT_MATERIAL_MASTER</t>
    <phoneticPr fontId="130"/>
  </si>
  <si>
    <t>「L2_プラント品目マスタ作成処理」のデータを作成するバッチ処理</t>
  </si>
  <si>
    <t>MPMT20007701</t>
  </si>
  <si>
    <t>L2_プラント品目マスタ_WK01_日次_DWH作成処理</t>
  </si>
  <si>
    <t>CDW_D_L2_PLANT_MATERIAL_MASTER_WK01</t>
  </si>
  <si>
    <t>レポートで使用する「L2_プラント品目マスタ」を作成する。</t>
  </si>
  <si>
    <t>TBWK10000101</t>
  </si>
  <si>
    <t>L1_品目評価‐価格</t>
  </si>
  <si>
    <t>TBMT20007701</t>
  </si>
  <si>
    <t>L2_プラント品目マスタ_WK01</t>
  </si>
  <si>
    <t>BAMT20007700</t>
    <phoneticPr fontId="130"/>
  </si>
  <si>
    <t>D_L2_PLANT_MATERIAL_MASTER</t>
  </si>
  <si>
    <t>MPMT20007702</t>
  </si>
  <si>
    <t>L2_プラント品目マスタ_WK02_日次_DWH作成処理</t>
  </si>
  <si>
    <t>CDW_D_L2_PLANT_MATERIAL_MASTER_WK02</t>
  </si>
  <si>
    <t>TBMT10047901</t>
  </si>
  <si>
    <t>L1_品目のプラントデータ</t>
  </si>
  <si>
    <t>TBMT20007702</t>
  </si>
  <si>
    <t>L2_プラント品目マスタ_WK02</t>
  </si>
  <si>
    <t>D_L2_PLANT_MATERIAL_MASTER</t>
    <phoneticPr fontId="109"/>
  </si>
  <si>
    <t>MPMT20007703</t>
    <phoneticPr fontId="109"/>
  </si>
  <si>
    <t>L2_プラント品目マスタ_日次_DWH作成処理</t>
    <phoneticPr fontId="109"/>
  </si>
  <si>
    <t>CDW_D_L2_PLANT_MATERIAL_MASTER</t>
  </si>
  <si>
    <t>TBWK10000101
TBMT10047901
TBMT20007701
TBMT20007702
TBMT20009502
TBMT20011601
TBMT10044701
TBMT10044801
TBMT10037801
TBMT10046601</t>
  </si>
  <si>
    <t>L1_品目評価‐価格
L1_品目のプラントデータ
L2_プラント品目マスタ_WK01
L2_プラント品目マスタ_WK02
L2_利益センタマスタ
L2_品目テキストマスタ
L1_アドオン品目マスタ(プラントビュー)
L1_Main Material Relationship Data
L1_通貨の小数点以下桁数
L1_Material Shelf Life</t>
  </si>
  <si>
    <t>TBMT20007703</t>
  </si>
  <si>
    <t>L2_プラント品目マスタ</t>
  </si>
  <si>
    <t>BAMT20024000</t>
  </si>
  <si>
    <t>マネジメントPL_会社マスタ_随時作成処理</t>
    <phoneticPr fontId="109"/>
  </si>
  <si>
    <t>A_L2_MANAGEMENT_PL_COMPANY_MASTER</t>
  </si>
  <si>
    <t>「マネジメントPL_会社マスタ」のデータを作成するバッチ処理</t>
  </si>
  <si>
    <t>MPMT20024001</t>
  </si>
  <si>
    <t>L2_マネジメントPL_会社マスタ_随時_DWH作成処理</t>
  </si>
  <si>
    <t>CDW_A_L2_MANAGEMENT_PL_COMPANY_MASTER</t>
    <phoneticPr fontId="109"/>
  </si>
  <si>
    <t>「マネジメントPL」レポートで表示するためのデータを作成する</t>
    <rPh sb="15" eb="17">
      <t>ヒョウジ</t>
    </rPh>
    <rPh sb="26" eb="28">
      <t>サクセイ</t>
    </rPh>
    <phoneticPr fontId="109"/>
  </si>
  <si>
    <t>TBMT10052501</t>
  </si>
  <si>
    <t>L1_マネジメントPL_会社マスタ</t>
  </si>
  <si>
    <t>TBMT20024001</t>
  </si>
  <si>
    <t>L2_マネジメントPL_会社マスタ</t>
  </si>
  <si>
    <t>BAMT20023800</t>
  </si>
  <si>
    <t>マネジメントPL_対象勘定科目マスタ_随時作成処理</t>
  </si>
  <si>
    <t>A_L2_MANAGEMENT_PL_TARGET_ACCOUNT_MASTER</t>
  </si>
  <si>
    <t>「マネジメントPL_対象勘定科目マスタ」のデータを作成するバッチ処理</t>
  </si>
  <si>
    <t>MPMT20023801</t>
  </si>
  <si>
    <t>L2_マネジメントPL_対象勘定科目マスタ_随時_DWH作成処理</t>
    <phoneticPr fontId="109"/>
  </si>
  <si>
    <t>CDW_A_L2_MANAGEMENT_PL_TARGET_ACCOUNT_MASTER</t>
    <phoneticPr fontId="109"/>
  </si>
  <si>
    <t>TBMT10052301</t>
    <phoneticPr fontId="130"/>
  </si>
  <si>
    <t>L1_マネジメントPL_対象勘定科目マスタ</t>
    <phoneticPr fontId="130"/>
  </si>
  <si>
    <t>TBMT20023801</t>
  </si>
  <si>
    <t>L2_マネジメントPL_対象勘定科目マスタ</t>
  </si>
  <si>
    <t>BAMT20023900</t>
  </si>
  <si>
    <t>マネジメントPL_売上区分マスタ_随時作成処理</t>
  </si>
  <si>
    <t>A_L2_MANAGEMENT_PL_SALES_CATEGORY_MASTER</t>
  </si>
  <si>
    <t>「マネジメントPL_売上区分マスタ」のデータを作成するバッチ処理</t>
  </si>
  <si>
    <t>MPMT20023901</t>
    <phoneticPr fontId="109"/>
  </si>
  <si>
    <t>L2_マネジメントPL_売上区分マスタ_随時_DWH作成処理</t>
  </si>
  <si>
    <t>CDW_A_L2_MANAGEMENT_PL_SALES_CATEGORY_MASTER</t>
  </si>
  <si>
    <t>「マネジメントPL」と「連結フラッシュレポート」レポートで表示するためのデータを作成する</t>
    <rPh sb="29" eb="31">
      <t>ヒョウジ</t>
    </rPh>
    <rPh sb="40" eb="42">
      <t>サクセイ</t>
    </rPh>
    <phoneticPr fontId="109"/>
  </si>
  <si>
    <t>TBMT10052401</t>
  </si>
  <si>
    <t>L1_マネジメントPL_売上区分マスタ</t>
  </si>
  <si>
    <t>TBMT20023901</t>
  </si>
  <si>
    <t>L2_マネジメントPL_売上区分マスタ</t>
  </si>
  <si>
    <t>BAMT20024100</t>
    <phoneticPr fontId="109"/>
  </si>
  <si>
    <t>マネジメントPL_表示項目マスタ_随時作成処理</t>
    <phoneticPr fontId="109"/>
  </si>
  <si>
    <t>A_L2_MANAGEMENT_PL_DISPLAY_ITEM_MASTER</t>
    <phoneticPr fontId="109"/>
  </si>
  <si>
    <t>「マネジメントPL_表示項目マスタ」のデータを作成するバッチ処理</t>
  </si>
  <si>
    <t>MPMT20024101</t>
    <phoneticPr fontId="109"/>
  </si>
  <si>
    <t>L2_マネジメントPL_表示項目マスタ_随時_DWH作成処理</t>
    <phoneticPr fontId="109"/>
  </si>
  <si>
    <t>CDW_A_L2_MANAGEMENT_PL_DISPLAY_ITEM_MASTER</t>
  </si>
  <si>
    <t>TBMT10052601</t>
  </si>
  <si>
    <t>L1_マネジメントPL_表示項目マスタ</t>
  </si>
  <si>
    <t>TBMT20024101</t>
  </si>
  <si>
    <t>L2_マネジメントPL_表示項目マスタ</t>
  </si>
  <si>
    <t>BAMT20007900</t>
  </si>
  <si>
    <t>レポート用カレンダマスタ_日次作成処理</t>
    <rPh sb="4" eb="5">
      <t>ヨウ</t>
    </rPh>
    <phoneticPr fontId="5"/>
  </si>
  <si>
    <t>D_L2_REPORT_CALENDAR_MASTER</t>
  </si>
  <si>
    <t>「レポート用カレンダマスタ」のデータを作成するバッチ処理</t>
    <phoneticPr fontId="109"/>
  </si>
  <si>
    <t>MPMT20007901</t>
  </si>
  <si>
    <t>L2_レポート用カレンダマスタ_日次_DWH作成処理</t>
  </si>
  <si>
    <t>CDW_D_L2_REPORT_CALENDAR_MASTER</t>
  </si>
  <si>
    <t>「L2_ETL用カレンダマスタ」から必要な項目、レコードを抽出し レポート用カレンダマスタを作成する</t>
    <rPh sb="18" eb="20">
      <t>ヒツヨウ</t>
    </rPh>
    <rPh sb="21" eb="23">
      <t>コウモク</t>
    </rPh>
    <rPh sb="29" eb="31">
      <t>チュウシュツ</t>
    </rPh>
    <rPh sb="46" eb="48">
      <t>サクセイ</t>
    </rPh>
    <phoneticPr fontId="109"/>
  </si>
  <si>
    <t>TBMT20007901</t>
  </si>
  <si>
    <t>L2_レポート用カレンダマスタ</t>
  </si>
  <si>
    <t>BAMT20008000</t>
    <phoneticPr fontId="130"/>
  </si>
  <si>
    <t>ロット番号(プラント品目)マスタ_WK01_日次作成処理</t>
    <phoneticPr fontId="109"/>
  </si>
  <si>
    <t>D_L2_LOT_NUMBER_PLANT_MATERIAL_MASTER_WK01</t>
    <phoneticPr fontId="130"/>
  </si>
  <si>
    <t>「ロット番号(プラント品目)マスタ」のデータを作成するバッチ処理</t>
  </si>
  <si>
    <t>MPMT20008002</t>
    <phoneticPr fontId="109"/>
  </si>
  <si>
    <t>L2_ロット番号(プラント品目)マスタ_WK01_日次_DWH作成処理</t>
    <phoneticPr fontId="130"/>
  </si>
  <si>
    <t>CDW_D_L2_LOT_NUMBER_PLANT_MATERIAL_MASTER_WK01</t>
    <phoneticPr fontId="130"/>
  </si>
  <si>
    <t>TBWK10000901
TBWK10002301</t>
    <phoneticPr fontId="130"/>
  </si>
  <si>
    <t>L1_在庫管理からの在庫移動
L1_製造指図の指図ヘッダ情報</t>
    <phoneticPr fontId="130"/>
  </si>
  <si>
    <t>TBMT20008002</t>
    <phoneticPr fontId="130"/>
  </si>
  <si>
    <t>L2_ロット番号(プラント品目)マスタ_WK01</t>
    <phoneticPr fontId="130"/>
  </si>
  <si>
    <t>ロット番号(プラント品目)マスタ_日次作成処理</t>
    <phoneticPr fontId="109"/>
  </si>
  <si>
    <t>D_L2_LOT_NUMBER_PLANT_MATERIAL_MASTER</t>
    <phoneticPr fontId="130"/>
  </si>
  <si>
    <t>MPMT20008001</t>
    <phoneticPr fontId="109"/>
  </si>
  <si>
    <t>L2_ロット番号(プラント品目)マスタ_日次_DWH作成処理</t>
    <phoneticPr fontId="130"/>
  </si>
  <si>
    <t>CDW_D_L2_LOT_NUMBER_PLANT_MATERIAL_MASTER</t>
    <phoneticPr fontId="130"/>
  </si>
  <si>
    <t>SAPからレプリケーション連携した「ロット」、「ZPDSSATTR0030 Client: 211 クラスType: 022」と「基本数量単位マスタ」から各種レポートで利用するマスタデータを作成する</t>
    <phoneticPr fontId="109"/>
  </si>
  <si>
    <t>TBMT10031501
TBMT10030901
TBMT20013601
TBWK20002101</t>
  </si>
  <si>
    <t>L1_ロット
L1_ZPDSSATTR0030 Client: 211 クラスType: 022
L2_基本数量単位マスタ
L2_品目ロット製造日</t>
  </si>
  <si>
    <t>TBMT20008001</t>
  </si>
  <si>
    <t>L2_ロット番号(プラント品目)マスタ</t>
  </si>
  <si>
    <t>BAMT20015400</t>
  </si>
  <si>
    <t>移動タイプテキストマスタ日次作成処理</t>
    <phoneticPr fontId="109"/>
  </si>
  <si>
    <t>D_L2_MOVEMENT_TYPE_TEXT_MASTER</t>
  </si>
  <si>
    <t>「移動タイプテキストマスタ」のデータを作成する処理</t>
  </si>
  <si>
    <t>MPMT20015401</t>
  </si>
  <si>
    <t>L2_移動タイプテキストマスタ_日次_DWH作成処理</t>
  </si>
  <si>
    <t>CDW_D_L2_MOVEMENT_TYPE_TEXT_MASTER</t>
  </si>
  <si>
    <t>「L1_移動タイプテキストマスタ」各種レポートで利用するマスタデータを作成する</t>
    <phoneticPr fontId="109"/>
  </si>
  <si>
    <t>TBMT10046801</t>
  </si>
  <si>
    <t>L1_移動タイプテキストマスタ</t>
  </si>
  <si>
    <t>TBMT20015401</t>
  </si>
  <si>
    <t>L2_移動タイプテキストマスタ</t>
  </si>
  <si>
    <t>BAMT20008100</t>
    <phoneticPr fontId="130"/>
  </si>
  <si>
    <t>一般商品データマスタ_日次作成処理</t>
    <rPh sb="0" eb="4">
      <t>イッパンショウヒン</t>
    </rPh>
    <phoneticPr fontId="109"/>
  </si>
  <si>
    <t>D_L2_GENERAL_PRODUCT_DATA_MASTER</t>
  </si>
  <si>
    <t>「一般商品データマスタ」のデータを作成するバッチ処理</t>
    <rPh sb="1" eb="5">
      <t>イッパンショウヒン</t>
    </rPh>
    <phoneticPr fontId="109"/>
  </si>
  <si>
    <t>MPMT20008101</t>
  </si>
  <si>
    <t>L2_一般商品データマスタ_日次_DWH作成処理</t>
    <rPh sb="14" eb="16">
      <t>ニチジ</t>
    </rPh>
    <rPh sb="20" eb="22">
      <t>サクセイ</t>
    </rPh>
    <rPh sb="22" eb="24">
      <t>ショリ</t>
    </rPh>
    <phoneticPr fontId="109"/>
  </si>
  <si>
    <t>CDW_D_L2_GENERAL_PRODUCT_DATA_MASTER</t>
  </si>
  <si>
    <t>SAPからレプリケーション連携した「一般商品データ」から各種レポートで利用するマスタデータを作成する</t>
    <phoneticPr fontId="109"/>
  </si>
  <si>
    <t>TBMT10008101</t>
  </si>
  <si>
    <t>L1_一般商品データ</t>
  </si>
  <si>
    <t>TBMT20008101</t>
  </si>
  <si>
    <t>L2_一般商品データマスタ</t>
  </si>
  <si>
    <t>一般商品データマスタマスタ日次作成処理</t>
    <phoneticPr fontId="109"/>
  </si>
  <si>
    <t>「一般商品データマスタマスタ」のデータを作成するバッチ処理</t>
    <phoneticPr fontId="109"/>
  </si>
  <si>
    <t>L2_一般商品データマスタマスタ_日次_DWH作成処理</t>
  </si>
  <si>
    <t>SAPからレプリケーション連携した「一般商品データマスタ」から各種レポートで利用するマスタデータを作成する</t>
  </si>
  <si>
    <t>BAMT20012600</t>
  </si>
  <si>
    <t>営業グループマスタ_日次作成処理</t>
  </si>
  <si>
    <t>D_L2_SALES_GROUP_MASTER</t>
  </si>
  <si>
    <t>「営業グループマスタ」のデータを作成するバッチ処理</t>
    <rPh sb="1" eb="3">
      <t>エイギョウ</t>
    </rPh>
    <phoneticPr fontId="109"/>
  </si>
  <si>
    <t>MPMT20012602</t>
  </si>
  <si>
    <t>L2_営業グループマスタ_WK01_日次_DWH作成処理</t>
  </si>
  <si>
    <t>CDW_D_L2_SALES_GROUP_MASTER_WK01</t>
    <phoneticPr fontId="109"/>
  </si>
  <si>
    <t>SAPからレプリケーション連携した「営業グループ」から各種レポートで利用するマスタデータを作成する</t>
    <phoneticPr fontId="109"/>
  </si>
  <si>
    <t>TBMT10012601
TBMT10005801</t>
  </si>
  <si>
    <t>L1_営業グループ
L1_言語キー</t>
  </si>
  <si>
    <t>TBMT20012602</t>
  </si>
  <si>
    <t>L2_営業グループマスタ_WK01</t>
  </si>
  <si>
    <t>営業グループマスタ_日次作成処理</t>
    <rPh sb="0" eb="2">
      <t>エイギョウ</t>
    </rPh>
    <phoneticPr fontId="109"/>
  </si>
  <si>
    <t>MPMT20012603</t>
  </si>
  <si>
    <t>L2_営業グループマスタ_WK02_日次_DWH作成処理</t>
  </si>
  <si>
    <t>CDW_D_L2_SALES_GROUP_MASTER_WK02</t>
    <phoneticPr fontId="109"/>
  </si>
  <si>
    <t>TBMT10012601</t>
  </si>
  <si>
    <t>L1_営業グループ</t>
  </si>
  <si>
    <t>TBMT20012603</t>
  </si>
  <si>
    <t>L2_営業グループマスタ_WK02</t>
  </si>
  <si>
    <t>MPMT20012604</t>
  </si>
  <si>
    <t>L2_営業グループマスタ_WK03_日次_DWH作成処理</t>
  </si>
  <si>
    <t>CDW_D_L2_SALES_GROUP_MASTER_WK03</t>
    <phoneticPr fontId="109"/>
  </si>
  <si>
    <t>TBMT20012604</t>
  </si>
  <si>
    <t>L2_営業グループマスタ_WK03</t>
  </si>
  <si>
    <t>MPMT20012601</t>
    <phoneticPr fontId="109"/>
  </si>
  <si>
    <t>L2_営業グループマスタ_日次_DWH作成処理</t>
    <rPh sb="13" eb="15">
      <t>ニチジ</t>
    </rPh>
    <rPh sb="19" eb="21">
      <t>サクセイ</t>
    </rPh>
    <rPh sb="21" eb="23">
      <t>ショリ</t>
    </rPh>
    <phoneticPr fontId="109"/>
  </si>
  <si>
    <t>CDW_D_L2_SALES_GROUP_MASTER</t>
    <phoneticPr fontId="109"/>
  </si>
  <si>
    <t>TBMT20012602
TBMT20012604</t>
  </si>
  <si>
    <t>L2_営業グループマスタ_WK01
L2_営業グループマスタ_WK03</t>
  </si>
  <si>
    <t>TBMT20012601</t>
  </si>
  <si>
    <t>L2_営業グループマスタ</t>
  </si>
  <si>
    <t>営業グループ属性マスタ作成処理</t>
  </si>
  <si>
    <t>「営業グループ属性マスタ」のデータを作成するバッチ処理</t>
  </si>
  <si>
    <t>L2_営業グループ属性マスタ_日次_DWH作成処理</t>
  </si>
  <si>
    <t>SAPからレプリケーション連携した「営業グループ属性​」から各種レポートで利用するデータを作成する</t>
  </si>
  <si>
    <t>BAMT20012800</t>
  </si>
  <si>
    <t>営業所マスタ_日次作成処理</t>
  </si>
  <si>
    <t>D_L2_SALES_OFFICE_MASTER</t>
  </si>
  <si>
    <t>「営業所マスタ」のデータを作成するバッチ処理</t>
    <phoneticPr fontId="109"/>
  </si>
  <si>
    <t>MPMT20012801</t>
  </si>
  <si>
    <t>L2_営業所マスタ_日次_DWH作成処理</t>
  </si>
  <si>
    <t>CDW_D_L2_SALES_OFFICE_MASTER</t>
  </si>
  <si>
    <t>SAPからレプリケーション連携した「営業所​」から各種レポートで利用するマスタデータを作成する</t>
  </si>
  <si>
    <t>TBMT10012801
TBMT10005801</t>
  </si>
  <si>
    <t>L1_営業所
L1_言語キー</t>
  </si>
  <si>
    <t>TBMT20012801</t>
  </si>
  <si>
    <t>L2_営業所マスタ</t>
  </si>
  <si>
    <t>BAMT20012900</t>
  </si>
  <si>
    <t>営業所営業グループマスタ_日次作成処理</t>
    <phoneticPr fontId="109"/>
  </si>
  <si>
    <t>D_L2_SALES_OFFICE_SALES_GROUP_MASTER</t>
  </si>
  <si>
    <t>「営業所営業グループマスタ」のデータを作成するバッチ処理</t>
    <phoneticPr fontId="109"/>
  </si>
  <si>
    <t>MPMT20012901</t>
    <phoneticPr fontId="109"/>
  </si>
  <si>
    <t>L2_営業所営業グループマスタ_WK01_日次_DWH作成処理</t>
  </si>
  <si>
    <t>CDW_D_L2_SALES_OFFICE_SALES_GROUP_MASTER_WK01</t>
  </si>
  <si>
    <t>ファイル取り込みした「営業グループ属性マスタ」に対し、SAPからレプリケーション連携した「営業所_営業Grp_原価センタ対応マスタ」、「販売単位：営業所ごとの営業グループ」、「原価センタ_テキスト」から各種レポートで利用するマスタデータを作成する</t>
    <rPh sb="4" eb="5">
      <t>ト</t>
    </rPh>
    <rPh sb="6" eb="7">
      <t>コ</t>
    </rPh>
    <rPh sb="24" eb="25">
      <t>タイ</t>
    </rPh>
    <phoneticPr fontId="109"/>
  </si>
  <si>
    <t>TBMT10031201</t>
  </si>
  <si>
    <t>L1_営業所_営業Grp_原価センタ対応マスタ</t>
  </si>
  <si>
    <t>TBMT20012901</t>
  </si>
  <si>
    <t>L2_営業所営業グループマスタ_WK01</t>
  </si>
  <si>
    <t>BAMT20012900</t>
    <phoneticPr fontId="109"/>
  </si>
  <si>
    <t>MPMT20012903</t>
  </si>
  <si>
    <t>L2_営業所営業グループマスタ_WK02_日次_DWH作成処理</t>
  </si>
  <si>
    <t>CDW_D_L2_SALES_OFFICE_SALES_GROUP_MASTER_WK02</t>
  </si>
  <si>
    <t>TBMT10015701
TBMT10005801</t>
  </si>
  <si>
    <t>L1_組織単位: 営業所: テキスト
L1_言語キー</t>
  </si>
  <si>
    <t>TBMT20012903</t>
  </si>
  <si>
    <t>L2_営業所営業グループマスタ_WK02</t>
  </si>
  <si>
    <t>MPMT20012904</t>
  </si>
  <si>
    <t>L2_営業所営業グループマスタ_WK03_日次_DWH作成処理</t>
  </si>
  <si>
    <t>CDW_D_L2_SALES_OFFICE_SALES_GROUP_MASTER_WK03</t>
  </si>
  <si>
    <t>TBMT10015701</t>
  </si>
  <si>
    <t>L1_組織単位: 営業所: テキスト</t>
  </si>
  <si>
    <t>TBMT20012904</t>
  </si>
  <si>
    <t>L2_営業所営業グループマスタ_WK03</t>
  </si>
  <si>
    <t>MPMT20012905</t>
  </si>
  <si>
    <t>L2_営業所営業グループマスタ_WK04_日次_DWH作成処理</t>
  </si>
  <si>
    <t>CDW_D_L2_SALES_OFFICE_SALES_GROUP_MASTER_WK04</t>
  </si>
  <si>
    <t>TBMT20012905</t>
  </si>
  <si>
    <t>L2_営業所営業グループマスタ_WK04</t>
  </si>
  <si>
    <t>D_L2_SALES_OFFICE_SALES_GROUP_MASTER</t>
    <phoneticPr fontId="109"/>
  </si>
  <si>
    <t>MPMT20012906</t>
  </si>
  <si>
    <t>L2_営業所営業グループマスタ_WK05_日次_DWH作成処理</t>
  </si>
  <si>
    <t>CDW_D_L2_SALES_OFFICE_SALES_GROUP_MASTER_WK05</t>
  </si>
  <si>
    <t>TBMT20012903
TBMT20012905</t>
  </si>
  <si>
    <t>L2_営業所営業グループマスタ_WK02
L2_営業所営業グループマスタ_WK04</t>
  </si>
  <si>
    <t>TBMT20012906</t>
  </si>
  <si>
    <t>L2_営業所営業グループマスタ_WK05</t>
  </si>
  <si>
    <t>営業所営業グループマスタ_日次作成処理</t>
  </si>
  <si>
    <t>MPMT20012902</t>
    <phoneticPr fontId="109"/>
  </si>
  <si>
    <t>L2_営業所営業グループマスタ_日次_DWH作成処理</t>
  </si>
  <si>
    <t>CDW_D_L2_SALES_OFFICE_SALES_GROUP_MASTER</t>
  </si>
  <si>
    <t>TBMT10013001
TBMT20012906
TBMT10030001
TBMT10031201
TBMT20010501
TBMT20012901
TBMT20013101
TBMT20013201
TBMT20013301
TBMT10009001
TBMT20012601</t>
  </si>
  <si>
    <t>L1_営業部マスタ_SalesOrganization
L2_営業所営業グループマスタ_WK05
L1_販売単位：営業所ごとの営業グループ
L1_営業所_営業Grp_原価センタ対応マスタ
L2_原価センタマスタ
L2_営業所営業グループマスタ_WK01
L2_営業部マスタ
L2_営業部マスタ_営業組織Lv0マスタ
L2_営業部マスタ_営業組織Lv1マスタ
L1_営業部マスタ_InitialSalesDepartment
L2_営業グループマスタ</t>
  </si>
  <si>
    <t>TBMT20012902</t>
  </si>
  <si>
    <t>L2_営業所営業グループマスタ</t>
  </si>
  <si>
    <t>BAMT20013100</t>
  </si>
  <si>
    <t>営業部マスタ_日次作成処理</t>
  </si>
  <si>
    <t>D_L2_SALES_DEPARTMENT_MASTER</t>
  </si>
  <si>
    <t>「営業部マスタ」のデータを作成するバッチ処理</t>
    <phoneticPr fontId="109"/>
  </si>
  <si>
    <t>MPMT20013101</t>
  </si>
  <si>
    <t>L2_営業部マスタ_日次_DWH作成処理</t>
    <phoneticPr fontId="109"/>
  </si>
  <si>
    <t>CDW_D_L2_SALES_DEPARTMENT_MASTER</t>
  </si>
  <si>
    <t>ファイル取り込みした「営業部マスタ_営業部」から各種レポートで利用するデータを作成する</t>
    <phoneticPr fontId="109"/>
  </si>
  <si>
    <t>TBMT10013101</t>
  </si>
  <si>
    <t>L1_営業部マスタ_営業部</t>
  </si>
  <si>
    <t>TBMT20013101</t>
  </si>
  <si>
    <t>L2_営業部マスタ</t>
  </si>
  <si>
    <t>SalesDepartmentマスタ日次作成処理</t>
    <phoneticPr fontId="109"/>
  </si>
  <si>
    <t>「営業部マスタ_SalesDepartmentマスタ」のデータを作成するバッチ処理</t>
    <rPh sb="1" eb="3">
      <t>エイギョウ</t>
    </rPh>
    <rPh sb="3" eb="4">
      <t>ブ</t>
    </rPh>
    <phoneticPr fontId="109"/>
  </si>
  <si>
    <t>L2_営業部マスタ_SalesDepartmentマスタ_日次_DWH作成処理</t>
    <rPh sb="29" eb="31">
      <t>ニチジ</t>
    </rPh>
    <rPh sb="35" eb="37">
      <t>サクセイ</t>
    </rPh>
    <rPh sb="37" eb="39">
      <t>ショリ</t>
    </rPh>
    <phoneticPr fontId="109"/>
  </si>
  <si>
    <t>ファイル取り込みした「営業部マスタ_営業部」から各種レポートで利用するデータを作成する</t>
  </si>
  <si>
    <t>BAMT20013000</t>
  </si>
  <si>
    <t>SalesOrganizationマスタ_日次作成処理</t>
  </si>
  <si>
    <t>D_L2_SALES_DEPARTMENT_SALES_ORGANIZATION_MASTER</t>
    <phoneticPr fontId="109"/>
  </si>
  <si>
    <t>「営業部マスタ_SalesOrganizationマスタ​」のデータを作成するバッチ処理</t>
    <phoneticPr fontId="109"/>
  </si>
  <si>
    <t>MPMT20013001</t>
  </si>
  <si>
    <t>L2_営業部マスタ_SalesOrganizationマスタ_日次_DWH作成処理</t>
    <phoneticPr fontId="109"/>
  </si>
  <si>
    <t>CDW_D_L2_SALES_DEPARTMENT_SALES_ORGANIZATION_MASTER</t>
  </si>
  <si>
    <t>ファイル取り込みした「営業部マスタ_SalesOrganization​」、「営業部マスタ_InitialSalesDepartment」から各種レポートで利用するマスタデータを作成する</t>
    <phoneticPr fontId="109"/>
  </si>
  <si>
    <t>TBMT10013001
TBMT10009001</t>
  </si>
  <si>
    <t>L1_営業部マスタ_SalesOrganization
L1_営業部マスタ_InitialSalesDepartment</t>
  </si>
  <si>
    <t>TBMT20013001</t>
  </si>
  <si>
    <t>L2_営業部マスタ_SalesOrganizationマスタ</t>
  </si>
  <si>
    <t>BAMT20013200</t>
  </si>
  <si>
    <t>営業組織Lv0テキストマスタ_日次作成処理</t>
  </si>
  <si>
    <t>D_L2_SALES_DEPARTMENT_ORGANIZATION_LV_0_MASTER</t>
  </si>
  <si>
    <t>「営業部マスタ_営業組織Lv0マスタ」のデータを作成するバッチ処理</t>
  </si>
  <si>
    <t>MPMT20013201</t>
  </si>
  <si>
    <t>L2_営業部マスタ_営業組織Lv0マスタ_日次_DWH作成処理</t>
  </si>
  <si>
    <t>CDW_D_L2_SALES_DEPARTMENT_ORGANIZATION_LV_0_MASTER</t>
  </si>
  <si>
    <t>ファイル取り込みした「営業部マスタ_営業組織Lv0」から各種レポートで利用するデータを作成する</t>
    <phoneticPr fontId="109"/>
  </si>
  <si>
    <t>TBMT10013201</t>
  </si>
  <si>
    <t>L1_営業部マスタ_営業組織Lv0</t>
  </si>
  <si>
    <t>TBMT20013201</t>
  </si>
  <si>
    <t>L2_営業部マスタ_営業組織Lv0マスタ</t>
  </si>
  <si>
    <t>BAMT20013300</t>
  </si>
  <si>
    <t>営業部マスタ_営業組織Lv1マスタ_日次作成処理</t>
  </si>
  <si>
    <t>D_L2_SALES_DEPARTMENT_ORGANIZATION_LV_1_MASTER</t>
  </si>
  <si>
    <t>「営業部マスタ_営業組織Lv1マスタ」のデータを作成するバッチ処理</t>
    <phoneticPr fontId="109"/>
  </si>
  <si>
    <t>MPMT20013301</t>
  </si>
  <si>
    <t>L2_営業部マスタ_営業組織Lv1マスタ_日次_DWH作成処理</t>
    <phoneticPr fontId="109"/>
  </si>
  <si>
    <t>CDW_D_L2_SALES_DEPARTMENT_ORGANIZATION_LV_1_MASTER</t>
  </si>
  <si>
    <t>ファイル取り込みした「営業部マスタ_営業組織Lv1」から各種レポートで利用するデータを作成する</t>
    <phoneticPr fontId="109"/>
  </si>
  <si>
    <t>TBMT10013301</t>
  </si>
  <si>
    <t>L1_営業部マスタ_営業組織Lv1</t>
  </si>
  <si>
    <t>TBMT20013301</t>
  </si>
  <si>
    <t>L2_営業部マスタ_営業組織Lv1マスタ</t>
  </si>
  <si>
    <t>BARD20000400</t>
    <phoneticPr fontId="109"/>
  </si>
  <si>
    <t>化学物質管理_日次作成処理</t>
    <phoneticPr fontId="109"/>
  </si>
  <si>
    <t>「化学物質在庫管理」のデータを作成するバッチ処理</t>
  </si>
  <si>
    <t>MPRD20000401</t>
    <phoneticPr fontId="109"/>
  </si>
  <si>
    <t>L2_化学物質在庫管理_日次_DWH作成処理</t>
  </si>
  <si>
    <t>「化学物質在庫別データ」で表示するためのデータを作成する</t>
  </si>
  <si>
    <t>L2_在庫明細
L2_倉庫情報シート
L2_ETL用カレンダマスタ
L2_CIGNAS連携データ（マスタ付与）
L2_仕入先マスタ
L2_得意先マスタ
L2_品目マスタ
L2_ロット番号(プラント品目)マスタ
L2_国マスタ
L2_CategoryMaster</t>
  </si>
  <si>
    <t>L2_化学物質在庫管理</t>
  </si>
  <si>
    <t>BAWK20001400</t>
    <phoneticPr fontId="109"/>
  </si>
  <si>
    <t>会計伝票ヘッダ情報_日次作成処理</t>
    <phoneticPr fontId="109"/>
  </si>
  <si>
    <t>D_L2_ACCOUNTING_DOCUMENT_HEADER_INFORMATION</t>
    <phoneticPr fontId="130"/>
  </si>
  <si>
    <t>「会計伝票ヘッダ情報」のデータを作成するバッチ処理</t>
    <phoneticPr fontId="109"/>
  </si>
  <si>
    <t>MPWK20001401</t>
    <phoneticPr fontId="109"/>
  </si>
  <si>
    <t>L2_会計伝票ヘッダ情報_日次_DWH作成処理</t>
    <phoneticPr fontId="130"/>
  </si>
  <si>
    <t>CDW_D_L2_ACCOUNTING_DOCUMENT_HEADER_INFORMATION</t>
    <phoneticPr fontId="130"/>
  </si>
  <si>
    <t>TBFI10001301
TBMT20020801
TBMT10037801</t>
  </si>
  <si>
    <t>L1_会計伝票ヘッダ情報
L2_通貨リージョン付与(会社)マスタ
L1_通貨の小数点以下桁数</t>
  </si>
  <si>
    <t>TBWK20001401</t>
  </si>
  <si>
    <t>L2_会計伝票ヘッダ情報</t>
  </si>
  <si>
    <t>ZPSD1601
ZPSD1602
ZPSD1603
ZPSD1605
ZPSD1701
ZPSD1702
ZPSD1703
ZPSD1705
ZPSB0201
ZPSB0202
ZPSB0203
ZPSB0205
ZPSD6201
ZPSD6205
ZPSD6401
ZPSD6405
ZPDO1240
ZPSD1201
ZPSD1202
ZPSD1203
ZPSD2401
ZPSD2402
ZPSD3402
ZPSD4001
ZPSD4002
ZPSD4003
ZPSD4601
ZPSD4602
ZPSD4603
ZPDO1070
ZPDO1140</t>
    <phoneticPr fontId="109"/>
  </si>
  <si>
    <t>汎用モジュール
ZPBWB0001_0FI_GL_14</t>
    <rPh sb="0" eb="2">
      <t>ハンヨウ</t>
    </rPh>
    <phoneticPr fontId="110"/>
  </si>
  <si>
    <t>BAMT20008800</t>
  </si>
  <si>
    <t>会社コード付き仕入先コードマスタ_日次作成処理</t>
  </si>
  <si>
    <t>D_L2_COMPANY_CODE_SUPPLIER_CODE_MASTER</t>
  </si>
  <si>
    <t>「会社コード付き仕入先コードマスタ」のデータを作成するバッチ処理</t>
    <phoneticPr fontId="109"/>
  </si>
  <si>
    <t>MPMT20008801</t>
  </si>
  <si>
    <t>L2_会社コード付き仕入先コードマスタ_日次_DWH作成処理</t>
    <rPh sb="20" eb="22">
      <t>ニチジ</t>
    </rPh>
    <rPh sb="26" eb="28">
      <t>サクセイ</t>
    </rPh>
    <rPh sb="28" eb="30">
      <t>ショリ</t>
    </rPh>
    <phoneticPr fontId="109"/>
  </si>
  <si>
    <t>CDW_D_L2_COMPANY_CODE_SUPPLIER_CODE_MASTER</t>
  </si>
  <si>
    <t>SAPからレプリケーション連携した「会社コード付き仕入先コード」から各種レポートで利用するマスタデータを作成する</t>
    <phoneticPr fontId="109"/>
  </si>
  <si>
    <t>TBMT10027001
TBMT10009101
TBMT10039801
TBMT10005801
TBMT20020801
TBMT10037801</t>
  </si>
  <si>
    <t>L1_仕入先マスタ会社コードレベル情報
L1_仕入先マスタ (一般セクション)
L1_仕入先マスタアドレス（ビジネスアドレスサービス)
L1_言語キー
L2_通貨リージョン付与(会社)マスタ
L1_通貨の小数点以下桁数</t>
  </si>
  <si>
    <t>TBMT20008801</t>
  </si>
  <si>
    <t>L2_会社コード付き仕入先コードマスタ</t>
  </si>
  <si>
    <t>BAMT20008900</t>
  </si>
  <si>
    <t>会社コード付き得意先コードマスタ_日次作成処理</t>
  </si>
  <si>
    <t>D_L2_COMPANY_CODE_CUSTOMER_CODE_MASTER</t>
    <phoneticPr fontId="109"/>
  </si>
  <si>
    <t>「会社コード付き得意先コードマスタ」のデータを作成するバッチ処理</t>
    <phoneticPr fontId="109"/>
  </si>
  <si>
    <t>MPMT20008901</t>
  </si>
  <si>
    <t>L2_会社コード付き得意先コードマスタ_日次_DWH作成処理</t>
    <rPh sb="20" eb="22">
      <t>ニチジ</t>
    </rPh>
    <rPh sb="26" eb="28">
      <t>サクセイ</t>
    </rPh>
    <rPh sb="28" eb="30">
      <t>ショリ</t>
    </rPh>
    <phoneticPr fontId="109"/>
  </si>
  <si>
    <t>CDW_D_L2_COMPANY_CODE_CUSTOMER_CODE_MASTER</t>
    <phoneticPr fontId="130"/>
  </si>
  <si>
    <t>SAPからレプリケーション連携した「会社コード付き得意先コード」から各種レポートで利用するマスタデータを作成する</t>
    <phoneticPr fontId="109"/>
  </si>
  <si>
    <t>TBMT10008901
TBMT10007501
TBMT20020801
TBMT10037801
TBFI10001501</t>
  </si>
  <si>
    <t>L1_得意先マスタ会社コードレベル
L1_管理領域割当
L2_通貨リージョン付与(会社)マスタ
L1_通貨の小数点以下桁数
L1_デルタ抽出経由の得意先与信管理共通エリアデータ</t>
  </si>
  <si>
    <t>TBMT20008901</t>
  </si>
  <si>
    <t>L2_会社コード付き得意先コードマスタ</t>
  </si>
  <si>
    <t>BAMT20010000</t>
  </si>
  <si>
    <t>勘定コードマスタ_日次作成処理</t>
  </si>
  <si>
    <t>D_L2_ACCOUNT_CODE_MASTER</t>
  </si>
  <si>
    <t>「勘定コードマスタ」のデータを作成するバッチ処理</t>
    <phoneticPr fontId="109"/>
  </si>
  <si>
    <t>MPMT20010002</t>
  </si>
  <si>
    <t>L2_勘定コードマスタ_日次_DWH作成処理_WK01</t>
    <rPh sb="12" eb="14">
      <t>ニチジ</t>
    </rPh>
    <rPh sb="18" eb="20">
      <t>サクセイ</t>
    </rPh>
    <rPh sb="20" eb="22">
      <t>ショリ</t>
    </rPh>
    <phoneticPr fontId="109"/>
  </si>
  <si>
    <t>CDW_D_L2_ACCOUNT_CODE_MASTER_WK01</t>
    <phoneticPr fontId="109"/>
  </si>
  <si>
    <t>SAPからレプリケーション連携した「勘定コード_属性」、「勘定コード_テキスト」から各種レポートで利用するマスタデータを作成する</t>
    <rPh sb="24" eb="26">
      <t>ゾクセイ</t>
    </rPh>
    <rPh sb="29" eb="31">
      <t>カンジョウ</t>
    </rPh>
    <phoneticPr fontId="109"/>
  </si>
  <si>
    <t>TBMT10026301
TBMT10005801</t>
  </si>
  <si>
    <t>L1_勘定コード_テキスト
L1_言語キー</t>
  </si>
  <si>
    <t>TBMT20010002</t>
  </si>
  <si>
    <t>L2_勘定コードマスタ_WK01</t>
  </si>
  <si>
    <t>MPMT20010003</t>
    <phoneticPr fontId="109"/>
  </si>
  <si>
    <t>L2_勘定コードマスタ_日次_DWH作成処理_WK02</t>
    <rPh sb="12" eb="14">
      <t>ニチジ</t>
    </rPh>
    <rPh sb="18" eb="20">
      <t>サクセイ</t>
    </rPh>
    <rPh sb="20" eb="22">
      <t>ショリ</t>
    </rPh>
    <phoneticPr fontId="109"/>
  </si>
  <si>
    <t>CDW_D_L2_ACCOUNT_CODE_MASTER_WK02</t>
    <phoneticPr fontId="109"/>
  </si>
  <si>
    <t>TBMT10026301</t>
  </si>
  <si>
    <t>L1_勘定コード_テキスト</t>
  </si>
  <si>
    <t>TBMT20010003</t>
  </si>
  <si>
    <t>L2_勘定コードマスタ_WK02</t>
  </si>
  <si>
    <t>MPMT20010004</t>
    <phoneticPr fontId="109"/>
  </si>
  <si>
    <t>L2_勘定コードマスタ_日次_DWH作成処理_WK03</t>
    <rPh sb="12" eb="14">
      <t>ニチジ</t>
    </rPh>
    <rPh sb="18" eb="20">
      <t>サクセイ</t>
    </rPh>
    <rPh sb="20" eb="22">
      <t>ショリ</t>
    </rPh>
    <phoneticPr fontId="109"/>
  </si>
  <si>
    <t>CDW_D_L2_ACCOUNT_CODE_MASTER_WK03</t>
    <phoneticPr fontId="109"/>
  </si>
  <si>
    <t>TBMT20010004</t>
  </si>
  <si>
    <t>L2_勘定コードマスタ_WK03</t>
  </si>
  <si>
    <t>MPMT20010005</t>
    <phoneticPr fontId="109"/>
  </si>
  <si>
    <t>L2_勘定コードマスタ_日次_DWH作成処理_WK04</t>
    <rPh sb="12" eb="14">
      <t>ニチジ</t>
    </rPh>
    <rPh sb="18" eb="20">
      <t>サクセイ</t>
    </rPh>
    <rPh sb="20" eb="22">
      <t>ショリ</t>
    </rPh>
    <phoneticPr fontId="109"/>
  </si>
  <si>
    <t>CDW_D_L2_ACCOUNT_CODE_MASTER_WK04</t>
    <phoneticPr fontId="109"/>
  </si>
  <si>
    <t>TBMT20010002
TBMT20010004</t>
  </si>
  <si>
    <t>L2_勘定コードマスタ_WK01
L2_勘定コードマスタ_WK03</t>
  </si>
  <si>
    <t>TBMT20010005</t>
  </si>
  <si>
    <t>L2_勘定コードマスタ_WK04</t>
  </si>
  <si>
    <t>MPMT20010001</t>
    <phoneticPr fontId="109"/>
  </si>
  <si>
    <t>L2_勘定コードマスタ_日次_DWH作成処理</t>
    <rPh sb="12" eb="14">
      <t>ニチジ</t>
    </rPh>
    <rPh sb="18" eb="20">
      <t>サクセイ</t>
    </rPh>
    <rPh sb="20" eb="22">
      <t>ショリ</t>
    </rPh>
    <phoneticPr fontId="109"/>
  </si>
  <si>
    <t>CDW_D_L2_ACCOUNT_CODE_MASTER</t>
  </si>
  <si>
    <t>TBMT10010001
TBMT20010005</t>
  </si>
  <si>
    <t>L1_勘定コード_属性
L2_勘定コードマスタ_WK04</t>
  </si>
  <si>
    <t>TBMT20010001</t>
  </si>
  <si>
    <t>L2_勘定コードマスタ</t>
  </si>
  <si>
    <t>勘定コードマスタレコード ​(勘定コード表: テキスト)​マスタ日次作成処理</t>
  </si>
  <si>
    <t>「勘定コードマスタレコード ​(勘定コード表: テキスト)​マスタ」のデータを作成するバッチ処理</t>
  </si>
  <si>
    <t>L2_勘定コードマスタレコード ​(勘定コード表: テキスト)​マスタ_日次_DWH作成処理</t>
  </si>
  <si>
    <t>SAPからレプリケーション連携した「勘定コードレコード ​(勘定コード表: テキスト)​」から各種レポートで利用するデータを作成する</t>
  </si>
  <si>
    <t>BAMT20010100</t>
  </si>
  <si>
    <t>勘定コードマスタレコード(勘定コード表テキスト)マスタ作成処理</t>
    <phoneticPr fontId="109"/>
  </si>
  <si>
    <t>D_L2_ACCOUNT_CODE_RECORD_MASTER</t>
  </si>
  <si>
    <t>「勘定コードマスタレコード(勘定コード表テキスト)マスタ」のデータを作成するバッチ処理</t>
    <phoneticPr fontId="109"/>
  </si>
  <si>
    <t>MPMT20010101</t>
  </si>
  <si>
    <t>L2_勘定コードマスタレコード(勘定コード表テキスト)マスタ_日次_DWH作成処理</t>
    <phoneticPr fontId="109"/>
  </si>
  <si>
    <t>CDW_D_L2_ACCOUNT_CODE_RECORD_MASTER</t>
  </si>
  <si>
    <t>SAPからレプリケーション連携した「勘定コードマスタレコード(勘定コード表: テキスト)​」から各種レポートで利用するマスタデータを作成する</t>
  </si>
  <si>
    <t>BAMT20009900</t>
  </si>
  <si>
    <t>勘定コード変換マスタ(間接材分類3)マスタ_随時作成処理</t>
    <rPh sb="22" eb="24">
      <t>ズイジ</t>
    </rPh>
    <phoneticPr fontId="109"/>
  </si>
  <si>
    <t>A_L2_ACCOUNT_CODE_CONVERSION_MASTER</t>
  </si>
  <si>
    <t>「勘定コード変換マスタ(間接材分類3)マスタ」のデータを作成するバッチ処理</t>
  </si>
  <si>
    <t>MPMT20009901</t>
  </si>
  <si>
    <t>L2_勘定コード変換マスタ(間接材分類3)マスタ_随時_DWH作成処理</t>
  </si>
  <si>
    <t>CDW_A_L2_ACCOUNT_CODE_CONVERSION_MASTER</t>
  </si>
  <si>
    <t>ファイル取り込みした「勘定コード変換マスタ(間接材分類3)」から各種レポートで利用するデータを作成する</t>
    <phoneticPr fontId="109"/>
  </si>
  <si>
    <t>TBMT10009901</t>
  </si>
  <si>
    <t>L1_勘定コード変換マスタ(間接材分類3)</t>
  </si>
  <si>
    <t>TBMT20009901</t>
  </si>
  <si>
    <t>L2_勘定コード変換マスタ(間接材分類3)マスタ</t>
  </si>
  <si>
    <t>BAOT20000600</t>
    <phoneticPr fontId="109"/>
  </si>
  <si>
    <t>勘定科目マスタ(BPC用)_月次作成処理</t>
    <phoneticPr fontId="109"/>
  </si>
  <si>
    <t>M_L2_ACCOUNT_MASTER_BPC</t>
    <phoneticPr fontId="109"/>
  </si>
  <si>
    <t>「勘定科目マスタ(BPC用)」のデータを作成するバッチ処理</t>
    <phoneticPr fontId="109"/>
  </si>
  <si>
    <t>MPOT20000601</t>
  </si>
  <si>
    <t>L2_勘定科目マスタ(BPC用)_月次_DWH作成処理</t>
    <rPh sb="17" eb="19">
      <t>ゲツジ</t>
    </rPh>
    <phoneticPr fontId="109"/>
  </si>
  <si>
    <t>CDW_M_L2_ACCOUNT_MASTER_BPC</t>
    <phoneticPr fontId="109"/>
  </si>
  <si>
    <t>BPC連携用IF「勘定科目マスタ(BPC用)」に必要なデータを作成する</t>
    <rPh sb="3" eb="6">
      <t>レンケイヨウ</t>
    </rPh>
    <rPh sb="24" eb="26">
      <t>ヒツヨウ</t>
    </rPh>
    <rPh sb="31" eb="33">
      <t>サクセイ</t>
    </rPh>
    <phoneticPr fontId="109"/>
  </si>
  <si>
    <t>TBMT20021801
TBMT20003801</t>
  </si>
  <si>
    <t>L2_MITAS勘定科目変換マスタ_原価要素マスタ
L2_MITAS勘定科目Lv4マスタ</t>
  </si>
  <si>
    <t>TBOT20000601</t>
  </si>
  <si>
    <t>L2_勘定科目マスタ(BPC用)</t>
  </si>
  <si>
    <t>IOBJ ZPCHT0290 -&gt; IOBJ ZPCHT0952</t>
  </si>
  <si>
    <t>ZPCHT0952</t>
  </si>
  <si>
    <t>BAMT20021400</t>
    <phoneticPr fontId="109"/>
  </si>
  <si>
    <t>勘定科目マスタ（債権エリア用）マスタ_日次作成処理</t>
  </si>
  <si>
    <t>D_L2_ACCOUNT_TITLE_MASTER_FOR_THE_BOND_AREA</t>
    <phoneticPr fontId="109"/>
  </si>
  <si>
    <t>「勘定科目マスタ（債権エリア用）」のデータを作成するバッチ処理</t>
  </si>
  <si>
    <t>MPMT20021401</t>
    <phoneticPr fontId="109"/>
  </si>
  <si>
    <t>L2_勘定科目マスタ（債権エリア用）マスタ_日次_DWH作成処理</t>
    <phoneticPr fontId="109"/>
  </si>
  <si>
    <t>CDW_D_L2_ACCOUNT_TITLE_MASTER_FOR_THE_BOND_AREA</t>
    <phoneticPr fontId="109"/>
  </si>
  <si>
    <t>SAPからレプリケーション連携した「勘定科目マスタ（債権エリア用）」から各種レポートで利用するマスタデータを作成する</t>
  </si>
  <si>
    <t>TBMT10044401</t>
  </si>
  <si>
    <t>L1_勘定科目マスタ（債権エリア用）</t>
  </si>
  <si>
    <t>TBMT20021401</t>
  </si>
  <si>
    <t>L2_勘定科目マスタ（債権エリア用）マスタ</t>
  </si>
  <si>
    <t>BAMT20015600</t>
  </si>
  <si>
    <t>管理領域マスタ_日次作成処理</t>
    <phoneticPr fontId="109"/>
  </si>
  <si>
    <t>D_L2_MANAGEMENT_DOMAIN_MASTER</t>
  </si>
  <si>
    <t>「管理領域マスタ」のデータを作成するバッチ処理</t>
    <phoneticPr fontId="109"/>
  </si>
  <si>
    <t>MPMT20015601</t>
  </si>
  <si>
    <t>L2_管理領域マスタ_日次_DWH作成処理</t>
    <rPh sb="11" eb="13">
      <t>ニチジ</t>
    </rPh>
    <rPh sb="17" eb="19">
      <t>サクセイ</t>
    </rPh>
    <rPh sb="19" eb="21">
      <t>ショリ</t>
    </rPh>
    <phoneticPr fontId="109"/>
  </si>
  <si>
    <t>CDW_D_L2_MANAGEMENT_DOMAIN_MASTER</t>
  </si>
  <si>
    <t>SAPからレプリケーション連携した「管理領域」と「管理領域_テキスト」から各種レポートで利用するマスタデータを作成する</t>
    <rPh sb="18" eb="22">
      <t>カンリリョウイキ</t>
    </rPh>
    <phoneticPr fontId="109"/>
  </si>
  <si>
    <t>TBMT10015601</t>
  </si>
  <si>
    <t>L1_管理領域</t>
  </si>
  <si>
    <t>TBMT20015601</t>
  </si>
  <si>
    <t>L2_管理領域マスタ</t>
  </si>
  <si>
    <t>BAMM20000600</t>
    <phoneticPr fontId="109"/>
  </si>
  <si>
    <t>間接材購買</t>
    <phoneticPr fontId="109"/>
  </si>
  <si>
    <t>間接材データ_日次作成処理</t>
    <phoneticPr fontId="109"/>
  </si>
  <si>
    <t>D_L2_INDIRECT_MATERIAL</t>
    <phoneticPr fontId="109"/>
  </si>
  <si>
    <t>「間接材」レポートで参照する「間接材」のデータを作成する処理</t>
  </si>
  <si>
    <t>MPMM20000601</t>
    <phoneticPr fontId="109"/>
  </si>
  <si>
    <t>L2_Concur経費SAEデータ_日次_DWH作成処理</t>
    <phoneticPr fontId="109"/>
  </si>
  <si>
    <t>CDW_D_L2_CONCUR_COST_SAE_DATA</t>
  </si>
  <si>
    <t>「L2_Concur経費SAEデータ」で表示するためのデータを作成する</t>
  </si>
  <si>
    <t>TBMM10002001
TBMT20020801</t>
  </si>
  <si>
    <t>L1_Concur経費SAEデータ
L2_通貨リージョン付与(会社)マスタ</t>
  </si>
  <si>
    <t>TBMM20000601</t>
  </si>
  <si>
    <t>L2_Concur経費SAEデータ</t>
  </si>
  <si>
    <t>RSDS ZPDSFTRAN0120 ZSSFILE001 -&gt; ODSO ZPDO0740
ODSO ZPDO1000 -&gt; ODSO ZPDO0740</t>
  </si>
  <si>
    <t>ZPDO0740</t>
  </si>
  <si>
    <t>間接材購買</t>
  </si>
  <si>
    <t>MPMM20000602</t>
    <phoneticPr fontId="109"/>
  </si>
  <si>
    <t>L2_固定資産_日次_DWH作成処理</t>
    <phoneticPr fontId="109"/>
  </si>
  <si>
    <t>CDW_D_L2_FIXED_ASSETS</t>
    <phoneticPr fontId="109"/>
  </si>
  <si>
    <t>「L2_固定資産」で表示するためのデータを作成する</t>
  </si>
  <si>
    <t>TBMM10001601
TBMM10001701
TBMT10037801
TBMT10050601
TBMT20020801</t>
  </si>
  <si>
    <t>L1_資産明細
L1_資産定期価額
L1_通貨の小数点以下桁数
L1_会社コード関連償却領域の指定
L2_通貨リージョン付与(会社)マスタ</t>
  </si>
  <si>
    <t>TBMM20000602</t>
    <phoneticPr fontId="130"/>
  </si>
  <si>
    <t>L2_固定資産</t>
  </si>
  <si>
    <t>ZPDSSTRAN0300 / PE1CLNT100 -&gt; ZPDO0820</t>
  </si>
  <si>
    <t>ZPDO0820</t>
  </si>
  <si>
    <t>汎用モジュール
ZPBW_GET_ANLA</t>
    <rPh sb="0" eb="2">
      <t>ハンヨウ</t>
    </rPh>
    <phoneticPr fontId="110"/>
  </si>
  <si>
    <t>MPMM20000603</t>
    <phoneticPr fontId="109"/>
  </si>
  <si>
    <t>L2_間接材_WK01_日次_DWH作成処理</t>
    <phoneticPr fontId="109"/>
  </si>
  <si>
    <t>CDW_D_L2_INDIRECT_MATERIAL_WK01</t>
    <phoneticPr fontId="109"/>
  </si>
  <si>
    <t>「間接材」レポートで表示するためのデータを作成する</t>
  </si>
  <si>
    <t>TBMM20000602
TBMT20016801
TBMT20015001
TBMT20001801
TBMT10050701
TBMT20002904
TBMT20025601
TBMT20010501</t>
  </si>
  <si>
    <t>L2_固定資産
L2_資産マスタレコードセグメントマスタ
L2_時間依存資産配分マスタ
L2_CompanyMaster_Manual_Companyマスタ
L1_償却領域用貸借対照表勘定
L2_ETL用カレンダマスタ
L2_資産クラス変換マスタ(間接材分類3)マスタ
L2_原価センタマスタ</t>
  </si>
  <si>
    <t>TBMM20000603</t>
    <phoneticPr fontId="130"/>
  </si>
  <si>
    <t>L2_間接材_WK01</t>
  </si>
  <si>
    <t>RSDS ZPDSFTRAN0120 ZSSFILE001 -&gt; ODSO ZPDO0740
ODSO ZPDO1000 -&gt; ODSO ZPDO0740
ODSO ZPDO0500 -&gt; TRCS ZPSD40_I
ODSO ZPDO1000 -&gt; TRCS ZPSD40_I
TRCS ZPSD40_I -&gt; ODSO ZPSD4001
TRCS ZPSD40_I -&gt; ODSO ZPSD4002
TRCS ZPSD40_I -&gt; ODSO ZPSD4003
ODSO ZPDO0500 -&gt; TRCS ZPSD46_I
ODSO ZPDO1000 -&gt; TRCS ZPSD46_I
TRCS ZPSD46_I -&gt; ODSO ZPSD4601
TRCS ZPSD46_I -&gt; ODSO ZPSD4602
TRCS ZPSD46_I -&gt; ODSO ZPSD4603
RSDS ZPDSFTRAN0330 ZSSFILE001 -&gt; ODSO ZPDO1400
ODSO ZPDO0820 -&gt; TRCS ZPSD45_I
ODSO ZPDO1000 -&gt; TRCS ZPSD45_I
TRCS ZPSD45_I -&gt; ODSO ZPSD4501
TRCS ZPSD45_I -&gt; ODSO ZPSD4502
TRCS ZPSD45_I -&gt; ODSO ZPSD4503
ODSO ZPSD1101 -&gt; TRCS ZPIS0640
TRCS ZPIS0640 -&gt; TRCS ZPSD43_I
ODSO ZPDO1000 -&gt; TRCS ZPSD43_I
TRCS ZPSD43_I -&gt; ODSO ZPSD4301
TRCS ZPSD43_I -&gt; ODSO ZPSD4302
TRCS ZPSD43_I -&gt; ODSO ZPSD4303
ODSO ZPSD1101 -&gt; TRCS ZPIS0640
TRCS ZPIS0640 -&gt; TRCS ZPSD50_I
ODSO ZPDO1000 -&gt; TRCS ZPSD50_I
TRCS ZPSD50_I -&gt; ODSO ZPSD5001
TRCS ZPSD50_I -&gt; ODSO ZPSD5002
TRCS ZPSD50_I -&gt; ODSO ZPSD5003
RSDS ZPDSFTRAN0140 ZSSFILE001 -&gt; ODSO ZPDO0790
ODSO ZPDO1000 -&gt; ODSO ZPDO0790
ODSO ZPSD1102 -&gt; TRCS ZPIS0640
TRCS ZPIS0640 -&gt; TRCS ZPSD42_I
TRCS ZPSD42_I -&gt; ODSO ZPSD4201
TRCS ZPSD42_I -&gt; ODSO ZPSD4202
TRCS ZPSD42_I -&gt; ODSO ZPSD4203
ODSO ZPSD1102 -&gt; TRCS ZPIS0640
TRCS ZPIS0640 -&gt; TRCS ZPSD49_I
ODSO ZPDO1000 -&gt; TRCS ZPSD49_I
TRCS ZPSD49_I -&gt; ODSO ZPSD4901
TRCS ZPSD49_I -&gt; ODSO ZPSD4902
TRCS ZPSD49_I -&gt; ODSO ZPSD4903</t>
  </si>
  <si>
    <t>ZPDO0740
ZPSD4001
ZPSD4002
ZPSD4003
ZPSD4601
ZPSD4602
ZPSD4603
ZPDO1400
ZPSD4501
ZPSD4502
ZPSD4503
ZPSD4301
ZPSD4302
ZPSD4303
ZPSD5001
ZPSD5002
ZPSD5003
ZPDO0790
ZPSD4201
ZPSD4202
ZPSD4203
ZPSD4901
ZPSD4902
ZPSD4903</t>
  </si>
  <si>
    <t>MPMM20000604</t>
  </si>
  <si>
    <t>L2_間接材_WK02_日次_DWH作成処理</t>
    <phoneticPr fontId="109"/>
  </si>
  <si>
    <t>CDW_D_L2_INDIRECT_MATERIAL_WK02</t>
    <phoneticPr fontId="109"/>
  </si>
  <si>
    <t>TBWK20001201
TBMT20010501
TBMT20011801
TBMT20002904</t>
  </si>
  <si>
    <t>L2_総勘定元帳明細
L2_原価センタマスタ
L2_品目マスタ
L2_ETL用カレンダマスタ</t>
  </si>
  <si>
    <t>TBMM20000604</t>
  </si>
  <si>
    <t>L2_間接材_WK02</t>
  </si>
  <si>
    <t>MPMM20000605</t>
  </si>
  <si>
    <t>L2_間接材_WK03_日次_DWH作成処理</t>
    <phoneticPr fontId="109"/>
  </si>
  <si>
    <t>CDW_D_L2_INDIRECT_MATERIAL_WK03</t>
    <phoneticPr fontId="109"/>
  </si>
  <si>
    <t>TBMT20002904
TBMM20000206
TBMT20009901
TBMT20010501</t>
  </si>
  <si>
    <t>L2_ETL用カレンダマスタ
L2_仕入実績
L2_勘定コード変換マスタ(間接材分類3)マスタ
L2_原価センタマスタ</t>
  </si>
  <si>
    <t>TBMM20000605</t>
  </si>
  <si>
    <t>L2_間接材_WK03</t>
  </si>
  <si>
    <t>MPMM20000606</t>
  </si>
  <si>
    <t>L2_間接材_WK04_日次_DWH作成処理</t>
    <phoneticPr fontId="109"/>
  </si>
  <si>
    <t>CDW_D_L2_INDIRECT_MATERIAL_WK04</t>
    <phoneticPr fontId="109"/>
  </si>
  <si>
    <t>TBMM20000606</t>
  </si>
  <si>
    <t>L2_間接材_WK04</t>
  </si>
  <si>
    <t>MPMM20000607</t>
  </si>
  <si>
    <t>L2_間接材_WK05_日次_DWH作成処理</t>
    <phoneticPr fontId="109"/>
  </si>
  <si>
    <t>CDW_D_L2_INDIRECT_MATERIAL_WK05</t>
    <phoneticPr fontId="109"/>
  </si>
  <si>
    <t>TBMM20000601
TBMT20002904
TBMT20001801
TBMT20002201
TBMT20010501</t>
  </si>
  <si>
    <t>L2_Concur経費SAEデータ
L2_ETL用カレンダマスタ
L2_CompanyMaster_Manual_Companyマスタ
L2_Concur経費区分属性マスタ
L2_原価センタマスタ</t>
  </si>
  <si>
    <t>TBMM20000607</t>
  </si>
  <si>
    <t>L2_間接材_WK05</t>
  </si>
  <si>
    <t>MPMM20000608</t>
    <phoneticPr fontId="109"/>
  </si>
  <si>
    <t>L2_間接材_WK06_日次_DWH作成処理</t>
    <phoneticPr fontId="109"/>
  </si>
  <si>
    <t>CDW_D_L2_INDIRECT_MATERIAL_WK06</t>
    <phoneticPr fontId="109"/>
  </si>
  <si>
    <t>TBMT20002904
TBMT20001801
TBMT20010501
TBMM10002201
TBMT20020801</t>
  </si>
  <si>
    <t>L2_ETL用カレンダマスタ
L2_CompanyMaster_Manual_Companyマスタ
L2_原価センタマスタ
L1_間接材_TWXデータ
L2_通貨リージョン付与(会社)マスタ</t>
  </si>
  <si>
    <t>TBMM20000608</t>
  </si>
  <si>
    <t>L2_間接材_WK06</t>
  </si>
  <si>
    <t>MPMM20000609</t>
    <phoneticPr fontId="109"/>
  </si>
  <si>
    <t>L2_間接材_日次_DWH作成処理</t>
    <phoneticPr fontId="109"/>
  </si>
  <si>
    <t>CDW_D_L2_INDIRECT_MATERIAL</t>
    <phoneticPr fontId="109"/>
  </si>
  <si>
    <t>TBMM20000603
TBMM20000604
TBMM20000605
TBMM20000606
TBMM20000607
TBMM20000608</t>
  </si>
  <si>
    <t>L2_間接材_WK01
L2_間接材_WK02
L2_間接材_WK03
L2_間接材_WK04
L2_間接材_WK05
L2_間接材_WK06</t>
  </si>
  <si>
    <t>TBMM20000609</t>
  </si>
  <si>
    <t>L2_間接材</t>
  </si>
  <si>
    <t>MPMM20000610</t>
    <phoneticPr fontId="109"/>
  </si>
  <si>
    <t>L2_間接材（マスタ付与）_日次_DWH作成処理</t>
    <phoneticPr fontId="109"/>
  </si>
  <si>
    <t>CDW_D_L2_INDIRECT_MATERIAL_ADD_MASTER</t>
    <phoneticPr fontId="109"/>
  </si>
  <si>
    <t>TBMM20000609
TBMT20001801
TBMT20025401
TBMT20008601
TBMT20008401
TBMT20019401
TBMT20021101
TBMT20021101
TBMT20017601
TBMT20021201
TBMT20009502
TBMT20010001
TBMT20010501
TBMT20011801
TBMT20013601
TBMT20001001
TBMT20001101
TBMT20002904</t>
  </si>
  <si>
    <t>L2_間接材
L2_CompanyMaster_Manual_Companyマスタ
L2_間接材分類マスタ_属性マスタ
L2_仕入先マスタ
L2_事業領域マスタ
L2_間接材分類マスタ_分類1マスタ
L2_間接材分類マスタ_分類2マスタ
L2_仕入先マスタ(一般セクション)マスタ
L2_間接材分類マスタ_分類3マスタ
L2_間接材分類マスタ_分類4マスタ
L2_利益センタマスタ
L2_勘定コードマスタ
L2_原価センタマスタ
L2_品目マスタ
L2_基本数量単位マスタ
L2_BW_メタデータ_ユーザマスタ
L2_CategoryMaster
L2_ETL用カレンダマスタ</t>
  </si>
  <si>
    <t>TBMM20000610</t>
  </si>
  <si>
    <t>L2_間接材（マスタ付与）</t>
  </si>
  <si>
    <t>間接材分類マスタ日次作成処理</t>
  </si>
  <si>
    <t>「間接材分類マスタ」のデータを作成するバッチ処理</t>
  </si>
  <si>
    <t>L2_間接材分類マスタ_日次_DWH作成処理</t>
  </si>
  <si>
    <t>SAPからレプリケーション連携した「間接材分類マスタ​」から各種レポートで利用するデータを作成する</t>
  </si>
  <si>
    <t>BAMT20025400</t>
    <phoneticPr fontId="109"/>
  </si>
  <si>
    <t>間接材分類マスタ_属性マスタ_日次作成処理</t>
    <rPh sb="15" eb="17">
      <t>ニチジ</t>
    </rPh>
    <rPh sb="17" eb="19">
      <t>サクセイ</t>
    </rPh>
    <rPh sb="19" eb="21">
      <t>ショリ</t>
    </rPh>
    <phoneticPr fontId="109"/>
  </si>
  <si>
    <t>D_L2_INDIRECT_MATERIAL_CATEGORY_ATTRIBUTE_MASTER</t>
    <phoneticPr fontId="109"/>
  </si>
  <si>
    <t>「間接材分類マスタ_属性マスタ」のデータを作成するバッチ処理</t>
    <phoneticPr fontId="109"/>
  </si>
  <si>
    <t>MPMT20025401</t>
    <phoneticPr fontId="109"/>
  </si>
  <si>
    <t>L2_間接材分類マスタ_属性マスタ_日次_DWH作成処理</t>
    <phoneticPr fontId="109"/>
  </si>
  <si>
    <t>CDW_D_L2_INDIRECT_MATERIAL_CATEGORY_ATTRIBUTE_MASTER</t>
    <phoneticPr fontId="109"/>
  </si>
  <si>
    <t>ファイル取り込みした「間接材分類マスタ_属性マスタ」から各種レポートで利用するデータを作成する</t>
    <rPh sb="4" eb="5">
      <t>ト</t>
    </rPh>
    <rPh sb="6" eb="7">
      <t>コ</t>
    </rPh>
    <phoneticPr fontId="109"/>
  </si>
  <si>
    <t>TBMT10041201</t>
  </si>
  <si>
    <t>L1_間接材分類マスタ_属性</t>
  </si>
  <si>
    <t>TBMT20025401</t>
  </si>
  <si>
    <t>L2_間接材分類マスタ_属性マスタ</t>
  </si>
  <si>
    <t>BAMT20019400</t>
  </si>
  <si>
    <t>間接材分類マスタ_分類1マスタ_日次作成処理</t>
    <phoneticPr fontId="109"/>
  </si>
  <si>
    <t>D_L2_INDIRECT_MATERIAL_CATEGORY_1_MASTER</t>
  </si>
  <si>
    <t>「L2_間接材分類マスタ_分類1マスタ」のデータを作成するバッチ処理</t>
  </si>
  <si>
    <t>MPMT20019401</t>
  </si>
  <si>
    <t>L2_間接材分類マスタ_分類1マスタ_日次_DWH作成処理</t>
  </si>
  <si>
    <t>CDW_D_L2_INDIRECT_MATERIAL_CATEGORY_1_MASTER</t>
  </si>
  <si>
    <t>ファイル取り込みした「L1_間接材分類マスタ_分類1」から各種レポートで利用するデータを作成する。</t>
    <phoneticPr fontId="109"/>
  </si>
  <si>
    <t>TBMT10019401</t>
  </si>
  <si>
    <t>L1_間接材分類マスタ_分類1</t>
  </si>
  <si>
    <t>TBMT20019401</t>
  </si>
  <si>
    <t>L2_間接材分類マスタ_分類1マスタ</t>
  </si>
  <si>
    <t>BAMT20021100</t>
    <phoneticPr fontId="109"/>
  </si>
  <si>
    <t>間接材分類マスタ_分類2マスタ_日次作成処理</t>
  </si>
  <si>
    <t>D_L2_INDIRECT_MATERIAL_CATEGORY_2_MASTER</t>
    <phoneticPr fontId="109"/>
  </si>
  <si>
    <t>「間接材分類マスタ_分類2マスタ」のデータを作成するバッチ処理</t>
  </si>
  <si>
    <t>MPMT20021101</t>
    <phoneticPr fontId="109"/>
  </si>
  <si>
    <t>L2_間接材分類マスタ_分類2マスタ_日次_DWH作成処理</t>
    <phoneticPr fontId="109"/>
  </si>
  <si>
    <t>CDW_D_L2_INDIRECT_MATERIAL_CATEGORY_2_MASTER</t>
    <phoneticPr fontId="109"/>
  </si>
  <si>
    <t>ファイル取り込みした「間接材分類マスタ_分類2​」から各種レポートで利用するデータを作成する</t>
    <rPh sb="4" eb="5">
      <t>ト</t>
    </rPh>
    <rPh sb="6" eb="7">
      <t>コ</t>
    </rPh>
    <phoneticPr fontId="109"/>
  </si>
  <si>
    <t>TBMT10041301</t>
  </si>
  <si>
    <t>L1_間接材分類マスタ_分類2</t>
  </si>
  <si>
    <t>TBMT20021101</t>
  </si>
  <si>
    <t>L2_間接材分類マスタ_分類2マスタ</t>
  </si>
  <si>
    <t>BAMT20017600</t>
  </si>
  <si>
    <t>間接材分類マスタ_分類3マスタ_日次作成処理</t>
  </si>
  <si>
    <t>D_L2_INDIRECT_MATERIAL_CATEGORY_3_MASTER</t>
  </si>
  <si>
    <t>「間接材分類マスタ_分類3マスタ」のデータを作成するバッチ処理</t>
    <phoneticPr fontId="109"/>
  </si>
  <si>
    <t>MPMT20017601</t>
  </si>
  <si>
    <t>L2_間接材分類マスタ_分類3マスタ_日次_DWH作成処理</t>
    <phoneticPr fontId="109"/>
  </si>
  <si>
    <t>CDW_D_L2_INDIRECT_MATERIAL_CATEGORY_3_MASTER</t>
  </si>
  <si>
    <t>ファイル取り込みした「間接材分類マスタ_分類3​」から各種レポートで利用するデータを作成する</t>
    <rPh sb="4" eb="5">
      <t>ト</t>
    </rPh>
    <rPh sb="6" eb="7">
      <t>コ</t>
    </rPh>
    <phoneticPr fontId="109"/>
  </si>
  <si>
    <t>TBMT10017601</t>
  </si>
  <si>
    <t>L1_間接材分類マスタ_分類3</t>
  </si>
  <si>
    <t>TBMT20017601</t>
  </si>
  <si>
    <t>L2_間接材分類マスタ_分類3マスタ</t>
  </si>
  <si>
    <t>BAMT20021200</t>
    <phoneticPr fontId="109"/>
  </si>
  <si>
    <t>間接材分類マスタ_分類4マスタ_日次作成処理</t>
  </si>
  <si>
    <t>D_L2_INDIRECT_MATERIAL_CATEGORY_4_MASTER</t>
    <phoneticPr fontId="109"/>
  </si>
  <si>
    <t>「間接材分類マスタ_分類4マスタ」のデータを作成するバッチ処理</t>
  </si>
  <si>
    <t>MPMT20021201</t>
    <phoneticPr fontId="109"/>
  </si>
  <si>
    <t>L2_間接材分類マスタ_分類4マスタ_日次_DWH作成処理</t>
  </si>
  <si>
    <t>CDW_D_L2_INDIRECT_MATERIAL_CATEGORY_4_MASTER</t>
    <phoneticPr fontId="109"/>
  </si>
  <si>
    <t>ファイル取り込みした「間接材分類マスタ_分類4​」から各種レポートで利用するデータを作成する</t>
    <rPh sb="4" eb="5">
      <t>ト</t>
    </rPh>
    <rPh sb="6" eb="7">
      <t>コ</t>
    </rPh>
    <phoneticPr fontId="109"/>
  </si>
  <si>
    <t>TBMT10041401</t>
  </si>
  <si>
    <t>L1_間接材分類マスタ_分類4</t>
  </si>
  <si>
    <t>TBMT20021201</t>
  </si>
  <si>
    <t>L2_間接材分類マスタ_分類4マスタ</t>
  </si>
  <si>
    <t>BAMT20010200</t>
  </si>
  <si>
    <t>関連当事者_対象勘定判定マスタ_日次作成処理</t>
  </si>
  <si>
    <t>D_L2_RELATED_PARTY_TARGET_ACCOUNT_JUDGEMENT_MASTER</t>
  </si>
  <si>
    <t>「関連当事者_対象勘定判定マスタ」のデータを作成するバッチ処理</t>
    <phoneticPr fontId="109"/>
  </si>
  <si>
    <t>MPMT20010201</t>
  </si>
  <si>
    <t>L2_関連当事者_対象勘定判定マスタ_日次_DWH作成処理</t>
    <rPh sb="19" eb="21">
      <t>ニチジ</t>
    </rPh>
    <rPh sb="25" eb="27">
      <t>サクセイ</t>
    </rPh>
    <rPh sb="27" eb="29">
      <t>ショリ</t>
    </rPh>
    <phoneticPr fontId="109"/>
  </si>
  <si>
    <t>CDW_D_L2_RELATED_PARTY_TARGET_ACCOUNT_JUDGEMENT_MASTER</t>
  </si>
  <si>
    <t>SAPからレプリケーション連携した「関連当事者_対象勘定判定マスタ」から各種レポートで利用するマスタデータを作成する</t>
  </si>
  <si>
    <t>TBMT10010201</t>
  </si>
  <si>
    <t>L1_関連当事者_対象勘定判定マスタ</t>
  </si>
  <si>
    <t>TBMT20010201</t>
  </si>
  <si>
    <t>L2_関連当事者_対象勘定判定マスタ</t>
  </si>
  <si>
    <t>BAMT20017700</t>
  </si>
  <si>
    <t>関連当事者_分類マスタ_分類1(関係取引)マスタ_日次作成処理</t>
    <phoneticPr fontId="109"/>
  </si>
  <si>
    <t>D_L2_RELATED_PARTY_CATEGORY_CATEGORY_1_MASTER</t>
  </si>
  <si>
    <t>「関連当事者_分類マスタ_分類1(関係取引)マスタ」のデータを作成するバッチ処理</t>
  </si>
  <si>
    <t>MPMT20017701</t>
  </si>
  <si>
    <t>L2_関連当事者_分類マスタ_分類1(関係取引)マスタ_日次_DWH作成処理</t>
    <rPh sb="28" eb="30">
      <t>ニチジ</t>
    </rPh>
    <rPh sb="34" eb="36">
      <t>サクセイ</t>
    </rPh>
    <rPh sb="36" eb="38">
      <t>ショリ</t>
    </rPh>
    <phoneticPr fontId="109"/>
  </si>
  <si>
    <t>CDW_D_L2_RELATED_PARTY_CATEGORY_CATEGORY_1_MASTER</t>
  </si>
  <si>
    <t>ファイル取り込みした「関連当事者_分類マスタ_分類１（関係取引）」から各種レポートで利用するマスタデータを作成する</t>
    <rPh sb="4" eb="5">
      <t>ト</t>
    </rPh>
    <rPh sb="6" eb="7">
      <t>コ</t>
    </rPh>
    <phoneticPr fontId="109"/>
  </si>
  <si>
    <t>TBMT10017701</t>
  </si>
  <si>
    <t>L1_関連当事者_分類マスタ_分類１（関係取引）</t>
  </si>
  <si>
    <t>TBMT20017701</t>
  </si>
  <si>
    <t>L2_関連当事者_分類マスタ_分類1(関係取引)マスタ</t>
  </si>
  <si>
    <t>A扱い</t>
    <rPh sb="1" eb="2">
      <t>アツカ</t>
    </rPh>
    <phoneticPr fontId="109"/>
  </si>
  <si>
    <t>BAMT20017800</t>
  </si>
  <si>
    <t>関連当事者_分類マスタ_分類2(項目)マスタ_日次作成処理</t>
  </si>
  <si>
    <t>D_L2_RELATED_PARTY_CATEGORY_CATEGORY_2_MASTER</t>
  </si>
  <si>
    <t>「関連当事者_分類マスタ_分類2(項目)マスタ」のデータを作成するバッチ処理</t>
    <phoneticPr fontId="109"/>
  </si>
  <si>
    <t>MPMT20017801</t>
  </si>
  <si>
    <t>L2_関連当事者_分類マスタ_分類2(項目)マスタ_日次_DWH作成処理</t>
    <rPh sb="26" eb="28">
      <t>ニチジ</t>
    </rPh>
    <rPh sb="32" eb="34">
      <t>サクセイ</t>
    </rPh>
    <rPh sb="34" eb="36">
      <t>ショリ</t>
    </rPh>
    <phoneticPr fontId="109"/>
  </si>
  <si>
    <t>CDW_D_L2_RELATED_PARTY_CATEGORY_CATEGORY_2_MASTER</t>
  </si>
  <si>
    <t>ファイル取り込みした「関連当事者_分類マスタ_分類２（項目）」から各種レポートで利用するマスタデータを作成する</t>
    <rPh sb="4" eb="5">
      <t>ト</t>
    </rPh>
    <rPh sb="6" eb="7">
      <t>コ</t>
    </rPh>
    <phoneticPr fontId="109"/>
  </si>
  <si>
    <t>TBMT10017801</t>
  </si>
  <si>
    <t>L1_関連当事者_分類マスタ_分類２（項目）</t>
  </si>
  <si>
    <t>TBMT20017801</t>
  </si>
  <si>
    <t>L2_関連当事者_分類マスタ_分類2(項目)マスタ</t>
  </si>
  <si>
    <t>BAMT20017900</t>
  </si>
  <si>
    <t>関連当事者_分類マスタ_分類3(勘定科目)マスタ_日次作成処理</t>
  </si>
  <si>
    <t>D_L2_RELATED_PARTY_CATEGORY_CATEGORY_3_MASTER</t>
    <phoneticPr fontId="109"/>
  </si>
  <si>
    <t>「関連当事者_分類マスタ_分類3(勘定科目)マスタ」のデータを作成するバッチ処理</t>
    <phoneticPr fontId="109"/>
  </si>
  <si>
    <t>MPMT20017901</t>
  </si>
  <si>
    <t>L2_関連当事者_分類マスタ_分類3(勘定科目)マスタ_日次_DWH作成処理</t>
    <phoneticPr fontId="109"/>
  </si>
  <si>
    <t>CDW_D_L2_RELATED_PARTY_CATEGORY_CATEGORY_3_MASTER</t>
    <phoneticPr fontId="109"/>
  </si>
  <si>
    <t>ファイル取り込みした「関連当事者_分類マスタ_分類３（勘定科目）」から各種レポートで利用するデータを作成する</t>
    <rPh sb="4" eb="5">
      <t>ト</t>
    </rPh>
    <rPh sb="6" eb="7">
      <t>コ</t>
    </rPh>
    <rPh sb="27" eb="29">
      <t>カンジョウ</t>
    </rPh>
    <rPh sb="29" eb="31">
      <t>カモク</t>
    </rPh>
    <phoneticPr fontId="109"/>
  </si>
  <si>
    <t>TBMT10017901</t>
  </si>
  <si>
    <t>L1_関連当事者_分類マスタ_分類３（勘定科目）</t>
  </si>
  <si>
    <t>TBMT20017901</t>
  </si>
  <si>
    <t>L2_関連当事者_分類マスタ_分類3(勘定科目)マスタ</t>
  </si>
  <si>
    <t>BAMT20020300</t>
    <phoneticPr fontId="109"/>
  </si>
  <si>
    <t>関連当事者_分類マスタ_分類３(属性)マスタ作成処理</t>
    <rPh sb="22" eb="24">
      <t>サクセイ</t>
    </rPh>
    <rPh sb="24" eb="26">
      <t>ショリ</t>
    </rPh>
    <phoneticPr fontId="109"/>
  </si>
  <si>
    <t>D_L2_RELATED_PARTY_CATEGORY_CATEGORY_3_ATTRIBUTE_MASTER</t>
    <phoneticPr fontId="109"/>
  </si>
  <si>
    <t>「関連当事者_分類マスタ_分類３(属性)マスタ」のデータを作成するバッチ処理</t>
    <rPh sb="29" eb="31">
      <t>サクセイ</t>
    </rPh>
    <rPh sb="36" eb="38">
      <t>ショリ</t>
    </rPh>
    <phoneticPr fontId="109"/>
  </si>
  <si>
    <t>MPMT20020301</t>
    <phoneticPr fontId="109"/>
  </si>
  <si>
    <t>L2_関連当事者_分類マスタ_分類３(属性)マスタ_日次_DWH作成処理</t>
    <phoneticPr fontId="109"/>
  </si>
  <si>
    <t>CDW_D_L2_RELATED_PARTY_CATEGORY_CATEGORY_3_ATTRIBUTE_MASTER</t>
    <phoneticPr fontId="109"/>
  </si>
  <si>
    <t>SAPからレプリケーション連携した「L1_関連当事者_分類マスタ_分類３（属性）」から各種レポートで利用するデータを作成する</t>
    <phoneticPr fontId="109"/>
  </si>
  <si>
    <t>TBMT10041501</t>
  </si>
  <si>
    <t>L1_関連当事者_分類マスタ_分類３（属性）</t>
  </si>
  <si>
    <t>TBMT20020301</t>
  </si>
  <si>
    <t>L2_関連当事者_分類マスタ_分類３(属性)マスタ</t>
  </si>
  <si>
    <t>顔料営業担当者マスタ月次作成処理</t>
    <phoneticPr fontId="109"/>
  </si>
  <si>
    <t>「顔料営業担当者マスタ」のデータを作成するバッチ処理</t>
    <phoneticPr fontId="109"/>
  </si>
  <si>
    <t>L2_顔料_営業担当者マスタ_月次_DWH作成処理</t>
    <phoneticPr fontId="109"/>
  </si>
  <si>
    <t>ファイル取り込みした「顔料_営業担当者」から各種レポートで利用するマスタデータを作成する</t>
    <rPh sb="4" eb="5">
      <t>ト</t>
    </rPh>
    <rPh sb="6" eb="7">
      <t>コ</t>
    </rPh>
    <rPh sb="11" eb="13">
      <t>ガンリョウ</t>
    </rPh>
    <rPh sb="14" eb="16">
      <t>エイギョウ</t>
    </rPh>
    <rPh sb="16" eb="19">
      <t>タントウシャ</t>
    </rPh>
    <phoneticPr fontId="109"/>
  </si>
  <si>
    <t>BAMT20010400</t>
    <phoneticPr fontId="109"/>
  </si>
  <si>
    <t>危険物マスタ_日次作成処理</t>
    <rPh sb="0" eb="3">
      <t>キケンブツ</t>
    </rPh>
    <phoneticPr fontId="109"/>
  </si>
  <si>
    <t>D_L2_DANGEROUS_GOODS_MASTER</t>
  </si>
  <si>
    <t>「危険物マスタ」のデータを作成するバッチ処理</t>
    <phoneticPr fontId="109"/>
  </si>
  <si>
    <t>MPMT20010401</t>
  </si>
  <si>
    <t>L2_危険物マスタ_日次_DWH作成処理</t>
    <rPh sb="8" eb="10">
      <t>ニチジ</t>
    </rPh>
    <rPh sb="14" eb="16">
      <t>サクセイ</t>
    </rPh>
    <rPh sb="16" eb="18">
      <t>ショリ</t>
    </rPh>
    <phoneticPr fontId="109"/>
  </si>
  <si>
    <t>CDW_D_L2_DANGEROUS_GOODS_MASTER</t>
  </si>
  <si>
    <t>SAPからレプリケーション連携した「危険物」から各種レポートで利用するマスタデータを作成する</t>
    <phoneticPr fontId="109"/>
  </si>
  <si>
    <t>危険物コードはCategoryMasterで代用できるため、「L2_危険物マスタ」を削除。</t>
    <phoneticPr fontId="109"/>
  </si>
  <si>
    <t>BAMT20013600</t>
  </si>
  <si>
    <t>基本数量単位マスタ_日次作成処理</t>
    <rPh sb="0" eb="6">
      <t>キホンスウリョウタンイ</t>
    </rPh>
    <phoneticPr fontId="109"/>
  </si>
  <si>
    <t>D_L2_BASIC_UNIT_OF_MEASURE_MASTER</t>
  </si>
  <si>
    <t>「基本数量単位マスタ」のデータを作成するバッチ処理</t>
    <rPh sb="1" eb="7">
      <t>キホンスウリョウタンイ</t>
    </rPh>
    <phoneticPr fontId="109"/>
  </si>
  <si>
    <t>MPMT20013601</t>
  </si>
  <si>
    <t>L2_基本数量単位マスタ_日次_DWH作成処理</t>
    <rPh sb="13" eb="15">
      <t>ニチジ</t>
    </rPh>
    <rPh sb="19" eb="21">
      <t>サクセイ</t>
    </rPh>
    <rPh sb="21" eb="23">
      <t>ショリ</t>
    </rPh>
    <phoneticPr fontId="109"/>
  </si>
  <si>
    <t>CDW_D_L2_BASIC_UNIT_OF_MEASURE_MASTER</t>
  </si>
  <si>
    <t>SAPからレプリケーション連携した「基本数量単位」から各種レポートで利用するマスタデータを作成する</t>
    <phoneticPr fontId="109"/>
  </si>
  <si>
    <t>TBMT10013601
TBMT10005801</t>
  </si>
  <si>
    <t>L1_基本数量単位マスタ
L1_言語キー</t>
  </si>
  <si>
    <t>TBMT20013601</t>
  </si>
  <si>
    <t>L2_基本数量単位マスタ</t>
  </si>
  <si>
    <t>BAMT20015200</t>
  </si>
  <si>
    <t>機能領域名マスタ_日次作成処理</t>
  </si>
  <si>
    <t>D_L2_FUNCTIONAL_AREA_NAME_MASTER</t>
  </si>
  <si>
    <t>「機能領域名マスタ」のデータを作成するバッチ処理</t>
  </si>
  <si>
    <t>MPMT20015201</t>
  </si>
  <si>
    <t>L2_機能領域名マスタ_日次_DWH作成処理</t>
  </si>
  <si>
    <t>CDW_D_L2_FUNCTIONAL_AREA_NAME_MASTER</t>
  </si>
  <si>
    <t>SAPからレプリケーション連携した「機能領域名​」から各種レポートで利用するマスタデータを作成する</t>
  </si>
  <si>
    <t>TBMT10015201
TBMT10005801</t>
  </si>
  <si>
    <t>L1_機能領域名
L1_言語キー</t>
  </si>
  <si>
    <t>TBMT20015201</t>
  </si>
  <si>
    <t>L2_機能領域名マスタ</t>
  </si>
  <si>
    <t>BAMM20000400</t>
    <phoneticPr fontId="109"/>
  </si>
  <si>
    <t>供給リスク一覧_日次作成処理</t>
    <rPh sb="0" eb="2">
      <t>キョウキュウ</t>
    </rPh>
    <phoneticPr fontId="109"/>
  </si>
  <si>
    <t>D_L2_SUPPLY_RISK_INDICATOR_MASTER_SUPPLIER</t>
    <phoneticPr fontId="109"/>
  </si>
  <si>
    <t>「供給リスク一覧」のデータを作成するバッチ処理</t>
    <rPh sb="6" eb="8">
      <t>イチラン</t>
    </rPh>
    <phoneticPr fontId="109"/>
  </si>
  <si>
    <t>MPMM20000401</t>
    <phoneticPr fontId="109"/>
  </si>
  <si>
    <t>L2_供給リスク管理項目DB_日次_DWH作成処理</t>
    <phoneticPr fontId="109"/>
  </si>
  <si>
    <t>「供給リスク_管理項目DB_仕入先」で表示するためのデータを作成する</t>
  </si>
  <si>
    <t>L2_供給リスク指標マスタ_仕入先
L2_会社マスタ
L2_購買組織マスタ
L2_仕入先マスタ
L2_売上付き品目マスタ
L2_品目グループテキストマスタ</t>
  </si>
  <si>
    <t>L2_供給リスク_管理項目DB_仕入先</t>
  </si>
  <si>
    <t>MPMM20000403</t>
    <phoneticPr fontId="109"/>
  </si>
  <si>
    <t>L2_供給リスク_管理項目DB_品目・メーカー_日次_DWH作成処理</t>
    <phoneticPr fontId="109"/>
  </si>
  <si>
    <t>「供給リスク_管理項目DB_品目・メーカー」で表示するためのデータを作成する</t>
  </si>
  <si>
    <t>BAMM20000400</t>
  </si>
  <si>
    <t>MPMM20000402</t>
    <phoneticPr fontId="109"/>
  </si>
  <si>
    <t>L2_供給リスク_管理項目DB_品目・仕入先_日次_DWH作成処理</t>
    <phoneticPr fontId="109"/>
  </si>
  <si>
    <t>「供給リスク_管理項目DB_品目・仕入先」で表示するためのデータを作成する</t>
  </si>
  <si>
    <t>供給リスク指標マスタ_仕入先日次作成処理</t>
  </si>
  <si>
    <t>「供給リスク指標マスタ_仕入先」のデータを作成するバッチ処理</t>
  </si>
  <si>
    <t>L2_供給リスク指標マスタ_仕入先_日次_DWH作成処理</t>
  </si>
  <si>
    <t>SAPからレプリケーション連携した「供給リスク指標マスタ_仕入先​」から各種レポートで利用するデータを作成する</t>
  </si>
  <si>
    <t>2023/4/10　DICマスタレビュー#206により廃止</t>
    <rPh sb="27" eb="29">
      <t>ハイシ</t>
    </rPh>
    <phoneticPr fontId="109"/>
  </si>
  <si>
    <t>供給リスク指標マスタ_品目・メーカー日次作成処理</t>
  </si>
  <si>
    <t>「供給リスク指標マスタ_品目・メーカー」のデータを作成するバッチ処理</t>
  </si>
  <si>
    <t>L2_供給リスク指標マスタ_品目・メーカー_日次_DWH作成処理</t>
  </si>
  <si>
    <t>SAPからレプリケーション連携した「供給リスク指標マスタ_品目・メーカー​」から各種レポートで利用するデータを作成する</t>
  </si>
  <si>
    <t>2023/4/10　DICマスタレビュー#208により廃止</t>
    <rPh sb="27" eb="29">
      <t>ハイシ</t>
    </rPh>
    <phoneticPr fontId="109"/>
  </si>
  <si>
    <t>供給リスク指標マスタ_品目・仕入先日次作成処理</t>
  </si>
  <si>
    <t>「供給リスク指標マスタ_品目・仕入先」のデータを作成するバッチ処理</t>
  </si>
  <si>
    <t>L2_供給リスク指標マスタ_品目・仕入先_日次_DWH作成処理</t>
  </si>
  <si>
    <t>SAPからレプリケーション連携した「供給リスク指標マスタ_品目・仕入先」から各種レポートで利用するデータを作成する</t>
  </si>
  <si>
    <t>2023/4/10　DICマスタレビュー#207により廃止</t>
    <rPh sb="27" eb="29">
      <t>ハイシ</t>
    </rPh>
    <phoneticPr fontId="109"/>
  </si>
  <si>
    <t>供給リスク対策日次作成処理</t>
  </si>
  <si>
    <t>「供給リスク対策」のデータを作成するバッチ処理</t>
  </si>
  <si>
    <t>L2_供給リスク対策_日次_DWH作成処理</t>
  </si>
  <si>
    <t>「供給リスク対策」で表示するためのデータを作成する</t>
  </si>
  <si>
    <t>2023/4/17　他成果物との整合性確認し本機能だけ存在してた状態のため削除</t>
    <rPh sb="10" eb="11">
      <t>ホカ</t>
    </rPh>
    <rPh sb="11" eb="14">
      <t>セイカブツ</t>
    </rPh>
    <rPh sb="16" eb="18">
      <t>セイゴウ</t>
    </rPh>
    <rPh sb="18" eb="19">
      <t>セイ</t>
    </rPh>
    <rPh sb="19" eb="21">
      <t>カクニン</t>
    </rPh>
    <rPh sb="22" eb="25">
      <t>ホンキノウ</t>
    </rPh>
    <rPh sb="27" eb="29">
      <t>ソンザイ</t>
    </rPh>
    <rPh sb="32" eb="34">
      <t>ジョウタイ</t>
    </rPh>
    <rPh sb="37" eb="39">
      <t>サクジョ</t>
    </rPh>
    <phoneticPr fontId="109"/>
  </si>
  <si>
    <t>MPMM20000404</t>
    <phoneticPr fontId="109"/>
  </si>
  <si>
    <t>L2_供用品リスク一覧_日次_DWH作成処理</t>
    <phoneticPr fontId="109"/>
  </si>
  <si>
    <t>「供用リスク品目一覧」で表示するためのデータを作成する</t>
    <phoneticPr fontId="109"/>
  </si>
  <si>
    <t>BAMT20009400</t>
    <phoneticPr fontId="109"/>
  </si>
  <si>
    <t>共通定数テーブルマスタ_日次作成処理</t>
  </si>
  <si>
    <t>D_L2_COMMON_CONSTANT_TABLE_MASTER</t>
  </si>
  <si>
    <t>「共通定数テーブルマスタ」のデータを作成するバッチ処理</t>
  </si>
  <si>
    <t>MPMT20009401</t>
    <phoneticPr fontId="109"/>
  </si>
  <si>
    <t>L2_共通定数テーブルマスタ_WK01_日次_DWH作成処理</t>
    <phoneticPr fontId="109"/>
  </si>
  <si>
    <t>CDW_D_L2_COMMON_CONSTANT_TABLE_MASTER_WK01</t>
  </si>
  <si>
    <t>SAPからレプリケーション連携した「共通定数テーブル​」からWKテーブルを作成する</t>
    <phoneticPr fontId="109"/>
  </si>
  <si>
    <t>TBMT10009401</t>
  </si>
  <si>
    <t>L1_共通定数テーブル</t>
  </si>
  <si>
    <t>TBMT20009401</t>
  </si>
  <si>
    <t>L2_共通定数テーブルマスタ_WK01</t>
  </si>
  <si>
    <t>BAMT20009400</t>
  </si>
  <si>
    <t>MPMT20009402</t>
  </si>
  <si>
    <t>L2_共通定数テーブルマスタ_日次_DWH作成処理</t>
    <phoneticPr fontId="109"/>
  </si>
  <si>
    <t>CDW_D_L2_COMMON_CONSTANT_TABLE_MASTER</t>
  </si>
  <si>
    <t>SAPからレプリケーション連携した「共通定数テーブル​」と「共通定数テーブルマスタ_WK01」から各種レポートで利用するマスタデータを作成する</t>
    <phoneticPr fontId="109"/>
  </si>
  <si>
    <t>TBMT10009401
TBMT20009401</t>
  </si>
  <si>
    <t>L1_共通定数テーブル
L2_共通定数テーブルマスタ_WK01</t>
  </si>
  <si>
    <t>TBMT20009402</t>
  </si>
  <si>
    <t>L2_共通定数テーブルマスタ</t>
  </si>
  <si>
    <t>BAQM20000200</t>
    <phoneticPr fontId="109"/>
  </si>
  <si>
    <t>D_L2_TREND_MANAGEMENT</t>
  </si>
  <si>
    <t>MPQM20000201</t>
    <phoneticPr fontId="109"/>
  </si>
  <si>
    <t>L2_傾向管理_日次_DWH作成処理</t>
  </si>
  <si>
    <t>CDW_D_L2_TREND_MANAGEMENT_WK01</t>
    <phoneticPr fontId="130"/>
  </si>
  <si>
    <t>「傾向管理」レポートで表示するためのデータを作成する</t>
  </si>
  <si>
    <t>TBQM20000101
TBMT10050901</t>
  </si>
  <si>
    <t>L2_品質検査
L1_品質検査処理の特性規格</t>
  </si>
  <si>
    <t>TBQM2000201</t>
  </si>
  <si>
    <t>L2_傾向管理_WK01</t>
  </si>
  <si>
    <t>MPQM20000202</t>
    <phoneticPr fontId="109"/>
  </si>
  <si>
    <t>CDW_D_L2_TREND_MANAGEMENT_WK02</t>
    <phoneticPr fontId="130"/>
  </si>
  <si>
    <t>TBQM2000202</t>
  </si>
  <si>
    <t>L2_傾向管理_WK02</t>
  </si>
  <si>
    <t>MPQM20000203</t>
  </si>
  <si>
    <t>CDW_D_L2_TREND_MANAGEMENT</t>
    <phoneticPr fontId="130"/>
  </si>
  <si>
    <t>TBQM2000201
TBQM2000202</t>
  </si>
  <si>
    <t>L2_傾向管理_WK01
L2_傾向管理_WK02</t>
  </si>
  <si>
    <t>BAOT20001200</t>
    <phoneticPr fontId="109"/>
  </si>
  <si>
    <t>経費実績(Non-SAP)_日次作成処理</t>
    <phoneticPr fontId="109"/>
  </si>
  <si>
    <t>D_L2_EXPENSE_ACTUAL_NON_SAP</t>
    <phoneticPr fontId="109"/>
  </si>
  <si>
    <t>「経費実績(Non-SAP)」のデータを作成するバッチ処理</t>
    <phoneticPr fontId="109"/>
  </si>
  <si>
    <t>MPOT20001201</t>
    <phoneticPr fontId="109"/>
  </si>
  <si>
    <t>L2_経費実績(Non-SAP)_日次_DWH作成処理</t>
    <phoneticPr fontId="109"/>
  </si>
  <si>
    <t>CDW_D_L2_EXPENSE_ACTUAL_NON_SAP</t>
    <phoneticPr fontId="109"/>
  </si>
  <si>
    <t>BPC連携用IF「経費実績(Non-SAP)」に必要なデータを作成する</t>
    <rPh sb="3" eb="6">
      <t>レンケイヨウ</t>
    </rPh>
    <rPh sb="24" eb="26">
      <t>ヒツヨウ</t>
    </rPh>
    <rPh sb="31" eb="33">
      <t>サクセイ</t>
    </rPh>
    <phoneticPr fontId="109"/>
  </si>
  <si>
    <t>TBFI10002701_x000D_
TBMT20001801_x000D_
TBMT10037801</t>
  </si>
  <si>
    <t>L1_Group Journal Entries_x000D_
L2_CompanyMaster_Manual_Companyマスタ_x000D_
L1_通貨の小数点以下桁数</t>
  </si>
  <si>
    <t>TBOT20001201</t>
    <phoneticPr fontId="130"/>
  </si>
  <si>
    <t>L2_経費実績(Non-SAP)</t>
  </si>
  <si>
    <t>BATR20000400</t>
    <phoneticPr fontId="109"/>
  </si>
  <si>
    <t>TR</t>
    <phoneticPr fontId="109"/>
  </si>
  <si>
    <t>輸出</t>
    <rPh sb="0" eb="2">
      <t>ユシュツ</t>
    </rPh>
    <phoneticPr fontId="109"/>
  </si>
  <si>
    <t>経費情報レポート(輸出)_日次作成処理</t>
    <rPh sb="0" eb="2">
      <t>ケイヒ</t>
    </rPh>
    <rPh sb="2" eb="4">
      <t>ジョウホウ</t>
    </rPh>
    <phoneticPr fontId="109"/>
  </si>
  <si>
    <t>D_L2_EXPENSE_INFORMATION_REPORT_EXPORT</t>
    <phoneticPr fontId="130"/>
  </si>
  <si>
    <t>「経費情報レポート(輸出)」のデータを作成するバッチ処理</t>
    <rPh sb="19" eb="21">
      <t>サクセイ</t>
    </rPh>
    <rPh sb="26" eb="28">
      <t>ショリ</t>
    </rPh>
    <phoneticPr fontId="109"/>
  </si>
  <si>
    <t>MPTR20000401</t>
    <phoneticPr fontId="109"/>
  </si>
  <si>
    <t>L2_経費情報レポート(輸出)_日次_DWH作成処理</t>
    <phoneticPr fontId="109"/>
  </si>
  <si>
    <t>「経費情報レポート(輸出)」で表示するためのデータを作成する</t>
    <rPh sb="15" eb="17">
      <t>ヒョウジ</t>
    </rPh>
    <phoneticPr fontId="109"/>
  </si>
  <si>
    <t>TBTR10001201
TBMT20016401
TBMT20013501
TBMT20011801
TBMT20007201
TBMT20009502
TBMT20009201
TBMT20010501
TBMT20008601</t>
  </si>
  <si>
    <t>L1_輸出経費一覧
L2_言語マスタ
L2_地名マスタ
L2_品目マスタ
L2_アドオン品目階層テキスト抽出マスタ
L2_利益センタマスタ
L2_保管場所マスタ
L2_原価センタマスタ
L2_仕入先マスタ</t>
  </si>
  <si>
    <t>TBTR20000101</t>
  </si>
  <si>
    <t>L2_輸出売上情報（旧）</t>
  </si>
  <si>
    <t>tf_BATR20000400_D_L2_EXPENSE_INFORMATION_REPORT_EXPORT</t>
  </si>
  <si>
    <t>mt_MPTR20000401_CDW_D_L2_EXPENSE_INFORMATION_REPORT_EXPORT</t>
  </si>
  <si>
    <t>m_MPTR20000401_CDW_D_L2_EXPENSE_INFORMATION_REPORT_EXPORT</t>
  </si>
  <si>
    <t>BATR20000500</t>
  </si>
  <si>
    <t>輸入</t>
    <rPh sb="0" eb="2">
      <t>ユニュウ</t>
    </rPh>
    <phoneticPr fontId="109"/>
  </si>
  <si>
    <t>経費情報レポート(輸入)_日次作成処理</t>
    <rPh sb="0" eb="2">
      <t>ケイヒ</t>
    </rPh>
    <rPh sb="2" eb="4">
      <t>ジョウホウ</t>
    </rPh>
    <rPh sb="9" eb="11">
      <t>ユニュウ</t>
    </rPh>
    <phoneticPr fontId="109"/>
  </si>
  <si>
    <t>CDW_D_L2_COST_INFORMATION_REPORT_IMPORT</t>
    <phoneticPr fontId="130"/>
  </si>
  <si>
    <t>「経費情報レポート(輸入)」のデータを作成するバッチ処理</t>
    <rPh sb="10" eb="12">
      <t>ユニュウ</t>
    </rPh>
    <rPh sb="19" eb="21">
      <t>サクセイ</t>
    </rPh>
    <rPh sb="26" eb="28">
      <t>ショリ</t>
    </rPh>
    <phoneticPr fontId="109"/>
  </si>
  <si>
    <t>MPTR20000501</t>
    <phoneticPr fontId="109"/>
  </si>
  <si>
    <t>L2_経費情報レポート(輸入)_日次_DWH作成処理</t>
    <phoneticPr fontId="109"/>
  </si>
  <si>
    <t>「経費情報レポート(輸入)」で表示するためのデータを作成する</t>
    <rPh sb="15" eb="17">
      <t>ヒョウジ</t>
    </rPh>
    <phoneticPr fontId="109"/>
  </si>
  <si>
    <t>L1_輸入経費一覧
L2_国マスタ
L2_地名マスタ
L2_得意先マスタ: 一般データマスタ
L2_仕入先マスタ
L2_購買組織マスタ
L2_組織単位_営業所_テキストマスタ
L2_組織単位_販売グループ_テキストマスタ
L2_利益センタマスタ
L2_製品本部テキストマスタ
L2_製品グループテキストマスタ
L2_プラント支店マスタ
L2_保管場所マスタ
L2_原価センタマスタ
L2_一般商品データマスタマスタ
L2_アドオン品目階層テキスト抽出マスタ
L2_DD_ドメイン固定値のテキスト（言語依存）マスタ
L2_品目マスタ_CIRIUS危険物マスタ
L2_品目マスタ</t>
  </si>
  <si>
    <t>TBTR20000501</t>
  </si>
  <si>
    <t>L2_経費情報レポート(輸入)</t>
  </si>
  <si>
    <t>BAMT20024800</t>
  </si>
  <si>
    <t>経費予算実績管理表_小計用表示項目マスタ_随時作成処理</t>
    <phoneticPr fontId="109"/>
  </si>
  <si>
    <t>A_L2_EXPENSE_BUDGET_ACTUAL_SUBTOTAL_DISPLAY_ITEM_MASTER</t>
  </si>
  <si>
    <t>MPMT20024801</t>
    <phoneticPr fontId="109"/>
  </si>
  <si>
    <t>L2_経費予算実績管理表_小計用表示項目マスタ_随時_DWH作成処理</t>
    <phoneticPr fontId="109"/>
  </si>
  <si>
    <t>CDW_A_L2_EXPENSE_BUDGET_ACTUAL_SUBTOTAL_DISPLAY_ITEM_MASTER</t>
    <phoneticPr fontId="109"/>
  </si>
  <si>
    <t>「経費予算実績管理表」で表示するためのデータを作成する</t>
    <rPh sb="12" eb="14">
      <t>ヒョウジ</t>
    </rPh>
    <phoneticPr fontId="109"/>
  </si>
  <si>
    <t>TBMT10052701</t>
  </si>
  <si>
    <t>L1_経費予算実績管理表_表示項目マスタ</t>
  </si>
  <si>
    <t>TBMT20024801</t>
  </si>
  <si>
    <t>L2_経費予算実績管理表_小計用表示項目マスタ</t>
  </si>
  <si>
    <t>A(10/30追加)</t>
    <phoneticPr fontId="109"/>
  </si>
  <si>
    <t>BAMT20024200</t>
    <phoneticPr fontId="109"/>
  </si>
  <si>
    <t>経費予算実績管理表_表示項目マスタ_随時作成処理</t>
    <rPh sb="0" eb="6">
      <t>ケイヒヨサンジッセキ</t>
    </rPh>
    <rPh sb="6" eb="9">
      <t>カンリヒョウ</t>
    </rPh>
    <rPh sb="20" eb="22">
      <t>サクセイ</t>
    </rPh>
    <phoneticPr fontId="4"/>
  </si>
  <si>
    <t>A_L2_EXPENSE_BUDGET_ACTUAL_TABLE_DISPLAY_ITEM_MASTER</t>
    <phoneticPr fontId="109"/>
  </si>
  <si>
    <t>「経費予算実績管理表_表示項目マスタ」のデータを作成するバッチ処理</t>
    <phoneticPr fontId="109"/>
  </si>
  <si>
    <t>MPMT20024201</t>
    <phoneticPr fontId="109"/>
  </si>
  <si>
    <t>L2_経費予算実績管理表_表示項目マスタ_日次_DM作成処理</t>
    <rPh sb="3" eb="9">
      <t>ケイヒヨサンジッセキ</t>
    </rPh>
    <rPh sb="9" eb="12">
      <t>カンリヒョウ</t>
    </rPh>
    <rPh sb="21" eb="23">
      <t>ニチジ</t>
    </rPh>
    <phoneticPr fontId="4"/>
  </si>
  <si>
    <t>CDW_A_L2_EXPENSE_BUDGET_ACTUAL_DISPLAY_ITEM_MASTER</t>
    <phoneticPr fontId="109"/>
  </si>
  <si>
    <t>BAMT20024700</t>
  </si>
  <si>
    <t>経費予算実績管理表_明細用表示項目マスタ_随時作成処理</t>
    <phoneticPr fontId="109"/>
  </si>
  <si>
    <t>A_L2_EXPENSE_BUDGET_ACTUAL_DETAIL_DISPLAY_ITEM_MASTER</t>
  </si>
  <si>
    <t>MPMT20024701</t>
  </si>
  <si>
    <t>L2_経費予算実績管理表_明細用表示項目マスタ_随時_DWH作成処理</t>
    <phoneticPr fontId="109"/>
  </si>
  <si>
    <t>CDW_A_L2_EXPENSE_BUDGET_ACTUAL_DETAIL_DISPLAY_ITEM_MASTER</t>
  </si>
  <si>
    <t>TBMT20024701</t>
  </si>
  <si>
    <t>L2_経費予算実績管理表_明細用表示項目マスタ</t>
  </si>
  <si>
    <t>BAMT20022200</t>
    <phoneticPr fontId="109"/>
  </si>
  <si>
    <t>研究室_設計室テキストマスタ_日次作成処理</t>
    <phoneticPr fontId="109"/>
  </si>
  <si>
    <t>D_L2_LABORATORY_MASTER</t>
    <phoneticPr fontId="109"/>
  </si>
  <si>
    <t>「研究室マスタ」のデータを作成するバッチ処理</t>
    <phoneticPr fontId="109"/>
  </si>
  <si>
    <t>MPMT20022201</t>
  </si>
  <si>
    <t>L2_研究室_設計室テキストマスタ_日次_DWH作成処理</t>
    <phoneticPr fontId="109"/>
  </si>
  <si>
    <t>CDW_D_L2_LABORATORY_DESIGN_ROOM_TEXT_MASTER</t>
    <phoneticPr fontId="109"/>
  </si>
  <si>
    <t>TBMT10046701
TBMT10005801</t>
  </si>
  <si>
    <t>L1_研究室/設計室テキスト
L1_言語キー</t>
  </si>
  <si>
    <t>TBMT20022201</t>
  </si>
  <si>
    <t>L2_研究室_設計室テキストマスタ</t>
  </si>
  <si>
    <t>BAOT20000800</t>
    <phoneticPr fontId="130"/>
  </si>
  <si>
    <t>原価センタ_原価と配分(BPC用)_月次作成処理</t>
    <phoneticPr fontId="130"/>
  </si>
  <si>
    <t>M_L2_COST_CENTER_COST_ALLOCATION_BPC</t>
    <phoneticPr fontId="109"/>
  </si>
  <si>
    <t>「原価センタ_原価と配分(BPC用)」のデータを作成するバッチ処理</t>
  </si>
  <si>
    <t>MPOT20000801</t>
  </si>
  <si>
    <t>L2_原価センタ_原価と配分(BPC用)_月次_DWH作成処理</t>
  </si>
  <si>
    <t>CDW_M_L2_COST_CENTER_COST_ALLOCATION_BPC</t>
    <phoneticPr fontId="109"/>
  </si>
  <si>
    <t>BPC連携用IF「原価センタ_原価と配分(BPC用)」に必要なデータを作成する</t>
    <rPh sb="3" eb="6">
      <t>レンケイヨウ</t>
    </rPh>
    <rPh sb="28" eb="30">
      <t>ヒツヨウ</t>
    </rPh>
    <rPh sb="35" eb="37">
      <t>サクセイ</t>
    </rPh>
    <phoneticPr fontId="109"/>
  </si>
  <si>
    <t>TBWK20001602</t>
  </si>
  <si>
    <t>L2_原価センタ会計データ</t>
  </si>
  <si>
    <t>TBOT20000801</t>
  </si>
  <si>
    <t>L2_原価センタ_原価と配分(BPC用)</t>
  </si>
  <si>
    <t>RSDS 0CO_OM_CCA_1 PE1CLNT100 -&gt; ODSO ZPDO0720</t>
  </si>
  <si>
    <t>ZPDO0720</t>
  </si>
  <si>
    <t>BAMT20010500</t>
    <phoneticPr fontId="109"/>
  </si>
  <si>
    <t>原価センタマスタ_日次作成処理</t>
    <phoneticPr fontId="109"/>
  </si>
  <si>
    <t>D_L2_COST_CENTER_MASTER</t>
  </si>
  <si>
    <t>「原価センタマスタ」のデータを作成するバッチ処理</t>
    <rPh sb="1" eb="3">
      <t>ゲンカ</t>
    </rPh>
    <rPh sb="15" eb="17">
      <t>サクセイ</t>
    </rPh>
    <rPh sb="22" eb="24">
      <t>ショリ</t>
    </rPh>
    <phoneticPr fontId="109"/>
  </si>
  <si>
    <t>MPMT20010502</t>
  </si>
  <si>
    <t>L2_原価センタマスタ_WK01_日次_DWH作成処理</t>
    <phoneticPr fontId="109"/>
  </si>
  <si>
    <t>CDW_D_L2_COST_CENTER_MASTER_WK01</t>
    <phoneticPr fontId="109"/>
  </si>
  <si>
    <t>SAPからレプリケーション連携した「原価センタ_属性」と「原価センタ_テキスト」から各種レポートで利用するマスタデータを作成する</t>
    <rPh sb="18" eb="20">
      <t>ゲンカ</t>
    </rPh>
    <rPh sb="42" eb="44">
      <t>カクシュ</t>
    </rPh>
    <rPh sb="49" eb="51">
      <t>リヨウ</t>
    </rPh>
    <phoneticPr fontId="109"/>
  </si>
  <si>
    <t>TBMT10025501
TBMT10005801</t>
  </si>
  <si>
    <t>L1_原価センタテキスト
L1_言語キー</t>
  </si>
  <si>
    <t>TBMT20010502</t>
  </si>
  <si>
    <t>L2_原価センタマスタ_WK01</t>
  </si>
  <si>
    <t>MPMT20010503</t>
  </si>
  <si>
    <t>L2_原価センタマスタ_WK02_日次_DWH作成処理</t>
    <phoneticPr fontId="109"/>
  </si>
  <si>
    <t>CDW_D_L2_COST_CENTER_MASTER_WK02</t>
    <phoneticPr fontId="109"/>
  </si>
  <si>
    <t>TBMT10010501</t>
  </si>
  <si>
    <t>L1_原価センタ_属性</t>
  </si>
  <si>
    <t>TBMT20010503</t>
  </si>
  <si>
    <t>L2_原価センタマスタ_WK02</t>
  </si>
  <si>
    <t>MPMT20010504</t>
  </si>
  <si>
    <t>L2_原価センタマスタ_WK03_日次_DWH作成処理</t>
    <phoneticPr fontId="109"/>
  </si>
  <si>
    <t>CDW_D_L2_COST_CENTER_MASTER_WK03</t>
    <phoneticPr fontId="109"/>
  </si>
  <si>
    <t>TBMT20010502
TBMT20010503</t>
  </si>
  <si>
    <t>L2_原価センタマスタ_WK01
L2_原価センタマスタ_WK02</t>
  </si>
  <si>
    <t>TBMT20010504</t>
  </si>
  <si>
    <t>L2_原価センタマスタ_WK03</t>
  </si>
  <si>
    <t>MPMT20010501</t>
    <phoneticPr fontId="109"/>
  </si>
  <si>
    <t>L2_原価センタマスタ_日次_DWH作成処理</t>
  </si>
  <si>
    <t>CDW_D_L2_COST_CENTER_MASTER</t>
  </si>
  <si>
    <t>TBMT10010501
TBMT20009502
TBMT20003701
TBMT20010504
TBMT10005801
TBMT10006001
TBMT10025501</t>
  </si>
  <si>
    <t>L1_原価センタ_属性
L2_利益センタマスタ
L2_Local利益センタ階層マスタ
L2_原価センタマスタ_WK03
L1_言語キー
L1_収支管理項目　原価センタ変換マスタ
L1_原価センタテキスト</t>
  </si>
  <si>
    <t>TBMT20010501</t>
  </si>
  <si>
    <t>L2_原価センタマスタ</t>
  </si>
  <si>
    <t>BAWK20001600</t>
    <phoneticPr fontId="109"/>
  </si>
  <si>
    <t>原価センタ会計データ_日次作成処理</t>
    <rPh sb="0" eb="2">
      <t>ゲンカ</t>
    </rPh>
    <rPh sb="5" eb="7">
      <t>カイケイ</t>
    </rPh>
    <rPh sb="11" eb="13">
      <t>ニチジ</t>
    </rPh>
    <rPh sb="13" eb="15">
      <t>サクセイ</t>
    </rPh>
    <rPh sb="15" eb="17">
      <t>ショリ</t>
    </rPh>
    <phoneticPr fontId="109"/>
  </si>
  <si>
    <t>D_L2_COST_CENTER_ACCOUNTING_DATA</t>
    <phoneticPr fontId="109"/>
  </si>
  <si>
    <t>「原価センタ：原価と配分」のデータを作成するバッチ処理</t>
    <rPh sb="18" eb="20">
      <t>サクセイ</t>
    </rPh>
    <rPh sb="25" eb="27">
      <t>ショリ</t>
    </rPh>
    <phoneticPr fontId="109"/>
  </si>
  <si>
    <t>L2_原価センタ会計データ_日次_DWH作成処理</t>
    <phoneticPr fontId="109"/>
  </si>
  <si>
    <t>MPWK20001601</t>
    <phoneticPr fontId="109"/>
  </si>
  <si>
    <t>L2_原価センタ会計データ_WK01_日次_DWH作成処理</t>
    <phoneticPr fontId="109"/>
  </si>
  <si>
    <t>CDW_D_L2_COST_CENTER_ACCOUNTING_DATA_WK01</t>
    <phoneticPr fontId="109"/>
  </si>
  <si>
    <t>「原価センタ会計データ属性付与処理」に必要なデータを作成する</t>
  </si>
  <si>
    <t>TBCO10000301
TBMT20010501
TBMT20001801
TBMT20020801
TBMT20022901
TBMT10037801
TBMT20002904</t>
  </si>
  <si>
    <t>L1_原価センタ: 原価と配分
L2_原価センタマスタ
L2_CompanyMaster_Manual_Companyマスタ
L2_通貨リージョン付与(会社)マスタ
L2_COキー補助番号マスタ
L1_通貨の小数点以下桁数
L2_ETL用カレンダマスタ</t>
  </si>
  <si>
    <t>TBWK20001601</t>
  </si>
  <si>
    <t>L2_原価センタ会計データ_WK01</t>
  </si>
  <si>
    <t>RSDS 0CO_OM_CCA_1 PE1CLNT100 -&gt; TRCS ZPIS0230
TRCS ZPIS0230 -&gt; ODSO ZPDO0030</t>
  </si>
  <si>
    <t>ZPSD1601
ZPSD1602
ZPSD1603
ZPSD1605
ZPSD1701
ZPSD1702
ZPSD1703
ZPSD1705
ZPSB0201
ZPSB0202
ZPSB0203
ZPSB0205
ZPSD6201
ZPSD6205
ZPSD6401
ZPSD6405</t>
  </si>
  <si>
    <t>MPWK20001602</t>
    <phoneticPr fontId="109"/>
  </si>
  <si>
    <t>CDW_D_L2_COST_CENTER_ACCOUNTING_DATA</t>
    <phoneticPr fontId="109"/>
  </si>
  <si>
    <t>「原価センタ会計データ作成処理」に必要なデータを作成する</t>
  </si>
  <si>
    <t>TBWK20001601
TBMT20010501
TBMT20021801
TBMT20003801
TBMT20001801</t>
  </si>
  <si>
    <t>L2_原価センタ会計データ_WK01
L2_原価センタマスタ
L2_MITAS勘定科目変換マスタ_原価要素マスタ
L2_MITAS勘定科目Lv4マスタ
L2_CompanyMaster_Manual_Companyマスタ</t>
  </si>
  <si>
    <t>BAMT20023500</t>
    <phoneticPr fontId="109"/>
  </si>
  <si>
    <t>原価センタ機能分類管理マスタ_随時作成処理</t>
    <phoneticPr fontId="109"/>
  </si>
  <si>
    <t>A_L2_COST_CENTER_FUNCTION_CATEGORY_MANAGEMENT_MASTER</t>
    <phoneticPr fontId="109"/>
  </si>
  <si>
    <t>「原価センタ機能分類管理マスタ」のデータを作成するバッチ処理</t>
    <phoneticPr fontId="109"/>
  </si>
  <si>
    <t>MPMT20023501</t>
    <phoneticPr fontId="109"/>
  </si>
  <si>
    <t>L2_原価センタ機能分類管理マスタ_随時_DWH作成処理</t>
    <phoneticPr fontId="109"/>
  </si>
  <si>
    <t>CDW_A_L2_COST_CENTER_FUNCTION_CATEGORY_MANAGEMENT_MASTER</t>
    <phoneticPr fontId="109"/>
  </si>
  <si>
    <t>ファイル取り込みした「L1_原価センタ機能分類管理マスタ_機能分類変換」と「L1_原価センタ機能分類管理マスタ_機能分類名」から各種レポートで利用するマスタデータを作成する</t>
    <phoneticPr fontId="109"/>
  </si>
  <si>
    <t>TBMT10052101
TBMT10052201</t>
  </si>
  <si>
    <t>L1_原価センタ機能分類管理マスタ_機能分類変換
L1_原価センタ機能分類管理マスタ_機能分類名</t>
  </si>
  <si>
    <t>TBMT20023501</t>
  </si>
  <si>
    <t>L2_原価センタ機能分類管理マスタ</t>
  </si>
  <si>
    <t>BAMT20010600</t>
    <phoneticPr fontId="130"/>
  </si>
  <si>
    <t>原価センタ出庫要素マスタ_日次作成処理</t>
    <phoneticPr fontId="130"/>
  </si>
  <si>
    <t>D_L2_COST_CENTER_DELIVERY_ELEMENT_MASTER</t>
    <phoneticPr fontId="130"/>
  </si>
  <si>
    <t>「原価センタ出庫要素マスタ」のデータを作成するバッチ処理</t>
  </si>
  <si>
    <t>MPMT20010601</t>
    <phoneticPr fontId="130"/>
  </si>
  <si>
    <t>L2_原価センタ出庫要素マスタ_日次_DWH作成処理</t>
    <phoneticPr fontId="109"/>
  </si>
  <si>
    <t>CDW_D_L2_COST_CENTER_DELIVERY_ELEMENT_MASTER</t>
    <phoneticPr fontId="130"/>
  </si>
  <si>
    <t>SAPからレプリケーション連携した「FI/CO 伝票からの圧縮データ」、「会計伝票ヘッダ情報」から各種レポートで利用するマスタデータを作成する</t>
  </si>
  <si>
    <t>TBMT10010601
TBWK20001401
TBMT10037801
TBMT20020801</t>
  </si>
  <si>
    <t>L1_FI/CO 伝票からの圧縮データ
L2_会計伝票ヘッダ情報
L1_通貨の小数点以下桁数
L2_通貨リージョン付与(会社)マスタ</t>
  </si>
  <si>
    <t>TBMT20010601</t>
  </si>
  <si>
    <t>L2_原価センタ出庫要素マスタ</t>
  </si>
  <si>
    <t>BAMT20010700</t>
  </si>
  <si>
    <t>原価要素マスタ_日次作成処理</t>
  </si>
  <si>
    <t>D_L2_COST_ELEMENT_MASTER</t>
  </si>
  <si>
    <t>「原価要素マスタ」のデータを作成するバッチ処理</t>
  </si>
  <si>
    <t>MPMT20010701</t>
  </si>
  <si>
    <t>L2_原価要素マスタ_日次_DWH作成処理</t>
    <phoneticPr fontId="109"/>
  </si>
  <si>
    <t>CDW_D_L2_COST_ELEMENT_MASTER</t>
  </si>
  <si>
    <t>SAPからレプリケーション連携した「原価要素テキスト」から各種レポートで利用するマスタデータを作成する</t>
    <rPh sb="18" eb="20">
      <t>ゲンカ</t>
    </rPh>
    <rPh sb="20" eb="22">
      <t>ヨウソ</t>
    </rPh>
    <rPh sb="29" eb="31">
      <t>カクシュ</t>
    </rPh>
    <rPh sb="36" eb="38">
      <t>リヨウ</t>
    </rPh>
    <phoneticPr fontId="109"/>
  </si>
  <si>
    <t>TBMT10010701
TBMT10005801</t>
  </si>
  <si>
    <t>L1_原価要素テキスト
L1_言語キー</t>
  </si>
  <si>
    <t>TBMT20010701</t>
  </si>
  <si>
    <t>L2_原価要素マスタ</t>
  </si>
  <si>
    <t>原価要素階層マスタ日次作成処理</t>
  </si>
  <si>
    <t>「原価要素階層マスタ」のデータを作成するバッチ処理</t>
  </si>
  <si>
    <t>L2_原価要素階層マスタ_日次_DWH作成処理</t>
  </si>
  <si>
    <t>SAPからレプリケーション連携した「原価要素_階層ノード」から各種レポートで利用するマスタデータを作成する</t>
    <rPh sb="18" eb="22">
      <t>ゲンカヨウソ</t>
    </rPh>
    <rPh sb="23" eb="25">
      <t>カイソウ</t>
    </rPh>
    <rPh sb="31" eb="33">
      <t>カクシュ</t>
    </rPh>
    <rPh sb="38" eb="40">
      <t>リヨウ</t>
    </rPh>
    <phoneticPr fontId="109"/>
  </si>
  <si>
    <t>BAMT20025100</t>
    <phoneticPr fontId="109"/>
  </si>
  <si>
    <t>原料コードマスタ_日次作成処理</t>
    <rPh sb="0" eb="2">
      <t>ゲンリョウ</t>
    </rPh>
    <phoneticPr fontId="6"/>
  </si>
  <si>
    <t>D_L2_RAW_MATERIAL_CODE_MASTER</t>
    <phoneticPr fontId="109"/>
  </si>
  <si>
    <t>「原料コードマスタ」のデータを作成するバッチ処理</t>
    <rPh sb="1" eb="3">
      <t>ゲンリョウ</t>
    </rPh>
    <phoneticPr fontId="6"/>
  </si>
  <si>
    <t>MPMT20025101</t>
    <phoneticPr fontId="109"/>
  </si>
  <si>
    <t>L2_原料コードマスタ_日次_DWH作成処理</t>
    <rPh sb="3" eb="5">
      <t>ゲンリョウ</t>
    </rPh>
    <phoneticPr fontId="109"/>
  </si>
  <si>
    <t>CDW_D_L2_RAW_MATERIAL_CODE_MASTER</t>
    <phoneticPr fontId="109"/>
  </si>
  <si>
    <t>「品目マスタ」から「原料購買データ分析」レポートで使用する原料コードの一覧を作成する</t>
    <rPh sb="1" eb="3">
      <t>ヒンモク</t>
    </rPh>
    <rPh sb="10" eb="12">
      <t>ゲンリョウ</t>
    </rPh>
    <rPh sb="12" eb="14">
      <t>コウバイ</t>
    </rPh>
    <rPh sb="17" eb="19">
      <t>ブンセキ</t>
    </rPh>
    <rPh sb="25" eb="27">
      <t>シヨウ</t>
    </rPh>
    <rPh sb="29" eb="31">
      <t>ゲンリョウ</t>
    </rPh>
    <rPh sb="35" eb="37">
      <t>イチラン</t>
    </rPh>
    <phoneticPr fontId="6"/>
  </si>
  <si>
    <t>TBMT20011801</t>
  </si>
  <si>
    <t>L2_品目マスタ</t>
  </si>
  <si>
    <t>TBMT20025101</t>
  </si>
  <si>
    <t>L2_原料コードマスタ</t>
  </si>
  <si>
    <t>BAMM20000500</t>
    <phoneticPr fontId="109"/>
  </si>
  <si>
    <t>原料購買シミュレーション_日次作成処理</t>
    <phoneticPr fontId="109"/>
  </si>
  <si>
    <t>D_L2_RAW_MATERIAL_PURCHASE_SIMULATION</t>
    <phoneticPr fontId="109"/>
  </si>
  <si>
    <t>「原料購買シミュレーション」のデータを作成するバッチ処理</t>
  </si>
  <si>
    <t>MPMM20000501</t>
    <phoneticPr fontId="109"/>
  </si>
  <si>
    <t>L2_原料購買シミュレーション_日次_DWH作成処理</t>
  </si>
  <si>
    <t>CDW_D_L2_RAW_MATERIAL_PURCHASE_SIMULATION</t>
    <phoneticPr fontId="109"/>
  </si>
  <si>
    <t>「原料購買シミュレーション」で表示するためのデータを作成する</t>
  </si>
  <si>
    <t>L2_指標値テーブルマスタ
L2_フォーミュラーマスタ
L2_仕入実績
L2_予算データ（購買）マスタ
L2_品目グループテキストマスタ
L2_品目マスタ</t>
  </si>
  <si>
    <t>L2_原料購買シミュレーション</t>
  </si>
  <si>
    <t>日次（全リージョン終了後がよい）</t>
    <rPh sb="0" eb="2">
      <t>ニチジ</t>
    </rPh>
    <rPh sb="3" eb="4">
      <t>ゼン</t>
    </rPh>
    <rPh sb="9" eb="12">
      <t>シュウリョウゴ</t>
    </rPh>
    <phoneticPr fontId="130"/>
  </si>
  <si>
    <t>D_DD_RAW_MATERIAL_PURCHASE_PP_PRICE_TREND</t>
    <phoneticPr fontId="130"/>
  </si>
  <si>
    <t>MPMM20000502</t>
    <phoneticPr fontId="109"/>
  </si>
  <si>
    <t>DD_PP推移表_日次_DM作成処理</t>
    <phoneticPr fontId="109"/>
  </si>
  <si>
    <t>CDW_D_DD_RAW_MATERIAL_PURCHASE_PP_PRICE_TREND</t>
    <phoneticPr fontId="130"/>
  </si>
  <si>
    <t>「PP推移表」で表示するためのデータを作成する</t>
  </si>
  <si>
    <t>L2_仕入実績
L2_予想価格Rプロトタイプ2N対象品目マスタ
L2_製品グループテキストマスタ
L2_品目マスタ
L2_品目グループテキストマスタ
L2_製品本部テキストマスタ</t>
  </si>
  <si>
    <t>DD_PP推移表</t>
  </si>
  <si>
    <t>BAFI20000800</t>
    <phoneticPr fontId="109"/>
  </si>
  <si>
    <t>購買</t>
    <rPh sb="0" eb="2">
      <t>コウバイ</t>
    </rPh>
    <phoneticPr fontId="109"/>
  </si>
  <si>
    <t>固定資産（償却明細）_日次作成処理</t>
    <phoneticPr fontId="109"/>
  </si>
  <si>
    <t>D_L2_FIXED_ASSETS_AMORTIZATION_DETAILS</t>
    <phoneticPr fontId="109"/>
  </si>
  <si>
    <t>「固定資産（償却明細）」のデータを作成するバッチ処理</t>
  </si>
  <si>
    <t>MPFI20000801</t>
    <phoneticPr fontId="109"/>
  </si>
  <si>
    <t>L2_固定資産（償却明細）（マスタ付与）_日次_DWH作成処理</t>
    <rPh sb="17" eb="19">
      <t>フヨ</t>
    </rPh>
    <phoneticPr fontId="116"/>
  </si>
  <si>
    <t>CDW_D_L2_FIXED_ASSETS_AMORTIZATION_DETAILS_ADD_MASTER</t>
  </si>
  <si>
    <t>「固定資産」レポート、「固定資産棚卸台帳」レポート、「リース資産棚卸台帳」レポートで表示するためのデータを作成する</t>
  </si>
  <si>
    <t>TBFI10002601
TBMT20001801
TBMT20020801
TBMT10050601
TBMT20010501
TBMT20008601
TBMT20010001
TBMT20008401
TBMT20009502</t>
  </si>
  <si>
    <t>L1_償却明細アドオンテーブル
L2_CompanyMaster_Manual_Companyマスタ
L2_通貨リージョン付与(会社)マスタ
L1_会社コード関連償却領域の指定
L2_原価センタマスタ
L2_仕入先マスタ
L2_勘定コードマスタ
L2_事業領域マスタ
L2_利益センタマスタ</t>
    <phoneticPr fontId="130"/>
  </si>
  <si>
    <t>TBFI20000801</t>
  </si>
  <si>
    <t>L2_固定資産（償却明細）（マスタ付与）</t>
  </si>
  <si>
    <t>BAFI20000900</t>
    <phoneticPr fontId="130"/>
  </si>
  <si>
    <t>財務会計</t>
    <phoneticPr fontId="109"/>
  </si>
  <si>
    <t>構内物流費_月次作成処理</t>
    <phoneticPr fontId="109"/>
  </si>
  <si>
    <t>D_L2_PREMISES_LOGISTIC_COST</t>
    <phoneticPr fontId="109"/>
  </si>
  <si>
    <t>「構内物流費」のデータを作成するバッチ処理</t>
    <phoneticPr fontId="109"/>
  </si>
  <si>
    <t>MPFI20000901</t>
    <phoneticPr fontId="109"/>
  </si>
  <si>
    <t>L2_構内物流費_WK01_月次_DWH作成処理</t>
    <phoneticPr fontId="109"/>
  </si>
  <si>
    <t>CDW_M_L2_PREMISES_LOGISTIC_COST_WK01</t>
    <phoneticPr fontId="109"/>
  </si>
  <si>
    <t>「荷役」、「事務」で表示するためのデータを作成する</t>
  </si>
  <si>
    <t>TBSD10002001
TBMT20020801</t>
  </si>
  <si>
    <t>L1_HBFN請求データ受信テーブル
L2_通貨リージョン付与(会社)マスタ</t>
  </si>
  <si>
    <t>TBFI20000901</t>
  </si>
  <si>
    <t>L2_構内物流費_WK01</t>
  </si>
  <si>
    <t>RSDS ZPDSSTRAN0500 QE1CLNT224 -&gt; ODSO ZPDO1420
RSDS ZPDSSTRAN0510 QE1CLNT224 -&gt; ODSO ZPDO1430
RSDS ZPDSSTRAN0520 QE1CLNT224 -&gt; ODSO ZPDO1440
RSDS ZPDSSTRAN0530 QE1CLNT224 -&gt; ODSO ZPDO1450</t>
  </si>
  <si>
    <t>ZPSD7201
ZPSD7202
ZPSD7203
ZPSD7301
ZPSD7302
ZPSD7303
ZPSD7401
ZPSD7402
ZPSD7403
ZPSD7501
ZPSD7502
ZPSD7503</t>
  </si>
  <si>
    <t>月次_第2営業日</t>
    <rPh sb="0" eb="2">
      <t>ゲツジ</t>
    </rPh>
    <rPh sb="3" eb="4">
      <t>ダイ</t>
    </rPh>
    <rPh sb="5" eb="8">
      <t>エイギョウビ</t>
    </rPh>
    <phoneticPr fontId="130"/>
  </si>
  <si>
    <t>BAFI20000900</t>
    <phoneticPr fontId="109"/>
  </si>
  <si>
    <t>「構内物流費」のデータを作成するバッチ処理</t>
  </si>
  <si>
    <t>MPFI20000902</t>
    <phoneticPr fontId="109"/>
  </si>
  <si>
    <t>L2_構内物流費_WK02_月次_DWH作成処理</t>
    <phoneticPr fontId="109"/>
  </si>
  <si>
    <t>CDW_M_L2_PREMISES_LOGISTIC_COST_WK02</t>
    <phoneticPr fontId="109"/>
  </si>
  <si>
    <t>TBSD10002201
TBMT20020801
TBSD10002001</t>
  </si>
  <si>
    <t>L1_HBFN入荷実績データ受信
L2_通貨リージョン付与(会社)マスタ
L1_HBFN請求データ受信テーブル</t>
  </si>
  <si>
    <t>TBFI20000902</t>
  </si>
  <si>
    <t>L2_構内物流費_WK02</t>
  </si>
  <si>
    <t>MPFI20000903</t>
    <phoneticPr fontId="109"/>
  </si>
  <si>
    <t>L2_構内物流費_WK03_月次_DWH作成処理</t>
    <phoneticPr fontId="109"/>
  </si>
  <si>
    <t>CDW_M_L2_PREMISES_LOGISTIC_COST_WK03</t>
    <phoneticPr fontId="109"/>
  </si>
  <si>
    <t>TBSD10002401
TBMT20020801
TBSD10002001</t>
  </si>
  <si>
    <t>L1_HBFN出荷実績データ受信テーブル
L2_通貨リージョン付与(会社)マスタ
L1_HBFN請求データ受信テーブル</t>
  </si>
  <si>
    <t>TBFI20000903</t>
  </si>
  <si>
    <t>L2_構内物流費_WK03</t>
  </si>
  <si>
    <t>MPFI20000904</t>
    <phoneticPr fontId="109"/>
  </si>
  <si>
    <t>L2_構内物流費_WK04_月次_DWH作成処理</t>
    <phoneticPr fontId="109"/>
  </si>
  <si>
    <t>CDW_M_L2_PREMISES_LOGISTIC_COST_WK04</t>
    <phoneticPr fontId="109"/>
  </si>
  <si>
    <t>TBSD10002101
TBMT20020801
TBSD10002001</t>
  </si>
  <si>
    <t>L1_HBFN転送実績データ受信
L2_通貨リージョン付与(会社)マスタ
L1_HBFN請求データ受信テーブル</t>
  </si>
  <si>
    <t>TBFI20000904</t>
  </si>
  <si>
    <t>L2_構内物流費_WK04</t>
  </si>
  <si>
    <t>MPFI20000905</t>
    <phoneticPr fontId="109"/>
  </si>
  <si>
    <t>L2_構内物流費_月次_DWH作成処理</t>
    <phoneticPr fontId="109"/>
  </si>
  <si>
    <t>CDW_M_L2_PREMISES_LOGISTIC_COST</t>
    <phoneticPr fontId="109"/>
  </si>
  <si>
    <t>TBFI20000901
TBFI20000902
TBFI20000903
TBFI20000904</t>
  </si>
  <si>
    <t>L2_構内物流費_WK01
L2_構内物流費_WK02
L2_構内物流費_WK03
L2_構内物流費_WK04</t>
  </si>
  <si>
    <t>TBFI20000905</t>
  </si>
  <si>
    <t>L2_構内物流費</t>
  </si>
  <si>
    <t>ZPSD7201
ZPSD7202
ZPSD7203
ZPSD7301
ZPSD7302
ZPSD7303
ZPSD7401
ZPSD7402
ZPSD7403
ZPSD7501
ZPSD7502
ZPSD7503</t>
    <phoneticPr fontId="109"/>
  </si>
  <si>
    <t>BAFI20000900</t>
  </si>
  <si>
    <t>MPFI20000906</t>
    <phoneticPr fontId="130"/>
  </si>
  <si>
    <t>L2_構内物流費（マスタ付与）_月次_DWH作成処理</t>
    <rPh sb="12" eb="14">
      <t>フヨ</t>
    </rPh>
    <phoneticPr fontId="109"/>
  </si>
  <si>
    <t>CDW_M_L2_PREMISES_LOGISTIC_COST_ADD_MASTER</t>
    <phoneticPr fontId="109"/>
  </si>
  <si>
    <t>TBFI20000905
TBMT20001101
TBMT20001801
TBMT20007601
TBMT20009201
TBMT20010501
TBMT20011801
TBMT20013601
TBMT20015901
TBMT20017203</t>
  </si>
  <si>
    <t>L2_構内物流費
L2_CategoryMaster
L2_CompanyMaster_Manual_Companyマスタ
L2_プラントマスタ
L2_保管場所マスタ
L2_原価センタマスタ
L2_品目マスタ
L2_基本数量単位マスタ
L2_組織単位_販売組織_テキストマスタ
L2_通貨コードマスタ</t>
  </si>
  <si>
    <t>TBFI20000906</t>
  </si>
  <si>
    <t>L2_構内物流費（マスタ付与）</t>
  </si>
  <si>
    <t>BAMT20021600</t>
    <phoneticPr fontId="109"/>
  </si>
  <si>
    <t>購買_製造業者グループマスタ_日次作成処理</t>
  </si>
  <si>
    <t>D_L2_PURCHASE_MANUFACTURER_GROUP_MASTER</t>
    <phoneticPr fontId="109"/>
  </si>
  <si>
    <t>「購買_製造業者グループマスタ」のデータを作成するバッチ処理</t>
    <phoneticPr fontId="109"/>
  </si>
  <si>
    <t>MPMT20021601</t>
    <phoneticPr fontId="109"/>
  </si>
  <si>
    <t>L2_購買_製造業者グループマスタ_日次_DWH作成処理</t>
  </si>
  <si>
    <t>CDW_D_L2_PURCHASE_MANUFACTURER_GROUP_MASTER</t>
    <phoneticPr fontId="109"/>
  </si>
  <si>
    <t>SAPからレプリケーション連携した「購買_製造業者グループマスタ」から各種レポートで利用するマスタデータを作成する</t>
  </si>
  <si>
    <t>TBMT10046101</t>
  </si>
  <si>
    <t>L1_購買_製造業者グループマスタ</t>
  </si>
  <si>
    <t>TBMT20021601</t>
  </si>
  <si>
    <t>L2_購買_製造業者グループマスタ</t>
  </si>
  <si>
    <t>BAMT20016900</t>
  </si>
  <si>
    <t>購買グループマスタ_日次作成処理</t>
    <rPh sb="0" eb="2">
      <t>コウバイ</t>
    </rPh>
    <phoneticPr fontId="109"/>
  </si>
  <si>
    <t>D_L2_PURCHASE_GROUP_MASTER</t>
  </si>
  <si>
    <t>「購買グループマスタ」のデータを作成するバッチ処理</t>
    <phoneticPr fontId="109"/>
  </si>
  <si>
    <t>MPMT20016901</t>
  </si>
  <si>
    <t>L2_購買グループマスタ_日次_DWH作成処理</t>
    <rPh sb="13" eb="15">
      <t>ニチジ</t>
    </rPh>
    <rPh sb="19" eb="21">
      <t>サクセイ</t>
    </rPh>
    <rPh sb="21" eb="23">
      <t>ショリ</t>
    </rPh>
    <phoneticPr fontId="109"/>
  </si>
  <si>
    <t>CDW_D_L2_PURCHASE_GROUP_MASTER</t>
  </si>
  <si>
    <t>SAPからレプリケーション連携した「購買グループ」から各種レポートで利用するマスタデータを作成する</t>
    <phoneticPr fontId="109"/>
  </si>
  <si>
    <t>TBMT10016901</t>
  </si>
  <si>
    <t>L1_購買グループ</t>
  </si>
  <si>
    <t>TBMT20016901</t>
  </si>
  <si>
    <t>L2_購買グループマスタ</t>
  </si>
  <si>
    <t>BAMT20017100</t>
  </si>
  <si>
    <t>購買組織マスタ_日次作成処理</t>
    <rPh sb="0" eb="4">
      <t>コウバイソシキ</t>
    </rPh>
    <phoneticPr fontId="109"/>
  </si>
  <si>
    <t>D_L2_PURCHASE_ORGANIZATION_MASTER</t>
  </si>
  <si>
    <t>「購買組織マスタ」のデータを作成するバッチ処理</t>
    <phoneticPr fontId="109"/>
  </si>
  <si>
    <t>MPMT20017101</t>
  </si>
  <si>
    <t>L2_購買組織マスタ_日次_DWH作成処理</t>
    <rPh sb="11" eb="13">
      <t>ニチジ</t>
    </rPh>
    <rPh sb="17" eb="19">
      <t>サクセイ</t>
    </rPh>
    <rPh sb="19" eb="21">
      <t>ショリ</t>
    </rPh>
    <phoneticPr fontId="109"/>
  </si>
  <si>
    <t>CDW_D_L2_PURCHASE_ORGANIZATION_MASTER</t>
  </si>
  <si>
    <t>SAPからレプリケーション連携した「購買組織」から各種レポートで利用するマスタデータを作成する</t>
    <phoneticPr fontId="109"/>
  </si>
  <si>
    <t>TBMT10017101</t>
  </si>
  <si>
    <t>L1_購買組織</t>
  </si>
  <si>
    <t>TBMT20017101</t>
  </si>
  <si>
    <t>L2_購買組織マスタ</t>
  </si>
  <si>
    <t>BAMT20017000</t>
  </si>
  <si>
    <t>購買伝票の_GT_発注タイプマスタ_日次作成処理</t>
  </si>
  <si>
    <t>D_L2_PURCHASE_DOCUMENT_GT_ORDER_TYPE_MASTER</t>
  </si>
  <si>
    <t>「購買伝票の_GT_発注タイプマスタ」のデータを作成するバッチ処理</t>
  </si>
  <si>
    <t>MPMT20017001</t>
  </si>
  <si>
    <t>L2_購買伝票の_GT_発注タイプマスタ_日次_DWH作成処理</t>
  </si>
  <si>
    <t>CDW_D_L2_PURCHASE_DOCUMENT_GT_ORDER_TYPE_MASTER</t>
  </si>
  <si>
    <t>SAPからレプリケーション連携した「購買伝票の GT 発注タイプ​」から各種レポートで利用するマスタデータを作成する</t>
  </si>
  <si>
    <t>TBMT10017001
TBMT10005801</t>
  </si>
  <si>
    <t>L1_購買伝票の GT 発注タイプ
L1_言語キー</t>
  </si>
  <si>
    <t>TBMT20017001</t>
  </si>
  <si>
    <t>L2_購買伝票の_GT_発注タイプマスタ</t>
  </si>
  <si>
    <t>BAWK20000700</t>
  </si>
  <si>
    <t>購買明細_日次作成処理</t>
    <phoneticPr fontId="109"/>
  </si>
  <si>
    <t>D_L2_PURCHASE_DETAILS</t>
    <phoneticPr fontId="109"/>
  </si>
  <si>
    <t>「購買明細」のデータを作成するバッチ処理</t>
  </si>
  <si>
    <t>MPWK20000701</t>
    <phoneticPr fontId="109"/>
  </si>
  <si>
    <t>L2_購買明細_日次_DWH作成処理</t>
  </si>
  <si>
    <t>CDW_D_L2_PURCHASE_DETAILS</t>
    <phoneticPr fontId="109"/>
  </si>
  <si>
    <t>SAPからレプリケーション連携した以下のテーブルから「購買明細」を作成する
・L1_購買データ（明細データ）
・L1_購買伝票明細
・L1_購買伝票ヘッダ
・L1_購買依頼
・L1_購買伝票における納入日程行
・L1_購買情報: 一般データ
・L1_購買発注勘定設定
・L1_購買情報購買組織情報
・L1_管理領域割当
・L1_出力管理テーブル</t>
    <phoneticPr fontId="109"/>
  </si>
  <si>
    <t>TBMM10000501
TBMM10001101
TBMM10001201
TBMM10001301
TBMM10001401
TBMT10037801
TBMT10048801
TBMT20020801
TBWK10001201
TBWK10001301
TBWK10001901
TBWK10002501</t>
  </si>
  <si>
    <t>L1_購買伝票ヘッダ
L1_購買データ（明細データ）
L1_購買伝票における納入日程行
L1_購買発注勘定設定
L1_出力管理テーブル
L1_通貨の小数点以下桁数
L1_STXD SAPscript テキストファイル行
L2_通貨リージョン付与(会社)マスタ
L1_購買情報: 一般データ
L1_購買情報購買組織情報
L1_購買伝票明細
L1_購買依頼</t>
    <phoneticPr fontId="130"/>
  </si>
  <si>
    <t>TBWK20000701</t>
  </si>
  <si>
    <t>L2_購買明細</t>
  </si>
  <si>
    <t>RSDS 2LIS_02_ITM QE1CLNT224 -&gt; ODSO ZPDO0350</t>
  </si>
  <si>
    <t>ZPSD6501
ZPSD6502
ZPSD6503
ZPSB1701
ZPSB1702
ZPSB1703</t>
  </si>
  <si>
    <t>BAWK20000700</t>
    <phoneticPr fontId="109"/>
  </si>
  <si>
    <t>L2_購買明細_WK01_日次_DWH作成処理</t>
    <phoneticPr fontId="109"/>
  </si>
  <si>
    <t>CDW_D_L2_PURCHASE_DETAILS_WK01</t>
    <phoneticPr fontId="109"/>
  </si>
  <si>
    <t>「L2_購買明細」を作成するための中間テーブルを作成する。</t>
    <rPh sb="4" eb="6">
      <t>コウバイ</t>
    </rPh>
    <rPh sb="6" eb="8">
      <t>メイサイ</t>
    </rPh>
    <rPh sb="10" eb="12">
      <t>サクセイ</t>
    </rPh>
    <rPh sb="17" eb="19">
      <t>チュウカン</t>
    </rPh>
    <rPh sb="24" eb="26">
      <t>サクセイ</t>
    </rPh>
    <phoneticPr fontId="109"/>
  </si>
  <si>
    <t>L2_購買明細_WK02_日次_DWH作成処理</t>
    <phoneticPr fontId="109"/>
  </si>
  <si>
    <t>CDW_D_L2_PURCHASE_DETAILS_WK02</t>
    <phoneticPr fontId="109"/>
  </si>
  <si>
    <t>BAOT20000100</t>
    <phoneticPr fontId="109"/>
  </si>
  <si>
    <t>MPOT20000101</t>
    <phoneticPr fontId="109"/>
  </si>
  <si>
    <t>L2_合理化管理_月次_DWH作成処理</t>
    <rPh sb="9" eb="11">
      <t>ゲツジ</t>
    </rPh>
    <phoneticPr fontId="109"/>
  </si>
  <si>
    <t>CDW_M_L2_STREAMLINING_MANAGEMENT</t>
  </si>
  <si>
    <t>ファイル取り込みした「合理化アップロードファイル」から「合理化テーマ一覧レポート」で表示するためのデータを作成する</t>
    <rPh sb="4" eb="5">
      <t>ト</t>
    </rPh>
    <rPh sb="6" eb="7">
      <t>コ</t>
    </rPh>
    <rPh sb="11" eb="14">
      <t>ゴウリカ</t>
    </rPh>
    <rPh sb="28" eb="31">
      <t>ゴウリカ</t>
    </rPh>
    <rPh sb="34" eb="36">
      <t>イチラン</t>
    </rPh>
    <phoneticPr fontId="110"/>
  </si>
  <si>
    <t>断面全量洗替</t>
    <rPh sb="0" eb="2">
      <t>ダンメン</t>
    </rPh>
    <rPh sb="2" eb="4">
      <t>ゼンリョウ</t>
    </rPh>
    <rPh sb="4" eb="5">
      <t>アラ</t>
    </rPh>
    <rPh sb="5" eb="6">
      <t>ガ</t>
    </rPh>
    <phoneticPr fontId="4"/>
  </si>
  <si>
    <t>L1_合理化アップロードファイル</t>
  </si>
  <si>
    <t>TBOT20000101</t>
  </si>
  <si>
    <t>L2_合理化管理</t>
  </si>
  <si>
    <t>2024/1/30 ID見直し30⇒20</t>
    <rPh sb="12" eb="14">
      <t>ミナオ</t>
    </rPh>
    <phoneticPr fontId="110"/>
  </si>
  <si>
    <t>tf_BAOT20000100_L2_TDB_COMPANY_INFORMATION_DATA</t>
  </si>
  <si>
    <t>mt_MPOT20000101_CDW_M_L2_STREAMLINING_MANAGEMENT</t>
  </si>
  <si>
    <t>m_MPOT20000101_CDW_M_L2_STREAMLINING_MANAGEMENT</t>
  </si>
  <si>
    <t>BAOT20000100</t>
  </si>
  <si>
    <t>MPOT20000102</t>
  </si>
  <si>
    <t>L2_合理化管理（マスタ付与）_月次_DWH作成処理</t>
    <rPh sb="16" eb="18">
      <t>ゲツジ</t>
    </rPh>
    <phoneticPr fontId="110"/>
  </si>
  <si>
    <t>CDW_M_L2_STREAMLINING_MANAGEMENT_ADD_MASTER</t>
  </si>
  <si>
    <t>TBOT30000101</t>
  </si>
  <si>
    <t>DD_合理化管理</t>
    <phoneticPr fontId="130"/>
  </si>
  <si>
    <t>TBOT20000102</t>
  </si>
  <si>
    <t>DD_合理化管理</t>
  </si>
  <si>
    <t>tf_BAOT20000100_M_L2_STREAMLINING_MANAGEMENT_ADD_MASTER</t>
  </si>
  <si>
    <t>mt_MPOT20000102_CDW_M_L2_STREAMLINING_MANAGEMENT_ADD_MASTER</t>
  </si>
  <si>
    <t>m_MPOT20000102_CDW_M_L2_STREAMLINING_MANAGEMENT_ADD_MASTER</t>
  </si>
  <si>
    <t>合理化他部門連携マスタ作成処理</t>
    <phoneticPr fontId="109"/>
  </si>
  <si>
    <t>「合理化他部門連携マスタ」のデータを作成するバッチ処理</t>
    <phoneticPr fontId="109"/>
  </si>
  <si>
    <t>L2_合理化他部門連携マスタ_月次_DWH作成処理</t>
    <phoneticPr fontId="109"/>
  </si>
  <si>
    <t>ファイル取り込みした「合理化他部門連携マスタ」から各種レポートで利用するマスタデータを作成する</t>
    <rPh sb="4" eb="5">
      <t>ト</t>
    </rPh>
    <rPh sb="6" eb="7">
      <t>コ</t>
    </rPh>
    <rPh sb="11" eb="14">
      <t>ゴウリカ</t>
    </rPh>
    <rPh sb="14" eb="17">
      <t>タブモン</t>
    </rPh>
    <rPh sb="17" eb="19">
      <t>レンケイ</t>
    </rPh>
    <phoneticPr fontId="109"/>
  </si>
  <si>
    <t>BAMT20010900</t>
  </si>
  <si>
    <t>合理化分類マスタ_月次作成処理</t>
    <phoneticPr fontId="109"/>
  </si>
  <si>
    <t>M_L2_STREAMLINING_CATEGORY_LV_1_MASTER</t>
  </si>
  <si>
    <t>「合理化分類マスタ」のデータを作成するバッチ処理</t>
    <phoneticPr fontId="109"/>
  </si>
  <si>
    <t>MPMT20010901</t>
  </si>
  <si>
    <t>L2_合理化分類Lv1マスタ_月次_DWH作成処理</t>
    <phoneticPr fontId="109"/>
  </si>
  <si>
    <t>CDW_M_L2_STREAMLINING_CATEGORY_LV_1_MASTER</t>
  </si>
  <si>
    <t>ファイル取り込みした「合理化分類マスタ」から各種レポートで利用するマスタデータを作成する</t>
    <rPh sb="4" eb="5">
      <t>ト</t>
    </rPh>
    <rPh sb="6" eb="7">
      <t>コ</t>
    </rPh>
    <rPh sb="11" eb="14">
      <t>ゴウリカ</t>
    </rPh>
    <rPh sb="14" eb="16">
      <t>ブンルイ</t>
    </rPh>
    <phoneticPr fontId="109"/>
  </si>
  <si>
    <t>TBMT10010901</t>
  </si>
  <si>
    <t>L1_合理化分類マスタ_合理化分類Lv1</t>
  </si>
  <si>
    <t>TBMT20010901</t>
  </si>
  <si>
    <t>L2_合理化分類Lv1マスタ</t>
  </si>
  <si>
    <t>tf_BAMT20010900_M_L2_STREAMLINING_CATEGORY_LV_1_MASTER</t>
  </si>
  <si>
    <t>mt_MPMT20010901_CDW_M_L2_STREAMLINING_CATEGORY_LV_1_MASTER</t>
  </si>
  <si>
    <t>m_MPMT20010901_CDW_M_L2_STREAMLINING_CATEGORY_LV_1_MASTER</t>
  </si>
  <si>
    <t>マスタ</t>
    <phoneticPr fontId="130"/>
  </si>
  <si>
    <t>BAMT20011000</t>
  </si>
  <si>
    <t>M_L2_STREAMLINING_CATEGORY_LV_2_MASTER</t>
  </si>
  <si>
    <t>MPMT20011001</t>
  </si>
  <si>
    <t>L2_合理化分類Lv2マスタ_月次_DWH作成処理</t>
  </si>
  <si>
    <t>CDW_M_L2_STREAMLINING_CATEGORY_LV_2_MASTER</t>
  </si>
  <si>
    <t>TBMT10011001</t>
  </si>
  <si>
    <t>L1_合理化分類マスタ_合理化分類Lv2</t>
  </si>
  <si>
    <t>TBMT20011001</t>
  </si>
  <si>
    <t>L2_合理化分類Lv2マスタ</t>
  </si>
  <si>
    <t>tf_BAMT20011000_M_L2_STREAMLINING_CATEGORY_LV_2_MASTER</t>
  </si>
  <si>
    <t>mt_MPMT20011001_CDW_M_L2_STREAMLINING_CATEGORY_LV_2_MASTER</t>
  </si>
  <si>
    <t>m_MPMT20011001_CDW_M_L2_STREAMLINING_CATEGORY_LV_2_MASTER</t>
  </si>
  <si>
    <t>合理化予算化予算外マスタ作成処理</t>
    <rPh sb="12" eb="16">
      <t>サクセイショリ</t>
    </rPh>
    <phoneticPr fontId="109"/>
  </si>
  <si>
    <t>「合理化予算化予算外マスタ」のデータを作成するバッチ処理</t>
    <phoneticPr fontId="109"/>
  </si>
  <si>
    <t>L2_合理化予算化予算外マスタ_月次_DWH作成処理</t>
    <rPh sb="16" eb="18">
      <t>ゲツジ</t>
    </rPh>
    <rPh sb="22" eb="26">
      <t>サクセイショリ</t>
    </rPh>
    <phoneticPr fontId="109"/>
  </si>
  <si>
    <t>ファイル取り込みした「合理化予算化予算外マスタ」から各種レポートで利用するマスタデータを作成する</t>
    <rPh sb="4" eb="5">
      <t>ト</t>
    </rPh>
    <rPh sb="6" eb="7">
      <t>コ</t>
    </rPh>
    <rPh sb="11" eb="14">
      <t>ゴウリカ</t>
    </rPh>
    <rPh sb="14" eb="17">
      <t>ヨサンカ</t>
    </rPh>
    <rPh sb="17" eb="19">
      <t>ヨサン</t>
    </rPh>
    <rPh sb="19" eb="20">
      <t>ガイ</t>
    </rPh>
    <phoneticPr fontId="109"/>
  </si>
  <si>
    <t>BAFI20000200</t>
    <phoneticPr fontId="130"/>
  </si>
  <si>
    <t>債権 日本</t>
  </si>
  <si>
    <t>債権（エリア管理）_日次作成処理</t>
    <phoneticPr fontId="109"/>
  </si>
  <si>
    <t>D_L2_RECEIVABLE_AREA_MANAGEMENT</t>
    <phoneticPr fontId="109"/>
  </si>
  <si>
    <t>「債権（エリア管理）」のデータを作成するバッチ処理</t>
    <rPh sb="16" eb="18">
      <t>サクセイ</t>
    </rPh>
    <rPh sb="23" eb="25">
      <t>ショリ</t>
    </rPh>
    <phoneticPr fontId="109"/>
  </si>
  <si>
    <t>MPFI20000201</t>
    <phoneticPr fontId="109"/>
  </si>
  <si>
    <t>L2_債権（エリア管理）_WK01_日次_DWH作成処理</t>
    <phoneticPr fontId="130"/>
  </si>
  <si>
    <t>CDW_D_L2_RECEIVABLE_AREA_MANAGEMENT_WK01</t>
    <phoneticPr fontId="109"/>
  </si>
  <si>
    <t>「債権（エリア管理）」で表示するためのデータを作成する</t>
    <rPh sb="12" eb="14">
      <t>ヒョウジ</t>
    </rPh>
    <phoneticPr fontId="109"/>
  </si>
  <si>
    <t>TBFI20000503_x000D_
TBMT20021401_x000D_
TBMT20002904_x000D_
TBMT20014003_x000D_
TBMT20008901</t>
  </si>
  <si>
    <t>L2_総勘定元帳（月末残高データ）
L2_勘定科目マスタ（債権エリア用）マスタ
L2_ETL用カレンダマスタ
L2_得意先(販売組織)マスタ
L2_会社コード付き得意先コードマスタ</t>
  </si>
  <si>
    <t>TBFI20000201</t>
  </si>
  <si>
    <t>L2_債権（エリア管理）_WK01</t>
  </si>
  <si>
    <t>債権明細：ODSO ZPDO0500 -&gt; TRCS ZPSD24_I
債権残高：【ロード】TRCS ZPIS0260 -&gt; TRCS ZPSD26_I
　　　　　　　　【ロード】TRCS ZPIS0370 -&gt; ODSO ZPDO0590
　　　　　　　　【値設定】TRCS ZPIS0350 -&gt; ODSO ZPDO0570
　　　　　　　　【ロード】TRCS ZPIS0360 -&gt; ODSO ZPDO0570
　　　　　　　　【合併対応】RSDS ZPDSFTRAN0090 ZSSFILE001 -&gt; ODSO ZPDO0570</t>
  </si>
  <si>
    <t>ZPSD2401
ZPSD2402
ZPSD2403
ZPDO0540
ZPDO0550</t>
  </si>
  <si>
    <t>BAFI20000200</t>
    <phoneticPr fontId="109"/>
  </si>
  <si>
    <t>MPFI20000214</t>
    <phoneticPr fontId="109"/>
  </si>
  <si>
    <t>L2_債権（エリア管理）_WK02_日次_DWH作成処理</t>
  </si>
  <si>
    <t>CDW_D_L2_RECEIVABLE_AREA_MANAGEMENT_WK02</t>
    <phoneticPr fontId="109"/>
  </si>
  <si>
    <t>TBFI20000214</t>
  </si>
  <si>
    <t>L2_債権（エリア管理）_WK02</t>
  </si>
  <si>
    <t>MPFI20000215</t>
    <phoneticPr fontId="109"/>
  </si>
  <si>
    <t>L2_債権（エリア管理）_WK03_日次_DWH作成処理</t>
  </si>
  <si>
    <t>CDW_D_L2_RECEIVABLE_AREA_MANAGEMENT_WK03</t>
    <phoneticPr fontId="109"/>
  </si>
  <si>
    <t>TBFI20000201
TBFI20000214</t>
  </si>
  <si>
    <t>L2_債権（エリア管理）_WK01
L2_債権（エリア管理）_WK02</t>
  </si>
  <si>
    <t>TBFI20000215</t>
  </si>
  <si>
    <t>L2_債権（エリア管理）_WK03</t>
  </si>
  <si>
    <t>MPFI20000202</t>
    <phoneticPr fontId="109"/>
  </si>
  <si>
    <t>L2_債権（エリア管理）_WK04_日次_DWH作成処理</t>
  </si>
  <si>
    <t>CDW_D_L2_RECEIVABLE_AREA_MANAGEMENT_WK04</t>
    <phoneticPr fontId="109"/>
  </si>
  <si>
    <t>TBFI20000202</t>
  </si>
  <si>
    <t>L2_債権（エリア管理）_WK04</t>
  </si>
  <si>
    <t>MPFI20000203</t>
    <phoneticPr fontId="109"/>
  </si>
  <si>
    <t>L2_債権（エリア管理）_WK05_日次_DWH作成処理</t>
  </si>
  <si>
    <t>CDW_D_L2_RECEIVABLE_AREA_MANAGEMENT_WK05</t>
    <phoneticPr fontId="109"/>
  </si>
  <si>
    <t>TBFI20000215
TBFI20000202</t>
  </si>
  <si>
    <t>L2_債権（エリア管理）_WK03
L2_債権（エリア管理）_WK04</t>
  </si>
  <si>
    <t>TBFI20000203</t>
  </si>
  <si>
    <t>L2_債権（エリア管理）_WK05</t>
  </si>
  <si>
    <t>MPFI20000204</t>
    <phoneticPr fontId="109"/>
  </si>
  <si>
    <t>L2_債権（エリア管理）_WK06_日次_DWH作成処理</t>
  </si>
  <si>
    <t>CDW_D_L2_RECEIVABLE_AREA_MANAGEMENT_WK06</t>
    <phoneticPr fontId="109"/>
  </si>
  <si>
    <t>TBFI20000202
TBFI20000203</t>
  </si>
  <si>
    <t>L2_債権（エリア管理）_WK04
L2_債権（エリア管理）_WK05</t>
  </si>
  <si>
    <t>TBFI20000204</t>
  </si>
  <si>
    <t>L2_債権（エリア管理）_WK06</t>
  </si>
  <si>
    <t>MPFI20000205</t>
    <phoneticPr fontId="109"/>
  </si>
  <si>
    <t>L2_債権（エリア管理）_WK07_日次_DWH作成処理</t>
  </si>
  <si>
    <t>CDW_D_L2_RECEIVABLE_AREA_MANAGEMENT_WK07</t>
    <phoneticPr fontId="109"/>
  </si>
  <si>
    <t>TBFI20000215_x000D_
TBFI20000204_x000D_
TBFI20000212</t>
  </si>
  <si>
    <t>L2_債権（エリア管理）_WK03_x000D_
L2_債権（エリア管理）_WK06_x000D_
L2_債権（エリア管理）</t>
  </si>
  <si>
    <t>TBFI20000205</t>
  </si>
  <si>
    <t>L2_債権（エリア管理）_WK07</t>
  </si>
  <si>
    <t>MPFI20000217</t>
    <phoneticPr fontId="109"/>
  </si>
  <si>
    <t>L2_債権（エリア管理）_WK15_日次_DWH作成処理</t>
  </si>
  <si>
    <t>CDW_D_L2_RECEIVABLE_AREA_MANAGEMENT_WK15</t>
  </si>
  <si>
    <t>TBFI20000217</t>
    <phoneticPr fontId="130"/>
  </si>
  <si>
    <t>L2_債権（エリア管理）_WK15</t>
    <phoneticPr fontId="130"/>
  </si>
  <si>
    <t>MPFI20000206</t>
    <phoneticPr fontId="109"/>
  </si>
  <si>
    <t>L2_債権（エリア管理）_WK08_日次_DWH作成処理</t>
  </si>
  <si>
    <t>CDW_D_L2_RECEIVABLE_AREA_MANAGEMENT_WK08</t>
    <phoneticPr fontId="109"/>
  </si>
  <si>
    <t>TBFI20000217</t>
  </si>
  <si>
    <t>L2_債権（エリア管理）_WK15</t>
  </si>
  <si>
    <t>TBFI20000206</t>
  </si>
  <si>
    <t>L2_債権（エリア管理）_WK08</t>
  </si>
  <si>
    <t>Union</t>
    <phoneticPr fontId="130"/>
  </si>
  <si>
    <t>MPFI20000207</t>
    <phoneticPr fontId="109"/>
  </si>
  <si>
    <t>L2_債権（エリア管理）_WK09_日次_DWH作成処理</t>
  </si>
  <si>
    <t>CDW_D_L2_RECEIVABLE_AREA_MANAGEMENT_WK09</t>
    <phoneticPr fontId="109"/>
  </si>
  <si>
    <t>TBFI20000206
TBMT20025001
TBMT20025004
TBMT20007001
TBMT20002801</t>
  </si>
  <si>
    <t>L2_債権（エリア管理）_WK08
L2_帝国データバンクマスタ
L2_帝国データバンクマスタ(年月)
L2_TDBランク判定マスタ
L2_債権_ランク判定変更マスタ</t>
  </si>
  <si>
    <t>TBFI20000207</t>
  </si>
  <si>
    <t>L2_債権（エリア管理）_WK09</t>
  </si>
  <si>
    <t>MPFI20000208</t>
    <phoneticPr fontId="109"/>
  </si>
  <si>
    <t>L2_債権（エリア管理）_WK10_日次_DWH作成処理</t>
  </si>
  <si>
    <t>CDW_D_L2_RECEIVABLE_AREA_MANAGEMENT_WK10</t>
    <phoneticPr fontId="109"/>
  </si>
  <si>
    <t>TBFI20000205
TBFI20000207
TBMT20014201</t>
  </si>
  <si>
    <t>L2_債権（エリア管理）_WK07
L2_債権（エリア管理）_WK09
L2_得意先マスタ</t>
  </si>
  <si>
    <t>TBFI20000208</t>
  </si>
  <si>
    <t>L2_債権（エリア管理）_WK10</t>
  </si>
  <si>
    <t>MPFI20000209</t>
    <phoneticPr fontId="109"/>
  </si>
  <si>
    <t>L2_債権（エリア管理）_WK11_日次_DWH作成処理</t>
    <phoneticPr fontId="109"/>
  </si>
  <si>
    <t>CDW_D_L2_RECEIVABLE_AREA_MANAGEMENT_WK11</t>
    <phoneticPr fontId="109"/>
  </si>
  <si>
    <t>TBFI20000208
TBFI20000212</t>
  </si>
  <si>
    <t>L2_債権（エリア管理）_WK10
L2_債権（エリア管理）</t>
  </si>
  <si>
    <t>TBFI20000209</t>
  </si>
  <si>
    <t>L2_債権（エリア管理）_WK11</t>
  </si>
  <si>
    <t>MPFI20000216</t>
    <phoneticPr fontId="109"/>
  </si>
  <si>
    <t>L2_債権（エリア管理）_WK12_日次_DWH作成処理</t>
    <phoneticPr fontId="109"/>
  </si>
  <si>
    <t>CDW_D_L2_RECEIVABLE_AREA_MANAGEMENT_WK12</t>
    <phoneticPr fontId="109"/>
  </si>
  <si>
    <t>TBFI20000216</t>
  </si>
  <si>
    <t>L2_債権（エリア管理）_WK12</t>
  </si>
  <si>
    <t>MPFI20000210</t>
    <phoneticPr fontId="109"/>
  </si>
  <si>
    <t>L2_債権（エリア管理）_WK13_日次_DWH作成処理</t>
  </si>
  <si>
    <t>CDW_D_L2_RECEIVABLE_AREA_MANAGEMENT_WK13</t>
  </si>
  <si>
    <t>TBFI20000216
TBMT20015501</t>
  </si>
  <si>
    <t>L2_債権（エリア管理）_WK12
L2_債権_管理区分エリアマスタ</t>
  </si>
  <si>
    <t>TBFI20000210</t>
  </si>
  <si>
    <t>L2_債権（エリア管理）_WK13</t>
  </si>
  <si>
    <t>MPFI20000211</t>
    <phoneticPr fontId="109"/>
  </si>
  <si>
    <t>L2_債権（エリア管理）_WK14_日次_DWH作成処理</t>
  </si>
  <si>
    <t>CDW_D_L2_RECEIVABLE_AREA_MANAGEMENT_WK14</t>
  </si>
  <si>
    <t>TBFI20000210_x000D_
TBFI20000212</t>
  </si>
  <si>
    <t>L2_債権（エリア管理）_WK13_x000D_
L2_債権（エリア管理）</t>
  </si>
  <si>
    <t>TBFI20000211</t>
  </si>
  <si>
    <t>L2_債権（エリア管理）_WK14</t>
  </si>
  <si>
    <t>MPFI20000212</t>
    <phoneticPr fontId="109"/>
  </si>
  <si>
    <t>L2_債権（エリア管理）_日次_DWH作成処理</t>
  </si>
  <si>
    <t>CDW_D_L2_RECEIVABLE_AREA_MANAGEMENT</t>
    <phoneticPr fontId="130"/>
  </si>
  <si>
    <t>TBFI20000208_x000D_
TBFI20000211_x000D_
TBFI20000209</t>
  </si>
  <si>
    <t>L2_債権（エリア管理）_WK10_x000D_
L2_債権（エリア管理）_WK14_x000D_
L2_債権（エリア管理）_WK11</t>
  </si>
  <si>
    <t>TBFI20000212</t>
  </si>
  <si>
    <t>L2_債権（エリア管理）</t>
  </si>
  <si>
    <t>MPFI20000213</t>
    <phoneticPr fontId="109"/>
  </si>
  <si>
    <t>L2_債権（エリア管理）（マスタ付与）_日次_DWH作成処理</t>
  </si>
  <si>
    <t>CDW_D_L2_RECEIVABLE_AREA_MANAGEMENT_ADD_MASTER</t>
    <phoneticPr fontId="109"/>
  </si>
  <si>
    <t>TBFI20000212_x000D_
TBMT20010501_x000D_
TBMT20014201_x000D_
TBMT20008901_x000D_
TBMT20001801_x000D_
TBMT20008401_x000D_
TBMT20009502_x000D_
TBMT20014003_x000D_
TBMT20001901_x000D_
TBMT20014901_x000D_
TBMT20010001_x000D_
TBMT20017203</t>
  </si>
  <si>
    <t>L2_債権（エリア管理）_x000D_
L2_原価センタマスタ_x000D_
L2_得意先マスタ_x000D_
L2_会社コード付き得意先コードマスタ_x000D_
L2_CompanyMaster_Manual_Companyマスタ_x000D_
L2_事業領域マスタ_x000D_
L2_利益センタマスタ_x000D_
L2_得意先(販売組織)マスタ_x000D_
L2_CompanyMaster_Manual_Countryマスタ_x000D_
L2_支払条件の独自説明マスタ_x000D_
L2_勘定コードマスタ_x000D_
L2_通貨コードマスタ</t>
  </si>
  <si>
    <t>TBFI20000213</t>
  </si>
  <si>
    <t>L2_債権（エリア管理）（マスタ付与）</t>
  </si>
  <si>
    <t>BAMT20002800</t>
  </si>
  <si>
    <t>債権_ランク判定変更マスタ_日次作成処理</t>
  </si>
  <si>
    <t>D_L2_RECEIVABLE_RANK_JUDGMENT_CHANGE_MASTER</t>
  </si>
  <si>
    <t>「債権_ランク判定変更マスタ」のデータを作成するバッチ処理</t>
  </si>
  <si>
    <t>MPMT20002801</t>
  </si>
  <si>
    <t>L2_債権_ランク判定変更マスタ_日次_DWH作成処理</t>
    <rPh sb="17" eb="19">
      <t>ニチジ</t>
    </rPh>
    <rPh sb="23" eb="25">
      <t>サクセイ</t>
    </rPh>
    <rPh sb="25" eb="27">
      <t>ショリ</t>
    </rPh>
    <phoneticPr fontId="109"/>
  </si>
  <si>
    <t>CDW_D_L2_RECEIVABLE_RANK_JUDGMENT_CHANGE_MASTER</t>
  </si>
  <si>
    <t>SAPからレプリケーション連携した「債権_ランク判定変更マスタ」から各種レポートで利用するマスタデータを作成する</t>
    <phoneticPr fontId="109"/>
  </si>
  <si>
    <t>TBMT10002801</t>
  </si>
  <si>
    <t>L1_債権 ランク判定変更マスタ</t>
  </si>
  <si>
    <t>TBMT20002801</t>
  </si>
  <si>
    <t>L2_債権_ランク判定変更マスタ</t>
  </si>
  <si>
    <t>BAMT20015500</t>
    <phoneticPr fontId="109"/>
  </si>
  <si>
    <t>債権_管理区分エリアマスタ_日次作成処理</t>
  </si>
  <si>
    <t>D_L2_RECEIVABLE_MANAGEMENT_CATEGORY_AREA_MASTER</t>
  </si>
  <si>
    <t>「債権_管理区分エリアマスタ」のデータを作成するバッチ処理</t>
    <phoneticPr fontId="109"/>
  </si>
  <si>
    <t>MPMT20015501</t>
  </si>
  <si>
    <t>L2_債権_管理区分エリアマスタ_日次_DWH作成処理</t>
  </si>
  <si>
    <t>CDW_D_L2_RECEIVABLE_MANAGEMENT_CATEGORY_AREA_MASTER</t>
  </si>
  <si>
    <t>SAPからレプリケーション連携した「債権 管理区分エリアマスタ」から各種レポートで利用するマスタデータを作成する</t>
    <phoneticPr fontId="109"/>
  </si>
  <si>
    <t>TBMT10015501</t>
  </si>
  <si>
    <t>L1_債権 管理区分エリアマスタ</t>
  </si>
  <si>
    <t>TBMT20015501</t>
  </si>
  <si>
    <t>L2_債権_管理区分エリアマスタ</t>
  </si>
  <si>
    <t>BAFI20000100</t>
    <phoneticPr fontId="109"/>
  </si>
  <si>
    <t>債権 グローバル</t>
    <phoneticPr fontId="109"/>
  </si>
  <si>
    <t>債権受払_日次作成処理</t>
    <rPh sb="0" eb="2">
      <t>サイケン</t>
    </rPh>
    <rPh sb="2" eb="4">
      <t>ウケハライ</t>
    </rPh>
    <phoneticPr fontId="109"/>
  </si>
  <si>
    <t>D_L2_RECEIVABLE_RECEIPT_DELIVERY</t>
    <phoneticPr fontId="109"/>
  </si>
  <si>
    <t>「債権受払」のデータを作成するバッチ処理</t>
    <rPh sb="11" eb="13">
      <t>サクセイ</t>
    </rPh>
    <rPh sb="18" eb="20">
      <t>ショリ</t>
    </rPh>
    <phoneticPr fontId="109"/>
  </si>
  <si>
    <t>MPFI20000101</t>
    <phoneticPr fontId="109"/>
  </si>
  <si>
    <t>L2_債権受払_WK01_日次_DWH作成処理</t>
    <phoneticPr fontId="109"/>
  </si>
  <si>
    <t>CDW_D_L2_RECEIVABLE_RECEIPT_DELIVERY_WK01</t>
  </si>
  <si>
    <t>「債権受払」で表示するためのデータを作成する</t>
    <rPh sb="7" eb="9">
      <t>ヒョウジ</t>
    </rPh>
    <phoneticPr fontId="109"/>
  </si>
  <si>
    <t>TBFI10002301
TBMT20020801
TBMT10037801</t>
  </si>
  <si>
    <t>L1_得意先残高
L2_通貨リージョン付与(会社)マスタ
L1_通貨の小数点以下桁数</t>
  </si>
  <si>
    <t>TBFI20000101</t>
  </si>
  <si>
    <t>L2_債権受払_WK01</t>
  </si>
  <si>
    <t>ODSO ZPDO1020 -&gt; TRCS ZPSD60_I
ODSO ZPDO1020 -&gt; TRCS ZPSB20_I
ODSO ZPDO1030 -&gt; TRCS ZPSB20_I
LPOA ZPSB20 -&gt; TRCS ZPSB20_I</t>
  </si>
  <si>
    <t>ZPSD2401
ZPSD2402
ZPSD2403
ZPDO0540
ZPDO0550
ZPSB2001
ZPSB2002
ZPSB2003</t>
  </si>
  <si>
    <t>MPFI20000102</t>
    <phoneticPr fontId="109"/>
  </si>
  <si>
    <t>L2_債権受払_WK02_日次_DWH作成処理</t>
  </si>
  <si>
    <t>CDW_D_L2_RECEIVABLE_RECEIPT_DELIVERY_WK02</t>
  </si>
  <si>
    <t>TBFI20000103</t>
  </si>
  <si>
    <t>L2_債権受払</t>
  </si>
  <si>
    <t>TBFI20000102</t>
  </si>
  <si>
    <t>L2_債権受払_WK02</t>
  </si>
  <si>
    <t>MPFI20000103</t>
    <phoneticPr fontId="109"/>
  </si>
  <si>
    <t>L2_債権受払_日次_DWH作成処理</t>
  </si>
  <si>
    <t>CDW_D_L2_RECEIVABLE_RECEIPT_DELIVERY</t>
  </si>
  <si>
    <t>TBWK20002501
TBFI20000101
TBFI20000102</t>
  </si>
  <si>
    <t>L2_得意先_デルタ抽出による明細
L2_債権受払_WK01
L2_債権受払_WK02</t>
  </si>
  <si>
    <t>MPFI20000104</t>
    <phoneticPr fontId="109"/>
  </si>
  <si>
    <t>L2_債権受払（マスタ付与）_日次_DWH作成処理</t>
    <phoneticPr fontId="109"/>
  </si>
  <si>
    <t>CDW_D_L2_RECEIVABLE_RECEIPT_DELIVERY_ADD_MASTER</t>
  </si>
  <si>
    <t>TBFI20000103
TBMT20001801
TBMT20014201
TBMT20014003
TBMT20017203
TBMT20014901
TBMT20001901
TBMT20008901
TBMT20024601</t>
  </si>
  <si>
    <t>L2_債権受払
L2_CompanyMaster_Manual_Companyマスタ
L2_得意先マスタ
L2_得意先(販売組織)マスタ
L2_通貨コードマスタ
L2_支払条件の独自説明マスタ
L2_CompanyMaster_Manual_Countryマスタ
L2_会社コード付き得意先コードマスタ
L2_特殊仕訳コードマスタ</t>
  </si>
  <si>
    <t>TBFI20000104</t>
  </si>
  <si>
    <t>L2_債権受払（マスタ付与）</t>
  </si>
  <si>
    <t>BAFI20000300</t>
    <phoneticPr fontId="109"/>
  </si>
  <si>
    <t>債務</t>
    <rPh sb="0" eb="2">
      <t>サイム</t>
    </rPh>
    <phoneticPr fontId="109"/>
  </si>
  <si>
    <t>債務受払_日次作成処理</t>
    <rPh sb="0" eb="2">
      <t>サイム</t>
    </rPh>
    <rPh sb="2" eb="4">
      <t>ウケハライ</t>
    </rPh>
    <rPh sb="5" eb="11">
      <t>ニチジサクセイショリ</t>
    </rPh>
    <phoneticPr fontId="109"/>
  </si>
  <si>
    <t>D_L2_DEBT_RECEIPT_DELIVERY</t>
    <phoneticPr fontId="109"/>
  </si>
  <si>
    <t>「債務受払」のデータを作成するバッチ処理</t>
    <rPh sb="11" eb="13">
      <t>サクセイ</t>
    </rPh>
    <rPh sb="18" eb="20">
      <t>ショリ</t>
    </rPh>
    <phoneticPr fontId="109"/>
  </si>
  <si>
    <t>MPFI20000301</t>
    <phoneticPr fontId="109"/>
  </si>
  <si>
    <t>L2_債務受払_WK01_日次_DWH作成処理</t>
    <phoneticPr fontId="109"/>
  </si>
  <si>
    <t>CDW_D_L2_DEBT_RECEIPT_DELIVERY_WK01</t>
    <phoneticPr fontId="109"/>
  </si>
  <si>
    <t>「債務受払」で表示するためのデータを作成する</t>
    <rPh sb="7" eb="9">
      <t>ヒョウジ</t>
    </rPh>
    <phoneticPr fontId="109"/>
  </si>
  <si>
    <t>TBFI10002201
TBWK20000803
TBMT20020801
TBMT10037801
TBWK20000701</t>
  </si>
  <si>
    <t>L1_仕入先: デルタ抽出による明細
L2_請求書照合
L2_通貨リージョン付与(会社)マスタ
L1_通貨の小数点以下桁数
L2_購買明細</t>
  </si>
  <si>
    <t>TBFI20000301</t>
  </si>
  <si>
    <t>L2_債務受払_WK01</t>
  </si>
  <si>
    <t>ODSO ZPDO1040 -&gt; TRCS ZPSD61_I
ODSO ZPDO1040 -&gt; TRCS ZPSB21_I
ODSO ZPDO1050 -&gt; TRCS ZPSB21_I
LPOA ZPSB21 -&gt; TRCS ZPSB21_I</t>
  </si>
  <si>
    <t>ZPSD6101
ZPSD6102
ZPSD6103
ZPSB2101
ZPSB2102
ZPSB2103</t>
  </si>
  <si>
    <t>MPFI20000302</t>
    <phoneticPr fontId="109"/>
  </si>
  <si>
    <t>L2_債務受払_WK02_日次_DWH作成処理</t>
    <phoneticPr fontId="109"/>
  </si>
  <si>
    <t>CDW_D_L2_DEBT_RECEIPT_DELIVERY_WK02</t>
    <phoneticPr fontId="109"/>
  </si>
  <si>
    <t>TBFI10002101
TBFI20000301
TBMT10037801
TBMT20020801</t>
  </si>
  <si>
    <t>L1_仕入先残高
L2_債務受払_WK01
L1_通貨の小数点以下桁数
L2_通貨リージョン付与(会社)マスタ</t>
  </si>
  <si>
    <t>TBFI20000302</t>
  </si>
  <si>
    <t>L2_債務受払_WK02</t>
  </si>
  <si>
    <t>MPFI20000303</t>
    <phoneticPr fontId="109"/>
  </si>
  <si>
    <t>L2_債務受払_WK03_日次_DWH作成処理</t>
    <phoneticPr fontId="109"/>
  </si>
  <si>
    <t>CDW_D_L2_DEBT_RECEIPT_DELIVERY_WK03</t>
    <phoneticPr fontId="109"/>
  </si>
  <si>
    <t>TBFI20000304</t>
  </si>
  <si>
    <t>L2_債務受払</t>
  </si>
  <si>
    <t>TBFI20000303</t>
  </si>
  <si>
    <t>L2_債務受払_WK03</t>
  </si>
  <si>
    <t>MPFI20000304</t>
    <phoneticPr fontId="109"/>
  </si>
  <si>
    <t>L2_債務受払_日次_DWH作成処理</t>
    <phoneticPr fontId="109"/>
  </si>
  <si>
    <t>CDW_D_L2_DEBT_RECEIPT_DELIVERY</t>
    <phoneticPr fontId="109"/>
  </si>
  <si>
    <t>TBFI20000301
TBFI20000302
TBFI20000303</t>
  </si>
  <si>
    <t>L2_債務受払_WK01
L2_債務受払_WK02
L2_債務受払_WK03</t>
  </si>
  <si>
    <t>MPFI20000305</t>
    <phoneticPr fontId="109"/>
  </si>
  <si>
    <t>L2_債務受払（マスタ付与）_日次_DWH作成処理</t>
    <rPh sb="11" eb="13">
      <t>フヨ</t>
    </rPh>
    <phoneticPr fontId="8"/>
  </si>
  <si>
    <t>CDW_D_L2_DEBT_RECEIPT_DELIVERY_ADD_MASTER</t>
    <phoneticPr fontId="109"/>
  </si>
  <si>
    <t>TBFI20000304
TBMT20001801
TBMT20017101
TBMT20008601
TBMT20008701
TBMT20017203
TBMT20014901
TBMT20001901
TBMT20024601</t>
  </si>
  <si>
    <t>L2_債務受払
L2_CompanyMaster_Manual_Companyマスタ
L2_購買組織マスタ
L2_仕入先マスタ
L2_仕入先階層マスタ
L2_通貨コードマスタ
L2_支払条件の独自説明マスタ
L2_CompanyMaster_Manual_Countryマスタ
L2_特殊仕訳コードマスタ</t>
  </si>
  <si>
    <t>TBFI20000305</t>
  </si>
  <si>
    <t>L2_債務受払（マスタ付与）</t>
  </si>
  <si>
    <t>MPPP20000701</t>
    <phoneticPr fontId="109"/>
  </si>
  <si>
    <t>L2_在庫分析_WK01_日次_DWH作成処理</t>
    <phoneticPr fontId="109"/>
  </si>
  <si>
    <t>CDW_D_L2_INVENTORY_ANALYSIS_WK01</t>
    <phoneticPr fontId="109"/>
  </si>
  <si>
    <t>「L2_在庫明細」から「在庫分析レポート」で表示するためのデータを作成する</t>
    <phoneticPr fontId="109"/>
  </si>
  <si>
    <t>TBPP20000603
TBWK10004201</t>
  </si>
  <si>
    <t>L2_在庫明細
L1_Table for Batch date and batch number of Material</t>
  </si>
  <si>
    <t>TBPP20000701</t>
  </si>
  <si>
    <t>L2_在庫分析_WK01</t>
  </si>
  <si>
    <t>T3143   在庫エイジング分析画面用QVD作成(集約)
T3142   在庫エイジング分析画面用QVD作成(メッシュ付与)</t>
  </si>
  <si>
    <t>MPPP20000702</t>
    <phoneticPr fontId="109"/>
  </si>
  <si>
    <t>L2_在庫分析_日次_DWH作成処理</t>
    <phoneticPr fontId="109"/>
  </si>
  <si>
    <t>CDW_D_L2_INVENTORY_ANALYSIS</t>
    <phoneticPr fontId="109"/>
  </si>
  <si>
    <t>TBMT20000301
TBMT20000501
TBPP20000701</t>
  </si>
  <si>
    <t>L2_AgingIDマスタ
L2_AssessmentMaster_経営コックピット_評価クラスマッピングマスタ
L2_在庫分析_WK01</t>
  </si>
  <si>
    <t>BAWK20002000</t>
    <phoneticPr fontId="109"/>
  </si>
  <si>
    <t>財務分析データ_日次作成処理</t>
    <rPh sb="0" eb="2">
      <t>ザイム</t>
    </rPh>
    <rPh sb="2" eb="4">
      <t>ブンセキ</t>
    </rPh>
    <phoneticPr fontId="109"/>
  </si>
  <si>
    <t>D_L2_FINANCIAL_PERFORMANCE</t>
    <phoneticPr fontId="109"/>
  </si>
  <si>
    <t>「財務分析」のデータを作成するバッチ処理</t>
  </si>
  <si>
    <t>MPWK20002001</t>
    <phoneticPr fontId="109"/>
  </si>
  <si>
    <t>L2_財務実績_WK01_日次_DWH作成処理</t>
    <rPh sb="5" eb="7">
      <t>ジッセキ</t>
    </rPh>
    <phoneticPr fontId="109"/>
  </si>
  <si>
    <t>CDW_D_L2_FINANCIAL_PERFORMANCE_WK01</t>
    <phoneticPr fontId="109"/>
  </si>
  <si>
    <t>「EBITDA分析レポート」に必要なデータ（通貨換算前）を作成する</t>
    <rPh sb="22" eb="24">
      <t>ツウカ</t>
    </rPh>
    <rPh sb="24" eb="26">
      <t>カンサン</t>
    </rPh>
    <rPh sb="26" eb="27">
      <t>マエ</t>
    </rPh>
    <rPh sb="29" eb="31">
      <t>サクセイ</t>
    </rPh>
    <phoneticPr fontId="109"/>
  </si>
  <si>
    <t>TBWK20001602
TBWK20001904
TBWK20001707
TBWK20001808
TBCO30002213</t>
  </si>
  <si>
    <t>L2_原価センタ会計データ
L2_総勘定元帳_主元帳残高
L2_CO-PA_DIC_Group（財務実績）
L2_GroupReporting
DD_原価センタ別_活動配賦_減価償却費配賦リスト</t>
    <phoneticPr fontId="130"/>
  </si>
  <si>
    <t>TBWK20002001</t>
  </si>
  <si>
    <t>L2_財務実績_WK01</t>
  </si>
  <si>
    <t>ODSO ZPDO0010 -&gt; TRCS ZPSD13_I
TRCS ZPSD13_I -&gt; ODSO ZPSD1301
TRCS ZPSD13_I -&gt; ODSO ZPSD1302
TRCS ZPSD13_I -&gt; ODSO ZPSD1303
ODSO ZPDO0020 -&gt; TRCS ZPSD13_I
ODSO ZPDO0030 -&gt; TRCS ZPSD13_I
ODSO ZPSD1301 -&gt; TRCS ZPIS0340
TRCS ZPIS0340 -&gt; TRCS ZPSD13_I</t>
  </si>
  <si>
    <t>MPWK20002002</t>
    <phoneticPr fontId="109"/>
  </si>
  <si>
    <t>L2_財務実績_WK02_日次_DWH作成処理</t>
    <rPh sb="5" eb="7">
      <t>ジッセキ</t>
    </rPh>
    <phoneticPr fontId="109"/>
  </si>
  <si>
    <t>CDW_D_L2_FINANCIAL_PERFORMANCE_WK02</t>
    <phoneticPr fontId="109"/>
  </si>
  <si>
    <t>TBWK20002002</t>
  </si>
  <si>
    <t>L2_財務実績_WK02</t>
  </si>
  <si>
    <t>agg</t>
    <phoneticPr fontId="109"/>
  </si>
  <si>
    <t>MPWK20002003</t>
    <phoneticPr fontId="109"/>
  </si>
  <si>
    <t>L2_財務実績_WK03_日次_DWH作成処理</t>
    <rPh sb="5" eb="7">
      <t>ジッセキ</t>
    </rPh>
    <phoneticPr fontId="109"/>
  </si>
  <si>
    <t>CDW_D_L2_FINANCIAL_PERFORMANCE_WK03</t>
    <phoneticPr fontId="109"/>
  </si>
  <si>
    <t>TBWK20002003</t>
  </si>
  <si>
    <t>L2_財務実績_WK03</t>
  </si>
  <si>
    <t>MPWK20002004</t>
    <phoneticPr fontId="109"/>
  </si>
  <si>
    <t>L2_財務実績_日次_DWH作成処理</t>
    <rPh sb="5" eb="7">
      <t>ジッセキ</t>
    </rPh>
    <phoneticPr fontId="109"/>
  </si>
  <si>
    <t>CDW_D_L2_FINANCIAL_PERFORMANCE</t>
    <phoneticPr fontId="109"/>
  </si>
  <si>
    <t>TBWK20002004</t>
  </si>
  <si>
    <t>L2_財務実績</t>
  </si>
  <si>
    <t>「L2_財務実績(集計勘定)」のデータを作成するバッチ処理</t>
    <rPh sb="9" eb="11">
      <t>シュウケイ</t>
    </rPh>
    <rPh sb="11" eb="13">
      <t>カンジョウ</t>
    </rPh>
    <phoneticPr fontId="109"/>
  </si>
  <si>
    <t>MPWK20002017</t>
    <phoneticPr fontId="109"/>
  </si>
  <si>
    <t>L2_財務実績(集計勘定)_月次_DWH作成処理</t>
    <phoneticPr fontId="109"/>
  </si>
  <si>
    <t>CDW_M_L2_FINANCIAL_PERFORMANCE_ACCOUNT_AGGREGATION</t>
    <phoneticPr fontId="109"/>
  </si>
  <si>
    <t>利益センタ/事業領域別の管理会計領域のレポートで表示するためのデータを作成する</t>
    <rPh sb="0" eb="2">
      <t>リエキ</t>
    </rPh>
    <rPh sb="6" eb="8">
      <t>ジギョウ</t>
    </rPh>
    <rPh sb="8" eb="10">
      <t>リョウイキ</t>
    </rPh>
    <rPh sb="10" eb="11">
      <t>ベツ</t>
    </rPh>
    <rPh sb="12" eb="14">
      <t>カンリ</t>
    </rPh>
    <rPh sb="14" eb="16">
      <t>カイケイ</t>
    </rPh>
    <rPh sb="16" eb="18">
      <t>リョウイキ</t>
    </rPh>
    <phoneticPr fontId="109"/>
  </si>
  <si>
    <t>2023/8/19　処理重複のため削除</t>
    <rPh sb="10" eb="12">
      <t>ショリ</t>
    </rPh>
    <rPh sb="12" eb="14">
      <t>チョウフク</t>
    </rPh>
    <rPh sb="17" eb="19">
      <t>サクジョ</t>
    </rPh>
    <phoneticPr fontId="109"/>
  </si>
  <si>
    <t>BAWK20002300</t>
    <phoneticPr fontId="109"/>
  </si>
  <si>
    <t>財務分析(集計勘定)データ_日次作成処理</t>
    <phoneticPr fontId="109"/>
  </si>
  <si>
    <t>D_L2_FINANCIAL_PERFORMANCE_ACCOUNT_AGGREGATION</t>
    <phoneticPr fontId="109"/>
  </si>
  <si>
    <t>MPWK20002301</t>
    <phoneticPr fontId="109"/>
  </si>
  <si>
    <t>L2_財務実績(集計勘定)_WK01_日次_DWH作成処理</t>
    <phoneticPr fontId="109"/>
  </si>
  <si>
    <t>CDW_D_L2_FINANCIAL_PERFORMANCE_ACCOUNT_AGGREGATION_WK01</t>
    <phoneticPr fontId="109"/>
  </si>
  <si>
    <t>TBWK20002206
TBMT20023001</t>
    <phoneticPr fontId="130"/>
  </si>
  <si>
    <t>L2_財務実績(累計)
L2_MITAS集計勘定マスタ</t>
    <phoneticPr fontId="130"/>
  </si>
  <si>
    <t>TBWK20002301</t>
  </si>
  <si>
    <t>L2_財務実績(集計勘定)_WK01</t>
  </si>
  <si>
    <t>ODSO ZPSD2001 -&gt; TRCS ZPIS0140
TRCS ZPIS0140 -&gt; TRCS ZPSD17_I
TRCS ZPSD17_I -&gt; ODSO ZPSD1701
TRCS ZPSD17_I -&gt; ODSO ZPSD1702
TRCS ZPSD17_I -&gt; ODSO ZPSD1703
TRCS ZPSD17_I -&gt; ODSO ZPSD1705
ODSO ZPSD1601 -&gt; TRCS ZPIS0150
TRCS ZPIS0150 -&gt; TRCS ZPSD20_I
TRCS ZPSD20_I -&gt; ODSO ZPSD2001
TRCS ZPSD20_I -&gt; ODSO ZPSD2002
TRCS ZPSD20_I -&gt; ODSO ZPSD2003
TRCS ZPSD20_I -&gt; ODSO ZPSD2005</t>
  </si>
  <si>
    <t>D_L2_FINANCIAL_PERFORMANCE_ACCOUNT_AGGREGATION</t>
  </si>
  <si>
    <t>MPWK20002305</t>
    <phoneticPr fontId="109"/>
  </si>
  <si>
    <t>L2_財務実績(集計勘定)_WK04_日次_DWH作成処理</t>
    <phoneticPr fontId="109"/>
  </si>
  <si>
    <t>CDW_D_L2_FINANCIAL_PERFORMANCE_ACCOUNT_AGGREGATION_WK04</t>
    <phoneticPr fontId="130"/>
  </si>
  <si>
    <t>TBWK20002206
TBMT20002904</t>
    <phoneticPr fontId="130"/>
  </si>
  <si>
    <t>L2_財務実績(累計)
L2_ETL用カレンダマスタ</t>
    <phoneticPr fontId="130"/>
  </si>
  <si>
    <t>TBWK20002305</t>
    <phoneticPr fontId="130"/>
  </si>
  <si>
    <t>L2_財務実績(集計勘定)_WK04</t>
    <phoneticPr fontId="130"/>
  </si>
  <si>
    <t>Join</t>
    <phoneticPr fontId="130"/>
  </si>
  <si>
    <t>MPWK20002302</t>
    <phoneticPr fontId="109"/>
  </si>
  <si>
    <t>L2_財務実績(集計勘定)_WK02_日次_DWH作成処理</t>
    <phoneticPr fontId="109"/>
  </si>
  <si>
    <t>CDW_D_L2_FINANCIAL_PERFORMANCE_ACCOUNT_AGGREGATION_WK02</t>
  </si>
  <si>
    <t>TBWK20002301
TBWK20002206</t>
  </si>
  <si>
    <t>L2_財務実績(集計勘定)_WK01
L2_財務実績(累計)</t>
  </si>
  <si>
    <t>TBWK20002302</t>
  </si>
  <si>
    <t>L2_財務実績(集計勘定)_WK02</t>
  </si>
  <si>
    <t>MPWK20002303</t>
    <phoneticPr fontId="109"/>
  </si>
  <si>
    <t>L2_財務実績(集計勘定)_WK03_日次_DWH作成処理</t>
    <phoneticPr fontId="109"/>
  </si>
  <si>
    <t>CDW_D_L2_FINANCIAL_PERFORMANCE_ACCOUNT_AGGREGATION_WK03</t>
  </si>
  <si>
    <t>TBWK20002301
TBWK20002302</t>
  </si>
  <si>
    <t>L2_財務実績(集計勘定)_WK01
L2_財務実績(集計勘定)_WK02</t>
  </si>
  <si>
    <t>TBWK20002303</t>
  </si>
  <si>
    <t>L2_財務実績(集計勘定)_WK03</t>
  </si>
  <si>
    <t>MPWK20002304</t>
    <phoneticPr fontId="109"/>
  </si>
  <si>
    <t>L2_財務実績(集計勘定)_日次_DWH作成処理</t>
    <phoneticPr fontId="109"/>
  </si>
  <si>
    <t>CDW_D_L2_FINANCIAL_PERFORMANCE_ACCOUNT_AGGREGATION</t>
  </si>
  <si>
    <t>TBWK20002303
TBMT20002904</t>
  </si>
  <si>
    <t>L2_財務実績(集計勘定)_WK03
L2_ETL用カレンダマスタ</t>
  </si>
  <si>
    <t>BAWK20002200</t>
    <phoneticPr fontId="109"/>
  </si>
  <si>
    <t>財務分析(累計)データ_日次作成処理</t>
    <rPh sb="0" eb="2">
      <t>ザイム</t>
    </rPh>
    <rPh sb="2" eb="4">
      <t>ブンセキ</t>
    </rPh>
    <rPh sb="5" eb="7">
      <t>ルイケイ</t>
    </rPh>
    <rPh sb="12" eb="14">
      <t>ニチジ</t>
    </rPh>
    <rPh sb="14" eb="16">
      <t>サクセイ</t>
    </rPh>
    <phoneticPr fontId="109"/>
  </si>
  <si>
    <t>D_L2_FINANCIAL_PERFORMANCE_CUMULATIVE_TOTAL</t>
  </si>
  <si>
    <t>「L2_財務実績(累計)」のデータを作成するバッチ処理</t>
    <phoneticPr fontId="109"/>
  </si>
  <si>
    <t>MPWK20002201</t>
    <phoneticPr fontId="109"/>
  </si>
  <si>
    <t>L2_財務実績(累計)_WK01_日次_DWH作成処理</t>
    <phoneticPr fontId="109"/>
  </si>
  <si>
    <t>CDW_D_L2_FINANCIAL_PERFORMANCE_CUMULATIVE_TOTAL_WK01</t>
  </si>
  <si>
    <t>原価センタ別の管理会計領域のレポートを表示するためのデータを作成する</t>
    <rPh sb="0" eb="2">
      <t>ゲンカ</t>
    </rPh>
    <rPh sb="5" eb="6">
      <t>ベツ</t>
    </rPh>
    <rPh sb="19" eb="21">
      <t>ヒョウジ</t>
    </rPh>
    <phoneticPr fontId="109"/>
  </si>
  <si>
    <t>L2_財務実績
L2_MITAS勘定科目Lv4マスタ</t>
  </si>
  <si>
    <t>TBWK20002201</t>
  </si>
  <si>
    <t>L2_財務実績(累計)_WK01</t>
  </si>
  <si>
    <t>ODSO ZPSD1301 -&gt; TRCS ZPIS0120
ODSO ZPSD1302 -&gt; TRCS ZPIS0120
ODSO ZPSD1303 -&gt; TRCS ZPIS0120
TRCS ZPIS0120 -&gt; TRCS ZPSD15_I
TRCS ZPSD15_I -&gt; ODSO ZPSD1501
TRCS ZPSD15_I -&gt; ODSO ZPSD1502
TRCS ZPSD15_I -&gt; ODSO ZPSD1503
ODSO ZPSD1501 -&gt; TRCS ZPIS0480
ODSO ZPSD1502 -&gt; TRCS ZPIS0480
ODSO ZPSD1503 -&gt; TRCS ZPIS0480
ODSO ZPSD1505 -&gt; TRCS ZPIS0480
TRCS ZPIS0480 -&gt; TRCS ZPSD15_I
TRCS ZPSD15_I -&gt; ODSO ZPSD1501
TRCS ZPSD15_I -&gt; ODSO ZPSD1502
TRCS ZPSD15_I -&gt; ODSO ZPSD1503
TRCS ZPSD15_I -&gt; ODSO ZPSD1505
ODSO ZPSD1405 -&gt; TRCS ZPIS0120
TRCS ZPIS0120 -&gt; TRCS ZPSD15_I
TRCS ZPSD15_I -&gt; ODSO ZPSD1505
ODSO ZPSD1501 -&gt; TRCS ZPIS0130
TRCS ZPIS0130 -&gt; TRCS ZPSD16_I
TRCS ZPSD16_I -&gt; ODSO ZPSD1601
TRCS ZPSD16_I -&gt; ODSO ZPSD1602
TRCS ZPSD16_I -&gt; ODSO ZPSD1603
ODSO ZPSD1601 -&gt; TRCS ZPIS0330
ODSO ZPSD1602 -&gt; TRCS ZPIS0330
ODSO ZPSD1603 -&gt; TRCS ZPIS0330
TRCS ZPIS0330 -&gt; TRCS ZPSD16_I
TRCS ZPSD16_I -&gt; ODSO ZPSD1601
TRCS ZPSD16_I -&gt; ODSO ZPSD1602
TRCS ZPSD16_I -&gt; ODSO ZPSD1603</t>
  </si>
  <si>
    <t>MPWK20002202</t>
    <phoneticPr fontId="109"/>
  </si>
  <si>
    <t>L2_財務実績(累計)_WK02_日次_DWH作成処理</t>
  </si>
  <si>
    <t>CDW_D_L2_FINANCIAL_PERFORMANCE_CUMULATIVE_TOTAL_WK02</t>
  </si>
  <si>
    <t>TBWK20002202</t>
  </si>
  <si>
    <t>L2_財務実績(累計)_WK02</t>
  </si>
  <si>
    <t>MPWK20002203</t>
    <phoneticPr fontId="109"/>
  </si>
  <si>
    <t>L2_財務実績(累計)_WK03_日次_DWH作成処理</t>
  </si>
  <si>
    <t>CDW_D_L2_FINANCIAL_PERFORMANCE_CUMULATIVE_TOTAL_WK03</t>
  </si>
  <si>
    <t>TBWK20002202
TBWK20002201</t>
  </si>
  <si>
    <t>L2_財務実績(累計)_WK02
L2_財務実績(累計)_WK01</t>
  </si>
  <si>
    <t>TBWK20002203</t>
  </si>
  <si>
    <t>L2_財務実績(累計)_WK03</t>
  </si>
  <si>
    <t>MPWK20002204</t>
    <phoneticPr fontId="109"/>
  </si>
  <si>
    <t>L2_財務実績(累計)_WK04_日次_DWH作成処理</t>
    <phoneticPr fontId="109"/>
  </si>
  <si>
    <t>CDW_D_L2_FINANCIAL_PERFORMANCE_CUMULATIVE_TOTAL_WK04</t>
  </si>
  <si>
    <t>TBWK20002203
TBMT20002904</t>
  </si>
  <si>
    <t>L2_財務実績(累計)_WK03
L2_ETL用カレンダマスタ</t>
  </si>
  <si>
    <t>TBWK20002204</t>
  </si>
  <si>
    <t>L2_財務実績(累計)_WK04</t>
  </si>
  <si>
    <t>MPWK20002205</t>
    <phoneticPr fontId="109"/>
  </si>
  <si>
    <t>L2_財務実績(累計)_WK05_日次_DWH作成処理</t>
  </si>
  <si>
    <t>CDW_D_L2_FINANCIAL_PERFORMANCE_CUMULATIVE_TOTAL_WK05</t>
  </si>
  <si>
    <t>TBWK20002204
TBWK20002203</t>
  </si>
  <si>
    <t>L2_財務実績(累計)_WK04
L2_財務実績(累計)_WK03</t>
  </si>
  <si>
    <t>TBWK20002205</t>
  </si>
  <si>
    <t>L2_財務実績(累計)_WK05</t>
  </si>
  <si>
    <t>MPWK20002206</t>
    <phoneticPr fontId="109"/>
  </si>
  <si>
    <t>L2_財務実績(累計)_日次_DWH作成処理</t>
  </si>
  <si>
    <t>CDW_D_L2_FINANCIAL_PERFORMANCE_CUMULATIVE_TOTAL</t>
    <phoneticPr fontId="130"/>
  </si>
  <si>
    <t>TBWK20002205
TBMT20002904
TBMT20001801</t>
  </si>
  <si>
    <t>L2_財務実績(累計)_WK05
L2_ETL用カレンダマスタ
L2_CompanyMaster_Manual_Companyマスタ</t>
  </si>
  <si>
    <t>BAMT20008600</t>
  </si>
  <si>
    <t>仕入先マスタ_日次作成処理</t>
    <rPh sb="0" eb="3">
      <t>シイレサキ</t>
    </rPh>
    <phoneticPr fontId="109"/>
  </si>
  <si>
    <t>D_L2_SUPPLIER_CODE_MASTER</t>
  </si>
  <si>
    <t>「仕入先マスタマスタ」のデータを作成するバッチ処理</t>
  </si>
  <si>
    <t>MPMT20008602</t>
    <phoneticPr fontId="109"/>
  </si>
  <si>
    <t>L2_仕入先マスタ_WK01_日次_DWH作成処理</t>
    <phoneticPr fontId="109"/>
  </si>
  <si>
    <t>CDW_D_L2_SUPPLIER_CODE_MASTER_WK01</t>
    <phoneticPr fontId="109"/>
  </si>
  <si>
    <t>SAPからレプリケーション連携した「仕入先コードテキスト」、「仕入先コード属性」から各種レポートで利用するマスタデータを作成する</t>
  </si>
  <si>
    <t>TBMT10053101
TBMT20009402</t>
  </si>
  <si>
    <t>L1_取引先税番号
L2_共通定数テーブルマスタ</t>
  </si>
  <si>
    <t>TBMT20008602</t>
  </si>
  <si>
    <t>L2_仕入先マスタ_WK01</t>
  </si>
  <si>
    <t>MPMT20008601</t>
    <phoneticPr fontId="109"/>
  </si>
  <si>
    <t>L2_仕入先マスタ_日次_DWH作成処理</t>
  </si>
  <si>
    <t>CDW_D_L2_SUPPLIER_CODE_MASTER</t>
  </si>
  <si>
    <t>TBMT10009101
TBMT10053201
TBMT10053301
TBMT10037801
TBMT20008602</t>
  </si>
  <si>
    <t>L1_仕入先マスタ (一般セクション)
L1_仕入先およびビジネスパートナ間の割当
L1_BP: 一般データ I
L1_通貨の小数点以下桁数
L2_仕入先マスタ_WK01</t>
  </si>
  <si>
    <t>TBMT20008601</t>
  </si>
  <si>
    <t>L2_仕入先マスタ</t>
  </si>
  <si>
    <t>仕入先マスタ (一般セクション)マスタ日次作成処理</t>
  </si>
  <si>
    <t>「仕入先マスタ (一般セクション)マスタ」のデータを作成するバッチ処理</t>
    <phoneticPr fontId="109"/>
  </si>
  <si>
    <t>L2_仕入先マスタ (一般セクション)マスタ_日次_DWH作成処理</t>
    <rPh sb="23" eb="25">
      <t>ニチジ</t>
    </rPh>
    <rPh sb="29" eb="31">
      <t>サクセイ</t>
    </rPh>
    <rPh sb="31" eb="33">
      <t>ショリ</t>
    </rPh>
    <phoneticPr fontId="109"/>
  </si>
  <si>
    <t>SAPからレプリケーション連携した「仕入先マスタ (一般セクション)」から各種レポートで利用するマスタデータを作成する</t>
    <phoneticPr fontId="109"/>
  </si>
  <si>
    <t>BAMT20023600</t>
    <phoneticPr fontId="109"/>
  </si>
  <si>
    <t>仕入先マスタアドレス(ビジネスアドレスサービス)マスタ_日次作成処理</t>
    <phoneticPr fontId="109"/>
  </si>
  <si>
    <t>D_L2_SUPPLIER_MASTER_ADDRESS_BIZ_ADD_SVC_MASTER</t>
    <phoneticPr fontId="109"/>
  </si>
  <si>
    <t>「仕入先マスタアドレス(ビジネスアドレスサービス)マスタ」のデータを作成するバッチ処理</t>
    <phoneticPr fontId="109"/>
  </si>
  <si>
    <t>MPMT20023601</t>
    <phoneticPr fontId="109"/>
  </si>
  <si>
    <t>L2_仕入先マスタアドレス(ビジネスアドレスサービス)マスタ_日次_DWH作成処理</t>
    <phoneticPr fontId="109"/>
  </si>
  <si>
    <t>CDW_D_L2_SUPPLIER_MASTER_ADDRESS_BIZ_ADD_SVC_MASTER</t>
    <phoneticPr fontId="109"/>
  </si>
  <si>
    <t>SAPからレプリケーション連携した「仕入先マスタアドレス（ビジネスアドレスサービス)」から各種レポートで利用するマスタデータを作成する</t>
    <phoneticPr fontId="109"/>
  </si>
  <si>
    <t>TBMT10005801
TBMT10039801</t>
  </si>
  <si>
    <t>L1_言語キー
L1_仕入先マスタアドレス（ビジネスアドレスサービス)</t>
  </si>
  <si>
    <t>TBMT20023601</t>
  </si>
  <si>
    <t>L2_仕入先マスタアドレス(ビジネスアドレスサービス)マスタ</t>
  </si>
  <si>
    <t>BAMT20008700</t>
    <phoneticPr fontId="109"/>
  </si>
  <si>
    <t>仕入先階層マスタ_日次作成処理</t>
  </si>
  <si>
    <t>D_L2_SUPPLIER_HIERARCHY_MASTER</t>
  </si>
  <si>
    <t>「仕入先階層マスタ」のデータを作成するバッチ処理</t>
    <phoneticPr fontId="109"/>
  </si>
  <si>
    <t>MPMT20008701</t>
  </si>
  <si>
    <t>L2_仕入先階層マスタ_日次_DWH作成処理</t>
    <rPh sb="12" eb="14">
      <t>ニチジ</t>
    </rPh>
    <rPh sb="18" eb="20">
      <t>サクセイ</t>
    </rPh>
    <rPh sb="20" eb="22">
      <t>ショリ</t>
    </rPh>
    <phoneticPr fontId="109"/>
  </si>
  <si>
    <t>CDW_D_L2_SUPPLIER_HIERARCHY_MASTER</t>
  </si>
  <si>
    <t>SAPからレプリケーション連携した「仕入先階層マスタ」から各種レポートで利用するマスタデータを作成する</t>
    <phoneticPr fontId="109"/>
  </si>
  <si>
    <t>TBMT10008701
TBMT20008601</t>
  </si>
  <si>
    <t>L1_仕入先階層
L2_仕入先マスタ</t>
  </si>
  <si>
    <t>TBMT20008701</t>
  </si>
  <si>
    <t>L2_仕入先階層マスタ</t>
  </si>
  <si>
    <t>BAMT20014600</t>
    <phoneticPr fontId="109"/>
  </si>
  <si>
    <t>指図マスタ_日次作成処理</t>
  </si>
  <si>
    <t>D_L2_ORDER_MASTER</t>
  </si>
  <si>
    <t>「指図マスタ」のデータを作成するバッチ処理</t>
    <phoneticPr fontId="109"/>
  </si>
  <si>
    <t>MPMT20014601</t>
  </si>
  <si>
    <t>L2_指図マスタ_日次_DWH作成処理</t>
    <phoneticPr fontId="109"/>
  </si>
  <si>
    <t>CDW_D_L2_ORDER_MASTER</t>
  </si>
  <si>
    <t>SAPからレプリケーション連携した「指図マスタデータ」から各種レポートで利用するマスタデータを作成する</t>
    <phoneticPr fontId="109"/>
  </si>
  <si>
    <t>TBMT10014601
TBMT10037801</t>
  </si>
  <si>
    <t>L1_指図マスタデータ
L1_通貨の小数点以下桁数</t>
  </si>
  <si>
    <t>TBMT20014601</t>
  </si>
  <si>
    <t>L2_指図マスタ</t>
  </si>
  <si>
    <t>BAMT20014700</t>
  </si>
  <si>
    <t>指図番号マスタ日次作成処理</t>
  </si>
  <si>
    <t>D_L2_ORDER_NUMBER_MASTER</t>
  </si>
  <si>
    <t>「指図番号マスタ」のデータを作成するバッチ処理</t>
  </si>
  <si>
    <t>MPMT20014701</t>
  </si>
  <si>
    <t>L2_指図番号マスタ_日次_DWH作成処理</t>
  </si>
  <si>
    <t>CDW_D_L2_ORDER_NUMBER_MASTER</t>
  </si>
  <si>
    <t>SAPからレプリケーション連携した「指図番号​」から各種レポートで利用するデータを作成する</t>
  </si>
  <si>
    <t>BAWK20001000</t>
    <phoneticPr fontId="109"/>
  </si>
  <si>
    <t>指図明細_日次作成処理</t>
  </si>
  <si>
    <t>D_L2_ORDER_DETAILS</t>
    <phoneticPr fontId="109"/>
  </si>
  <si>
    <t>「指図明細」のデータを作成するバッチ処理</t>
  </si>
  <si>
    <t>MPWK20001001</t>
    <phoneticPr fontId="109"/>
  </si>
  <si>
    <t>L2_指図明細_WK01_日次_DWH作成処理</t>
    <phoneticPr fontId="109"/>
  </si>
  <si>
    <t>CDW_D_L2_ORDER_DETAILS_WK01</t>
    <phoneticPr fontId="109"/>
  </si>
  <si>
    <t xml:space="preserve">SAPからレプリケーション連携した以下のテーブルから「指図明細」を作成する
・L1_製造指図の指図明細情報
・L1_製造指図の指図ヘッダ情報
・L1_指図内作業 
・L1_作業区ヘッダ 
・L1_作業区を原価センタに割当 </t>
  </si>
  <si>
    <t>TBMT10048601
TBPP10000101</t>
  </si>
  <si>
    <t>L1_指図内作業
L1_作業区ヘッダ</t>
  </si>
  <si>
    <t>TBWK20001001</t>
  </si>
  <si>
    <t>L2_指図明細_WK01</t>
  </si>
  <si>
    <t>RSDS ZPDSSTRAN0350 PE1CLNT100 -&gt; ODSO ZPDO0910</t>
  </si>
  <si>
    <t>ZPSB1501
ZPSB1502
ZPSB1503
ZPSD5701
ZPSD5702
ZPSD5703</t>
  </si>
  <si>
    <t>MPWK20001002</t>
    <phoneticPr fontId="109"/>
  </si>
  <si>
    <t>L2_指図明細_日次_DWH作成処理</t>
  </si>
  <si>
    <t>CDW_D_L2_ORDER_DETAILS</t>
    <phoneticPr fontId="109"/>
  </si>
  <si>
    <t>TBWK10002001
TBWK10002301
TBMT10014601
TBMT10037801
TBWK20001001
TBMT20020901</t>
  </si>
  <si>
    <t>L1_製造指図の指図明細情報
L1_製造指図の指図ヘッダ情報
L1_指図マスタデータ
L1_通貨の小数点以下桁数
L2_指図明細_WK01
L2_通貨リージョン付与(プラント)マスタ</t>
  </si>
  <si>
    <t>ZPSB1501
ZPSB1502
ZPSB1503
ZPSD5701
ZPSD5702
ZPSD5703</t>
    <phoneticPr fontId="109"/>
  </si>
  <si>
    <t>BAMT20019500</t>
  </si>
  <si>
    <t>指標値（四半期）マスタ_作成処理</t>
    <phoneticPr fontId="130"/>
  </si>
  <si>
    <t>D_L2_RAW_MATERIAL_PURCHASE_INDICATOR_VALUE_QUARTER_MASTER</t>
    <phoneticPr fontId="130"/>
  </si>
  <si>
    <t>「指標値Q変換テーブルマスタ」のデータを作成するバッチ処理</t>
  </si>
  <si>
    <t>MPMT20019501</t>
  </si>
  <si>
    <t>L2_原料購買_指標値（四半期）マスタ_作成処理</t>
    <phoneticPr fontId="130"/>
  </si>
  <si>
    <t>CDW_D_L2_RAW_MATERIAL_PURCHASE_INDICATOR_VALUE_QUARTER_MASTER</t>
    <phoneticPr fontId="109"/>
  </si>
  <si>
    <t>ファイル取り込みした「指標値テーブルマスタ​」から各種レポートで利用するデータを作成する</t>
  </si>
  <si>
    <t>TBMT20014801</t>
  </si>
  <si>
    <t>L2_指標値テーブルマスタ</t>
  </si>
  <si>
    <t>TBMT20019501</t>
  </si>
  <si>
    <t>L2_指標値Q変換テーブルマスタ</t>
  </si>
  <si>
    <t>BAMT20014800</t>
    <phoneticPr fontId="109"/>
  </si>
  <si>
    <t>指標値テーブルマスタ_作成処理</t>
    <phoneticPr fontId="130"/>
  </si>
  <si>
    <t>D_L2_RAW_MATERIAL_PURCHASE_INDEX_MASTER</t>
    <phoneticPr fontId="130"/>
  </si>
  <si>
    <t>「指標値テーブルマスタ」のデータを作成するバッチ処理</t>
  </si>
  <si>
    <t>MPMT20014801</t>
  </si>
  <si>
    <t>L2_指標値テーブルマスタ_作成処理</t>
    <phoneticPr fontId="130"/>
  </si>
  <si>
    <t>CDW_D_L2_RAW_MATERIAL_PURCHASE_INDEX_MASTER</t>
    <phoneticPr fontId="130"/>
  </si>
  <si>
    <t>SAPからレプリケーション連携した「指標値テーブル​」から各種レポートで利用するデータを作成する</t>
  </si>
  <si>
    <t>TBMT10014801</t>
  </si>
  <si>
    <t>L1_指標値テーブル</t>
  </si>
  <si>
    <t>BAMT20014900</t>
  </si>
  <si>
    <t>支払条件の独自説明マスタ_日次作成処理</t>
  </si>
  <si>
    <t>D_L2_PAYMENT_CONDITION_ORIGINAL_EXPLANATION_MASTER</t>
    <phoneticPr fontId="109"/>
  </si>
  <si>
    <t>「支払条件の独自説明マスタ」のデータを作成するバッチ処理</t>
    <phoneticPr fontId="109"/>
  </si>
  <si>
    <t>MPMT20014901</t>
  </si>
  <si>
    <t>L2_支払条件の独自説明マスタ_日次_DWH作成処理</t>
    <rPh sb="16" eb="18">
      <t>ニチジ</t>
    </rPh>
    <rPh sb="22" eb="24">
      <t>サクセイ</t>
    </rPh>
    <rPh sb="24" eb="26">
      <t>ショリ</t>
    </rPh>
    <phoneticPr fontId="109"/>
  </si>
  <si>
    <t>CDW_D_L2_PAYMENT_CONDITION_ORIGINAL_EXPLANATION_MASTER</t>
    <phoneticPr fontId="109"/>
  </si>
  <si>
    <t>SAPからレプリケーション連携した「支払条件の独自説明」から各種レポートで利用するマスタデータを作成する</t>
    <phoneticPr fontId="109"/>
  </si>
  <si>
    <t>TBMT10014901
TBMT10005801</t>
  </si>
  <si>
    <t>L1_支払条件の独自説明
L1_言語キー</t>
  </si>
  <si>
    <t>TBMT20014901</t>
  </si>
  <si>
    <t>L2_支払条件の独自説明マスタ</t>
  </si>
  <si>
    <t>BAMT20025600</t>
    <phoneticPr fontId="109"/>
  </si>
  <si>
    <t>資産クラス変換マスタ(間接材分類3)マスタ_随時作成処理</t>
    <phoneticPr fontId="109"/>
  </si>
  <si>
    <t>A_L2_ASSET_CLASS_CONVERSION_MASTER</t>
    <phoneticPr fontId="109"/>
  </si>
  <si>
    <t>「資産クラス変換マスタ(間接材分類3)マスタ」のデータを作成するバッチ処理</t>
    <phoneticPr fontId="109"/>
  </si>
  <si>
    <t>MPMT20025601</t>
    <phoneticPr fontId="109"/>
  </si>
  <si>
    <t>L2_資産クラス変換マスタ(間接材分類3)マスタ_随時_DWH作成処理</t>
    <phoneticPr fontId="109"/>
  </si>
  <si>
    <t>CDW_A_L2_ASSET_CLASS_CONVERSION_MASTER</t>
  </si>
  <si>
    <t>ファイル取り込みした「資産クラス変換マスタ(間接材分類3)」から各種レポートで利用するデータを作成する</t>
    <phoneticPr fontId="109"/>
  </si>
  <si>
    <t>TBMT10044001</t>
  </si>
  <si>
    <t>L1_資産クラス変換マスタ(間接材分類3)</t>
  </si>
  <si>
    <t>TBMT20025601</t>
  </si>
  <si>
    <t>L2_資産クラス変換マスタ(間接材分類3)マスタ</t>
  </si>
  <si>
    <t>BAMT20016800</t>
  </si>
  <si>
    <t>資産マスタレコードセグメントマスタ_日次作成処理</t>
  </si>
  <si>
    <t>D_L2_ASSET_MASTER_RECORD_SEGMENT_MASTER</t>
  </si>
  <si>
    <t>「資産マスタレコードセグメントマスタ」のデータを作成するバッチ処理</t>
  </si>
  <si>
    <t>MPMT20016801</t>
  </si>
  <si>
    <t>L2_資産マスタレコードセグメントマスタ_日次_DWH作成処理</t>
  </si>
  <si>
    <t>CDW_D_L2_ASSET_MASTER_RECORD_SEGMENT_MASTER</t>
  </si>
  <si>
    <t>SAPからレプリケーション連携した「資産マスタレコードセグメント​」から各種レポートで利用するマスタデータを作成する</t>
  </si>
  <si>
    <t>TBMT10016801
TBMT10005801
TBMT20020801
TBMT10037801</t>
  </si>
  <si>
    <t>L1_資産マスタレコードセグメント
L1_言語キー
L2_通貨リージョン付与(会社)マスタ
L1_通貨の小数点以下桁数</t>
  </si>
  <si>
    <t>TBMT20016801</t>
    <phoneticPr fontId="130"/>
  </si>
  <si>
    <t>L2_資産マスタレコードセグメントマスタ</t>
  </si>
  <si>
    <t>BAMT20008400</t>
  </si>
  <si>
    <t>事業領域マスタ_日次作成処理</t>
    <rPh sb="0" eb="4">
      <t>ジギョウリョウイキ</t>
    </rPh>
    <phoneticPr fontId="109"/>
  </si>
  <si>
    <t>D_L2_BUSINESS_AREA_MASTER</t>
  </si>
  <si>
    <t>「事業領域マスタ」のデータを作成するバッチ処理</t>
    <rPh sb="1" eb="3">
      <t>ジギョウ</t>
    </rPh>
    <rPh sb="3" eb="5">
      <t>リョウイキ</t>
    </rPh>
    <rPh sb="14" eb="16">
      <t>サクセイ</t>
    </rPh>
    <rPh sb="21" eb="23">
      <t>ショリ</t>
    </rPh>
    <phoneticPr fontId="109"/>
  </si>
  <si>
    <t>MPMT20008401</t>
  </si>
  <si>
    <t>L2_事業領域マスタ_日次_DWH作成処理</t>
    <rPh sb="3" eb="7">
      <t>ジギョウリョウイキ</t>
    </rPh>
    <rPh sb="11" eb="13">
      <t>ニチジ</t>
    </rPh>
    <rPh sb="17" eb="19">
      <t>サクセイ</t>
    </rPh>
    <rPh sb="19" eb="21">
      <t>ショリ</t>
    </rPh>
    <phoneticPr fontId="109"/>
  </si>
  <si>
    <t>CDW_D_L2_BUSINESS_AREA_MASTER</t>
    <phoneticPr fontId="109"/>
  </si>
  <si>
    <t>SAPからレプリケーション連携した「事業領域名」から各種レポートで利用するマスタデータを作成する</t>
  </si>
  <si>
    <t>TBMT10008401
TBMT10005801</t>
  </si>
  <si>
    <t>L1_事業領域名
L1_言語キー</t>
  </si>
  <si>
    <t>TBMT20008401</t>
  </si>
  <si>
    <t>L2_事業領域マスタ</t>
  </si>
  <si>
    <t>BAMT20015000</t>
  </si>
  <si>
    <t>時間依存資産配分マスタ_日次作成処理</t>
  </si>
  <si>
    <t>D_L2_TIME_DEPENDENCE_ASSET_ALLOCATE_MASTER</t>
  </si>
  <si>
    <t>「時間依存資産配分マスタ」のデータを作成するバッチ処理</t>
  </si>
  <si>
    <t>MPMT20015001</t>
  </si>
  <si>
    <t>L2_時間依存資産配分マスタ_日次_DWH作成処理</t>
    <phoneticPr fontId="109"/>
  </si>
  <si>
    <t>CDW_D_L2_TIME_DEPENDENCE_ASSET_ALLOCATE_MASTER</t>
  </si>
  <si>
    <t>SAPからレプリケーション連携した「時間依存資産配分​」から各種レポートで利用するデータを作成する</t>
  </si>
  <si>
    <t>TBMT10015001</t>
  </si>
  <si>
    <t>L1_時間依存資産配分</t>
  </si>
  <si>
    <t>TBMT20015001</t>
  </si>
  <si>
    <t>L2_時間依存資産配分マスタ</t>
  </si>
  <si>
    <t>実績レートマスタ​日次作成処理</t>
  </si>
  <si>
    <t>「実績レートマスタ​」のデータを作成するバッチ処理</t>
  </si>
  <si>
    <t>L2_実績レートマスタ​_日次_DWH作成処理</t>
  </si>
  <si>
    <t>SAPからレプリケーション連携した「実績レート​」から各種レポートで利用するデータを作成する</t>
  </si>
  <si>
    <t>BAMT20008200</t>
  </si>
  <si>
    <t>製品本部変換マスタ_日次作成処理</t>
    <phoneticPr fontId="130"/>
  </si>
  <si>
    <t>D_L2_RAW_MATERIAL_PURCHASE_PRODUCT_DIVISION_SETTING_MASTER</t>
    <phoneticPr fontId="109"/>
  </si>
  <si>
    <t>「主管製品本部変換マスタ」のデータを作成するバッチ処理</t>
  </si>
  <si>
    <t>MPMT20008201</t>
  </si>
  <si>
    <t>L2_主管製品本部変換マスタ_日次_DWH作成処理</t>
  </si>
  <si>
    <t>CDW_D_L2_RAW_MATERIAL_PURCHASE_PRODUCT_DIVISION_SETTING_MASTER</t>
    <phoneticPr fontId="130"/>
  </si>
  <si>
    <t>SAPからレプリケーション連携した「主管製品本部変換​」から各種レポートで利用するデータを作成する</t>
    <phoneticPr fontId="109"/>
  </si>
  <si>
    <t>TBMT10008201</t>
  </si>
  <si>
    <t>L1_主管製品本部変換_主管製品本部変換</t>
  </si>
  <si>
    <t>TBMT20008201</t>
  </si>
  <si>
    <t>L2_主管製品本部変換マスタ</t>
  </si>
  <si>
    <t>BAMT20019300</t>
  </si>
  <si>
    <t>取引先会社マスタ_日次作成処理</t>
    <phoneticPr fontId="109"/>
  </si>
  <si>
    <t>D_L2_BUSINESS_CLIENT_COMPANY_MASTER</t>
  </si>
  <si>
    <t>「L2_取引先会社マスタ」のデータを作成するバッチ処理</t>
  </si>
  <si>
    <t>MPMT20019301</t>
  </si>
  <si>
    <t>L2_取引先会社マスタ_日次_DWH作成処理</t>
  </si>
  <si>
    <t>CDW_D_L2_BUSINESS_CLIENT_COMPANY_MASTER</t>
  </si>
  <si>
    <t>ファイル取り込みした「L1_取引先会社」から各種レポートで利用するデータを作成する。</t>
    <phoneticPr fontId="109"/>
  </si>
  <si>
    <t>TBMT10019301</t>
  </si>
  <si>
    <t>L1_取引先会社</t>
  </si>
  <si>
    <t>TBMT20019301</t>
  </si>
  <si>
    <t>L2_取引先会社マスタ</t>
  </si>
  <si>
    <t>BAMT20010800</t>
    <phoneticPr fontId="109"/>
  </si>
  <si>
    <t>取引先情報マスタ_日次作成処理</t>
    <rPh sb="0" eb="5">
      <t>トリヒキサキジョウホウ</t>
    </rPh>
    <phoneticPr fontId="109"/>
  </si>
  <si>
    <t>D_L2_BUSINESS_CLIENT_INFORMATION_MASTER</t>
  </si>
  <si>
    <t>「取引先情報マスタ」のデータを作成するバッチ処理</t>
    <rPh sb="1" eb="6">
      <t>トリヒキサキジョウホウ</t>
    </rPh>
    <phoneticPr fontId="109"/>
  </si>
  <si>
    <t>MPMT20010801</t>
    <phoneticPr fontId="130"/>
  </si>
  <si>
    <t>L2_取引先情報マスタ_日次_DWH作成処理</t>
    <rPh sb="12" eb="14">
      <t>ニチジ</t>
    </rPh>
    <rPh sb="18" eb="20">
      <t>サクセイ</t>
    </rPh>
    <rPh sb="20" eb="22">
      <t>ショリ</t>
    </rPh>
    <phoneticPr fontId="109"/>
  </si>
  <si>
    <t>CDW_D_L2_BUSINESS_CLIENT_INFORMATION_MASTER</t>
  </si>
  <si>
    <t>SAPからレプリケーション連携した「取引先情報」から各種レポートで利用するマスタデータを作成する</t>
    <phoneticPr fontId="109"/>
  </si>
  <si>
    <t>受注・出荷・請求伝票明細日次作成処理</t>
  </si>
  <si>
    <t>「受注・出荷・請求伝票明細」のデータを作成するバッチ処理</t>
  </si>
  <si>
    <t>L2_受注・出荷・請求伝票明細_日次_DWH作成処理</t>
  </si>
  <si>
    <t>「L2_販売伝票明細」、「L2_出荷伝票明細」、「L2_請求伝票明細」を組み合わせて汎用的な明細データを作成する</t>
    <phoneticPr fontId="109"/>
  </si>
  <si>
    <t>受払内訳マスタ日次作成処理</t>
    <rPh sb="0" eb="4">
      <t>ウケハライウチワケ</t>
    </rPh>
    <phoneticPr fontId="109"/>
  </si>
  <si>
    <t>「受払内訳マスタ」のデータを作成するバッチ処理</t>
    <phoneticPr fontId="109"/>
  </si>
  <si>
    <t>L2_受払内訳マスタ_日次_DWH作成処理</t>
    <rPh sb="11" eb="13">
      <t>ニチジ</t>
    </rPh>
    <rPh sb="17" eb="19">
      <t>サクセイ</t>
    </rPh>
    <rPh sb="19" eb="21">
      <t>ショリ</t>
    </rPh>
    <phoneticPr fontId="109"/>
  </si>
  <si>
    <t>SAPからレプリケーション連携した「受払内訳マスタ」から各種レポートで利用するマスタデータを作成する</t>
    <phoneticPr fontId="109"/>
  </si>
  <si>
    <t>BAMT20015100</t>
  </si>
  <si>
    <t>樹脂生産会社利益センタ設定マスタ_日次作成処理</t>
  </si>
  <si>
    <t>D_L2_RESIN_PRODUCT_COMPANY_PROFIT_CENTER_MASTER</t>
    <phoneticPr fontId="109"/>
  </si>
  <si>
    <t>「樹脂生産会社利益センタ設定マスタ」のデータを作成するバッチ処理</t>
  </si>
  <si>
    <t>MPMT20015101</t>
  </si>
  <si>
    <t>L2_樹脂生産会社利益センタ設定マスタ_日次_DWH作成処理</t>
  </si>
  <si>
    <t>CDW_D_L2_RESIN_PRODUCT_COMPANY_PROFIT_CENTER_MASTER</t>
    <phoneticPr fontId="109"/>
  </si>
  <si>
    <t>SAPからレプリケーション連携した「樹脂生産会社利益センタ設定マスタ​」から各種レポートで利用するデータを作成する</t>
  </si>
  <si>
    <t>TBMT10015101</t>
  </si>
  <si>
    <t>L1_樹脂生産会社利益センタ設定マスタ</t>
  </si>
  <si>
    <t>TBMT20015101</t>
  </si>
  <si>
    <t>L2_樹脂生産会社利益センタ設定マスタ</t>
  </si>
  <si>
    <t>BAMT20018000</t>
  </si>
  <si>
    <t>需要業界テキスト_需要業界テキスト_LV1マスタ_日次作成処理</t>
  </si>
  <si>
    <t>D_L2_DEMAND_INDUSTRY_TEXT_LV_1_MASTER</t>
  </si>
  <si>
    <t>「需要業界テキスト_需要業界テキスト_LV1マスタ」のデータを作成するバッチ処理</t>
  </si>
  <si>
    <t>MPMT20018001</t>
  </si>
  <si>
    <t>L2_需要業界テキスト_需要業界テキスト_LV1マスタ_日次_DWH作成処理</t>
  </si>
  <si>
    <t>CDW_D_L2_DEMAND_INDUSTRY_TEXT_LV_1_MASTER</t>
  </si>
  <si>
    <t>ファイル取り込みした「需要業界テキスト_需要業界テキスト_LV1」とから各種レポートで利用するデータを作成する</t>
    <phoneticPr fontId="109"/>
  </si>
  <si>
    <t>TBMT10018001</t>
  </si>
  <si>
    <t>L1_需要業界テキスト_需要業界テキスト_LV1</t>
  </si>
  <si>
    <t>TBMT20018001</t>
  </si>
  <si>
    <t>L2_需要業界テキスト_需要業界テキスト_LV1マスタ</t>
  </si>
  <si>
    <t>BAMT20018100</t>
  </si>
  <si>
    <t>需要業界テキスト_需要業界テキスト_LV2マスタ_日次作成処理</t>
  </si>
  <si>
    <t>D_L2_DEMAND_INDUSTRY_TEXT_LV_2_MASTER</t>
  </si>
  <si>
    <t>「需要業界テキスト_需要業界テキスト_LV2マスタ」のデータを作成するバッチ処理</t>
  </si>
  <si>
    <t>MPMT20018101</t>
  </si>
  <si>
    <t>L2_需要業界テキスト_需要業界テキスト_LV2マスタ_日次_DWH作成処理</t>
  </si>
  <si>
    <t>CDW_D_L2_DEMAND_INDUSTRY_TEXT_LV_2_MASTER</t>
  </si>
  <si>
    <t>ファイル取り込みした「需要業界テキスト_需要業界テキスト_LV2」とから各種レポートで利用するデータを作成する</t>
  </si>
  <si>
    <t>TBMT10018101</t>
  </si>
  <si>
    <t>L1_需要業界テキスト_需要業界テキスト_LV2</t>
  </si>
  <si>
    <t>TBMT20018101</t>
  </si>
  <si>
    <t>L2_需要業界テキスト_需要業界テキスト_LV2マスタ</t>
  </si>
  <si>
    <t>BAMT20018200</t>
  </si>
  <si>
    <t>需要業界テキスト_需要業界テキスト_LV3マスタ_日次作成処理</t>
  </si>
  <si>
    <t>D_L2_DEMAND_INDUSTRY_TEXT_LV_3_MASTER</t>
  </si>
  <si>
    <t>「需要業界テキスト_需要業界テキスト_LV3マスタ」のデータを作成するバッチ処理</t>
  </si>
  <si>
    <t>MPMT20018201</t>
  </si>
  <si>
    <t>L2_需要業界テキスト_需要業界テキスト_LV3マスタ_日次_DWH作成処理</t>
  </si>
  <si>
    <t>CDW_D_L2_DEMAND_INDUSTRY_TEXT_LV_3_MASTER</t>
  </si>
  <si>
    <t>ファイル取り込みした「需要業界テキスト_需要業界テキスト_LV3」とから各種レポートで利用するデータを作成する</t>
  </si>
  <si>
    <t>TBMT10018201</t>
  </si>
  <si>
    <t>L1_需要業界テキスト_需要業界テキスト_LV3</t>
  </si>
  <si>
    <t>TBMT20018201</t>
  </si>
  <si>
    <t>L2_需要業界テキスト_需要業界テキスト_LV3マスタ</t>
  </si>
  <si>
    <t>BAMT20025200</t>
    <phoneticPr fontId="109"/>
  </si>
  <si>
    <t>需要業界マスタ(PFM予算)_DIC予算マスタ_随時作成処理</t>
    <rPh sb="24" eb="26">
      <t>ズイジ</t>
    </rPh>
    <rPh sb="26" eb="28">
      <t>サクセイ</t>
    </rPh>
    <rPh sb="28" eb="30">
      <t>ショリ</t>
    </rPh>
    <phoneticPr fontId="109"/>
  </si>
  <si>
    <t>A_L2_DEMAND_INDUSTRY_PFM_BUDGET_DIC_MASTER</t>
    <phoneticPr fontId="109"/>
  </si>
  <si>
    <t>「需要業界マスタ(PFM予算)_DIC予算マスタ」のデータを作成するバッチ処理</t>
    <phoneticPr fontId="109"/>
  </si>
  <si>
    <t>MPMT20025201</t>
    <phoneticPr fontId="109"/>
  </si>
  <si>
    <t>L2_需要業界マスタ(PFM予算)_DIC予算マスタ_随時_DWH作成処理</t>
    <rPh sb="27" eb="29">
      <t>ズイジ</t>
    </rPh>
    <rPh sb="33" eb="35">
      <t>サクセイ</t>
    </rPh>
    <rPh sb="35" eb="37">
      <t>ショリ</t>
    </rPh>
    <phoneticPr fontId="109"/>
  </si>
  <si>
    <t>CDW_A_L2_DEMAND_INDUSTRY_PFM_BUDGET_DIC_MASTER</t>
    <phoneticPr fontId="109"/>
  </si>
  <si>
    <t>ファイル取り込みした「需要業界マスタ(PFM予算)_DIC予算マスタ」から各種レポートで利用するデータを作成する</t>
    <rPh sb="4" eb="5">
      <t>ト</t>
    </rPh>
    <rPh sb="6" eb="7">
      <t>コ</t>
    </rPh>
    <phoneticPr fontId="109"/>
  </si>
  <si>
    <t>TBMT10044201</t>
  </si>
  <si>
    <t>L1_需要業界マスタ(PFM予算)_DIC予算</t>
  </si>
  <si>
    <t>TBMT20025201</t>
  </si>
  <si>
    <t>L2_需要業界マスタ(PFM予算)_DIC予算マスタ</t>
  </si>
  <si>
    <t>BAMT20025300</t>
    <phoneticPr fontId="109"/>
  </si>
  <si>
    <t>需要業界マスタ(PFM予算)_子会社予算マスタ_随時作成処理</t>
    <phoneticPr fontId="109"/>
  </si>
  <si>
    <t>A_L2_DEMAND_INDUSTRY_PFM_BUDGET_SUBSIDIARY_MASTER</t>
    <phoneticPr fontId="109"/>
  </si>
  <si>
    <t>「需要業界マスタ(PFM予算)_子会社予算マスタ」のデータを作成するバッチ処理</t>
    <phoneticPr fontId="109"/>
  </si>
  <si>
    <t>MPMT20025301</t>
    <phoneticPr fontId="109"/>
  </si>
  <si>
    <t>L2_需要業界マスタ(PFM予算)_子会社予算マスタ_随時_DWH作成処理</t>
    <rPh sb="27" eb="29">
      <t>ズイジ</t>
    </rPh>
    <rPh sb="33" eb="35">
      <t>サクセイ</t>
    </rPh>
    <rPh sb="35" eb="37">
      <t>ショリ</t>
    </rPh>
    <phoneticPr fontId="109"/>
  </si>
  <si>
    <t>CDW_A_L2_DEMAND_INDUSTRY_PFM_BUDGET_SUBSIDIARY_MASTER</t>
    <phoneticPr fontId="109"/>
  </si>
  <si>
    <t>ファイル取り込みした「需要業界マスタ(PFM予算)_子会社予算マスタ」から各種レポートで利用するデータを作成する</t>
    <rPh sb="4" eb="5">
      <t>ト</t>
    </rPh>
    <rPh sb="6" eb="7">
      <t>コ</t>
    </rPh>
    <rPh sb="26" eb="29">
      <t>コガイシャ</t>
    </rPh>
    <phoneticPr fontId="109"/>
  </si>
  <si>
    <t>TBMT10044101</t>
  </si>
  <si>
    <t>L1_需要業界マスタ(PFM予算)_子会社予算</t>
  </si>
  <si>
    <t>TBMT20025301</t>
  </si>
  <si>
    <t>L2_需要業界マスタ(PFM予算)_子会社予算マスタ</t>
  </si>
  <si>
    <t>BAMT20015300</t>
  </si>
  <si>
    <t>需要業界マスタ（比率分解）マスタ_日次作成処理</t>
  </si>
  <si>
    <t>D_L2_DEMAND_INDUSTRY_MASTER_RATIO_ANALYSIS_MASTER</t>
  </si>
  <si>
    <t>「需要業界マスタ（比率分解）マスタ」のデータを作成するバッチ処理</t>
  </si>
  <si>
    <t>MPMT20015301</t>
  </si>
  <si>
    <t>L2_需要業界マスタ（比率分解）マスタ_日次_DWH作成処理</t>
    <phoneticPr fontId="109"/>
  </si>
  <si>
    <t>CDW_D_L2_DEMAND_INDUSTRY_MASTER_RATIO_ANALYSIS_MASTER</t>
  </si>
  <si>
    <t>SAPからレプリケーション連携した「需要業界マスタ（比率分解）​」から各種レポートで利用するデータを作成する</t>
    <phoneticPr fontId="109"/>
  </si>
  <si>
    <t>TBMT10015301</t>
  </si>
  <si>
    <t>L1_需要業界マスタ（比率分解）</t>
  </si>
  <si>
    <t>TBMT20015301</t>
  </si>
  <si>
    <t>L2_需要業界マスタ（比率分解）マスタ</t>
  </si>
  <si>
    <t>BAMT20018300</t>
  </si>
  <si>
    <t>需要業界マスタ1マスタ_日次作成処理</t>
  </si>
  <si>
    <t>D_L2_DEMAND_INDUSTRY_1_MASTER</t>
  </si>
  <si>
    <t>「需要業界マスタ1マスタ」のデータを作成するバッチ処理</t>
  </si>
  <si>
    <t>MPMT20018301</t>
  </si>
  <si>
    <t>L2_需要業界マスタ1マスタ_日次_DWH作成処理</t>
  </si>
  <si>
    <t>CDW_D_L2_DEMAND_INDUSTRY_1_MASTER</t>
  </si>
  <si>
    <t>SAPからレプリケーション連携した「需要業界マスタ1​」から各種レポートで利用するデータを作成する</t>
  </si>
  <si>
    <t>TBMT10018301</t>
  </si>
  <si>
    <t>L1_需要業界マスタ1</t>
  </si>
  <si>
    <t>TBMT20018301</t>
  </si>
  <si>
    <t>L2_需要業界マスタ1マスタ</t>
  </si>
  <si>
    <t>BAMT20018400</t>
  </si>
  <si>
    <t>需要業界マスタ2マスタ_日次作成処理</t>
  </si>
  <si>
    <t>D_L2_DEMAND_INDUSTRY_2_MASTER</t>
  </si>
  <si>
    <t>「需要業界マスタ2マスタ」のデータを作成するバッチ処理</t>
  </si>
  <si>
    <t>MPMT20018401</t>
  </si>
  <si>
    <t>L2_需要業界マスタ2マスタ_日次_DWH作成処理</t>
  </si>
  <si>
    <t>CDW_D_L2_DEMAND_INDUSTRY_2_MASTER</t>
  </si>
  <si>
    <t>SAPからレプリケーション連携した「需要業界マスタ2​」から各種レポートで利用するデータを作成する</t>
  </si>
  <si>
    <t>TBMT10018401</t>
  </si>
  <si>
    <t>L1_需要業界マスタ2</t>
  </si>
  <si>
    <t>TBMT20018401</t>
  </si>
  <si>
    <t>L2_需要業界マスタ2マスタ</t>
  </si>
  <si>
    <t>BAMT20018500</t>
  </si>
  <si>
    <t>需要業界マスタ3(SubIndustry)マスタ_日次作成処理</t>
  </si>
  <si>
    <t>D_L2_DEMAND_INDUSTRY_3_MASTER</t>
  </si>
  <si>
    <t>「需要業界マスタ3(SubIndustry)マスタ」のデータを作成するバッチ処理</t>
  </si>
  <si>
    <t>MPMT20018501</t>
  </si>
  <si>
    <t>L2_需要業界マスタ3(SubIndustry)マスタ_日次_DWH作成処理</t>
  </si>
  <si>
    <t>CDW_D_L2_DEMAND_INDUSTRY_3_MASTER</t>
  </si>
  <si>
    <t>ファイル取り込みした「需要業界マスタ3(SubIndustry)マスタ」とから各種レポートで利用するデータを作成する</t>
  </si>
  <si>
    <t>TBMT10018501</t>
  </si>
  <si>
    <t>L1_需要業界マスタ3(SubIndustry)</t>
  </si>
  <si>
    <t>TBMT20018501</t>
  </si>
  <si>
    <t>L2_需要業界マスタ3(SubIndustry)マスタ</t>
  </si>
  <si>
    <t>BAWK20001500</t>
    <phoneticPr fontId="109"/>
  </si>
  <si>
    <t>収益性分析CO-PA(KPI計算)_日次作成処理</t>
    <rPh sb="14" eb="16">
      <t>ケイサン</t>
    </rPh>
    <phoneticPr fontId="109"/>
  </si>
  <si>
    <t>D_L2_PROFITABILITY_ANALYSIS_CO_PA_KPI_CULCULATION</t>
    <phoneticPr fontId="109"/>
  </si>
  <si>
    <t>「収益性分析CO-PA(KPI計算)」のデータを作成するバッチ処理</t>
    <phoneticPr fontId="109"/>
  </si>
  <si>
    <t>MPWK20001501</t>
    <phoneticPr fontId="109"/>
  </si>
  <si>
    <t>L2_収益性分析CO-PA(KPI計算)_WK01_日次_DWH作成処理</t>
    <phoneticPr fontId="109"/>
  </si>
  <si>
    <t>CDW_D_L2_PROFITABILITY_ANALYSIS_CO_PA_KPI_CULCULATION_WK01</t>
    <phoneticPr fontId="109"/>
  </si>
  <si>
    <t>「L2_CO-PA DIC Group」から各レポートで表示するKPI数値を作成するためのワークデータ（実績）を作成する</t>
    <rPh sb="22" eb="23">
      <t>カク</t>
    </rPh>
    <rPh sb="28" eb="30">
      <t>ヒョウジ</t>
    </rPh>
    <rPh sb="35" eb="37">
      <t>スウチ</t>
    </rPh>
    <rPh sb="38" eb="40">
      <t>サクセイ</t>
    </rPh>
    <rPh sb="52" eb="54">
      <t>ジッセキ</t>
    </rPh>
    <phoneticPr fontId="109"/>
  </si>
  <si>
    <t>TBWK20001501</t>
  </si>
  <si>
    <t>L2_収益性分析CO-PA(KPI計算)_WK01</t>
  </si>
  <si>
    <t>T3101   収益性分析
T2101   CE11000の数値項目集約処理
T1111   項目変換・金額項目の外部書式変換
ESD1101 収益性分析(実績)データ抽出
T3103   収益性分析(予算)
T2102   収益性分析(予算)データ集約
T1112   項目変換・金額項目の外部書式変換
ESD1102 収益性分析(予算)データ抽出</t>
  </si>
  <si>
    <t>MPWK20001502</t>
  </si>
  <si>
    <t>L2_収益性分析CO-PA(KPI計算)_WK02_日次_DWH作成処理</t>
    <phoneticPr fontId="109"/>
  </si>
  <si>
    <t>CDW_D_L2_PROFITABILITY_ANALYSIS_CO_PA_KPI_CULCULATION_WK02</t>
    <phoneticPr fontId="109"/>
  </si>
  <si>
    <t>「L2_CO-PA DIC Group」から各レポートで表示するKPI数値を作成するためのワークデータ（予算）を作成する</t>
    <rPh sb="22" eb="23">
      <t>カク</t>
    </rPh>
    <rPh sb="28" eb="30">
      <t>ヒョウジ</t>
    </rPh>
    <rPh sb="35" eb="37">
      <t>スウチ</t>
    </rPh>
    <rPh sb="38" eb="40">
      <t>サクセイ</t>
    </rPh>
    <rPh sb="52" eb="54">
      <t>ヨサン</t>
    </rPh>
    <phoneticPr fontId="109"/>
  </si>
  <si>
    <t>TBWK20002401
TBMT20002904</t>
    <phoneticPr fontId="130"/>
  </si>
  <si>
    <t>L2_CO-PA_DIC_Group
L2_ETL用カレンダマスタ</t>
    <phoneticPr fontId="130"/>
  </si>
  <si>
    <t>TBWK20001502</t>
  </si>
  <si>
    <t>L2_収益性分析CO-PA(KPI計算)_WK02</t>
  </si>
  <si>
    <t>MPWK20001503</t>
  </si>
  <si>
    <t>L2_収益性分析CO-PA(KPI計算)_WK03_日次_DWH作成処理</t>
    <phoneticPr fontId="109"/>
  </si>
  <si>
    <t>CDW_D_L2_PROFITABILITY_ANALYSIS_CO_PA_KPI_CULCULATION_WK03</t>
    <phoneticPr fontId="109"/>
  </si>
  <si>
    <t>「収益性分析CO-PA(KPI計算)」に必要なデータを作成する</t>
    <phoneticPr fontId="109"/>
  </si>
  <si>
    <t>TBWK20001501
TBWK20001502</t>
  </si>
  <si>
    <t>L2_収益性分析CO-PA(KPI計算)_WK01
L2_収益性分析CO-PA(KPI計算)_WK02</t>
  </si>
  <si>
    <t>TBWK20001503</t>
  </si>
  <si>
    <t>L2_収益性分析CO-PA(KPI計算)_WK03</t>
  </si>
  <si>
    <t>MPWK20001504</t>
    <phoneticPr fontId="109"/>
  </si>
  <si>
    <t>L2_収益性分析CO-PA(KPI計算)_日次_DWH作成処理</t>
    <phoneticPr fontId="109"/>
  </si>
  <si>
    <t>CDW_D_L2_PROFITABILITY_ANALYSIS_CO_PA_KPI_CULCULATION</t>
    <phoneticPr fontId="109"/>
  </si>
  <si>
    <t>TBWK20001503
TBMT20016701
TBMT20012201
TBMT10053701
TBMT10053701</t>
  </si>
  <si>
    <t>L2_収益性分析CO-PA(KPI計算)_WK03
L2_請求明細営業所営業グループ紐付けテーブルマスタ
L2_品目階層マスタ(履歴)
L1_新旧品目階層マスタ
L1_新旧品目階層マスタ</t>
  </si>
  <si>
    <t>BAMT20017400</t>
  </si>
  <si>
    <t>重量単位KGマスタ_日次作成処理</t>
  </si>
  <si>
    <t>D_L2_WEIGHT_UNIT_KG_MASTER</t>
  </si>
  <si>
    <t>「重量単位KGマスタ」のデータを作成するバッチ処理</t>
  </si>
  <si>
    <t>MPMT20017401</t>
  </si>
  <si>
    <t>L2_重量単位KGマスタ_日次_DWH作成処理</t>
  </si>
  <si>
    <t>CDW_D_L2_WEIGHT_UNIT_KG_MASTER</t>
  </si>
  <si>
    <t>SAPからレプリケーション連携した「重量単位KG​」から各種レポートで利用するデータを作成する</t>
  </si>
  <si>
    <t>TBMT10017401</t>
  </si>
  <si>
    <t>L1_重量単位KG換算</t>
  </si>
  <si>
    <t>TBMT20017401</t>
  </si>
  <si>
    <t>L2_重量単位KGマスタ</t>
  </si>
  <si>
    <t>BASD20000500</t>
    <phoneticPr fontId="109"/>
  </si>
  <si>
    <t>出荷</t>
    <rPh sb="0" eb="2">
      <t>シュッカ</t>
    </rPh>
    <phoneticPr fontId="22"/>
  </si>
  <si>
    <t>出荷実績_日次作成処理</t>
    <phoneticPr fontId="130"/>
  </si>
  <si>
    <t>D_L2_SHIPPING_ACTUAL</t>
    <phoneticPr fontId="109"/>
  </si>
  <si>
    <t>「出荷実績」のデータを作成するバッチ処理</t>
  </si>
  <si>
    <t>MPSD20000501</t>
    <phoneticPr fontId="109"/>
  </si>
  <si>
    <t>L2_出荷実績_日次_DWH作成処理</t>
    <phoneticPr fontId="109"/>
  </si>
  <si>
    <t>CDW_D_L2_SHIPPING_ACTUAL</t>
    <phoneticPr fontId="130"/>
  </si>
  <si>
    <t>「出荷伝票明細」、「販売伝票明細」から「出荷実績（Detail）レポート」で表示するためのデータを作成する</t>
    <phoneticPr fontId="109"/>
  </si>
  <si>
    <t>TBWK20000201
TBWK20000101
TBWK20002101</t>
  </si>
  <si>
    <t>L2_出荷伝票明細
L2_販売伝票明細
L2_品目ロット製造日</t>
  </si>
  <si>
    <t>ODSO ZPDO0170 -&gt; TRCS ZPSD06_I</t>
  </si>
  <si>
    <t>ZPSD0601
ZPSD0602
ZPSD0603</t>
  </si>
  <si>
    <t>拡張EXIT
ZPBWB0001_2LIS_12_VCITM</t>
    <rPh sb="0" eb="2">
      <t>カクチョウ</t>
    </rPh>
    <phoneticPr fontId="110"/>
  </si>
  <si>
    <t>出荷実績_日次作成処理</t>
  </si>
  <si>
    <t>MPSD20000502</t>
    <phoneticPr fontId="109"/>
  </si>
  <si>
    <t>L2_出荷実績（マスタ付与）_日次_DWH作成処理</t>
    <rPh sb="11" eb="13">
      <t>フヨ</t>
    </rPh>
    <phoneticPr fontId="109"/>
  </si>
  <si>
    <t>CDW_D_L2_SHIPPING_ACTUAL_ADD_MASTER</t>
    <phoneticPr fontId="109"/>
  </si>
  <si>
    <t>TBSD20000501
TBMT20001801
TBMT20007703
TBMT20011201
TBMT20014201
TBMT20011801
TBMT20009502
TBMT20014003
TBMT20012902
TBMT20008001
TBMT20007601
TBMT20009201
TBMT20015901
TBMT20021901
TBMT20021301
TBMT20001901
TBMT20010301
TBMT20011501
TBMT20013601
TBMT20001001
TBMT20006101
TBMT20001101
TBMT20023201</t>
  </si>
  <si>
    <t>L2_出荷実績
L2_CompanyMaster_Manual_Companyマスタ
L2_プラント品目マスタ
L2_品目グループ3マスタ
L2_得意先マスタ
L2_品目マスタ
L2_利益センタマスタ
L2_得意先(販売組織)マスタ
L2_営業所営業グループマスタ
L2_ロット番号(プラント品目)マスタ
L2_プラントマスタ
L2_保管場所マスタ
L2_組織単位_販売組織_テキストマスタ
L2_出荷伝票タイプマスタ
L2_明細カテゴリ(販売伝票)マスタ
L2_CompanyMaster_Manual_Countryマスタ
L2_単位別KG換算マスタ
L2_品目タイプマスタ
L2_基本数量単位マスタ
L2_BW_メタデータ_ユーザマスタ
L2_MRP_管理者マスタ
L2_CategoryMaster
L2_特性値のテキストテーブルマスタ</t>
  </si>
  <si>
    <t>TBSD20000502</t>
  </si>
  <si>
    <t>L2_出荷実績（マスタ付与）</t>
  </si>
  <si>
    <t>BAMT20021900</t>
    <phoneticPr fontId="109"/>
  </si>
  <si>
    <t>出荷伝票タイプマスタ_日次作成処理</t>
    <phoneticPr fontId="109"/>
  </si>
  <si>
    <t>D_L2_SHIP_DOCUMENT_TYPE_MASTER</t>
    <phoneticPr fontId="109"/>
  </si>
  <si>
    <t>「出荷伝票タイプマスタ」のデータを作成するバッチ処理</t>
    <phoneticPr fontId="109"/>
  </si>
  <si>
    <t>MPMT20021901</t>
  </si>
  <si>
    <t>L2_出荷伝票タイプマスタ_日次_DWH作成処理</t>
    <phoneticPr fontId="109"/>
  </si>
  <si>
    <t>CDW_D_L2_SHIP_DOCUMENT_TYPE_MASTER</t>
    <phoneticPr fontId="109"/>
  </si>
  <si>
    <t>TBMT10028101
TBMT10005801</t>
  </si>
  <si>
    <t>L1_出荷伝票タイプ
L1_言語キー</t>
  </si>
  <si>
    <t>TBMT20021901</t>
  </si>
  <si>
    <t>L2_出荷伝票タイプマスタ</t>
  </si>
  <si>
    <t>BAWK20000200</t>
    <phoneticPr fontId="109"/>
  </si>
  <si>
    <t>出荷伝票明細_日次作成処理</t>
    <phoneticPr fontId="130"/>
  </si>
  <si>
    <t>D_L2_SHIPPING_DOCUMENT_DETAILS</t>
    <phoneticPr fontId="109"/>
  </si>
  <si>
    <t>「出荷伝票明細」のデータを作成するバッチ処理</t>
    <phoneticPr fontId="109"/>
  </si>
  <si>
    <t>MPWK20000201</t>
    <phoneticPr fontId="109"/>
  </si>
  <si>
    <t>L2_出荷伝票明細_日次_DWH作成処理</t>
  </si>
  <si>
    <t>CDW_D_L2_SHIPPING_DOCUMENT_DETAILS</t>
  </si>
  <si>
    <t>SAPからレプリケーション連携した以下のテーブルから「出荷伝票明細」を作成する
・L1_出荷伝票ヘッダ
・L1_出荷伝票明細情報
・L1_出荷伝票明細データ
・L1_STXD SAPscript テキストファイル行
・L1_品目のプラントデータ</t>
    <phoneticPr fontId="109"/>
  </si>
  <si>
    <t>TBSD10000801
TBMT20020801
TBSD10001001
TBSD10000901
TBMT10037801
TBMT10047901
TBMT10048801</t>
  </si>
  <si>
    <t>L1_出荷伝票明細データ
L2_通貨リージョン付与(会社)マスタ
L1_出荷伝票明細情報
L1_出荷伝票ヘッダ
L1_通貨の小数点以下桁数
L1_品目のプラントデータ
L1_STXD SAPscript テキストファイル行</t>
  </si>
  <si>
    <t>TBWK20000201</t>
    <phoneticPr fontId="130"/>
  </si>
  <si>
    <t>L2_出荷伝票明細</t>
  </si>
  <si>
    <t>RSDS 2LIS_12_VCITM QE1CLNT224 -&gt; ODSO ZPDO0170</t>
  </si>
  <si>
    <t>ZPSD0601
ZPSD0602
ZPSD0603
ZPSD1901
ZPSD1902
ZPSD1903
ZPSB1001
ZPSB1002
ZPSB1003
ZPSB1201
ZPSB1202
ZPSB1203
ZPSD0701
ZPSD0702
ZPSD0703</t>
  </si>
  <si>
    <t>BASD20000400</t>
    <phoneticPr fontId="109"/>
  </si>
  <si>
    <t>販売（顔料）</t>
  </si>
  <si>
    <t>商社販売管理月次作成処理</t>
    <phoneticPr fontId="130"/>
  </si>
  <si>
    <t>「商社販売管理」のデータを作成するバッチ処理</t>
  </si>
  <si>
    <t>MPSD20000401</t>
  </si>
  <si>
    <t>L2_商社販売管理_月次_DWH作成処理</t>
    <rPh sb="3" eb="9">
      <t>ショウシャハンバイカンリ</t>
    </rPh>
    <rPh sb="10" eb="12">
      <t>ゲツジ</t>
    </rPh>
    <phoneticPr fontId="109"/>
  </si>
  <si>
    <t>ファイル取り込みした「顔料_商社販売」から「商社販売管理レポート」で表示するためのデータを作成する</t>
  </si>
  <si>
    <t xml:space="preserve">L2_顔料_商社販売マスタ
L2_顔料_営業担当者マスタ
L2_CE商社販売管理マスタ
L2_品目マスタ
L2_会社マスタ
L2_得意先マスタ
</t>
  </si>
  <si>
    <t>TBSD20000401</t>
  </si>
  <si>
    <t>L2_商社販売管理</t>
  </si>
  <si>
    <t>tf_BASD20000400_M_L2_TRADING_COMPANY_SALES_MANAGEMENT</t>
  </si>
  <si>
    <t>mt_MPSD20000401_CDW_M_L2_TRADING_COMPANY_SALES_MANAGEMENT</t>
  </si>
  <si>
    <t>m_MPSD20000401_CDW_M_L2_TRADING_COMPANY_SALES_MANAGEMENT</t>
  </si>
  <si>
    <t>ZPDO1390</t>
  </si>
  <si>
    <t>BAPP20000100</t>
    <phoneticPr fontId="109"/>
  </si>
  <si>
    <t>生産</t>
  </si>
  <si>
    <t>生産供用_日次作成処理</t>
    <phoneticPr fontId="109"/>
  </si>
  <si>
    <t>D_L2_PRODUCTION_COMMON</t>
    <phoneticPr fontId="109"/>
  </si>
  <si>
    <t>「生産供用」のデータを作成するバッチ処理</t>
  </si>
  <si>
    <t>MPPP20000104</t>
    <phoneticPr fontId="109"/>
  </si>
  <si>
    <t>L2_生産供用_WK02_日次_DWH作成処理</t>
    <phoneticPr fontId="109"/>
  </si>
  <si>
    <t>CDW_D_L2_PRODUCTION_COMMON_WK02</t>
    <phoneticPr fontId="109"/>
  </si>
  <si>
    <t>「入出庫伝票明細」、「購買明細」、「指図明細」、「品目評価」、「品質検査」と各マスタから「生産共用レポート」で表示するためのデータを作成する</t>
    <rPh sb="4" eb="6">
      <t>デンピョウ</t>
    </rPh>
    <rPh sb="32" eb="34">
      <t>ヒンシツ</t>
    </rPh>
    <rPh sb="34" eb="36">
      <t>ケンサ</t>
    </rPh>
    <rPh sb="38" eb="39">
      <t>カク</t>
    </rPh>
    <phoneticPr fontId="109"/>
  </si>
  <si>
    <t>TBWK20000901
TBWK20000902
TBWK20000903
TBWK20000904
TBWK20000905
TBWK20000906
TBWK20000907
TBWK20000908
TBWK20000909</t>
  </si>
  <si>
    <t>L2_入出庫伝票明細
テーブル一覧未定義
テーブル一覧未定義
テーブル一覧未定義
テーブル一覧未定義
テーブル一覧未定義
テーブル一覧未定義
テーブル一覧未定義
テーブル一覧未定義</t>
  </si>
  <si>
    <t>TBPP20000104</t>
  </si>
  <si>
    <t>L2_生産供用_WK02</t>
  </si>
  <si>
    <t>ODSO ZPDO0310 -&gt; TRCS ZPSD01_I</t>
  </si>
  <si>
    <t>ZPSD0201
ZPSD0202
ZPSD0203
ZPSD0101
ZPSD0102
ZPSD0103</t>
  </si>
  <si>
    <t>BAPP20000100</t>
    <phoneticPr fontId="130"/>
  </si>
  <si>
    <t>D_L2_PRODUCTION_COMMON</t>
  </si>
  <si>
    <t>MPPP20000101</t>
    <phoneticPr fontId="109"/>
  </si>
  <si>
    <t>L2_生産供用_WK01_日次_DWH作成処理</t>
    <phoneticPr fontId="109"/>
  </si>
  <si>
    <t>CDW_D_L2_PRODUCTION_COMMON_WK01</t>
  </si>
  <si>
    <t>TBPP20000101</t>
  </si>
  <si>
    <t>L2_生産供用_WK01</t>
  </si>
  <si>
    <t>MPPP20000102</t>
    <phoneticPr fontId="130"/>
  </si>
  <si>
    <t>L2_生産供用_日次_DWH作成処理</t>
    <phoneticPr fontId="109"/>
  </si>
  <si>
    <t>CDW_D_L2_PRODUCTION_COMMON</t>
  </si>
  <si>
    <t>TBPP20000101
TBWK20001002
TBWK20000701
TBWK20001101
TBWK10002601
TBQM20000101
TBMT20007703</t>
  </si>
  <si>
    <t>L2_生産供用_WK01
L2_指図明細
L2_購買明細
L2_品目評価
L1_購買伝票別の履歴
L2_品質検査
L2_プラント品目マスタ</t>
  </si>
  <si>
    <t>D_L2_PRODUCTION_COMMON</t>
    <phoneticPr fontId="130"/>
  </si>
  <si>
    <t>MPPP20000103</t>
    <phoneticPr fontId="109"/>
  </si>
  <si>
    <t>L2_生産供用（マスタ付与）_日次_DWH作成処理</t>
    <phoneticPr fontId="109"/>
  </si>
  <si>
    <t>CDW_D_L2_PRODUCTION_COMMON_ADD_MASTER</t>
  </si>
  <si>
    <t>TBPP20000102
TBMT20001801
TBMT20002904
TBMT20007703
TBMT20011801
TBMT20007601
TBMT20013701
TBMT20011201
TBMT20008001
TBMT20009502
TBMT20006101
TBMT20013601
TBMT20010501
TBMT20017001
TBMT20003701
TBMT20022501
TBMT20009201
TBMT20011501
TBMT20015401
TBMT20022701
TBMT20022801
TBMT20017203
TBMT20000701
TBMT20001101
TBMT20023201</t>
  </si>
  <si>
    <t>L2_生産供用
L2_CompanyMaster_Manual_Companyマスタ
L2_ETL用カレンダマスタ
L2_プラント品目マスタ
L2_品目マスタ
L2_プラントマスタ
L2_売上付き品目マスタ
L2_品目グループ3マスタ
L2_ロット番号(プラント品目)マスタ
L2_利益センタマスタ
L2_MRP_管理者マスタ
L2_基本数量単位マスタ
L2_原価センタマスタ
L2_購買伝票の_GT_発注タイプマスタ
L2_Local利益センタ階層マスタ
L2_オーダータイプマスタ
L2_保管場所マスタ
L2_品目タイプマスタ
L2_移動タイプテキストマスタ
L2_製造バージョンマスタ
L2_製造計画担当_テキストマスタ
L2_通貨コードマスタ
L2_AssessmentMaster_評価クラスマスタ
L2_CategoryMaster
L2_特性値のテキストテーブルマスタ</t>
  </si>
  <si>
    <t>TBPP20000103</t>
  </si>
  <si>
    <t>L2_生産供用（マスタ付与）</t>
  </si>
  <si>
    <t>BAPP20000300</t>
    <phoneticPr fontId="109"/>
  </si>
  <si>
    <t>生産工程</t>
  </si>
  <si>
    <t>生産工程_日次作成処理</t>
    <phoneticPr fontId="109"/>
  </si>
  <si>
    <t>D_L2_PRODUCTION_PROCESS</t>
    <phoneticPr fontId="109"/>
  </si>
  <si>
    <t>「生産工程」のデータを作成するバッチ処理</t>
  </si>
  <si>
    <t>MPPP20000301</t>
    <phoneticPr fontId="109"/>
  </si>
  <si>
    <t>L2_生産工程_日次_DWH作成処理</t>
  </si>
  <si>
    <t>CDW_D_L2_PRODUCTION_PROCESS</t>
    <phoneticPr fontId="130"/>
  </si>
  <si>
    <t>「指図明細」、「指図工程実績受信履歴テーブル」から「生産工程レポート」で表示するためのデータを作成する</t>
  </si>
  <si>
    <t>TBPP10000201
TBWK20001002</t>
  </si>
  <si>
    <t>L1_指図工程実績受信履歴テーブル
L2_指図明細</t>
  </si>
  <si>
    <t>TBPP20000301</t>
  </si>
  <si>
    <t>L2_生産工程</t>
  </si>
  <si>
    <t>ODSO ZPDO1340 -&gt; TRCS ZPSD70_I</t>
  </si>
  <si>
    <t>ZPSD7001
ZPSD7002
ZPSD7003</t>
    <phoneticPr fontId="109"/>
  </si>
  <si>
    <t>MPPP20000302</t>
    <phoneticPr fontId="109"/>
  </si>
  <si>
    <t>L2_生産工程（マスタ付与）_日次_DWH作成処理</t>
    <rPh sb="11" eb="13">
      <t>フヨ</t>
    </rPh>
    <phoneticPr fontId="109"/>
  </si>
  <si>
    <t>CDW_D_L2_PRODUCTION_PROCESS_ADD_MASTER</t>
    <phoneticPr fontId="109"/>
  </si>
  <si>
    <t>TBPP20000301_x000D_
TBMT20007601_x000D_
TBMT20007703_x000D_
TBMT20001801_x000D_
TBMT20006101_x000D_
TBMT20011801_x000D_
TBMT20009502_x000D_
TBMT20022401_x000D_
TBMT20008401_x000D_
TBMT20022701_x000D_
TBMT20022801_x000D_
TBMT20001101</t>
  </si>
  <si>
    <t>L2_生産工程_x000D_
L2_プラントマスタ_x000D_
L2_プラント品目マスタ_x000D_
L2_CompanyMaster_Manual_Companyマスタ_x000D_
L2_MRP_管理者マスタ_x000D_
L2_品目マスタ_x000D_
L2_利益センタマスタ_x000D_
L2_GD_findi_テキストマスタ_分類IDマスタ_x000D_
L2_事業領域マスタ_x000D_
L2_製造バージョンマスタ_x000D_
L2_製造計画担当_テキストマスタ_x000D_
L2_CategoryMaster</t>
  </si>
  <si>
    <t>TBPP20000302</t>
  </si>
  <si>
    <t>L2_生産工程（マスタ付与）</t>
  </si>
  <si>
    <t>ZPSD7001
ZPSD7002
ZPSD7003</t>
  </si>
  <si>
    <t>BAPP20000200</t>
    <phoneticPr fontId="130"/>
  </si>
  <si>
    <t>生産日程（指図情報）_日次作成処理</t>
    <phoneticPr fontId="109"/>
  </si>
  <si>
    <t>D_L2_PRODUCTION_SCHEDULING_ORDER_INFORMATION</t>
    <phoneticPr fontId="109"/>
  </si>
  <si>
    <t>「生産日程（指図情報）」のデータを作成するバッチ処理</t>
  </si>
  <si>
    <t>MPPP20000201</t>
  </si>
  <si>
    <t>L2_生産日程（指図情報）（マスタ付与）_日次_DWH作成処理</t>
    <phoneticPr fontId="130"/>
  </si>
  <si>
    <t>CDW_D_L2_PRODUCTION_SCHEDULING_ORDER_INFORMATION_ADD_MASTER</t>
    <phoneticPr fontId="130"/>
  </si>
  <si>
    <t>「指図明細」から「生産日程（指図情報）レポート」で表示するためのデータを作成する</t>
  </si>
  <si>
    <t>TBWK20001002
TBMT20001801
TBMT20007703
TBMT20014601
TBMT20007601
TBMT20022701
TBMT20022801
TBMT20015601
TBMT20002904
TBMT20011801
TBMT20009502
TBMT20006101
TBMT20001101
TBMT20013601
TBMT20010501
TBMT20001001
TBMT10033801
TBMT20022501</t>
  </si>
  <si>
    <t>L2_指図明細
L2_CompanyMaster_Manual_Companyマスタ
L2_プラント品目マスタ
L2_指図マスタ
L2_プラントマスタ
L2_製造バージョンマスタ
L2_製造計画担当_テキストマスタ
L2_管理領域マスタ
L2_ETL用カレンダマスタ
L2_品目マスタ
L2_利益センタマスタ
L2_MRP_管理者マスタ
L2_CategoryMaster
L2_基本数量単位マスタ
L2_原価センタマスタ
L2_BW_メタデータ_ユーザマスタ
L1_納入日程計画余裕期間
L2_オーダータイプマスタ</t>
  </si>
  <si>
    <t>TBPP20000201</t>
  </si>
  <si>
    <t>L2_生産日程（指図情報）（マスタ付与）</t>
  </si>
  <si>
    <t>ODSO ZPDO0910 -&gt; TRCS ZPSD57_I</t>
  </si>
  <si>
    <t>ZPSD5701
ZPSD5702
ZPSD5703</t>
  </si>
  <si>
    <t>BAMT20022700</t>
  </si>
  <si>
    <t>製造バージョンマスタ_日次作成処理</t>
  </si>
  <si>
    <t>D_L2_MANUFACTURE_VERSION_MASTER</t>
    <phoneticPr fontId="109"/>
  </si>
  <si>
    <t>「製造バージョンマスタ」のデータを作成するバッチ処理</t>
  </si>
  <si>
    <t>MPMT20022701</t>
  </si>
  <si>
    <t>L2_製造バージョンマスタ_日次_DWH作成処理</t>
    <phoneticPr fontId="109"/>
  </si>
  <si>
    <t>CDW_D_L2_MANUFACTURE_VERSION_MASTER</t>
    <phoneticPr fontId="109"/>
  </si>
  <si>
    <t>TBMT10029301</t>
  </si>
  <si>
    <t>L1_製造バージョン</t>
  </si>
  <si>
    <t>TBMT20022701</t>
  </si>
  <si>
    <t>L2_製造バージョンマスタ</t>
  </si>
  <si>
    <t>MPMM20000405</t>
    <phoneticPr fontId="109"/>
  </si>
  <si>
    <t>L2_製造リスク品目一覧_日次_DWH作成処理</t>
    <phoneticPr fontId="109"/>
  </si>
  <si>
    <t>「製造リスク品目一覧」で表示するためのデータを作成する</t>
  </si>
  <si>
    <t>BAMT20022800</t>
  </si>
  <si>
    <t>製造計画担当_テキストマスタ_日次作成処理</t>
  </si>
  <si>
    <t>D_L2_MANUFACTURE_PLAN_STAFF_TEXT_MASTER</t>
    <phoneticPr fontId="109"/>
  </si>
  <si>
    <t>「製造計画担当_テキストマスタ」のデータを作成するバッチ処理</t>
  </si>
  <si>
    <t>MPMT20022801</t>
  </si>
  <si>
    <t>L2_製造計画担当_テキストマスタ_日次_DWH作成処理</t>
    <phoneticPr fontId="109"/>
  </si>
  <si>
    <t>CDW_D_L2_MANUFACTURE_PLAN_STAFF_TEXT_MASTER</t>
    <phoneticPr fontId="109"/>
  </si>
  <si>
    <t>TBMT10027701</t>
  </si>
  <si>
    <t>L1_製造計画担当_テキスト</t>
  </si>
  <si>
    <t>TBMT20022801</t>
  </si>
  <si>
    <t>L2_製造計画担当_テキストマスタ</t>
  </si>
  <si>
    <t>BACO20000500</t>
    <phoneticPr fontId="109"/>
  </si>
  <si>
    <t>製造原価</t>
    <rPh sb="0" eb="2">
      <t>セイゾウ</t>
    </rPh>
    <rPh sb="2" eb="4">
      <t>ゲンカ</t>
    </rPh>
    <phoneticPr fontId="109"/>
  </si>
  <si>
    <t>製造原価明細_日次作成処理</t>
    <rPh sb="0" eb="4">
      <t>セイゾウゲンカ</t>
    </rPh>
    <rPh sb="4" eb="6">
      <t>メイサイ</t>
    </rPh>
    <phoneticPr fontId="109"/>
  </si>
  <si>
    <t>D_L2_MANUFACTURE_COST_DETAILS</t>
    <phoneticPr fontId="109"/>
  </si>
  <si>
    <t>「製造原価明細」のデータを作成するバッチ処理</t>
    <rPh sb="1" eb="7">
      <t>セイゾウゲンカメイサイ</t>
    </rPh>
    <rPh sb="13" eb="15">
      <t>サクセイ</t>
    </rPh>
    <rPh sb="20" eb="22">
      <t>ショリ</t>
    </rPh>
    <phoneticPr fontId="109"/>
  </si>
  <si>
    <t>MPCO20000501</t>
    <phoneticPr fontId="109"/>
  </si>
  <si>
    <t>L2_製造原価明細_WK01_日次_DWH作成処理</t>
    <rPh sb="3" eb="5">
      <t>セイゾウ</t>
    </rPh>
    <rPh sb="5" eb="7">
      <t>ゲンカ</t>
    </rPh>
    <rPh sb="7" eb="9">
      <t>メイサイ</t>
    </rPh>
    <phoneticPr fontId="116"/>
  </si>
  <si>
    <t>CDW_D_L2_MANUFACTURE_COST_DETAILS_WK01</t>
    <phoneticPr fontId="109"/>
  </si>
  <si>
    <t>SAPからレプリケーション連携した「製造原価明細表テーブル」から実績生産数量などの値を集計させない形のデータを作成する</t>
    <rPh sb="41" eb="42">
      <t>アタイ</t>
    </rPh>
    <rPh sb="43" eb="45">
      <t>シュウケイ</t>
    </rPh>
    <rPh sb="49" eb="50">
      <t>カタチ</t>
    </rPh>
    <rPh sb="55" eb="57">
      <t>サクセイ</t>
    </rPh>
    <phoneticPr fontId="109"/>
  </si>
  <si>
    <t>TBCO10001401
TBMT20020801
TBMT10037801
TBMT20001801
TBMT20002904</t>
  </si>
  <si>
    <t>TBCO20000501</t>
  </si>
  <si>
    <t>L2_製造原価明細_WK01</t>
  </si>
  <si>
    <t>RSDS ZPDSSTRAN0020 PE1CLNT100 -&gt; TRCS ZPIS0180
TRCS ZPIS0180 -&gt; ODSO ZPDO0510
ODSO ZPDO0510 -&gt; ODSO ZPDO0510
ODSO ZPDO0510 -&gt; TRCS ZPSD23_I
TRCS ZPSD23_I -&gt; ODSO ZPSD2302
ODSO ZPDO0510 -&gt; TRCS ZPSD21_I
TRCS ZPSD21_I -&gt; ODSO ZPSD2102</t>
  </si>
  <si>
    <t>ZPSD2102
ZPSD2302</t>
  </si>
  <si>
    <t>BACO20000500</t>
  </si>
  <si>
    <t>MPCO20000502</t>
    <phoneticPr fontId="109"/>
  </si>
  <si>
    <t>L2_製造原価明細_日次_DWH作成処理</t>
    <rPh sb="3" eb="9">
      <t>セイゾウゲンカメイサイ</t>
    </rPh>
    <rPh sb="10" eb="12">
      <t>ニチジ</t>
    </rPh>
    <rPh sb="16" eb="18">
      <t>サクセイ</t>
    </rPh>
    <rPh sb="18" eb="20">
      <t>ショリ</t>
    </rPh>
    <phoneticPr fontId="109"/>
  </si>
  <si>
    <t>CDW_D_L2_MANUFACTURE_COST_DETAILS</t>
    <phoneticPr fontId="109"/>
  </si>
  <si>
    <t>断面洗替</t>
  </si>
  <si>
    <t>TBCO20000502</t>
  </si>
  <si>
    <t>L2_製造原価明細</t>
  </si>
  <si>
    <t>ZPSD2102
ZPSD2302</t>
    <phoneticPr fontId="109"/>
  </si>
  <si>
    <t>製造原価明細_日次作成処理</t>
  </si>
  <si>
    <t>MPCO20000503</t>
    <phoneticPr fontId="109"/>
  </si>
  <si>
    <t>L2_製造原価明細（マスタ付与）_日次_DWH作成処理</t>
    <rPh sb="3" eb="9">
      <t>セイゾウゲンカメイサイ</t>
    </rPh>
    <rPh sb="13" eb="15">
      <t>フヨ</t>
    </rPh>
    <rPh sb="17" eb="19">
      <t>ニチジ</t>
    </rPh>
    <rPh sb="23" eb="25">
      <t>サクセイ</t>
    </rPh>
    <rPh sb="25" eb="27">
      <t>ショリ</t>
    </rPh>
    <phoneticPr fontId="109"/>
  </si>
  <si>
    <t>CDW_D_L2_MANUFACTURE_COST_DETAILS_ADD_MASTER</t>
    <phoneticPr fontId="109"/>
  </si>
  <si>
    <t>SAPからレプリケーション連携した「製造原価明細表テーブル」と「製造原価明細(生産データ)」から「製造原価明細レポート」で表示するためのデータを作成する</t>
  </si>
  <si>
    <t>TBCO20000502
TBMT20001801
TBMT20007601
TBMT20010701
TBMT20009402
TBMT20010501
TBMT20011801
TBMT20012201
TBMT20022701
TBMT20017203
TBMT20015601
TBMT20013601
TBMT20002904</t>
  </si>
  <si>
    <t>L2_製造原価明細
L2_CompanyMaster_Manual_Companyマスタ
L2_プラントマスタ
L2_原価要素マスタ
L2_共通定数テーブルマスタ
L2_原価センタマスタ
L2_品目マスタ
L2_品目階層マスタ(履歴)
L2_製造バージョンマスタ
L2_通貨コードマスタ
L2_管理領域マスタ
L2_基本数量単位マスタ
L2_ETL用カレンダマスタ</t>
  </si>
  <si>
    <t>TBCO20000503</t>
  </si>
  <si>
    <t>L2_製造原価明細（マスタ付与）</t>
  </si>
  <si>
    <t>BAMT20016300</t>
  </si>
  <si>
    <t>製造品と供用品の紐付け情報データマスタ_日次作成処理</t>
  </si>
  <si>
    <t>D_L2_MANUFACTURE_GOODS_COMMON_GOODS_LINKAGE_MASTER</t>
  </si>
  <si>
    <t>「製造品と供用品の紐付け情報データマスタ」のデータを作成するバッチ処理</t>
  </si>
  <si>
    <t>MPMT20016301</t>
  </si>
  <si>
    <t>L2_製造品と供用品の紐付け情報データマスタ_日次_DWH作成処理</t>
  </si>
  <si>
    <t>CDW_D_L2_MANUFACTURE_GOODS_COMMON_GOODS_LINKAGE_MASTER</t>
  </si>
  <si>
    <t>SAPからレプリケーション連携した「製造品と供用品の紐付け情報データ​」から各種レポートで利用するデータを作成する</t>
  </si>
  <si>
    <t>TBMT10016301</t>
  </si>
  <si>
    <t>L1_製造品と供用品の紐付け情報データ</t>
  </si>
  <si>
    <t>TBMT20016301</t>
  </si>
  <si>
    <t>L2_製造品と供用品の紐付け情報データマスタ</t>
  </si>
  <si>
    <t>不要</t>
    <rPh sb="0" eb="2">
      <t>フヨウ</t>
    </rPh>
    <phoneticPr fontId="130"/>
  </si>
  <si>
    <t>BAMT20016100</t>
    <phoneticPr fontId="109"/>
  </si>
  <si>
    <t>製品グループテキストマスタ_日次作成処理</t>
  </si>
  <si>
    <t>D_L2_PRODUCT_GROUP_TEXT_MASTER</t>
    <phoneticPr fontId="109"/>
  </si>
  <si>
    <t>「製品グループテキストマスタ」のデータを作成するバッチ処理</t>
  </si>
  <si>
    <t>MPMT20016101</t>
  </si>
  <si>
    <t>L2_製品グループテキストマスタ_日次_DWH作成処理</t>
  </si>
  <si>
    <t>CDW_D_L2_PRODUCT_GROUP_TEXT_MASTER</t>
    <phoneticPr fontId="109"/>
  </si>
  <si>
    <t>SAPからレプリケーションした「特性 "製品グループ" の値」と「SETHEADERT」から後続で使用するマスタテーブルを作成する。</t>
    <rPh sb="46" eb="48">
      <t>コウゾク</t>
    </rPh>
    <rPh sb="49" eb="51">
      <t>シヨウ</t>
    </rPh>
    <rPh sb="61" eb="63">
      <t>サクセイ</t>
    </rPh>
    <phoneticPr fontId="5"/>
  </si>
  <si>
    <t>TBMT10016101
TBMT10039601
TBMT10005801</t>
  </si>
  <si>
    <t>L1_特性 "製品グループ" の値
L1_SETHEADERT
L1_言語キー</t>
  </si>
  <si>
    <t>TBMT20016101</t>
  </si>
  <si>
    <t>L2_製品グループテキストマスタ</t>
  </si>
  <si>
    <t>BAWK20002600</t>
    <phoneticPr fontId="109"/>
  </si>
  <si>
    <t>製品原価分析_原価構成分割_月次作成処理</t>
    <phoneticPr fontId="109"/>
  </si>
  <si>
    <t>M_L2_MANUFACTURE_COST_ANALYSIS_COST_COMPONENT_SPLIT</t>
    <phoneticPr fontId="109"/>
  </si>
  <si>
    <t>「製品原価分析: 原価構成分割」のデータを作成するバッチ処理</t>
    <phoneticPr fontId="109"/>
  </si>
  <si>
    <t>MPWK20002601</t>
    <phoneticPr fontId="109"/>
  </si>
  <si>
    <t>L2_製品原価分析_原価構成分割_月次_DWH作成処理</t>
    <rPh sb="17" eb="19">
      <t>ゲツジ</t>
    </rPh>
    <phoneticPr fontId="109"/>
  </si>
  <si>
    <t>CDW_M_L2_MANUFACTURE_COST_ANALYSIS_COST_COMPONENT_SPLIT</t>
    <phoneticPr fontId="109"/>
  </si>
  <si>
    <t>SAPからレプリケーション連携した「L1_製品原価分析: 原価構成分割」から各種レポートで利用するデータを作成する</t>
    <phoneticPr fontId="109"/>
  </si>
  <si>
    <t>TBWK10004701
TBMT20020801
TBMT10037801</t>
  </si>
  <si>
    <t>L1_製品原価分析: 原価構成分割
L2_通貨リージョン付与(会社)マスタ
L1_通貨の小数点以下桁数</t>
  </si>
  <si>
    <t>TBWK20002601</t>
  </si>
  <si>
    <t>L2_製品原価分析_原価構成分割</t>
  </si>
  <si>
    <t>BAMT20016200</t>
    <phoneticPr fontId="109"/>
  </si>
  <si>
    <t>製品本部テキストマスタ_日次作成処理</t>
  </si>
  <si>
    <t>D_L2_PRODUCT_DIVISION_TEXT_MASTER</t>
    <phoneticPr fontId="109"/>
  </si>
  <si>
    <t>「製品本部テキストマスタ」のデータを作成するバッチ処理</t>
  </si>
  <si>
    <t>MPMT20016201</t>
  </si>
  <si>
    <t>L2_製品本部テキストマスタ_日次_DWH作成処理</t>
  </si>
  <si>
    <t>CDW_D_L2_PRODUCT_DIVISION_TEXT_MASTER</t>
    <phoneticPr fontId="109"/>
  </si>
  <si>
    <t>SAPからレプリケーションした「特性 "製品本部" の値」と「SETHEADERT」から後続で使用するマスタテーブルを作成する。</t>
    <rPh sb="22" eb="24">
      <t>ホンブ</t>
    </rPh>
    <rPh sb="44" eb="46">
      <t>コウゾク</t>
    </rPh>
    <rPh sb="47" eb="49">
      <t>シヨウ</t>
    </rPh>
    <rPh sb="59" eb="61">
      <t>サクセイ</t>
    </rPh>
    <phoneticPr fontId="5"/>
  </si>
  <si>
    <t>TBMT10016201
TBMT10039601
TBMT10005801</t>
  </si>
  <si>
    <t>L1_特性 "製品本部" の値
L1_SETHEADERT
L1_言語キー</t>
  </si>
  <si>
    <t>TBMT20016201</t>
  </si>
  <si>
    <t>L2_製品本部テキストマスタ</t>
  </si>
  <si>
    <t>請求ブロック解除日次作成処理</t>
  </si>
  <si>
    <t>「請求ブロック解除」のデータを作成するバッチ処理</t>
  </si>
  <si>
    <t>L2_請求ブロック解除_日次_DWH作成処理</t>
  </si>
  <si>
    <t>SAPからレプリケーション連携した以下のテーブルから「請求ブロック解除」を作成する
・L1_DB更新履歴ヘッダレベル
・L1_DB更新履歴明細レベル</t>
  </si>
  <si>
    <t>BAWK20000800</t>
    <phoneticPr fontId="109"/>
  </si>
  <si>
    <t>請求書照合_日次作成処理</t>
    <rPh sb="0" eb="3">
      <t>セイキュウショ</t>
    </rPh>
    <rPh sb="3" eb="5">
      <t>ショウゴウ</t>
    </rPh>
    <phoneticPr fontId="6"/>
  </si>
  <si>
    <t>D_L2_INVOICE_RECONCILIATION</t>
    <phoneticPr fontId="109"/>
  </si>
  <si>
    <t>「請求書照合」のデータを作成するバッチ処理</t>
    <rPh sb="1" eb="4">
      <t>セイキュウショ</t>
    </rPh>
    <rPh sb="4" eb="6">
      <t>ショウゴウ</t>
    </rPh>
    <phoneticPr fontId="6"/>
  </si>
  <si>
    <t>MPWK20000801</t>
    <phoneticPr fontId="109"/>
  </si>
  <si>
    <t>L2_請求書照合_WK01_日次_DWH作成処理</t>
    <rPh sb="3" eb="6">
      <t>セイキュウショ</t>
    </rPh>
    <rPh sb="6" eb="8">
      <t>ショウゴウ</t>
    </rPh>
    <phoneticPr fontId="117"/>
  </si>
  <si>
    <t>CDW_D_L2_INVOICE_RECONCILIATION_WK01</t>
    <phoneticPr fontId="109"/>
  </si>
  <si>
    <t>SAPからレプリケーション連携した以下のテーブルから「請求書照合」を作成する
・L1_請求書照合
・L1_伝票明細: 請求書受領
・L1_伝票ヘッダ: 請求書受領
・L1_請求書明細（ダイアログ処理）
・L1_購買伝票別の履歴
・L1_購買伝票別の履歴:配送費用
・L1_伝票明細、請求書受領、勘定設定
・L1_固定キー数値ヘッダおよび明細
・L1_伝票明細:品目の受領請求書
・L1_STXD SAPscript テキストファイル行</t>
    <rPh sb="27" eb="30">
      <t>セイキュウショ</t>
    </rPh>
    <rPh sb="30" eb="32">
      <t>ショウゴウ</t>
    </rPh>
    <phoneticPr fontId="6"/>
  </si>
  <si>
    <t>TBMM10000101
TBMT20020801
TBMT10048201
TBMT10048301</t>
  </si>
  <si>
    <t>L1_請求書照合
L2_通貨リージョン付与(会社)マスタ
L1_品目購買情報（プラント別）
L1_品目購買情報</t>
  </si>
  <si>
    <t>TBWK20000801</t>
  </si>
  <si>
    <t>L2_請求書照合_WK01</t>
  </si>
  <si>
    <t>RSDS 2LIS_06_INV QE1CLNT224 -&gt; ODSO ZPDO0430</t>
  </si>
  <si>
    <t>ZPSD1101
ZPSD1102
ZPSD1103
ZPSB1301
ZPSB1302
ZPSB1303</t>
  </si>
  <si>
    <t>拡張EXIT
ZPBWB0001_2LIS_06_INV</t>
    <rPh sb="0" eb="2">
      <t>カクチョウ</t>
    </rPh>
    <phoneticPr fontId="110"/>
  </si>
  <si>
    <t>MPWK20000802</t>
    <phoneticPr fontId="109"/>
  </si>
  <si>
    <t>L2_請求書照合_WK02_日次_DWH作成処理</t>
    <rPh sb="3" eb="6">
      <t>セイキュウショ</t>
    </rPh>
    <rPh sb="6" eb="8">
      <t>ショウゴウ</t>
    </rPh>
    <phoneticPr fontId="117"/>
  </si>
  <si>
    <t>CDW_D_L2_INVOICE_RECONCILIATION_WK02</t>
    <phoneticPr fontId="109"/>
  </si>
  <si>
    <t>TBWK20000802</t>
  </si>
  <si>
    <t>L2_請求書照合_WK02</t>
  </si>
  <si>
    <t>MPWK20000803</t>
    <phoneticPr fontId="109"/>
  </si>
  <si>
    <t>L2_請求書照合_日次_DWH作成処理</t>
    <rPh sb="3" eb="6">
      <t>セイキュウショ</t>
    </rPh>
    <rPh sb="6" eb="8">
      <t>ショウゴウ</t>
    </rPh>
    <phoneticPr fontId="117"/>
  </si>
  <si>
    <t>CDW_D_L2_INVOICE_RECONCILIATION</t>
    <phoneticPr fontId="109"/>
  </si>
  <si>
    <t>TBWK20000801_x000D_
TBWK10004801_x000D_
TBFI10001301_x000D_
TBMM10000401_x000D_
TBMT20001801_x000D_
TBFI10003001_x000D_
TBWK20000802_x000D_
TBWK10002601_x000D_
TBMM10000201_x000D_
TBMM10000501_x000D_
TBWK10001601_x000D_
TBMM10000301_x000D_
TBMM10000701_x000D_
TBMM10000801_x000D_
TBMT10048801_x000D_
TBMT10037801_x000D_
TBMT20002904_x000D_
TBMT10017301</t>
  </si>
  <si>
    <t>L2_請求書照合_WK01
L1_Material Documents
L1_会計伝票ヘッダ情報
L1_伝票ヘッダ: 請求書受領
L2_CompanyMaster_Manual_Companyマスタ
L1_会計伝票明細情報
L2_請求書照合_WK02
L1_購買伝票別の履歴
L1_購買伝票別の履歴:配送費用
L1_購買伝票ヘッダ
L1_条件ヘッダ情報
L1_伝票明細: 請求書受領
L1_伝票明細、請求書受領、勘定設定
L1_伝票明細:品目の受領請求書
L1_STXD SAPscript テキストファイル行
L1_通貨の小数点以下桁数
L2_ETL用カレンダマスタ
L1_換算係数</t>
  </si>
  <si>
    <t xml:space="preserve">
L2_CompanyMaster_Manual_CompanyマスタがMDには存在するが、バッチ一覧のインプットには存在しなかったため追加。</t>
    <rPh sb="40" eb="42">
      <t>ソンザイ</t>
    </rPh>
    <rPh sb="49" eb="51">
      <t>イチラン</t>
    </rPh>
    <rPh sb="59" eb="61">
      <t>ソンザイ</t>
    </rPh>
    <rPh sb="68" eb="70">
      <t>ツイカ</t>
    </rPh>
    <phoneticPr fontId="109"/>
  </si>
  <si>
    <t>BAMT20022600</t>
    <phoneticPr fontId="109"/>
  </si>
  <si>
    <t>請求伝票タイプ（テキスト）マスタ_日次作成処理</t>
    <phoneticPr fontId="109"/>
  </si>
  <si>
    <t>D_L2_INVOICE_DOCUMENT_TYPE_TEXT_MASTER</t>
    <phoneticPr fontId="109"/>
  </si>
  <si>
    <t>「請求伝票タイプ（テキスト）マスタ」のデータを作成するバッチ処理</t>
    <phoneticPr fontId="109"/>
  </si>
  <si>
    <t>MPMT20022602</t>
  </si>
  <si>
    <t>L2_請求伝票タイプ（テキスト）マスタ_WK01_日次_DWH作成処理</t>
  </si>
  <si>
    <t>CDW_D_L2_INVOICE_DOCUMENT_TYPE_TEXT_MASTER_WK01</t>
  </si>
  <si>
    <t>TBMT10028501
TBMT10005801</t>
  </si>
  <si>
    <t>L1_請求伝票タイプ（テキスト）
L1_言語キー</t>
  </si>
  <si>
    <t>TBMT20022602</t>
  </si>
  <si>
    <t>L2_請求伝票タイプ（テキスト）マスタ_WK01</t>
  </si>
  <si>
    <t>MPMT20022603</t>
  </si>
  <si>
    <t>L2_請求伝票タイプ（テキスト）マスタ_WK02_日次_DWH作成処理</t>
  </si>
  <si>
    <t>CDW_D_L2_INVOICE_DOCUMENT_TYPE_TEXT_MASTER_WK02</t>
  </si>
  <si>
    <t>TBMT10028501</t>
  </si>
  <si>
    <t>L1_請求伝票タイプ（テキスト）</t>
  </si>
  <si>
    <t>TBMT20022603</t>
  </si>
  <si>
    <t>L2_請求伝票タイプ（テキスト）マスタ_WK02</t>
  </si>
  <si>
    <t>MPMT20022604</t>
  </si>
  <si>
    <t>L2_請求伝票タイプ（テキスト）マスタ_WK03_日次_DWH作成処理</t>
  </si>
  <si>
    <t>CDW_D_L2_INVOICE_DOCUMENT_TYPE_TEXT_MASTER_WK03</t>
  </si>
  <si>
    <t>TBMT20022604</t>
  </si>
  <si>
    <t>L2_請求伝票タイプ（テキスト）マスタ_WK03</t>
  </si>
  <si>
    <t>MPMT20022601</t>
  </si>
  <si>
    <t>L2_請求伝票タイプ（テキスト）マスタ_日次_DWH作成処理</t>
    <phoneticPr fontId="109"/>
  </si>
  <si>
    <t>CDW_D_L2_INVOICE_DOCUMENT_TYPE_TEXT_MASTER</t>
    <phoneticPr fontId="109"/>
  </si>
  <si>
    <t>TBMT20022602
TBMT20022604</t>
  </si>
  <si>
    <t>L2_請求伝票タイプ（テキスト）マスタ_WK01
L2_請求伝票タイプ（テキスト）マスタ_WK03</t>
  </si>
  <si>
    <t>TBMT20022601</t>
  </si>
  <si>
    <t>L2_請求伝票タイプ（テキスト）マスタ</t>
  </si>
  <si>
    <t>BAWK20000300</t>
    <phoneticPr fontId="109"/>
  </si>
  <si>
    <t>請求伝票明細_日次作成処理</t>
    <phoneticPr fontId="109"/>
  </si>
  <si>
    <t>D_L2_INVOICE_DOCUMENT_DETAILS</t>
    <phoneticPr fontId="109"/>
  </si>
  <si>
    <t>「請求伝票明細」のデータを作成するバッチ処理</t>
  </si>
  <si>
    <t>MPWK20000301</t>
    <phoneticPr fontId="109"/>
  </si>
  <si>
    <t>L2_請求伝票明細_日次_DWH作成処理</t>
    <phoneticPr fontId="109"/>
  </si>
  <si>
    <t>CDW_D_L2_INVOICE_DOCUMENT_DETAILS</t>
    <phoneticPr fontId="130"/>
  </si>
  <si>
    <t>SAPからレプリケーション連携した以下のテーブルから「請求伝票明細」を作成する
・L1_請求伝票ヘッダ
・L1_請求伝票明細
・L1_製造指図の指図明細情報
・L1_取引先情報
・L1_仕入先マスタアドレス（ビジネスアドレスサービス)
・L1_請求伝票明細データ
・L1_STXD SAPscript テキストファイル行
・L2_受注伝票納入日程データ（納期情報）</t>
    <phoneticPr fontId="109"/>
  </si>
  <si>
    <t>TBWK20000304
TBMT10010801
TBMT10048801
TBMT20016701
TBMT20023601
TBSD10001301</t>
  </si>
  <si>
    <t>L2_請求伝票明細_WK03
L1_取引先情報
L2_仕入先マスタアドレス(ビジネスアドレスサービス)マスタ
L1_STXD SAPscript テキストファイル行
L1_受注伝票納入日程データ（納期情報）
L2_請求明細営業所営業グループ紐付けテーブルマスタ</t>
    <phoneticPr fontId="130"/>
  </si>
  <si>
    <t>RSDS 2LIS_13_VDITM QE1CLNT224 -&gt; ODSO ZPDO0150</t>
  </si>
  <si>
    <t>拡張EXIT
ZPBWB0001_2LIS_13_VDITM</t>
    <rPh sb="0" eb="2">
      <t>カクチョウ</t>
    </rPh>
    <phoneticPr fontId="110"/>
  </si>
  <si>
    <t>BAMT20016700</t>
  </si>
  <si>
    <t>請求明細営業所営業グループ紐付けテーブルマスタ_日次作成処理</t>
  </si>
  <si>
    <t>D_L2_INVOICE_DETAIL_SALES_OFFICE_SALES_GROUP_MASTER</t>
    <phoneticPr fontId="109"/>
  </si>
  <si>
    <t>「請求明細営業所営業グループ紐付けテーブルマスタ」のデータを作成するバッチ処理</t>
    <phoneticPr fontId="109"/>
  </si>
  <si>
    <t>MPMT20016701</t>
  </si>
  <si>
    <t>L2_請求明細営業所営業グループ紐付けテーブルマスタ_日次_DWH作成処理</t>
    <rPh sb="27" eb="29">
      <t>ニチジ</t>
    </rPh>
    <rPh sb="33" eb="35">
      <t>サクセイ</t>
    </rPh>
    <rPh sb="35" eb="37">
      <t>ショリ</t>
    </rPh>
    <phoneticPr fontId="109"/>
  </si>
  <si>
    <t>CDW_D_L2_INVOICE_DETAIL_SALES_OFFICE_SALES_GROUP_MASTER</t>
    <phoneticPr fontId="109"/>
  </si>
  <si>
    <t>SAPからレプリケーション連携した「請求明細営業所グループ営業紐づけ」から各種レポートで利用するマスタデータを作成する</t>
    <phoneticPr fontId="109"/>
  </si>
  <si>
    <t>TBMT10016701</t>
  </si>
  <si>
    <t>L1_請求明細営業所営業グループ紐付けテーブル</t>
  </si>
  <si>
    <t>TBMT20016701</t>
  </si>
  <si>
    <t>L2_請求明細営業所営業グループ紐付けテーブルマスタ</t>
  </si>
  <si>
    <t>BAIM20000100</t>
    <phoneticPr fontId="109"/>
  </si>
  <si>
    <t>IM</t>
    <phoneticPr fontId="109"/>
  </si>
  <si>
    <t>設備</t>
    <rPh sb="0" eb="2">
      <t>セツビ</t>
    </rPh>
    <phoneticPr fontId="109"/>
  </si>
  <si>
    <t>設備予算進捗管理_月次作成処理</t>
    <rPh sb="0" eb="8">
      <t>セツビヨサンシンチョクカンリ</t>
    </rPh>
    <phoneticPr fontId="5"/>
  </si>
  <si>
    <t>L2_EQUIPMENT_BUDGET_PROGRESS_MANAGEMENT</t>
  </si>
  <si>
    <t>「L2_設備予算進捗管理」のデータを作成するバッチ処理</t>
    <phoneticPr fontId="109"/>
  </si>
  <si>
    <t>MPIM20000101</t>
  </si>
  <si>
    <t>L2_設備予算進捗管理_WK01_月次_DWH作成処理</t>
    <phoneticPr fontId="109"/>
  </si>
  <si>
    <t>CDW_D_L2_EQUIPMENT_BUDGET_PROGRESS_MANAGEMENT_WK01</t>
    <phoneticPr fontId="109"/>
  </si>
  <si>
    <t>「L2_設備予算進捗管理」を作成するための中間テーブルを作成する。</t>
    <rPh sb="14" eb="16">
      <t>サクセイ</t>
    </rPh>
    <rPh sb="21" eb="23">
      <t>チュウカン</t>
    </rPh>
    <rPh sb="28" eb="30">
      <t>サクセイ</t>
    </rPh>
    <phoneticPr fontId="109"/>
  </si>
  <si>
    <t>TBMT10031801
TBMT10031901
TBMT10032001
TBMT10032101
TBMT10032201
TBMT10032501
TBMT10032401</t>
  </si>
  <si>
    <t>L1_予算枠申請-原価センタ/事業領域/利益センタ(配賦率使用)
L1_予算枠申請のテキスト
L1_予算枠申請－投資理由によるパーセント配賦
L1_予算枠申請－一般データ
L1_個別オブジェクトステータス
L1_予算枠申請バリアントの計画バージョンへの割当
L1_予算枠申請バリアント</t>
  </si>
  <si>
    <t>TBIM20000101</t>
  </si>
  <si>
    <t>L2_設備予算進捗管理_WK01</t>
  </si>
  <si>
    <t>tf_BAIM20000100_L2_EQUIPMENT_BUDGET_PROGRESS_MANAGEMENT</t>
  </si>
  <si>
    <t>ZPSD3802
ZPSD3902
ZPDO0670</t>
  </si>
  <si>
    <t>MPIM20000102</t>
    <phoneticPr fontId="109"/>
  </si>
  <si>
    <t>L2_設備予算進捗管理_WK02_月次_DWH作成処理</t>
    <phoneticPr fontId="109"/>
  </si>
  <si>
    <t>CDW_D_L2_EQUIPMENT_BUDGET_PROGRESS_MANAGEMENT_WK02</t>
    <phoneticPr fontId="109"/>
  </si>
  <si>
    <t>TBIM20000101
TBMT10032601</t>
  </si>
  <si>
    <t>L2_設備予算進捗管理_WK01
L1_明細合計値　管理会計対象</t>
  </si>
  <si>
    <t>TBIM20000102</t>
  </si>
  <si>
    <t>L2_設備予算進捗管理_WK02</t>
  </si>
  <si>
    <t>MPIM20000103</t>
  </si>
  <si>
    <t>L2_設備予算進捗管理_WK03_月次_DWH作成処理</t>
  </si>
  <si>
    <t>CDW_D_L2_EQUIPMENT_BUDGET_PROGRESS_MANAGEMENT_WK03</t>
  </si>
  <si>
    <t>TBIM20000101
TBMT10032801</t>
  </si>
  <si>
    <t>L2_設備予算進捗管理_WK01
L1_年度合計の合計レコード　管理会計対象</t>
  </si>
  <si>
    <t>TBIM20000103</t>
  </si>
  <si>
    <t>L2_設備予算進捗管理_WK03</t>
  </si>
  <si>
    <t>tf_BAIM20000100_L2_EQUIPMENT_BUDGET_PROGRESS_MANAGEMENT</t>
    <phoneticPr fontId="130"/>
  </si>
  <si>
    <t>MPIM20000104</t>
  </si>
  <si>
    <t>L2_設備予算進捗管理_WK04_月次_DWH作成処理</t>
  </si>
  <si>
    <t>CDW_D_L2_EQUIPMENT_BUDGET_PROGRESS_MANAGEMENT_WK04</t>
  </si>
  <si>
    <t>TBIM20000101
TBWK10003501</t>
  </si>
  <si>
    <t>L2_設備予算進捗管理_WK01
L1_指図またはWBS要素へのメジャーの割当</t>
  </si>
  <si>
    <t>TBIM20000104</t>
  </si>
  <si>
    <t>L2_設備予算進捗管理_WK04</t>
  </si>
  <si>
    <t>MPIM20000105</t>
  </si>
  <si>
    <t>L2_設備予算進捗管理_WK05_月次_DWH作成処理</t>
  </si>
  <si>
    <t>CDW_D_L2_EQUIPMENT_BUDGET_PROGRESS_MANAGEMENT_WK05</t>
  </si>
  <si>
    <t>TBIM20000104
TBCO10001301</t>
  </si>
  <si>
    <t>L2_設備予算進捗管理_WK04
L1_CO Object: Cost Totals for External Postings</t>
  </si>
  <si>
    <t>TBIM20000105</t>
  </si>
  <si>
    <t>L2_設備予算進捗管理_WK05</t>
  </si>
  <si>
    <t>MPIM20000106</t>
  </si>
  <si>
    <t>L2_設備予算進捗管理_WK06_月次_DWH作成処理</t>
  </si>
  <si>
    <t>CDW_D_L2_EQUIPMENT_BUDGET_PROGRESS_MANAGEMENT_WK06</t>
  </si>
  <si>
    <t>TBIM20000106</t>
  </si>
  <si>
    <t>L2_設備予算進捗管理_WK06</t>
  </si>
  <si>
    <t>MPIM20000107</t>
  </si>
  <si>
    <t>L2_設備予算進捗管理_WK07_月次_DWH作成処理</t>
  </si>
  <si>
    <t>CDW_D_L2_EQUIPMENT_BUDGET_PROGRESS_MANAGEMENT_WK07</t>
  </si>
  <si>
    <t>TBIM20000107</t>
  </si>
  <si>
    <t>L2_設備予算進捗管理_WK07</t>
  </si>
  <si>
    <t>MPIM20000108</t>
  </si>
  <si>
    <t>L2_設備予算進捗管理_WK08_月次_DWH作成処理</t>
  </si>
  <si>
    <t>CDW_D_L2_EQUIPMENT_BUDGET_PROGRESS_MANAGEMENT_WK08</t>
  </si>
  <si>
    <t>TBMM10001301</t>
  </si>
  <si>
    <t>L1_購買発注勘定設定</t>
  </si>
  <si>
    <t>TBIM20000108</t>
  </si>
  <si>
    <t>L2_設備予算進捗管理_WK08</t>
  </si>
  <si>
    <t>MPIM20000109</t>
  </si>
  <si>
    <t>L2_設備予算進捗管理_WK09_月次_DWH作成処理</t>
  </si>
  <si>
    <t>CDW_D_L2_EQUIPMENT_BUDGET_PROGRESS_MANAGEMENT_WK09</t>
  </si>
  <si>
    <t>TBPP20001201</t>
  </si>
  <si>
    <t>L2_入出庫伝票明細</t>
  </si>
  <si>
    <t>TBIM20000109</t>
  </si>
  <si>
    <t>L2_設備予算進捗管理_WK09</t>
  </si>
  <si>
    <t>MPIM20000110</t>
  </si>
  <si>
    <t>L2_設備予算進捗管理_WK10_月次_DWH作成処理</t>
  </si>
  <si>
    <t>CDW_D_L2_EQUIPMENT_BUDGET_PROGRESS_MANAGEMENT_WK10</t>
  </si>
  <si>
    <t>TBMM20001104</t>
  </si>
  <si>
    <t>TBIM20000110</t>
  </si>
  <si>
    <t>L2_設備予算進捗管理_WK10</t>
  </si>
  <si>
    <t>MPIM20000111</t>
  </si>
  <si>
    <t>L2_設備予算進捗管理_WK11_月次_DWH作成処理</t>
  </si>
  <si>
    <t>CDW_D_L2_EQUIPMENT_BUDGET_PROGRESS_MANAGEMENT_WK11</t>
  </si>
  <si>
    <t>TBIM20000104
TBWK10003601
TBIM20000108
TBIM20000109
TBIM20000110</t>
  </si>
  <si>
    <t>L2_設備予算進捗管理_WK04
L1_WBS要素マスタデータ
L2_設備予算進捗管理_WK08
L2_設備予算進捗管理_WK09
L2_設備予算進捗管理_WK10</t>
  </si>
  <si>
    <t>TBIM20000111</t>
  </si>
  <si>
    <t>L2_設備予算進捗管理_WK11</t>
  </si>
  <si>
    <t>MPIM20000112</t>
  </si>
  <si>
    <t>L2_設備予算進捗管理_WK12_月次_DWH作成処理</t>
  </si>
  <si>
    <t>CDW_D_L2_EQUIPMENT_BUDGET_PROGRESS_MANAGEMENT_WK12</t>
  </si>
  <si>
    <t>TBIM20000102
TBIM20000103
TBIM20000105
TBIM20000106
TBIM20000107
TBIM20000111</t>
  </si>
  <si>
    <t>L2_設備予算進捗管理_WK02
L2_設備予算進捗管理_WK03
L2_設備予算進捗管理_WK05
L2_設備予算進捗管理_WK06
L2_設備予算進捗管理_WK07
L2_設備予算進捗管理_WK11</t>
  </si>
  <si>
    <t>TBIM20000112</t>
  </si>
  <si>
    <t>L2_設備予算進捗管理</t>
  </si>
  <si>
    <t>MPIM20000113</t>
    <phoneticPr fontId="109"/>
  </si>
  <si>
    <t>L2_設備予算進捗管理_月次_DWH作成処理</t>
    <phoneticPr fontId="109"/>
  </si>
  <si>
    <t>CDW_D_L2_EQUIPMENT_BUDGET_PROGRESS_MANAGEMENT</t>
    <phoneticPr fontId="109"/>
  </si>
  <si>
    <t>設備予算進捗管理のレポートを表示するためのデータを作成する</t>
    <rPh sb="0" eb="8">
      <t>セツビヨサンシンチョクカンリ</t>
    </rPh>
    <rPh sb="14" eb="16">
      <t>ヒョウジ</t>
    </rPh>
    <phoneticPr fontId="109"/>
  </si>
  <si>
    <t>TBIM20000112
TBMT20009502
TBMT20016401
TBMT20008401
TBMT20010501
TBMT20001101
TBMT20001801
※「L2_システムステータス用テキストマスタ」未採番</t>
  </si>
  <si>
    <t>L2_設備予算進捗管理_WK12
L2_利益センタマスタ
L2_事業領域マスタ
L2_原価センタマスタ
L2_CategoryMaster
L2_CompanyMaster_Manual_Companyマスタ
L2_システムステータス用テキストマスタ</t>
  </si>
  <si>
    <t>TBIM20000113</t>
  </si>
  <si>
    <t>L2_設備予算進捗管理（マスタ付与）</t>
  </si>
  <si>
    <t>BAMT20021700</t>
    <phoneticPr fontId="109"/>
  </si>
  <si>
    <t>組織単位_販売組織マスタ_日次作成処理</t>
    <rPh sb="5" eb="7">
      <t>ハンバイ</t>
    </rPh>
    <phoneticPr fontId="109"/>
  </si>
  <si>
    <t>D_L2_ORGANIZATION_UNIT_PURCHASE_ORGANIZATION_MASTER</t>
    <phoneticPr fontId="109"/>
  </si>
  <si>
    <t>「組織単位_販売組織マスタ」のデータを作成するバッチ処理</t>
    <rPh sb="6" eb="8">
      <t>ハンバイ</t>
    </rPh>
    <phoneticPr fontId="109"/>
  </si>
  <si>
    <t>MPMT20021701</t>
    <phoneticPr fontId="109"/>
  </si>
  <si>
    <t>L2_組織単位_販売組織マスタ_日次_DWH作成処理</t>
    <rPh sb="8" eb="10">
      <t>ハンバイ</t>
    </rPh>
    <phoneticPr fontId="109"/>
  </si>
  <si>
    <t>CDW_D_L2_ORGANIZATION_UNIT_PURCHASE_ORGANIZATION_MASTER</t>
    <phoneticPr fontId="109"/>
  </si>
  <si>
    <t>SAPからレプリケーション連携した「組織単位 販売組織​」から各種レポートで利用するマスタデータを作成する</t>
    <phoneticPr fontId="109"/>
  </si>
  <si>
    <t>TBMT10001501</t>
  </si>
  <si>
    <t>L1_組織単位：販売組織</t>
  </si>
  <si>
    <t>TBMT20021701</t>
  </si>
  <si>
    <t>L2_組織単位_販売組織マスタ</t>
  </si>
  <si>
    <t>BAMT20015700</t>
  </si>
  <si>
    <t>組織単位_営業所_テキストマスタ_日次作成処理</t>
  </si>
  <si>
    <t>D_L2_ORGANIZATION_UNIT_SALES_OFFICE_TEXT_MASTER</t>
    <phoneticPr fontId="109"/>
  </si>
  <si>
    <t>「組織単位_営業所_テキストマスタ」のデータを作成するバッチ処理</t>
  </si>
  <si>
    <t>MPMT20015701</t>
  </si>
  <si>
    <t>L2_組織単位_営業所_テキストマスタ_日次_DWH作成処理</t>
  </si>
  <si>
    <t>CDW_D_L2_ORGANIZATION_UNIT_SALES_OFFICE_TEXT_MASTER</t>
  </si>
  <si>
    <t>SAPからレプリケーション連携した「組織単位: 営業所: テキスト​」から各種レポートで利用するマスタデータを作成する</t>
  </si>
  <si>
    <t>BAMT20015800</t>
  </si>
  <si>
    <t>組織単位_販売グループ_テキストマスタ_日次作成処理</t>
  </si>
  <si>
    <t>D_L2_ORGANIZATION_UNIT_SALES_GROUP_TEXT_MASTER</t>
    <phoneticPr fontId="109"/>
  </si>
  <si>
    <t>「組織単位_販売グループ_テキスト」のデータを作成するバッチ処理</t>
    <phoneticPr fontId="109"/>
  </si>
  <si>
    <t>MPMT20015801</t>
  </si>
  <si>
    <t>L2_組織単位_販売グループ_テキストマスタ_日次_DWH作成処理</t>
    <rPh sb="23" eb="25">
      <t>ニチジ</t>
    </rPh>
    <rPh sb="29" eb="31">
      <t>サクセイ</t>
    </rPh>
    <rPh sb="31" eb="33">
      <t>ショリ</t>
    </rPh>
    <phoneticPr fontId="109"/>
  </si>
  <si>
    <t>CDW_D_L2_ORGANIZATION_UNIT_SALES_GROUP_TEXT_MASTER</t>
  </si>
  <si>
    <t>SAPからレプリケーション連携した「組織単位: 販売グループ: テキスト」から各種レポートで利用するマスタデータを作成する</t>
    <phoneticPr fontId="109"/>
  </si>
  <si>
    <t>BAMT20015900</t>
  </si>
  <si>
    <t>組織単位_販売組織_テキストマスタ_日次作成処理</t>
  </si>
  <si>
    <t>D_L2_ORGANIZATION_UNIT_SALES_ORGANIZATION_TEXT_MASTER</t>
  </si>
  <si>
    <t>「組織単位_販売組織_テキストマスタ」のデータを作成するバッチ処理</t>
  </si>
  <si>
    <t>MPMT20015901</t>
  </si>
  <si>
    <t>L2_組織単位_販売組織_テキストマスタ_日次_DWH作成処理</t>
  </si>
  <si>
    <t>CDW_D_L2_ORGANIZATION_UNIT_SALES_ORGANIZATION_TEXT_MASTER</t>
  </si>
  <si>
    <t>SAPからレプリケーション連携した「組織単位 販売組織 テキスト​」から各種レポートで利用するマスタデータを作成する</t>
    <phoneticPr fontId="109"/>
  </si>
  <si>
    <t>TBMT10015901
TBMT10005801</t>
  </si>
  <si>
    <t>L1_組織単位: 販売組織: テキスト
L1_言語キー</t>
  </si>
  <si>
    <t>TBMT20015901</t>
  </si>
  <si>
    <t>L2_組織単位_販売組織_テキストマスタ</t>
  </si>
  <si>
    <t>BARD20000100</t>
    <phoneticPr fontId="109"/>
  </si>
  <si>
    <t>「倉庫情報シート」のデータを作成するバッチ処理</t>
  </si>
  <si>
    <t>MPRD20000601</t>
    <phoneticPr fontId="130"/>
  </si>
  <si>
    <t>L2_倉庫情報シート_日次_DWH作成処理</t>
  </si>
  <si>
    <t>「倉庫情報シート」で表示するためのデータを作成する</t>
  </si>
  <si>
    <t>L1_倉庫情報データ
L2_プラントマスタ
L2_保管場所マスタ</t>
  </si>
  <si>
    <t>L2_倉庫情報シート</t>
  </si>
  <si>
    <t>BAFI20000400</t>
    <phoneticPr fontId="109"/>
  </si>
  <si>
    <t>総勘定元帳（明細データ）_日次作成処理</t>
    <rPh sb="6" eb="8">
      <t>メイサイ</t>
    </rPh>
    <phoneticPr fontId="109"/>
  </si>
  <si>
    <t>「総勘定元帳（マスタ付与）_WK04」のデータを作成するバッチ処理</t>
    <rPh sb="1" eb="4">
      <t>ソウカンジョウ</t>
    </rPh>
    <rPh sb="4" eb="6">
      <t>モトチョウ</t>
    </rPh>
    <rPh sb="10" eb="12">
      <t>フヨ</t>
    </rPh>
    <rPh sb="24" eb="26">
      <t>サクセイ</t>
    </rPh>
    <rPh sb="31" eb="33">
      <t>ショリ</t>
    </rPh>
    <phoneticPr fontId="109"/>
  </si>
  <si>
    <t>MPFI20000601</t>
    <phoneticPr fontId="109"/>
  </si>
  <si>
    <t>L2_総勘定元帳（明細データ）（マスタ付与）_日次_DWH作成処理</t>
    <rPh sb="9" eb="11">
      <t>メイサイ</t>
    </rPh>
    <phoneticPr fontId="109"/>
  </si>
  <si>
    <t>CDW_D_L2_GROSS_ACCOUNT_LEDGER_DETAILS_ADD_MASTER</t>
    <phoneticPr fontId="109"/>
  </si>
  <si>
    <t>「L2_総勘定元帳（マスタ付与）」に必要なWKテーブルを作成する</t>
    <rPh sb="18" eb="20">
      <t>ヒツヨウ</t>
    </rPh>
    <rPh sb="28" eb="30">
      <t>サクセイ</t>
    </rPh>
    <phoneticPr fontId="109"/>
  </si>
  <si>
    <t>総勘定元帳（マスタ付与）日次作成処理</t>
    <phoneticPr fontId="109"/>
  </si>
  <si>
    <t>「総勘定元帳（マスタ付与）」のデータを作成するバッチ処理</t>
    <rPh sb="1" eb="4">
      <t>ソウカンジョウ</t>
    </rPh>
    <rPh sb="4" eb="6">
      <t>モトチョウ</t>
    </rPh>
    <rPh sb="10" eb="12">
      <t>フヨ</t>
    </rPh>
    <rPh sb="19" eb="21">
      <t>サクセイ</t>
    </rPh>
    <rPh sb="26" eb="28">
      <t>ショリ</t>
    </rPh>
    <phoneticPr fontId="109"/>
  </si>
  <si>
    <t>MPFI20000605</t>
    <phoneticPr fontId="109"/>
  </si>
  <si>
    <t>L2_総勘定元帳（マスタ付与）_日次_DWH作成処理</t>
    <phoneticPr fontId="109"/>
  </si>
  <si>
    <t>CDW_D_L2_GROSS_ACCOUNT_LEDGER_MASTER</t>
    <phoneticPr fontId="109"/>
  </si>
  <si>
    <t>「L2_総勘定元帳明細」に対して後続で共通的に必要な処理やマスタ紐づけを行う</t>
    <rPh sb="4" eb="9">
      <t>ソウカンジョウモトチョウ</t>
    </rPh>
    <rPh sb="9" eb="11">
      <t>メイサイ</t>
    </rPh>
    <rPh sb="13" eb="14">
      <t>タイ</t>
    </rPh>
    <rPh sb="16" eb="18">
      <t>コウゾク</t>
    </rPh>
    <rPh sb="19" eb="22">
      <t>キョウツウテキ</t>
    </rPh>
    <rPh sb="23" eb="25">
      <t>ヒツヨウ</t>
    </rPh>
    <rPh sb="26" eb="28">
      <t>ショリ</t>
    </rPh>
    <rPh sb="32" eb="33">
      <t>ヒモ</t>
    </rPh>
    <rPh sb="36" eb="37">
      <t>オコナ</t>
    </rPh>
    <phoneticPr fontId="109"/>
  </si>
  <si>
    <t>「総勘定元帳（マスタ付与）_WK01」のデータを作成するバッチ処理</t>
    <rPh sb="1" eb="4">
      <t>ソウカンジョウ</t>
    </rPh>
    <rPh sb="4" eb="6">
      <t>モトチョウ</t>
    </rPh>
    <rPh sb="10" eb="12">
      <t>フヨ</t>
    </rPh>
    <rPh sb="24" eb="26">
      <t>サクセイ</t>
    </rPh>
    <rPh sb="31" eb="33">
      <t>ショリ</t>
    </rPh>
    <phoneticPr fontId="109"/>
  </si>
  <si>
    <t>L2_総勘定元帳（マスタ付与）_WK01_日次_DWH作成処理</t>
    <phoneticPr fontId="109"/>
  </si>
  <si>
    <t>CDW_D_L2_GROSS_ACCOUNT_LEDGER_MASTER_WK01</t>
    <phoneticPr fontId="109"/>
  </si>
  <si>
    <t>「総勘定元帳（マスタ付与）_WK02」のデータを作成するバッチ処理</t>
    <rPh sb="1" eb="4">
      <t>ソウカンジョウ</t>
    </rPh>
    <rPh sb="4" eb="6">
      <t>モトチョウ</t>
    </rPh>
    <rPh sb="10" eb="12">
      <t>フヨ</t>
    </rPh>
    <rPh sb="24" eb="26">
      <t>サクセイ</t>
    </rPh>
    <rPh sb="31" eb="33">
      <t>ショリ</t>
    </rPh>
    <phoneticPr fontId="109"/>
  </si>
  <si>
    <t>MPFI20000602</t>
    <phoneticPr fontId="109"/>
  </si>
  <si>
    <t>L2_総勘定元帳（マスタ付与）_WK02_日次_DWH作成処理</t>
    <phoneticPr fontId="109"/>
  </si>
  <si>
    <t>CDW_D_L2_GROSS_ACCOUNT_LEDGER_MASTER_WK02</t>
    <phoneticPr fontId="109"/>
  </si>
  <si>
    <t>「総勘定元帳（マスタ付与）_WK03」のデータを作成するバッチ処理</t>
    <rPh sb="1" eb="4">
      <t>ソウカンジョウ</t>
    </rPh>
    <rPh sb="4" eb="6">
      <t>モトチョウ</t>
    </rPh>
    <rPh sb="10" eb="12">
      <t>フヨ</t>
    </rPh>
    <rPh sb="24" eb="26">
      <t>サクセイ</t>
    </rPh>
    <rPh sb="31" eb="33">
      <t>ショリ</t>
    </rPh>
    <phoneticPr fontId="109"/>
  </si>
  <si>
    <t>MPFI20000603</t>
    <phoneticPr fontId="109"/>
  </si>
  <si>
    <t>L2_総勘定元帳（マスタ付与）_WK03_日次_DWH作成処理</t>
    <phoneticPr fontId="109"/>
  </si>
  <si>
    <t>CDW_D_L2_GROSS_ACCOUNT_LEDGER_MASTER_WK03</t>
    <phoneticPr fontId="109"/>
  </si>
  <si>
    <t>BAFI20000500</t>
    <phoneticPr fontId="109"/>
  </si>
  <si>
    <t>総勘定元帳（月末残高データ）_日次作成処理</t>
    <rPh sb="6" eb="8">
      <t>ゲツマツ</t>
    </rPh>
    <rPh sb="8" eb="10">
      <t>ザンダカ</t>
    </rPh>
    <phoneticPr fontId="109"/>
  </si>
  <si>
    <t>D_L2_GROSS_ACCOUNT_LEDGER_MONTH_END_BALANCE_DATA</t>
    <phoneticPr fontId="109"/>
  </si>
  <si>
    <t>「総勘定元帳（月末残高データ）」のデータを作成するバッチ処理</t>
    <phoneticPr fontId="109"/>
  </si>
  <si>
    <t>MPFI20000501</t>
    <phoneticPr fontId="109"/>
  </si>
  <si>
    <t>L2_総勘定元帳（月末残高データ）_WK01_日次_DWH作成処理</t>
  </si>
  <si>
    <t>CDW_D_L2_GROSS_ACCOUNT_LEDGER_MONTH_END_BALANCE_WK01</t>
    <phoneticPr fontId="109"/>
  </si>
  <si>
    <t>「総勘定元帳（月末残高データ）」レポートで表示するためのデータを作成する</t>
  </si>
  <si>
    <t>TBWK20001201_x000D_
TBMT20020301</t>
  </si>
  <si>
    <t>L2_総勘定元帳明細
L2_関連当事者_分類マスタ_分類３(属性)マスタ</t>
    <phoneticPr fontId="130"/>
  </si>
  <si>
    <t>TBFI20000501</t>
  </si>
  <si>
    <t>L2_総勘定元帳（月末残高データ）_WK01</t>
  </si>
  <si>
    <t>【ロード】ODSO ZPDO1240 -&gt; ODSO ZPDO1250</t>
  </si>
  <si>
    <t>総勘定元帳（月末残高データ）_日次作成処理</t>
  </si>
  <si>
    <t>MPFI20000502</t>
    <phoneticPr fontId="109"/>
  </si>
  <si>
    <t>L2_総勘定元帳（月末残高データ）_WK02_日次_DWH作成処理</t>
    <phoneticPr fontId="109"/>
  </si>
  <si>
    <t>CDW_D_L2_GROSS_ACCOUNT_LEDGER_MONTH_END_BALANCE_WK02</t>
    <phoneticPr fontId="109"/>
  </si>
  <si>
    <t>TBFI20000502</t>
  </si>
  <si>
    <t>L2_総勘定元帳（月末残高データ）_WK02</t>
  </si>
  <si>
    <t>MPFI20000503</t>
    <phoneticPr fontId="109"/>
  </si>
  <si>
    <t>L2_総勘定元帳（月末残高データ）_日次_DWH作成処理</t>
    <phoneticPr fontId="109"/>
  </si>
  <si>
    <t>CDW_D_L2_GROSS_ACCOUNT_LEDGER_MONTH_END_BALANCE</t>
    <phoneticPr fontId="109"/>
  </si>
  <si>
    <t>TBFI20000501
TBFI20000502</t>
  </si>
  <si>
    <t>L2_総勘定元帳（月末残高データ）_WK01
L2_総勘定元帳（月末残高データ）_WK02</t>
  </si>
  <si>
    <t>TBFI20000503</t>
  </si>
  <si>
    <t>L2_総勘定元帳（月末残高データ）</t>
  </si>
  <si>
    <t>MPFI20000504</t>
    <phoneticPr fontId="109"/>
  </si>
  <si>
    <t>L2_総勘定元帳（月末残高データ）（マスタ付与）_日次_DWH作成処理</t>
    <rPh sb="21" eb="23">
      <t>フヨ</t>
    </rPh>
    <phoneticPr fontId="109"/>
  </si>
  <si>
    <t>CDW_D_L2_GROSS_ACCOUNT_LEDGER_MONTH_END_BALANCE_ADD_MASTER</t>
    <phoneticPr fontId="109"/>
  </si>
  <si>
    <t>TBFI20000503
TBMT20007601
TBMT20001801
TBMT20019301
TBMT20010001
TBMT20008601
TBMT20014201
TBMT20017203
TBMT20009502
TBMT20008401
TBMT20010501
TBMT20015601
TBMT20001101
TBMT20017901
TBMT20017801
TBMT20017701
TBMT20001901
TBMT20014901
TBMT20008901
TBMT20014003</t>
  </si>
  <si>
    <t>L2_総勘定元帳（月末残高データ）
L2_プラントマスタ
L2_CompanyMaster_Manual_Companyマスタ
L2_取引先会社マスタ
L2_勘定コードマスタ
L2_仕入先マスタ
L2_得意先マスタ
L2_通貨コードマスタ
L2_利益センタマスタ
L2_事業領域マスタ
L2_原価センタマスタ
L2_管理領域マスタ
L2_CategoryMaster
L2_関連当事者_分類マスタ_分類3(勘定科目)マスタ
L2_関連当事者_分類マスタ_分類2(項目)マスタ
L2_関連当事者_分類マスタ_分類1(関係取引)マスタ
L2_CompanyMaster_Manual_Countryマスタ
L2_支払条件の独自説明マスタ
L2_会社コード付き得意先コードマスタ
L2_得意先(販売組織)マスタ</t>
  </si>
  <si>
    <t>TBFI20000504</t>
  </si>
  <si>
    <t>L2_総勘定元帳（月末残高データ）（マスタ付与）</t>
  </si>
  <si>
    <t>「総勘定元帳（明細データ）作成処理」のデータを作成するバッチ処理</t>
    <rPh sb="1" eb="4">
      <t>ソウカンジョウ</t>
    </rPh>
    <rPh sb="4" eb="6">
      <t>モトチョウ</t>
    </rPh>
    <rPh sb="7" eb="9">
      <t>メイサイ</t>
    </rPh>
    <rPh sb="13" eb="15">
      <t>サクセイ</t>
    </rPh>
    <rPh sb="15" eb="17">
      <t>ショリ</t>
    </rPh>
    <rPh sb="23" eb="25">
      <t>サクセイ</t>
    </rPh>
    <rPh sb="30" eb="32">
      <t>ショリ</t>
    </rPh>
    <phoneticPr fontId="109"/>
  </si>
  <si>
    <t>MPFI20000501</t>
  </si>
  <si>
    <t>L2_総勘定元帳（明細データ）_日次_DWH作成処理</t>
    <phoneticPr fontId="109"/>
  </si>
  <si>
    <t>CDW_D_L2_GROSS_ACCOUNT_LEDGER_DETAILS_DATA</t>
  </si>
  <si>
    <t>「総勘定元帳（明細データ）」レポートで表示するためのデータを作成する</t>
    <phoneticPr fontId="109"/>
  </si>
  <si>
    <t>BAOT20000900</t>
    <phoneticPr fontId="109"/>
  </si>
  <si>
    <t>総勘定元帳_主元帳残高(BPC用)_月次作成処理</t>
    <phoneticPr fontId="109"/>
  </si>
  <si>
    <t>M_L2_GROSS_ACCOUNT_LEDGER_PRIMARY_LEDGER_BALANCE_BPC</t>
    <phoneticPr fontId="109"/>
  </si>
  <si>
    <t>「総勘定元帳：主元帳残高(BPC用)」のデータを作成するバッチ処理</t>
    <phoneticPr fontId="109"/>
  </si>
  <si>
    <t>MPOT20000901</t>
    <phoneticPr fontId="109"/>
  </si>
  <si>
    <t>L2_総勘定元帳_主元帳残高(BPC用)_月次_DWH作成処理</t>
    <phoneticPr fontId="109"/>
  </si>
  <si>
    <t>CDW_M_L2_GROSS_ACCOUNT_LEDGER_PRIMARY_LEDGER_BALANCE_BPC</t>
    <phoneticPr fontId="109"/>
  </si>
  <si>
    <t>BPC連携用IF「総勘定元帳：主元帳残高(BPC用)」に必要なデータを作成する</t>
    <rPh sb="3" eb="6">
      <t>レンケイヨウ</t>
    </rPh>
    <rPh sb="28" eb="30">
      <t>ヒツヨウ</t>
    </rPh>
    <rPh sb="35" eb="37">
      <t>サクセイ</t>
    </rPh>
    <phoneticPr fontId="109"/>
  </si>
  <si>
    <t>TBFI10000101
TBMT10037801</t>
  </si>
  <si>
    <t>L1_総勘定元帳: 主元帳残高
L1_通貨の小数点以下桁数</t>
  </si>
  <si>
    <t>TBOT20000901</t>
  </si>
  <si>
    <t>L2_総勘定元帳_主元帳残高(BPC用)</t>
  </si>
  <si>
    <t>RSDS 0FI_GL_10 PE1CLNT100 -&gt; ODSO ZPDO0710</t>
  </si>
  <si>
    <t>ZPDO0710</t>
  </si>
  <si>
    <t>BAWK20001900</t>
    <phoneticPr fontId="109"/>
  </si>
  <si>
    <t>総勘定元帳主元帳残高データ_日次作成処理</t>
    <rPh sb="0" eb="3">
      <t>ソウカンジョウ</t>
    </rPh>
    <rPh sb="3" eb="5">
      <t>モトチョウ</t>
    </rPh>
    <rPh sb="5" eb="10">
      <t>シュモトチョウザンダカ</t>
    </rPh>
    <phoneticPr fontId="109"/>
  </si>
  <si>
    <t>D_L2_GROSS_ACCOUNT_LEDGER_PRIMARY_LEDGER_BALANCE</t>
    <phoneticPr fontId="109"/>
  </si>
  <si>
    <t>「総勘定元帳：主元帳残高(抽出)」のデータを作成するバッチ処理</t>
  </si>
  <si>
    <t>MPWK20001901</t>
    <phoneticPr fontId="109"/>
  </si>
  <si>
    <t>L2_総勘定元帳_主元帳残高_WK01_日次_DWH作成処理</t>
    <phoneticPr fontId="109"/>
  </si>
  <si>
    <t>CDW_D_L2_GROSS_ACCOUNT_LEDGER_PRIMARY_LEDGER_BALANCE_WK01</t>
    <phoneticPr fontId="109"/>
  </si>
  <si>
    <t>「総勘定元帳主元帳残高データ属性付与処理」に必要なデータを作成する</t>
  </si>
  <si>
    <t>TBFI10000101
TBMT20020801
TBMT10037801
TBMT20002904</t>
  </si>
  <si>
    <t>L1_総勘定元帳: 主元帳残高
L2_通貨リージョン付与(会社)マスタ
L1_通貨の小数点以下桁数
L2_ETL用カレンダマスタ</t>
  </si>
  <si>
    <t>TBWK20001901</t>
  </si>
  <si>
    <t>L2_総勘定元帳_主元帳残高_WK01</t>
  </si>
  <si>
    <t>RSDS 0FI_GL_10 PE1CLNT100 -&gt; ODSO ZPDO0020
ODSO ZPDO0020 -&gt; TRCS ZPIS0210
TRCS ZPIS0210 -&gt; TRCS ZPIS0220
TRCS ZPIS0220 -&gt; ODSO ZPDO0020
ODSO ZPDO1140 -&gt; ODSO ZPDO0020
ODSO ZPDO1070 -&gt; ODSO ZPDO1140
ODSO ZPDO1140 -&gt; ODSO ZPDO1140
ODSO ZPDO0500 -&gt; TRCS ZPIS0710
TRCS ZPIS0710 -&gt; ODSO ZPDO1070</t>
  </si>
  <si>
    <t>「総勘定元帳：主元帳残高(属性付与)」のデータを作成するバッチ処理</t>
  </si>
  <si>
    <t>MPWK20001902</t>
    <phoneticPr fontId="109"/>
  </si>
  <si>
    <t>L2_総勘定元帳_主元帳残高_WK02_日次_DWH作成処理</t>
    <phoneticPr fontId="109"/>
  </si>
  <si>
    <t>CDW_D_L2_GROSS_ACCOUNT_LEDGER_PRIMARY_LEDGER_BALANCE_WK02</t>
    <phoneticPr fontId="109"/>
  </si>
  <si>
    <t>「総勘定元帳主元帳残高データ（利益剰余金レコード）作成処理」に必要なデータを作成する</t>
  </si>
  <si>
    <t>TBWK20001901
TBMT20001801
TBMT20021801
TBMT20010001
TBMT20003801</t>
  </si>
  <si>
    <t>L2_総勘定元帳_主元帳残高_WK01
L2_CompanyMaster_Manual_Companyマスタ
L2_MITAS勘定科目変換マスタ_原価要素マスタ
L2_勘定コードマスタ
L2_MITAS勘定科目Lv4マスタ</t>
  </si>
  <si>
    <t>TBWK20001902</t>
  </si>
  <si>
    <t>L2_総勘定元帳_主元帳残高_WK02</t>
  </si>
  <si>
    <t>「総勘定元帳：主元帳残高(利益剰余金)」のデータを作成するバッチ処理</t>
  </si>
  <si>
    <t>MPWK20001903</t>
    <phoneticPr fontId="109"/>
  </si>
  <si>
    <t>L2_総勘定元帳_主元帳残高_WK03_日次_DWH作成処理</t>
    <phoneticPr fontId="109"/>
  </si>
  <si>
    <t>CDW_D_L2_GROSS_ACCOUNT_LEDGER_PRIMARY_LEDGER_BALANCE_WK03</t>
    <phoneticPr fontId="109"/>
  </si>
  <si>
    <t>「総勘定元帳主元帳残高データ集約処理」に必要なデータを作成する</t>
  </si>
  <si>
    <t>BAPP20000600_EXECUTE_EXECUTE_IICS</t>
  </si>
  <si>
    <t>TBWK20001903</t>
  </si>
  <si>
    <t>L2_総勘定元帳_主元帳残高_WK03</t>
  </si>
  <si>
    <t>「総勘定元帳：主元帳残高(集約)」のデータを作成するバッチ処理</t>
  </si>
  <si>
    <t>MPWK20001904</t>
    <phoneticPr fontId="109"/>
  </si>
  <si>
    <t>L2_総勘定元帳_主元帳残高_日次_DWH作成処理</t>
    <phoneticPr fontId="109"/>
  </si>
  <si>
    <t>CDW_D_L2_GROSS_ACCOUNT_LEDGER_PRIMARY_LEDGER_BALANCE</t>
    <phoneticPr fontId="109"/>
  </si>
  <si>
    <t>「財務分析データ作成処理」に必要なデータを作成する</t>
    <phoneticPr fontId="109"/>
  </si>
  <si>
    <t>TBWK20001902
TBWK20001903</t>
  </si>
  <si>
    <t>L2_総勘定元帳_主元帳残高_WK02
L2_総勘定元帳_主元帳残高_WK03</t>
  </si>
  <si>
    <t>TBWK20001904</t>
  </si>
  <si>
    <t>L2_総勘定元帳_主元帳残高</t>
  </si>
  <si>
    <t>BAWK20001200</t>
    <phoneticPr fontId="130"/>
  </si>
  <si>
    <t>総勘定元帳明細_日次作成処理</t>
    <phoneticPr fontId="109"/>
  </si>
  <si>
    <t>D_L2_GENERAL_LEDGER_DETAILS</t>
    <phoneticPr fontId="130"/>
  </si>
  <si>
    <t>「総勘定元帳明細」のデータを作成するバッチ処理</t>
    <phoneticPr fontId="109"/>
  </si>
  <si>
    <t>MPWK20001201</t>
    <phoneticPr fontId="109"/>
  </si>
  <si>
    <t>L2_総勘定元帳明細_日次_DWH作成処理</t>
    <phoneticPr fontId="109"/>
  </si>
  <si>
    <t>CDW_D_L2_GENERAL_LEDGER_DETAILS</t>
    <phoneticPr fontId="109"/>
  </si>
  <si>
    <t>SAPからレプリケーション連携した以下のテーブルから「総勘定元帳明細」を作成する
・L1_会計伝票ヘッダ
・L1_会計伝票明細
・L1_伝票明細（オンラインスプリット）
・L1_受託品払出
・L1_総勘定元帳:　明細</t>
  </si>
  <si>
    <t>TBFI10000501
TBFI10001101
TBFI10001201
TBMT10037801
TBMT10047601
TBMT10047701
TBMT20020801
TBFI10003001
TBWK20001401</t>
    <phoneticPr fontId="130"/>
  </si>
  <si>
    <t>L1_Universal Journal Entry Line Items
L1_総勘定元帳:　明細
L1_受託品払出
L1_通貨の小数点以下桁数
L1_与信管理領域
L1_会社コード - 元帳割当
L2_通貨リージョン付与(会社)マスタ
L1_会計伝票明細情報
L2_会計伝票ヘッダ情報</t>
    <phoneticPr fontId="130"/>
  </si>
  <si>
    <t>TBWK20001201</t>
    <phoneticPr fontId="130"/>
  </si>
  <si>
    <t>L2_総勘定元帳明細</t>
  </si>
  <si>
    <t>ZPSD1601
ZPSD1602
ZPSD1603
ZPSD1605
ZPSD1701
ZPSD1702
ZPSD1703
ZPSD1705
ZPSB0201
ZPSB0202
ZPSB0203
ZPSB0205
ZPSD6201
ZPSD6205
ZPSD6401
ZPSD6405
ZPDO1240
ZPSD1201
ZPSD1202
ZPSD1203
ZPSD2401
ZPSD2402
ZPSD2403
ZPSD3402
ZPSD4001
ZPSD4002
ZPSD4003
ZPSD4601
ZPSD4602
ZPSD4603
ZPDO1070
ZPDO1140</t>
    <phoneticPr fontId="109"/>
  </si>
  <si>
    <t>BAWK20001200</t>
    <phoneticPr fontId="109"/>
  </si>
  <si>
    <t>「総勘定元帳明細」のデータを作成するバッチ処理</t>
  </si>
  <si>
    <t>L2_総勘定元帳明細_WK01_日次_DWH作成処理</t>
    <phoneticPr fontId="109"/>
  </si>
  <si>
    <t>CDW_D_L2_GENERAL_LEDGER_DETAILS_WK01</t>
    <phoneticPr fontId="109"/>
  </si>
  <si>
    <t>「L2_総勘定元帳明細」を作成するための中間テーブルを作成する。</t>
    <rPh sb="13" eb="15">
      <t>サクセイ</t>
    </rPh>
    <rPh sb="20" eb="22">
      <t>チュウカン</t>
    </rPh>
    <rPh sb="27" eb="29">
      <t>サクセイ</t>
    </rPh>
    <phoneticPr fontId="109"/>
  </si>
  <si>
    <t>BAMT20010300</t>
  </si>
  <si>
    <t>単位別KG換算マスタ_日次作成処理</t>
    <phoneticPr fontId="109"/>
  </si>
  <si>
    <t>D_L2_UNIT_KG_CONVERSION_MASTER</t>
    <phoneticPr fontId="109"/>
  </si>
  <si>
    <t>「単位別KG換算マスタ」のデータを作成するバッチ処理</t>
  </si>
  <si>
    <t>MPMT20010301</t>
    <phoneticPr fontId="109"/>
  </si>
  <si>
    <t>L2_単位別KG換算マスタ_日次_DWH作成処理</t>
  </si>
  <si>
    <t>CDW_D_L2_UNIT_KG_CONVERSION_MASTER</t>
  </si>
  <si>
    <t>SAPからレプリケーション連携した「単位別KG換算​」から各種レポートで利用するデータを作成する</t>
  </si>
  <si>
    <t>TBMT10010301</t>
  </si>
  <si>
    <t>L1_単位別KG換算</t>
  </si>
  <si>
    <t>TBMT20010301</t>
  </si>
  <si>
    <t>L2_単位別KG換算マスタ</t>
  </si>
  <si>
    <t>BAMT20013500</t>
  </si>
  <si>
    <t>地名マスタ_日次作成処理</t>
  </si>
  <si>
    <t>D_L2_PLACE_MASTER</t>
  </si>
  <si>
    <t>「地名マスタ」のデータを作成するバッチ処理</t>
  </si>
  <si>
    <t>MPMT20013501</t>
    <phoneticPr fontId="109"/>
  </si>
  <si>
    <t>L2_地名マスタ_日次_DWH作成処理</t>
  </si>
  <si>
    <t>CDW_D_L2_PLACE_MASTER</t>
  </si>
  <si>
    <t>SAPからレプリケーション連携した「地名マスタ​」から各種レポートで利用するデータを作成する</t>
  </si>
  <si>
    <t>TBMT10013501</t>
  </si>
  <si>
    <t>L1_地名マスタ</t>
  </si>
  <si>
    <t>TBMT20013501</t>
  </si>
  <si>
    <t>L2_地名マスタ</t>
  </si>
  <si>
    <t>BAMT20017200</t>
  </si>
  <si>
    <t>通貨コードマスタ_日次作成処理</t>
  </si>
  <si>
    <t>D_L2_CURRENCY_CODE_MASTER</t>
  </si>
  <si>
    <t>「通貨コードマスタ」のデータを作成するバッチ処理</t>
  </si>
  <si>
    <t>MPMT20017201</t>
  </si>
  <si>
    <t>L2_通貨コードマスタ_WK01_日次_DWH作成処理</t>
    <phoneticPr fontId="109"/>
  </si>
  <si>
    <t>CDW_D_L2_CURRENCY_CODE_MASTER_WK01</t>
  </si>
  <si>
    <t>SAPからレプリケーション連携した「通貨コード」、「通貨コードテキスト​」から各種レポートで利用するデータを作成する</t>
  </si>
  <si>
    <t>TBMT10017201
TBMT10037501
TBMT10005801</t>
  </si>
  <si>
    <t>L1_通貨コード
L1_通貨コードテキスト
L1_言語キー</t>
  </si>
  <si>
    <t>TBMT20017201</t>
  </si>
  <si>
    <t>L2_通貨コードマスタ_WK01</t>
  </si>
  <si>
    <t>MPMT20017202</t>
  </si>
  <si>
    <t>L2_通貨コードマスタ_WK02_日次_DWH作成処理</t>
    <phoneticPr fontId="109"/>
  </si>
  <si>
    <t>CDW_D_L2_CURRENCY_CODE_MASTER_WK02</t>
  </si>
  <si>
    <t>TBMT20017202</t>
  </si>
  <si>
    <t>L2_通貨コードマスタ_WK02</t>
  </si>
  <si>
    <t>D_L2_CURRENCY_CODE_MASTER</t>
    <phoneticPr fontId="130"/>
  </si>
  <si>
    <t>MPMT20017203</t>
  </si>
  <si>
    <t>L2_通貨コードマスタ_日次_DWH作成処理</t>
  </si>
  <si>
    <t>CDW_D_L2_CURRENCY_CODE_MASTER</t>
  </si>
  <si>
    <t>TBMT20017201
TBMT20017202</t>
  </si>
  <si>
    <t>L2_通貨コードマスタ_WK01
L2_通貨コードマスタ_WK02</t>
  </si>
  <si>
    <t>TBMT20017203</t>
  </si>
  <si>
    <t>L2_通貨コードマスタ</t>
  </si>
  <si>
    <t>BAMT20020900</t>
    <phoneticPr fontId="109"/>
  </si>
  <si>
    <t>通貨リージョン付与(プラント)マスタ_日次作成処理</t>
    <phoneticPr fontId="109"/>
  </si>
  <si>
    <t>D_L2_CURRENCY_REGION_PLANT_MASTER</t>
    <phoneticPr fontId="109"/>
  </si>
  <si>
    <t>「通貨リージョン付与(プラント)マスタ」のデータを作成するバッチ処理</t>
    <rPh sb="25" eb="27">
      <t>サクセイ</t>
    </rPh>
    <rPh sb="32" eb="34">
      <t>ショリ</t>
    </rPh>
    <phoneticPr fontId="109"/>
  </si>
  <si>
    <t>MPMT20020901</t>
    <phoneticPr fontId="109"/>
  </si>
  <si>
    <t>L2_通貨リージョン付与(プラント)マスタ_日次_DWH作成処理</t>
  </si>
  <si>
    <t>CDW_D_L2_CURRENCY_REGION_PLANT_MASTER</t>
    <phoneticPr fontId="109"/>
  </si>
  <si>
    <t>L2_CompanyMaster_Manual_CompanyマスタとL2_プラントマスタから通貨・リージョン対応用のマスタを作成する</t>
    <rPh sb="47" eb="49">
      <t>ツウカ</t>
    </rPh>
    <rPh sb="55" eb="57">
      <t>タイオウ</t>
    </rPh>
    <rPh sb="57" eb="58">
      <t>ヨウ</t>
    </rPh>
    <rPh sb="63" eb="65">
      <t>サクセイ</t>
    </rPh>
    <phoneticPr fontId="109"/>
  </si>
  <si>
    <t>TBMT20001801
TBMT20007601</t>
  </si>
  <si>
    <t>L2_CompanyMaster_Manual_Companyマスタ
L2_プラントマスタ</t>
  </si>
  <si>
    <t>TBMT20020901</t>
  </si>
  <si>
    <t>L2_通貨リージョン付与(プラント)マスタ</t>
  </si>
  <si>
    <t>BAMT20020800</t>
    <phoneticPr fontId="130"/>
  </si>
  <si>
    <t>通貨リージョン付与(会社)マスタ_日次作成処理</t>
  </si>
  <si>
    <t>D_L2_CURRENCY_REGION_COMPANY_MASTER</t>
  </si>
  <si>
    <t>「通貨リージョン付与(会社)マスタ」のデータを作成するバッチ処理</t>
    <phoneticPr fontId="109"/>
  </si>
  <si>
    <t>MPMT20020801</t>
    <phoneticPr fontId="109"/>
  </si>
  <si>
    <t>L2_通貨リージョン付与(会社)マスタ_日次_DWH作成処理</t>
    <phoneticPr fontId="109"/>
  </si>
  <si>
    <t>CDW_D_L2_CURRENCY_REGION_COMPANY_MASTER</t>
    <phoneticPr fontId="109"/>
  </si>
  <si>
    <t>L2_CompanyMaster_Manual_Companyマスタから通貨・リージョン対応用のマスタを作成する</t>
    <rPh sb="36" eb="38">
      <t>ツウカ</t>
    </rPh>
    <rPh sb="44" eb="46">
      <t>タイオウ</t>
    </rPh>
    <rPh sb="46" eb="47">
      <t>ヨウ</t>
    </rPh>
    <rPh sb="52" eb="54">
      <t>サクセイ</t>
    </rPh>
    <phoneticPr fontId="109"/>
  </si>
  <si>
    <t>TBMT20020801</t>
  </si>
  <si>
    <t>L2_通貨リージョン付与(会社)マスタ</t>
  </si>
  <si>
    <t>BAMT20021000</t>
    <phoneticPr fontId="109"/>
  </si>
  <si>
    <t>通貨リージョン付与(購買組織)マスタ_日次作成処理</t>
    <rPh sb="0" eb="2">
      <t>ツウカ</t>
    </rPh>
    <rPh sb="10" eb="14">
      <t>コウバイソシキ</t>
    </rPh>
    <phoneticPr fontId="118"/>
  </si>
  <si>
    <t>D_L2_CURRENCY_REGION_PURCHASE_ORGANIZATION_MASTER</t>
    <phoneticPr fontId="109"/>
  </si>
  <si>
    <t>「通貨リージョン付与(購買組織)マスタ」のデータを作成するバッチ処理</t>
    <rPh sb="11" eb="15">
      <t>コウバイソシキ</t>
    </rPh>
    <rPh sb="25" eb="27">
      <t>サクセイ</t>
    </rPh>
    <rPh sb="32" eb="34">
      <t>ショリ</t>
    </rPh>
    <phoneticPr fontId="109"/>
  </si>
  <si>
    <t>MPMT20021001</t>
    <phoneticPr fontId="109"/>
  </si>
  <si>
    <t>L2_通貨リージョン付与(購買組織)マスタ_日次_DWH作成処理</t>
    <rPh sb="3" eb="5">
      <t>ツウカ</t>
    </rPh>
    <rPh sb="13" eb="17">
      <t>コウバイソシキ</t>
    </rPh>
    <phoneticPr fontId="118"/>
  </si>
  <si>
    <t>CDW_D_L2_CURRENCY_REGION_PURCHASE_ORGANIZATION_MASTER</t>
    <phoneticPr fontId="109"/>
  </si>
  <si>
    <t>L2_CompanyMaster_Manual_CompanyマスタとL2_購買組織マスタから通貨・リージョン対応用のマスタを作成する</t>
    <rPh sb="38" eb="42">
      <t>コウバイソシキ</t>
    </rPh>
    <rPh sb="47" eb="49">
      <t>ツウカ</t>
    </rPh>
    <rPh sb="55" eb="57">
      <t>タイオウ</t>
    </rPh>
    <rPh sb="57" eb="58">
      <t>ヨウ</t>
    </rPh>
    <rPh sb="63" eb="65">
      <t>サクセイ</t>
    </rPh>
    <phoneticPr fontId="109"/>
  </si>
  <si>
    <t>TBMT20001801
TBMT20017101</t>
  </si>
  <si>
    <t>L2_CompanyMaster_Manual_Companyマスタ
L2_購買組織マスタ</t>
  </si>
  <si>
    <t>TBMT20021001</t>
  </si>
  <si>
    <t>L2_通貨リージョン付与(購買組織)マスタ</t>
  </si>
  <si>
    <t>通貨レートマスタ日次作成処理</t>
  </si>
  <si>
    <t>「通貨レートマスタ」のデータを作成するバッチ処理</t>
    <phoneticPr fontId="109"/>
  </si>
  <si>
    <t>L2_通貨レートマスタ_日次_DWH作成処理</t>
    <phoneticPr fontId="109"/>
  </si>
  <si>
    <t>SAPからレプリケーション連携した「通貨レート」から各種レポートで利用するマスタデータを作成する</t>
    <phoneticPr fontId="109"/>
  </si>
  <si>
    <t>BAMT20017300</t>
  </si>
  <si>
    <t>通貨換算マスタ_日次作成処理</t>
    <rPh sb="0" eb="2">
      <t>ツウカ</t>
    </rPh>
    <rPh sb="2" eb="4">
      <t>カンサン</t>
    </rPh>
    <phoneticPr fontId="109"/>
  </si>
  <si>
    <t>D_L2_CURRENCY_CONVERSION_MASTER</t>
  </si>
  <si>
    <t>「通貨換算マスタ」のデータを作成する処理</t>
    <rPh sb="1" eb="3">
      <t>ツウカ</t>
    </rPh>
    <rPh sb="3" eb="5">
      <t>カンサン</t>
    </rPh>
    <rPh sb="14" eb="16">
      <t>サクセイ</t>
    </rPh>
    <rPh sb="18" eb="20">
      <t>ショリ</t>
    </rPh>
    <phoneticPr fontId="109"/>
  </si>
  <si>
    <t>MPMT20017301</t>
  </si>
  <si>
    <t>L2_通貨換算マスタ_WK01_日次_DWH作成処理</t>
    <phoneticPr fontId="109"/>
  </si>
  <si>
    <t>CDW_D_L2_CURRENCY_CONVERSION_MASTER_WK01</t>
  </si>
  <si>
    <t>「L1_通貨レート」と「L1_換算係数」から各種レポートで利用するマスタデータを作成する</t>
    <phoneticPr fontId="109"/>
  </si>
  <si>
    <t>TBMT10017301</t>
  </si>
  <si>
    <t>L1_換算係数</t>
  </si>
  <si>
    <t>TBMT20017301</t>
  </si>
  <si>
    <t>L2_通貨換算マスタ_WK01</t>
  </si>
  <si>
    <t>BAMT20017300</t>
    <phoneticPr fontId="109"/>
  </si>
  <si>
    <t>MPMT20017302</t>
  </si>
  <si>
    <t>L2_通貨換算マスタ_WK02_日次_DWH作成処理</t>
    <phoneticPr fontId="109"/>
  </si>
  <si>
    <t>CDW_D_L2_CURRENCY_CONVERSION_MASTER_WK02</t>
  </si>
  <si>
    <t>TBMT10034901
TBMT10017301
TBMT20017301</t>
  </si>
  <si>
    <t>L1_通貨レート
L1_換算係数
L2_通貨換算マスタ_WK01</t>
  </si>
  <si>
    <t>TBMT20017302</t>
  </si>
  <si>
    <t>L2_通貨換算マスタ_WK02</t>
  </si>
  <si>
    <t>MPMT20017303</t>
  </si>
  <si>
    <t>L2_通貨換算マスタ_WK03_日次_DWH作成処理</t>
  </si>
  <si>
    <t>CDW_D_L2_CURRENCY_CONVERSION_MASTER_WK03</t>
  </si>
  <si>
    <t>TBMT20017303</t>
  </si>
  <si>
    <t>L2_通貨換算マスタ_WK03</t>
  </si>
  <si>
    <t>MPMT20017304</t>
  </si>
  <si>
    <t>L2_通貨換算マスタ_WK04_日次_DWH作成処理</t>
  </si>
  <si>
    <t>CDW_D_L2_CURRENCY_CONVERSION_MASTER_WK04</t>
  </si>
  <si>
    <t>TBMT20017304</t>
  </si>
  <si>
    <t>L2_通貨換算マスタ_WK04</t>
  </si>
  <si>
    <t>MPMT20017305</t>
  </si>
  <si>
    <t>L2_通貨換算マスタ_WK05_日次_DWH作成処理</t>
  </si>
  <si>
    <t>CDW_D_L2_CURRENCY_CONVERSION_MASTER_WK05</t>
  </si>
  <si>
    <t>TBMT20017302
TBMT20017303
TBMT20017304</t>
  </si>
  <si>
    <t>L2_通貨換算マスタ_WK02
L2_通貨換算マスタ_WK03
L2_通貨換算マスタ_WK04</t>
  </si>
  <si>
    <t>TBMT20017305</t>
  </si>
  <si>
    <t>L2_通貨換算マスタ_WK05</t>
  </si>
  <si>
    <t>MPMT20017306</t>
  </si>
  <si>
    <t>L2_通貨換算マスタ_WK06_日次_DWH作成処理</t>
  </si>
  <si>
    <t>CDW_D_L2_CURRENCY_CONVERSION_MASTER_WK06</t>
  </si>
  <si>
    <t>MPMT20017307</t>
  </si>
  <si>
    <t>L2_通貨換算マスタ_WK07_日次_DWH作成処理</t>
  </si>
  <si>
    <t>CDW_D_L2_CURRENCY_CONVERSION_MASTER_WK07</t>
  </si>
  <si>
    <t>TBMT20017307</t>
  </si>
  <si>
    <t>L2_通貨換算マスタ_WK07</t>
  </si>
  <si>
    <t>MPMT20017308</t>
  </si>
  <si>
    <t>L2_通貨換算マスタ_WK08_日次_DWH作成処理</t>
  </si>
  <si>
    <t>CDW_D_L2_CURRENCY_CONVERSION_MASTER_WK08</t>
  </si>
  <si>
    <t>TBMT20017308</t>
  </si>
  <si>
    <t>L2_通貨換算マスタ_WK08</t>
  </si>
  <si>
    <t>MPMT20017309</t>
  </si>
  <si>
    <t>L2_通貨換算マスタ_WK09_日次_DWH作成処理</t>
  </si>
  <si>
    <t>CDW_D_L2_CURRENCY_CONVERSION_MASTER_WK09</t>
  </si>
  <si>
    <t>TBMT20017309</t>
  </si>
  <si>
    <t>L2_通貨換算マスタ_WK09</t>
  </si>
  <si>
    <t>MPMT20017310</t>
    <phoneticPr fontId="109"/>
  </si>
  <si>
    <t>L2_通貨換算マスタ_日次_DWH作成処理</t>
    <phoneticPr fontId="109"/>
  </si>
  <si>
    <t>CDW_D_L2_CURRENCY_CONVERSION_MASTER</t>
  </si>
  <si>
    <t>TBMT20017308
TBMT20017309</t>
  </si>
  <si>
    <t>L2_通貨換算マスタ_WK08
L2_通貨換算マスタ_WK09</t>
  </si>
  <si>
    <t>TBMT20017310</t>
  </si>
  <si>
    <t>L2_通貨換算マスタ</t>
  </si>
  <si>
    <t>D_L2_CURRENCY_CONVERSION_MASTER</t>
    <phoneticPr fontId="109"/>
  </si>
  <si>
    <t>MPMT20017311</t>
    <phoneticPr fontId="109"/>
  </si>
  <si>
    <t>L2_通貨換算マスタ(月次)_日次_DWH作成処理</t>
    <rPh sb="11" eb="13">
      <t>ゲツジ</t>
    </rPh>
    <phoneticPr fontId="109"/>
  </si>
  <si>
    <t>CDW_D_L2_CURRENCY_CONVERSION_MASTER_YEAR_MONTH</t>
    <phoneticPr fontId="109"/>
  </si>
  <si>
    <t>TBMT20017310
TBMT20002904</t>
  </si>
  <si>
    <t>L2_通貨換算マスタ
L2_ETL用カレンダマスタ</t>
  </si>
  <si>
    <t>TBMT20017311</t>
  </si>
  <si>
    <t>L2_通貨換算マスタ(年月)</t>
    <phoneticPr fontId="130"/>
  </si>
  <si>
    <t>BAMT20025000</t>
    <phoneticPr fontId="130"/>
  </si>
  <si>
    <t>帝国データバンクマスタ_日次作成処理</t>
    <phoneticPr fontId="109"/>
  </si>
  <si>
    <t>D_L2_TEIKOKU_DATABANK_MASTER</t>
    <phoneticPr fontId="109"/>
  </si>
  <si>
    <t>「帝国データバンクマスタ」のデータを作成するバッチ処理</t>
    <phoneticPr fontId="109"/>
  </si>
  <si>
    <t>MPMT20025004</t>
    <phoneticPr fontId="109"/>
  </si>
  <si>
    <t>L2_帝国データバンクマスタ(年月)_日次_DWH作成処理</t>
    <phoneticPr fontId="109"/>
  </si>
  <si>
    <t>CDW_D_L2_TEIKOKU_DATABANK_MASTER_YEAR_MONTH</t>
    <phoneticPr fontId="109"/>
  </si>
  <si>
    <t>SAPからレプリケーション連携した「帝国データバンクマスタ」から各種レポートで利用するデータを作成する</t>
    <phoneticPr fontId="109"/>
  </si>
  <si>
    <t>TBMT20025001
TBMT20002904</t>
  </si>
  <si>
    <t>L2_帝国データバンクマスタ
L2_ETL用カレンダマスタ</t>
  </si>
  <si>
    <t>TBMT20025004</t>
  </si>
  <si>
    <t>L2_帝国データバンクマスタ(年月)</t>
  </si>
  <si>
    <t>BAMT20025000</t>
  </si>
  <si>
    <t>MPMT20025002</t>
  </si>
  <si>
    <t>L2_帝国データバンクマスタ_WK01_日次_DWH作成処理</t>
  </si>
  <si>
    <t>CDW_D_L2_TEIKOKU_DATABANK_MASTER_WK01</t>
  </si>
  <si>
    <t>TBMT10050001</t>
  </si>
  <si>
    <t>L1_帝国データバンクマスタ</t>
  </si>
  <si>
    <t>TBMT20025002</t>
  </si>
  <si>
    <t>L2_帝国データバンクマスタ_WK01</t>
  </si>
  <si>
    <t>BAMT20025000</t>
    <phoneticPr fontId="109"/>
  </si>
  <si>
    <t>MPMT20025003</t>
    <phoneticPr fontId="130"/>
  </si>
  <si>
    <t>L2_帝国データバンクマスタ_WK02_日次_DWH作成処理</t>
  </si>
  <si>
    <t>CDW_D_L2_TEIKOKU_DATABANK_MASTER_WK02</t>
  </si>
  <si>
    <t>TBMT20025003</t>
  </si>
  <si>
    <t>L2_帝国データバンクマスタ_WK02</t>
  </si>
  <si>
    <t>MPMT20025001</t>
    <phoneticPr fontId="130"/>
  </si>
  <si>
    <t>L2_帝国データバンクマスタ_日次_DWH作成処理</t>
    <phoneticPr fontId="130"/>
  </si>
  <si>
    <t>CDW_D_L2_TEIKOKU_DATABANK_MASTER</t>
    <phoneticPr fontId="130"/>
  </si>
  <si>
    <t>TBMT10050001
TBMT20025003</t>
  </si>
  <si>
    <t>L1_帝国データバンクマスタ
L2_帝国データバンクマスタ_WK02</t>
  </si>
  <si>
    <t>TBMT20025001</t>
  </si>
  <si>
    <t>L2_帝国データバンクマスタ</t>
  </si>
  <si>
    <t>BAMT20014000</t>
  </si>
  <si>
    <t>得意先(販売組織)マスタ_日次作成処理</t>
  </si>
  <si>
    <t>D_L2_CUSTOMER_SALES_ORGANIZATION_MASTER</t>
  </si>
  <si>
    <t>「得意先(販売組織)マスタ作成処理」のデータを作成するバッチ処理</t>
  </si>
  <si>
    <t>MPMT20014001</t>
  </si>
  <si>
    <t>L2_得意先(販売組織)マスタ_WK01_日次_DWH作成処理</t>
  </si>
  <si>
    <t>CDW_D_L2_CUSTOMER_SALES_ORGANIZATION_MASTER_WK01</t>
  </si>
  <si>
    <t>レポートで使用する「得意先(販売組織)マスタ」を作成する。</t>
  </si>
  <si>
    <t>TBMT10014001
TBMT10026201
TBMT10001501
TBMT10037801</t>
  </si>
  <si>
    <t>L1_得意先マスタ販売データ
L1_得意先階層
L1_組織単位：販売組織
L1_通貨の小数点以下桁数</t>
  </si>
  <si>
    <t>TBMT20014001</t>
  </si>
  <si>
    <t>L2_得意先(販売組織)マスタ_WK01</t>
  </si>
  <si>
    <t>MPMT20014002</t>
    <phoneticPr fontId="109"/>
  </si>
  <si>
    <t>L2_得意先(販売組織)マスタ_WK02_日次_DWH作成処理</t>
  </si>
  <si>
    <t>CDW_D_L2_CUSTOMER_SALES_ORGANIZATION_MASTER_WK02</t>
  </si>
  <si>
    <t>TBMT10039401</t>
  </si>
  <si>
    <t>L1_取引先マスタ 取引先機能</t>
  </si>
  <si>
    <t>TBMT20014002</t>
  </si>
  <si>
    <t>L2_得意先(販売組織)マスタ_WK02</t>
  </si>
  <si>
    <t>MPMT20014003</t>
    <phoneticPr fontId="109"/>
  </si>
  <si>
    <t>L2_得意先(販売組織)マスタ_日次_DWH作成処理</t>
  </si>
  <si>
    <t>CDW_D_L2_CUSTOMER_SALES_ORGANIZATION_MASTER</t>
  </si>
  <si>
    <t>TBMT20014001
TBMT10039401
TBMT20014002
TBMT10025801</t>
  </si>
  <si>
    <t>L2_得意先(販売組織)マスタ_WK01
L1_取引先マスタ 取引先機能
L2_得意先(販売組織)マスタ_WK02
L1_得意先コード_テキスト</t>
  </si>
  <si>
    <t>TBMT20014003</t>
  </si>
  <si>
    <t>L2_得意先(販売組織)マスタ</t>
  </si>
  <si>
    <t>BAWK20002500</t>
    <phoneticPr fontId="109"/>
  </si>
  <si>
    <t>得意先_デルタ抽出による明細_日次作成処理</t>
    <rPh sb="0" eb="3">
      <t>トクイサキ</t>
    </rPh>
    <rPh sb="7" eb="9">
      <t>チュウシュツ</t>
    </rPh>
    <rPh sb="12" eb="14">
      <t>メイサイ</t>
    </rPh>
    <phoneticPr fontId="109"/>
  </si>
  <si>
    <t>D_L2_CUSTOMER_DELTA_EXTRACTION_DETAIL</t>
    <phoneticPr fontId="109"/>
  </si>
  <si>
    <t>「得意先_デルタ抽出による明細」のデータを作成するバッチ処理</t>
    <phoneticPr fontId="109"/>
  </si>
  <si>
    <t>MPWK20002501</t>
    <phoneticPr fontId="109"/>
  </si>
  <si>
    <t>L2_得意先_デルタ抽出による明細_日次_DWH作成処理</t>
    <phoneticPr fontId="109"/>
  </si>
  <si>
    <t>CDW_D_L2_CUSTOMER_DELTA_EXTRACTION_DETAIL</t>
    <phoneticPr fontId="109"/>
  </si>
  <si>
    <t>「得意先_デルタ抽出による明細」に必要なデータを作成する</t>
    <rPh sb="1" eb="4">
      <t>トクイサキ</t>
    </rPh>
    <rPh sb="8" eb="10">
      <t>チュウシュツ</t>
    </rPh>
    <rPh sb="13" eb="15">
      <t>メイサイ</t>
    </rPh>
    <rPh sb="17" eb="19">
      <t>ヒツヨウ</t>
    </rPh>
    <rPh sb="24" eb="26">
      <t>サクセイ</t>
    </rPh>
    <phoneticPr fontId="109"/>
  </si>
  <si>
    <t>TBFI10002401
TBMT20020801
TBMT10037801</t>
  </si>
  <si>
    <t>L1_得意先: デルタ抽出による明細
L2_通貨リージョン付与(会社)マスタ
L1_通貨の小数点以下桁数</t>
  </si>
  <si>
    <t>TBWK20002501</t>
  </si>
  <si>
    <t>L2_得意先_デルタ抽出による明細</t>
  </si>
  <si>
    <t>LPOA ZPSB20 -&gt; TRCS ZPSB20_I</t>
  </si>
  <si>
    <t>ZPSB2001
ZPSB2002
ZPSB2003</t>
    <phoneticPr fontId="109"/>
  </si>
  <si>
    <t>BAMT20022300</t>
    <phoneticPr fontId="109"/>
  </si>
  <si>
    <t>得意先_販売地域_テキストマスタ_日次作成処理</t>
    <phoneticPr fontId="109"/>
  </si>
  <si>
    <t>D_L2_CUSTOMER_SALES_AREA_TEXT_MASTER</t>
    <phoneticPr fontId="109"/>
  </si>
  <si>
    <t>「得意先_販売地域_テキストマスタ」のデータを作成するバッチ処理</t>
    <phoneticPr fontId="109"/>
  </si>
  <si>
    <t>MPMT20022301</t>
  </si>
  <si>
    <t>L2_得意先_販売地域_テキストマスタ_日次_DWH作成処理</t>
    <phoneticPr fontId="109"/>
  </si>
  <si>
    <t>CDW_D_L2_CUSTOMER_SALES_AREA_TEXT_MASTER</t>
    <phoneticPr fontId="109"/>
  </si>
  <si>
    <t>TBMT10033601
TBMT10005801</t>
  </si>
  <si>
    <t>L1_得意先：販売地域：テキスト
L1_言語キー</t>
  </si>
  <si>
    <t>TBMT20022301</t>
  </si>
  <si>
    <t>L2_得意先_販売地域_テキストマスタ</t>
  </si>
  <si>
    <t>BAMT20014200</t>
    <phoneticPr fontId="109"/>
  </si>
  <si>
    <t>得意先マスタ_日次作成処理</t>
    <rPh sb="0" eb="3">
      <t>トクイサキ</t>
    </rPh>
    <phoneticPr fontId="109"/>
  </si>
  <si>
    <t>D_L2_CUSTOMER_MASTER</t>
  </si>
  <si>
    <t>「得意先マスタ」のデータを作成するバッチ処理</t>
    <phoneticPr fontId="109"/>
  </si>
  <si>
    <t>MPMT20014202</t>
    <phoneticPr fontId="109"/>
  </si>
  <si>
    <t>L2_得意先マスタ_WK01_日次_DWH作成処理</t>
    <rPh sb="3" eb="6">
      <t>トクイサキ</t>
    </rPh>
    <rPh sb="15" eb="17">
      <t>ニチジ</t>
    </rPh>
    <rPh sb="21" eb="23">
      <t>サクセイ</t>
    </rPh>
    <rPh sb="23" eb="25">
      <t>ショリ</t>
    </rPh>
    <phoneticPr fontId="109"/>
  </si>
  <si>
    <t>CDW_D_L2_CUSTOMER_MASTER_WK01</t>
    <phoneticPr fontId="109"/>
  </si>
  <si>
    <t>SAPからレプリケーション連携した「得意先コード_属性」と「得意先コード_テキスト」から各種レポートで利用するマスタデータを作成する</t>
    <rPh sb="18" eb="21">
      <t>トクイサキ</t>
    </rPh>
    <rPh sb="44" eb="46">
      <t>カクシュ</t>
    </rPh>
    <rPh sb="51" eb="53">
      <t>リヨウ</t>
    </rPh>
    <phoneticPr fontId="109"/>
  </si>
  <si>
    <t>TBMT20014202</t>
  </si>
  <si>
    <t>L2_得意先マスタ_WK01</t>
  </si>
  <si>
    <t>MPMT20014201</t>
  </si>
  <si>
    <t>L2_得意先マスタ_日次_DWH作成処理</t>
    <rPh sb="3" eb="6">
      <t>トクイサキ</t>
    </rPh>
    <rPh sb="10" eb="12">
      <t>ニチジ</t>
    </rPh>
    <rPh sb="16" eb="18">
      <t>サクセイ</t>
    </rPh>
    <rPh sb="18" eb="20">
      <t>ショリ</t>
    </rPh>
    <phoneticPr fontId="109"/>
  </si>
  <si>
    <t>CDW_D_L2_CUSTOMER_MASTER</t>
    <phoneticPr fontId="109"/>
  </si>
  <si>
    <t>TBMT10014201
TBMT10018501
TBMT10019701
TBMT10020001
TBMT10025801
TBMT10037801
TBMT10039801
TBMT10005801
TBMT20014202</t>
  </si>
  <si>
    <t>L1_得意先マスタ 一般データ
L1_需要業界マスタ3(SubIndustry)
L1_用途マスタ（顔料）_得意先英語名称
L1_用途マスタ（顔料）_検索2-1
L1_得意先コード_テキスト
L1_通貨の小数点以下桁数
L1_仕入先マスタアドレス（ビジネスアドレスサービス)
L1_言語キー
L2_得意先マスタ_WK01</t>
    <phoneticPr fontId="130"/>
  </si>
  <si>
    <t>TBMT20014201</t>
  </si>
  <si>
    <t>L2_得意先マスタ</t>
    <phoneticPr fontId="130"/>
  </si>
  <si>
    <t>得意先マスタ販売データマスタ日次作成処理</t>
  </si>
  <si>
    <t>「得意先マスタ販売データマスタ」のデータを作成するバッチ処理</t>
    <phoneticPr fontId="109"/>
  </si>
  <si>
    <t>L2_得意先マスタ販売データマスタ_日次_DWH作成処理</t>
    <rPh sb="18" eb="20">
      <t>ニチジ</t>
    </rPh>
    <rPh sb="24" eb="26">
      <t>サクセイ</t>
    </rPh>
    <rPh sb="26" eb="28">
      <t>ショリ</t>
    </rPh>
    <phoneticPr fontId="109"/>
  </si>
  <si>
    <t>SAPからレプリケーション連携した「得意先マスタ販売データ」から各種レポートで利用するマスタデータを作成する</t>
    <phoneticPr fontId="109"/>
  </si>
  <si>
    <t>得意先階層マスタ日次作成処理</t>
  </si>
  <si>
    <t>「得意先階層マスタ」のデータを作成するバッチ処理</t>
    <phoneticPr fontId="109"/>
  </si>
  <si>
    <t>L2_得意先階層マスタ_日次_DWH作成処理</t>
    <rPh sb="12" eb="14">
      <t>ニチジ</t>
    </rPh>
    <rPh sb="18" eb="20">
      <t>サクセイ</t>
    </rPh>
    <rPh sb="20" eb="22">
      <t>ショリ</t>
    </rPh>
    <phoneticPr fontId="109"/>
  </si>
  <si>
    <t>SAPからレプリケーション連携した「得意先階層」から各種レポートで利用するマスタデータを作成する</t>
    <phoneticPr fontId="109"/>
  </si>
  <si>
    <t>BAWK20001300</t>
    <phoneticPr fontId="109"/>
  </si>
  <si>
    <t>得意先決済明細_日次作成処理</t>
    <phoneticPr fontId="109"/>
  </si>
  <si>
    <t>「得意先決済明細」のデータを作成するバッチ処理</t>
    <phoneticPr fontId="109"/>
  </si>
  <si>
    <t>MPWK20001301</t>
    <phoneticPr fontId="109"/>
  </si>
  <si>
    <t>L2_得意先決済明細_日次_DWH作成処理</t>
    <phoneticPr fontId="109"/>
  </si>
  <si>
    <t>「売掛金分析」に必要なデータを作成する</t>
    <rPh sb="1" eb="6">
      <t>ウリカケキンブンセキ</t>
    </rPh>
    <rPh sb="8" eb="10">
      <t>ヒツヨウ</t>
    </rPh>
    <rPh sb="15" eb="17">
      <t>サクセイ</t>
    </rPh>
    <phoneticPr fontId="109"/>
  </si>
  <si>
    <t>2023/9/22　L1テーブル廃止に伴い廃止</t>
    <rPh sb="16" eb="18">
      <t>ハイシ</t>
    </rPh>
    <rPh sb="19" eb="20">
      <t>トモナ</t>
    </rPh>
    <rPh sb="21" eb="23">
      <t>ハイシ</t>
    </rPh>
    <phoneticPr fontId="109"/>
  </si>
  <si>
    <t>BAMT20024600</t>
  </si>
  <si>
    <t>特殊仕訳コードマスタ_随時作成処理</t>
    <phoneticPr fontId="109"/>
  </si>
  <si>
    <t>D_L2_SPECIAL_GL_CODE_MASTER</t>
    <phoneticPr fontId="109"/>
  </si>
  <si>
    <t>「特殊仕訳コードマスタ」のデータを作成するバッチ処理</t>
    <phoneticPr fontId="109"/>
  </si>
  <si>
    <t>MPMT20024601</t>
  </si>
  <si>
    <t>L2_特殊仕訳コードマスタ_日次_DWH作成処理</t>
    <rPh sb="14" eb="16">
      <t>ニチジ</t>
    </rPh>
    <phoneticPr fontId="109"/>
  </si>
  <si>
    <t>CDW_D_L2_SPECIAL_GL_CODE_MASTER</t>
    <phoneticPr fontId="109"/>
  </si>
  <si>
    <t>SAPからレプリケーション連携した「特殊仕訳コード」から各種レポートで利用するデータを作成する</t>
    <phoneticPr fontId="109"/>
  </si>
  <si>
    <t>TBMT10005801
TBMT10034601</t>
  </si>
  <si>
    <t>L1_言語キー
L1_特殊仕訳コード</t>
  </si>
  <si>
    <t>TBMT20024601</t>
  </si>
  <si>
    <t>L2_特殊仕訳コードマスタ</t>
  </si>
  <si>
    <t>BAMT20023200</t>
    <phoneticPr fontId="109"/>
  </si>
  <si>
    <t>特性値のテキストテーブルマスタ_日次作成処理</t>
    <phoneticPr fontId="109"/>
  </si>
  <si>
    <t>D_L2_CHARACTERISTICS_VALUE_TEXT_TABLE_MASTER</t>
  </si>
  <si>
    <t>「特性値のテキストテーブルマスタ」のデータを作成するバッチ処理</t>
    <phoneticPr fontId="109"/>
  </si>
  <si>
    <t>MPMT20023202</t>
    <phoneticPr fontId="109"/>
  </si>
  <si>
    <t>L2_特性値のテキストテーブルマスタ_WK01_日次_DWH作成処理</t>
    <phoneticPr fontId="109"/>
  </si>
  <si>
    <t>CDW_D_L2_CHARACTERISTICS_VALUE_TEXT_TABLE_MASTER_WK01</t>
    <phoneticPr fontId="109"/>
  </si>
  <si>
    <t>SAPからレプリケーション連携した「特性値のテキストテーブル」と「言語キー」から各種レポートで利用するマスタデータを作成する</t>
    <phoneticPr fontId="109"/>
  </si>
  <si>
    <t>TBMT10051001
TBMT10005801</t>
  </si>
  <si>
    <t>L1_特性値のテキストテーブル
L1_言語キー</t>
  </si>
  <si>
    <t>TBMT20023202</t>
  </si>
  <si>
    <t>L2_特性値のテキストテーブルマスタ_WK01</t>
  </si>
  <si>
    <t>MPMT20023203</t>
    <phoneticPr fontId="109"/>
  </si>
  <si>
    <t>L2_特性値のテキストテーブルマスタ_WK02_日次_DWH作成処理</t>
    <phoneticPr fontId="109"/>
  </si>
  <si>
    <t>CDW_D_L2_CHARACTERISTICS_VALUE_TEXT_TABLE_MASTER_WK02</t>
    <phoneticPr fontId="109"/>
  </si>
  <si>
    <t>TBMT10051001</t>
  </si>
  <si>
    <t>L1_特性値のテキストテーブル</t>
  </si>
  <si>
    <t>TBMT20023203</t>
  </si>
  <si>
    <t>L2_特性値のテキストテーブルマスタ_WK02</t>
  </si>
  <si>
    <t>MPMT20023204</t>
    <phoneticPr fontId="109"/>
  </si>
  <si>
    <t>L2_特性値のテキストテーブルマスタ_WK03_日次_DWH作成処理</t>
    <phoneticPr fontId="109"/>
  </si>
  <si>
    <t>CDW_D_L2_CHARACTERISTICS_VALUE_TEXT_TABLE_MASTER_WK03</t>
    <phoneticPr fontId="109"/>
  </si>
  <si>
    <t>TBMT20023204</t>
  </si>
  <si>
    <t>L2_特性値のテキストテーブルマスタ_WK03</t>
  </si>
  <si>
    <t>MPMT20023205</t>
    <phoneticPr fontId="109"/>
  </si>
  <si>
    <t>L2_特性値のテキストテーブルマスタ_WK04_日次_DWH作成処理</t>
    <phoneticPr fontId="109"/>
  </si>
  <si>
    <t>CDW_D_L2_CHARACTERISTICS_VALUE_TEXT_TABLE_MASTER_WK04</t>
    <phoneticPr fontId="109"/>
  </si>
  <si>
    <t>TBMT20023202
TBMT20023204</t>
  </si>
  <si>
    <t>L2_特性値のテキストテーブルマスタ_WK01
L2_特性値のテキストテーブルマスタ_WK03</t>
  </si>
  <si>
    <t>TBMT20023205</t>
  </si>
  <si>
    <t>L2_特性値のテキストテーブルマスタ_WK04</t>
  </si>
  <si>
    <t>MPMT20023201</t>
    <phoneticPr fontId="109"/>
  </si>
  <si>
    <t>L2_特性値のテキストテーブルマスタ_日次_DWH作成処理</t>
  </si>
  <si>
    <t>CDW_D_L2_CHARACTERISTICS_VALUE_TEXT_TABLE_MASTER</t>
  </si>
  <si>
    <t>TBMT20023201</t>
  </si>
  <si>
    <t>L2_特性値のテキストテーブルマスタ</t>
  </si>
  <si>
    <t>BAMT20023300</t>
    <phoneticPr fontId="109"/>
  </si>
  <si>
    <t>特性値マスタ_日次作成処理</t>
    <phoneticPr fontId="109"/>
  </si>
  <si>
    <t>D_L2_CHARACTERISTIC_VALUE_MASTER</t>
    <phoneticPr fontId="109"/>
  </si>
  <si>
    <t>「特性値マスタ」のデータを作成するバッチ処理</t>
    <phoneticPr fontId="109"/>
  </si>
  <si>
    <t>MPMT20023301</t>
    <phoneticPr fontId="130"/>
  </si>
  <si>
    <t>L2_特性値マスタ_日次_DWH作成処理</t>
  </si>
  <si>
    <t>CDW_D_L2_CHARACTERISTIC_VALUE_MASTER</t>
    <phoneticPr fontId="109"/>
  </si>
  <si>
    <t>SAPからレプリケーション連携した「特性値」から各種レポートで利用するマスタデータを作成する</t>
    <phoneticPr fontId="109"/>
  </si>
  <si>
    <t>TBMT10034301</t>
  </si>
  <si>
    <t>L1_特性値</t>
  </si>
  <si>
    <t>TBMT20023301</t>
    <phoneticPr fontId="130"/>
  </si>
  <si>
    <t>L2_特性値マスタ</t>
  </si>
  <si>
    <t>BAWK20000900</t>
    <phoneticPr fontId="109"/>
  </si>
  <si>
    <t>入出庫伝票明細_日次作成処理</t>
  </si>
  <si>
    <t>D_L2_WAREHOUSEING_DELIVERY_DOCUMENT_DETAILS</t>
    <phoneticPr fontId="109"/>
  </si>
  <si>
    <t>「入出庫伝票明細」のデータを作成するバッチ処理</t>
  </si>
  <si>
    <t>MPWK20000901</t>
    <phoneticPr fontId="109"/>
  </si>
  <si>
    <t>L2_入出庫伝票明細_日次_DWH作成処理</t>
    <phoneticPr fontId="109"/>
  </si>
  <si>
    <t>CDW_D_L2_WAREHOUSEING_DELIVERY_DOCUMENT_DETAILS</t>
    <phoneticPr fontId="109"/>
  </si>
  <si>
    <t>SAPからレプリケーション連携した以下のテーブルから「入出庫伝票明細」を作成する
・L1_在庫管理からの在庫移動
・L1_入出庫伝票明細情報
・L1_入出庫伝票ヘッダ情報
・L1_移動タイプ</t>
  </si>
  <si>
    <t>TBMT10037801
TBMT10048401
TBMT10048501
TBMT10048601
TBMT20015601
TBMT20020801
TBWK10000901
TBWK10002301
TBWK10004801
TBWK20002101</t>
  </si>
  <si>
    <t>L1_通貨の小数点以下桁数
L1_移動タイプ
L1_作業区を原価センタに割当
L1_指図内作業
L2_管理領域マスタ
L2_通貨リージョン付与(会社)マスタ
L1_在庫管理からの在庫移動
L1_製造指図の指図ヘッダ情報
L1_Material Documents
L2_品目ロット製造日</t>
  </si>
  <si>
    <t>TBWK20000901</t>
  </si>
  <si>
    <t>ODSO ZPDO0310 -&gt; TRCS ZPSD35_I</t>
  </si>
  <si>
    <t>ZPSD3501
ZPSD3502
ZPSD3503</t>
  </si>
  <si>
    <t>BAPP20000500</t>
    <phoneticPr fontId="109"/>
  </si>
  <si>
    <t>入出庫明細_日次作成処理</t>
    <phoneticPr fontId="109"/>
  </si>
  <si>
    <t>D_L2_WAREHOUSING_DELIVERY_DETAILS</t>
    <phoneticPr fontId="109"/>
  </si>
  <si>
    <t>「入出庫明細」のデータを作成するバッチ処理</t>
  </si>
  <si>
    <t>MPPP20000501</t>
    <phoneticPr fontId="130"/>
  </si>
  <si>
    <t>L2_入出庫明細_WK01_日次_DWH作成処理</t>
    <phoneticPr fontId="109"/>
  </si>
  <si>
    <t>CDW_D_L2_WAREHOUSING_DELIVERY_DETAILS_WK01</t>
    <phoneticPr fontId="109"/>
  </si>
  <si>
    <t>「入出庫伝票明細」、「購買明細」から「入出庫明細レポート」で表示するためのデータを作成する</t>
    <rPh sb="11" eb="13">
      <t>コウバイ</t>
    </rPh>
    <phoneticPr fontId="109"/>
  </si>
  <si>
    <t>L2_購買明細
L2_入出庫伝票明細</t>
  </si>
  <si>
    <t>TBPP20000501</t>
  </si>
  <si>
    <t>L2_入出庫明細_WK01</t>
  </si>
  <si>
    <t>MPPP20000502</t>
    <phoneticPr fontId="109"/>
  </si>
  <si>
    <t>L2_入出庫明細_日次_DWH作成処理</t>
    <phoneticPr fontId="109"/>
  </si>
  <si>
    <t>CDW_D_L2_WAREHOUSING_DELIVERY_DETAILS</t>
    <phoneticPr fontId="109"/>
  </si>
  <si>
    <t>TBWK20000901
TBPP20000501
TBWK20001101</t>
  </si>
  <si>
    <t>TBPP20000502</t>
    <phoneticPr fontId="130"/>
  </si>
  <si>
    <t>MPPP20000503</t>
    <phoneticPr fontId="109"/>
  </si>
  <si>
    <t>L2_入出庫明細（マスタ付与）_日次_DWH作成処理</t>
    <rPh sb="12" eb="14">
      <t>フヨ</t>
    </rPh>
    <phoneticPr fontId="109"/>
  </si>
  <si>
    <t>CDW_D_L2_WAREHOUSING_DELIVERY_DETAILS_ADD_MASTER</t>
    <phoneticPr fontId="109"/>
  </si>
  <si>
    <t>TBPP20000502
TBMT20001801
TBMT20007703
TBMT20011801
TBMT20013701
TBMT20010601
TBMT20007601
TBMT20000701
TBMT20009502
TBMT20010501
TBMT20008601
TBMT20014201
TBMT20015901
TBMT20025701
TBMT20025701
TBMT20001101
TBMT20011301
TBMT20011201
TBMT20006101
TBMT20009201
TBMT20013601
TBMT20017203
TBMT20010001
TBMT20015601</t>
  </si>
  <si>
    <t>TBPP20000503</t>
    <phoneticPr fontId="130"/>
  </si>
  <si>
    <t>L2_入出庫明細（マスタ付与）</t>
  </si>
  <si>
    <t>売掛金分析(Detail)データ日次作成処理</t>
    <rPh sb="0" eb="2">
      <t>ウリカケ</t>
    </rPh>
    <rPh sb="2" eb="3">
      <t>キン</t>
    </rPh>
    <rPh sb="3" eb="5">
      <t>ブンセキ</t>
    </rPh>
    <phoneticPr fontId="109"/>
  </si>
  <si>
    <t>「売掛金分析(Detail)」のデータを作成するバッチ処理</t>
    <phoneticPr fontId="109"/>
  </si>
  <si>
    <t>L2_売掛金分析_日次_DWH作成処理</t>
    <phoneticPr fontId="109"/>
  </si>
  <si>
    <t>「売掛金分析（Detail）」で表示するためのデータを作成する</t>
    <phoneticPr fontId="109"/>
  </si>
  <si>
    <t>2023/4/18　QA294より売掛金分析はdetail不要が確認できたため廃止</t>
    <rPh sb="17" eb="20">
      <t>ウリカケキン</t>
    </rPh>
    <rPh sb="20" eb="22">
      <t>ブンセキ</t>
    </rPh>
    <rPh sb="29" eb="31">
      <t>フヨウ</t>
    </rPh>
    <rPh sb="32" eb="34">
      <t>カクニン</t>
    </rPh>
    <rPh sb="39" eb="41">
      <t>ハイシ</t>
    </rPh>
    <phoneticPr fontId="109"/>
  </si>
  <si>
    <t>BASD20000700</t>
    <phoneticPr fontId="109"/>
  </si>
  <si>
    <t>売上実績_日次作成処理</t>
  </si>
  <si>
    <t>「売上実績」のデータを作成するバッチ処理</t>
    <phoneticPr fontId="109"/>
  </si>
  <si>
    <t>L2_売上実績_日次_DWH作成処理</t>
    <phoneticPr fontId="109"/>
  </si>
  <si>
    <t>「L2_売上明細」から「売上実績（Helios連携データ）レポート」で表示するためのデータを作成する</t>
    <rPh sb="4" eb="6">
      <t>ウリアゲ</t>
    </rPh>
    <rPh sb="6" eb="8">
      <t>メイサイ</t>
    </rPh>
    <phoneticPr fontId="109"/>
  </si>
  <si>
    <t>BAOT20001100</t>
    <phoneticPr fontId="109"/>
  </si>
  <si>
    <t>売上実績(Non-SAP)_日次作成処理</t>
    <phoneticPr fontId="109"/>
  </si>
  <si>
    <t>D_L2_SALES_ACTUAL_NON_SAP</t>
    <phoneticPr fontId="109"/>
  </si>
  <si>
    <t>「売上実績(Non-SAP)」のデータを作成するバッチ処理</t>
    <phoneticPr fontId="109"/>
  </si>
  <si>
    <t>MPOT20001101</t>
    <phoneticPr fontId="109"/>
  </si>
  <si>
    <t>L2_売上実績(Non-SAP)_日次_DWH作成処理</t>
    <phoneticPr fontId="109"/>
  </si>
  <si>
    <t>CDW_D_L2_SALES_ACTUAL_NON_SAP</t>
    <phoneticPr fontId="109"/>
  </si>
  <si>
    <t>BPC連携用IF「売上実績(Non-SAP)」に必要なデータを作成する</t>
    <rPh sb="3" eb="6">
      <t>レンケイヨウ</t>
    </rPh>
    <rPh sb="24" eb="26">
      <t>ヒツヨウ</t>
    </rPh>
    <rPh sb="31" eb="33">
      <t>サクセイ</t>
    </rPh>
    <phoneticPr fontId="109"/>
  </si>
  <si>
    <t>TBFI10002701_x000D_
TBMT20001801_x000D_
TBMT20009502_x000D_
TBMT10037801</t>
  </si>
  <si>
    <t>L1_Group Journal Entries_x000D_
L2_CompanyMaster_Manual_Companyマスタ_x000D_
L2_利益センタマスタ_x000D_
L1_通貨の小数点以下桁数</t>
  </si>
  <si>
    <t>TBOT20001101</t>
    <phoneticPr fontId="130"/>
  </si>
  <si>
    <t>L2_売上実績(Non-SAP)</t>
  </si>
  <si>
    <t>BASD20000700</t>
  </si>
  <si>
    <t>D_L2_SALES_ACTUAL_ADD_MASTER</t>
    <phoneticPr fontId="109"/>
  </si>
  <si>
    <t>MPSD20000701</t>
    <phoneticPr fontId="109"/>
  </si>
  <si>
    <t>L2_売上実績（マスタ付与）_日次_DWH作成処理</t>
    <rPh sb="11" eb="13">
      <t>フヨ</t>
    </rPh>
    <phoneticPr fontId="109"/>
  </si>
  <si>
    <t>CDW_D_L2_SALES_ACTUAL_ADD_MASTER</t>
    <phoneticPr fontId="109"/>
  </si>
  <si>
    <t>TBMT10034201
TBMT20000701
TBMT20001101
TBMT20001801
TBMT20001901
TBMT20002904
TBMT20006101
TBMT20007601
TBMT20007703
TBMT20008001
TBMT20008901
TBMT20009201
TBMT20009502
TBMT20010001
TBMT20011201
TBMT20011301
TBMT20011501
TBMT20011801
TBMT20012902
TBMT20013601
TBMT20014003
TBMT20014201
TBMT20014901
TBMT20015901
TBMT20017203
TBMT20019901
TBMT20020001
TBMT20020101
TBMT20021301
TBMT20022301
TBMT20023201
TBMT20024901
TBSD20000617</t>
  </si>
  <si>
    <t>TBSD20000702</t>
  </si>
  <si>
    <t>L2_売上実績（マスタ付与）</t>
  </si>
  <si>
    <t>ZPSD0701
ZPSD0702
ZPSD0703
ZPSD0501
ZPSD0502
ZPSD0503</t>
  </si>
  <si>
    <t>拡張EXIT
ZPBWB0001_2LIS_11_VAITM
ZPBWB0001_2LIS_13_VDITM
ZPBWB0001_2LIS_13_VDKON
ZPBWB0001_2LIS_12_VCITM</t>
  </si>
  <si>
    <t>売上付き品目コードマスタ日次作成処理</t>
  </si>
  <si>
    <t>「売上付き品目コードマスタ」のデータを作成するバッチ処理</t>
  </si>
  <si>
    <t>L2_売上付き品目コードマスタ_日次_DWH作成処理</t>
  </si>
  <si>
    <t>SAPからレプリケーション連携した「売上付き品目コード​」から各種レポートで利用するデータを作成する</t>
  </si>
  <si>
    <t>BAMT20013700</t>
  </si>
  <si>
    <t>売上付き品目マスタ_日次作成処理</t>
  </si>
  <si>
    <t>D_L2_SALES_MATERIAL_MASTER</t>
  </si>
  <si>
    <t>「売上付き品目マスタ」のデータを作成するバッチ処理</t>
  </si>
  <si>
    <t>MPMT20013701</t>
  </si>
  <si>
    <t>L2_売上付き品目マスタ_日次_DWH作成処理</t>
  </si>
  <si>
    <t>CDW_D_L2_SALES_MATERIAL_MASTER</t>
  </si>
  <si>
    <t>SAPからレプリケーション連携した「売上付き品目コード」から各種レポートで利用するマスタデータを作成する</t>
  </si>
  <si>
    <t>TBMT10013701</t>
  </si>
  <si>
    <t>L1_売上付き品目コード</t>
  </si>
  <si>
    <t>TBMT20013701</t>
  </si>
  <si>
    <t>L2_売上付き品目マスタ</t>
  </si>
  <si>
    <t>BASD20000600</t>
    <phoneticPr fontId="109"/>
  </si>
  <si>
    <t>売上明細_日次作成処理</t>
    <phoneticPr fontId="109"/>
  </si>
  <si>
    <t>D_L2_SALES_DETAILS</t>
    <phoneticPr fontId="109"/>
  </si>
  <si>
    <t>「売上明細」のデータを作成するバッチ処理</t>
  </si>
  <si>
    <t>MPSD20000601</t>
    <phoneticPr fontId="130"/>
  </si>
  <si>
    <t>L2_売上明細_WK01_日次_DWH作成処理</t>
    <phoneticPr fontId="109"/>
  </si>
  <si>
    <t>CDW_D_L2_SALES_DETAILS_WK01</t>
    <phoneticPr fontId="109"/>
  </si>
  <si>
    <t>「L2_販売伝票明細」、「L2_出荷伝票明細」、「L2_請求伝票明細」、「L2_請求伝票条件」、「L2_総勘定元帳明細」、「L2_補填計算テーブル」、「L2_原価積上」、「L2_品目評価」、「L2_収益性分析CO-PA（KPI計算）」と各種マスタを組み合わせて、「売上明細レポート」や「受注ステータスレポート」で使用する汎用的なデータを作成する</t>
    <rPh sb="132" eb="134">
      <t>ウリアゲ</t>
    </rPh>
    <rPh sb="134" eb="136">
      <t>メイサイ</t>
    </rPh>
    <rPh sb="143" eb="145">
      <t>ジュチュウ</t>
    </rPh>
    <rPh sb="156" eb="158">
      <t>シヨウ</t>
    </rPh>
    <rPh sb="160" eb="163">
      <t>ハンヨウテキ</t>
    </rPh>
    <phoneticPr fontId="22"/>
  </si>
  <si>
    <t>TBSD20000601</t>
  </si>
  <si>
    <t>L2_売上明細_WK01</t>
  </si>
  <si>
    <t>売上明細_日次作成処理</t>
  </si>
  <si>
    <t>MPSD20000602</t>
  </si>
  <si>
    <t>L2_売上明細_WK02_日次_DWH作成処理</t>
  </si>
  <si>
    <t>CDW_D_L2_SALES_DETAILS_WK02</t>
  </si>
  <si>
    <t>TBSD20000602</t>
  </si>
  <si>
    <t>L2_売上明細_WK02</t>
  </si>
  <si>
    <t>MPSD20000603</t>
  </si>
  <si>
    <t>L2_売上明細_WK03_日次_DWH作成処理</t>
  </si>
  <si>
    <t>CDW_D_L2_SALES_DETAILS_WK03</t>
    <phoneticPr fontId="130"/>
  </si>
  <si>
    <t>TBSD20000603</t>
  </si>
  <si>
    <t>L2_売上明細_WK03</t>
  </si>
  <si>
    <t>MPSD20000604</t>
    <phoneticPr fontId="109"/>
  </si>
  <si>
    <t>L2_売上明細_WK04_日次_DWH作成処理</t>
  </si>
  <si>
    <t>CDW_D_L2_SALES_DETAILS_WK04</t>
  </si>
  <si>
    <t>TBSD20000604</t>
  </si>
  <si>
    <t>L2_売上明細_WK04</t>
  </si>
  <si>
    <t>「売上明細」のデータを作成するバッチ処理</t>
    <phoneticPr fontId="109"/>
  </si>
  <si>
    <t>MPSD20000605</t>
  </si>
  <si>
    <t>L2_売上明細_WK05_日次_DWH作成処理</t>
  </si>
  <si>
    <t>CDW_D_L2_SALES_DETAILS_WK05</t>
  </si>
  <si>
    <t>TBSD20000605</t>
  </si>
  <si>
    <t>L2_売上明細_WK05</t>
  </si>
  <si>
    <t>MPSD20000606</t>
    <phoneticPr fontId="130"/>
  </si>
  <si>
    <t>L2_売上明細_WK06_日次_DWH作成処理</t>
    <phoneticPr fontId="109"/>
  </si>
  <si>
    <t>CDW_D_L2_SALES_DETAILS_WK06</t>
  </si>
  <si>
    <t>TBWK20000301_x000D_
TBWK20000101_x000D_
TBWK20000201_x000D_
TBSD20000601_x000D_
TBSD20000602_x000D_
TBSD20000603_x000D_
TBSD20000604_x000D_
TBSD20000605_x000D_
TBWK20001201_x000D_
TBSD20000621_x000D_
TBWK20002101_x000D_
TBMT20023401_x000D_
TBMT10017301_x000D_
TTBWK20000301</t>
  </si>
  <si>
    <t>TBSD20000606</t>
  </si>
  <si>
    <t>L2_売上明細_WK06</t>
  </si>
  <si>
    <t>MPSD20000621</t>
  </si>
  <si>
    <t>L2_売上明細_WK19_日次_DWH作成処理</t>
  </si>
  <si>
    <t>CDW_D_L2_SALES_DETAILS_WK19</t>
  </si>
  <si>
    <t>TBMT10037801
TBMT10050301</t>
  </si>
  <si>
    <t>L1_通貨の小数点以下桁数
L1_補填計算テーブル</t>
  </si>
  <si>
    <t>TBSD20000621</t>
  </si>
  <si>
    <t>L2_売上明細_WK19</t>
  </si>
  <si>
    <t>MPSD20000619</t>
    <phoneticPr fontId="109"/>
  </si>
  <si>
    <t>L2_売上明細_WK17_日次_DWH作成処理</t>
    <phoneticPr fontId="109"/>
  </si>
  <si>
    <t>CDW_D_L2_SALES_DETAILS_WK17</t>
    <phoneticPr fontId="109"/>
  </si>
  <si>
    <t>TBSD20000619</t>
  </si>
  <si>
    <t>L2_売上明細_WK17</t>
  </si>
  <si>
    <t>MPSD20000607</t>
    <phoneticPr fontId="109"/>
  </si>
  <si>
    <t>L2_売上明細_WK07_日次_DWH作成処理</t>
    <phoneticPr fontId="109"/>
  </si>
  <si>
    <t>CDW_D_L2_SALES_DETAILS_WK07</t>
    <phoneticPr fontId="109"/>
  </si>
  <si>
    <t>TBSD20000606
TBSD20000619
TBWK20002601
TBWK20001101</t>
  </si>
  <si>
    <t>L2_売上明細_WK06
L2_売上明細_WK19
L2_製品原価分析_原価構成分割
L2_品目評価</t>
  </si>
  <si>
    <t>TBSD20000607</t>
  </si>
  <si>
    <t>L2_売上明細_WK07</t>
  </si>
  <si>
    <t>MPSD20000608</t>
  </si>
  <si>
    <t>L2_売上明細_WK08_日次_DWH作成処理</t>
  </si>
  <si>
    <t>CDW_D_L2_SALES_DETAILS_WK08</t>
  </si>
  <si>
    <t>TBSD20000608</t>
  </si>
  <si>
    <t>L2_売上明細_WK08</t>
  </si>
  <si>
    <t>MPSD20000609</t>
  </si>
  <si>
    <t>L2_売上明細_WK09_日次_DWH作成処理</t>
  </si>
  <si>
    <t>CDW_D_L2_SALES_DETAILS_WK09</t>
  </si>
  <si>
    <t>TBSD20000609</t>
  </si>
  <si>
    <t>L2_売上明細_WK09</t>
  </si>
  <si>
    <t>MPSD20000610</t>
    <phoneticPr fontId="130"/>
  </si>
  <si>
    <t>L2_売上明細_WK10_日次_DWH作成処理</t>
  </si>
  <si>
    <t>CDW_D_L2_SALES_DETAILS_WK10</t>
    <phoneticPr fontId="130"/>
  </si>
  <si>
    <t>TBSD20000610</t>
  </si>
  <si>
    <t>L2_売上明細_WK10</t>
  </si>
  <si>
    <t>MPSD20000611</t>
  </si>
  <si>
    <t>L2_売上明細_WK11_日次_DWH作成処理</t>
    <phoneticPr fontId="109"/>
  </si>
  <si>
    <t>CDW_D_L2_SALES_DETAILS_WK11</t>
  </si>
  <si>
    <t>MPSD20000612</t>
  </si>
  <si>
    <t>L2_売上明細_WK12_日次_DWH作成処理</t>
    <phoneticPr fontId="130"/>
  </si>
  <si>
    <t>CDW_D_L2_SALES_DETAILS_WK12</t>
  </si>
  <si>
    <t>TBSD20000612</t>
  </si>
  <si>
    <t>L2_売上明細_WK12</t>
  </si>
  <si>
    <t>MPSD20000613</t>
  </si>
  <si>
    <t>L2_売上明細_WK13_日次_DWH作成処理</t>
  </si>
  <si>
    <t>CDW_D_L2_SALES_DETAILS_WK13</t>
  </si>
  <si>
    <t>MPSD20000614</t>
  </si>
  <si>
    <t>L2_売上明細_WK14_日次_DWH作成処理</t>
    <phoneticPr fontId="109"/>
  </si>
  <si>
    <t>CDW_D_L2_SALES_DETAILS_WK14</t>
  </si>
  <si>
    <t>TBSD20000614</t>
  </si>
  <si>
    <t>L2_売上明細_WK14</t>
  </si>
  <si>
    <t>MPSD20000615</t>
  </si>
  <si>
    <t>L2_売上明細_WK15_日次_DWH作成処理</t>
  </si>
  <si>
    <t>CDW_D_L2_SALES_DETAILS_WK15</t>
  </si>
  <si>
    <t>TBSD20000612
TBSD20000614
TBWK20000301</t>
  </si>
  <si>
    <t>L2_売上明細_WK12
L2_売上明細_WK14
L2_請求伝票明細</t>
  </si>
  <si>
    <t>TBSD20000615</t>
  </si>
  <si>
    <t>L2_売上明細_WK15</t>
  </si>
  <si>
    <t>MPSD20000620</t>
    <phoneticPr fontId="109"/>
  </si>
  <si>
    <t>L2_売上明細_WK18_日次_DWH作成処理</t>
    <phoneticPr fontId="109"/>
  </si>
  <si>
    <t>CDW_D_L2_SALES_DETAILS_WK18</t>
    <phoneticPr fontId="109"/>
  </si>
  <si>
    <t>TBSD20000620</t>
  </si>
  <si>
    <t>L2_売上明細_WK18</t>
  </si>
  <si>
    <t>MPSD20000616</t>
  </si>
  <si>
    <t>L2_売上明細_WK16_日次_DWH作成処理</t>
  </si>
  <si>
    <t>CDW_D_L2_SALES_DETAILS_WK16</t>
    <phoneticPr fontId="130"/>
  </si>
  <si>
    <t>TBSD20000615
TBSD20000619
TBSD20000620</t>
    <phoneticPr fontId="130"/>
  </si>
  <si>
    <t>TBSD20000616</t>
  </si>
  <si>
    <t>L2_売上明細_WK16</t>
  </si>
  <si>
    <t>MPSD20000622</t>
    <phoneticPr fontId="130"/>
  </si>
  <si>
    <t>L2_売上明細_WK20_日次_DWH作成処理</t>
    <phoneticPr fontId="130"/>
  </si>
  <si>
    <t>CDW_D_L2_SALES_DETAILS_WK20</t>
    <phoneticPr fontId="130"/>
  </si>
  <si>
    <t>L2_売上明細_WK16</t>
    <phoneticPr fontId="130"/>
  </si>
  <si>
    <t>TBSD20000622</t>
    <phoneticPr fontId="130"/>
  </si>
  <si>
    <t>L2_売上明細_WK20</t>
  </si>
  <si>
    <t>MPSD20000617</t>
    <phoneticPr fontId="109"/>
  </si>
  <si>
    <t>L2_売上明細_日次_DWH作成処理</t>
  </si>
  <si>
    <t>CDW_D_L2_SALES_DETAILS</t>
    <phoneticPr fontId="130"/>
  </si>
  <si>
    <t>TBSD20000617</t>
  </si>
  <si>
    <t>L2_売上明細</t>
  </si>
  <si>
    <t>MPSD20000618</t>
    <phoneticPr fontId="109"/>
  </si>
  <si>
    <t>L2_売上明細（マスタ付与）_日次_DWH作成処理</t>
    <rPh sb="11" eb="13">
      <t>フヨ</t>
    </rPh>
    <phoneticPr fontId="18"/>
  </si>
  <si>
    <t>TBSD20000617_x000D_
TBMT20001801_x000D_
TBMT20014201_x000D_
TBMT20011801_x000D_
TBMT10034201_x000D_
TBMT20007703_x000D_
TBMT20019901_x000D_
TBMT20020001_x000D_
TBMT20020101_x000D_
TBMT20024901_x000D_
TBMT20007601_x000D_
TBMT20008001_x000D_
TBMT20008901_x000D_
TBMT20002904_x000D_
TBMT20001101_x000D_
TBMT20015901_x000D_
TBMT20012902_x000D_
TBMT20010001_x000D_
TBMT20021301_x000D_
TBMT20014003_x000D_
TBMT20001901_x000D_
TBMT20009502_x000D_
TBMT20011501_x000D_
TBMT20011201_x000D_
TBMT20009201_x000D_
TBMT20017203_x000D_
TBMT20006101_x000D_
TBMT20013601_x000D_
TBMT20014901_x000D_
TBMT20022301_x000D_
TBMT20000701_x000D_
TBMT20011301_x000D_
TBMT20012003_x000D_
TBMT20021901_x000D_
TBMT20023201_x000D_
TBMT20001001</t>
  </si>
  <si>
    <t>L2_売上明細
L2_CompanyMaster_Manual_Companyマスタ
L2_得意先マスタ
L2_品目マスタ
L1_アドオン品目マスタ（営業担当者ビュー）
L2_プラント品目マスタ
L2_用途マスタ（顔料）_検索1マスタ
L2_用途マスタ（顔料）_検索2-1マスタ
L2_用途マスタ（顔料）_検索2-2マスタ
L2_用途マスタ（顔料）_得意先英語名称マスタ
L2_プラントマスタ
L2_ロット番号(プラント品目)マスタ
L2_会社コード付き得意先コードマスタ
L2_ETL用カレンダマスタ
L2_CategoryMaster
L2_組織単位_販売組織_テキストマスタ
L2_営業所営業グループマスタ
L2_勘定コードマスタ
L2_明細カテゴリ(販売伝票)マスタ
L2_得意先(販売組織)マスタ
L2_CompanyMaster_Manual_Countryマスタ
L2_利益センタマスタ
L2_品目タイプマスタ
L2_品目グループ3マスタ
L2_保管場所マスタ
L2_通貨コードマスタ
L2_MRP_管理者マスタ
L2_基本数量単位マスタ
L2_支払条件の独自説明マスタ
L2_得意先_販売地域_テキストマスタ
L2_AssessmentMaster_評価クラスマスタ
L2_品目グループテキストマスタ
L2_品目階層Lv.3マスタ
L2_出荷伝票タイプマスタ
L2_特性値のテキストテーブルマスタ
L2_BW_メタデータ_ユーザマスタ</t>
  </si>
  <si>
    <t>TBSD20000618</t>
  </si>
  <si>
    <t>L2_売上明細（マスタ付与）</t>
  </si>
  <si>
    <t>BAMT20025500</t>
    <phoneticPr fontId="109"/>
  </si>
  <si>
    <t>汎用固定値マスタ_随時作成処理</t>
    <rPh sb="0" eb="5">
      <t>ハンヨウコテイチ</t>
    </rPh>
    <rPh sb="9" eb="11">
      <t>ズイジ</t>
    </rPh>
    <rPh sb="11" eb="13">
      <t>サクセイ</t>
    </rPh>
    <rPh sb="13" eb="15">
      <t>ショリ</t>
    </rPh>
    <phoneticPr fontId="109"/>
  </si>
  <si>
    <t>A_L2_VERSATILE_FIXED_VALUE_MASTER</t>
    <phoneticPr fontId="109"/>
  </si>
  <si>
    <t>「汎用固定値マスタ」のデータを作成するバッチ処理</t>
    <rPh sb="1" eb="6">
      <t>ハンヨウコテイチ</t>
    </rPh>
    <phoneticPr fontId="109"/>
  </si>
  <si>
    <t>MPMT20025501</t>
    <phoneticPr fontId="109"/>
  </si>
  <si>
    <t>L2_汎用固定値マスタ_随時_DWH作成処理</t>
    <rPh sb="3" eb="5">
      <t>ハンヨウ</t>
    </rPh>
    <rPh sb="5" eb="8">
      <t>コテイチ</t>
    </rPh>
    <rPh sb="12" eb="14">
      <t>ズイジ</t>
    </rPh>
    <rPh sb="18" eb="20">
      <t>サクセイ</t>
    </rPh>
    <rPh sb="20" eb="22">
      <t>ショリ</t>
    </rPh>
    <phoneticPr fontId="109"/>
  </si>
  <si>
    <t>CDW_A_L2_VERSATILE_FIXED_VALUE_MASTER</t>
    <phoneticPr fontId="109"/>
  </si>
  <si>
    <t>ファイル取り込みした「汎用固定値マスタ」から各種レポートで利用するデータを作成する</t>
    <rPh sb="4" eb="5">
      <t>ト</t>
    </rPh>
    <rPh sb="6" eb="7">
      <t>コ</t>
    </rPh>
    <rPh sb="11" eb="16">
      <t>ハンヨウコテイチ</t>
    </rPh>
    <phoneticPr fontId="109"/>
  </si>
  <si>
    <t>TBMT10046501</t>
  </si>
  <si>
    <t>L1_汎用固定値マスタ</t>
  </si>
  <si>
    <t>TBMT20025501</t>
  </si>
  <si>
    <t>L2_汎用固定値マスタ</t>
  </si>
  <si>
    <t>BACO20000400</t>
    <phoneticPr fontId="109"/>
  </si>
  <si>
    <t>販売収益性明細_月次作成処理</t>
    <rPh sb="5" eb="7">
      <t>メイサイ</t>
    </rPh>
    <phoneticPr fontId="109"/>
  </si>
  <si>
    <t>M_L2_SALES_REVENUE_DETAILS</t>
    <phoneticPr fontId="109"/>
  </si>
  <si>
    <t>「販売収益性単価分析」のデータを作成するバッチ処理</t>
    <phoneticPr fontId="109"/>
  </si>
  <si>
    <t>MPCO20000401</t>
    <phoneticPr fontId="109"/>
  </si>
  <si>
    <t>L2_販売収益性明細_WK01_月次_DWH作成処理</t>
    <phoneticPr fontId="109"/>
  </si>
  <si>
    <t>CDW_M_L2_SALES_REVENUE_DETAILS_WK01</t>
    <phoneticPr fontId="109"/>
  </si>
  <si>
    <t>DWH作成処理</t>
    <rPh sb="3" eb="5">
      <t>サクセイ</t>
    </rPh>
    <rPh sb="5" eb="7">
      <t>ショリ</t>
    </rPh>
    <phoneticPr fontId="109"/>
  </si>
  <si>
    <t>「販売収益性明細」で表示するためのデータを作成する</t>
    <phoneticPr fontId="109"/>
  </si>
  <si>
    <t>TBCO20000401</t>
  </si>
  <si>
    <t>L2_販売収益性明細_WK01</t>
  </si>
  <si>
    <t>M_L2_SALES_REVENUE_DETAILS</t>
  </si>
  <si>
    <t>MPCO20000402</t>
    <phoneticPr fontId="109"/>
  </si>
  <si>
    <t>L2_販売収益性明細_WK02_月次_DWH作成処理</t>
    <phoneticPr fontId="109"/>
  </si>
  <si>
    <t>CDW_M_L2_SALES_REVENUE_DETAILS_WK02</t>
    <phoneticPr fontId="109"/>
  </si>
  <si>
    <t>TBCO20000402</t>
  </si>
  <si>
    <t>L2_販売収益性明細_WK02</t>
  </si>
  <si>
    <t>ODSO ZPDO0010 -&gt; TRCS ZPSD09_I
TRCS ZPSD09_I -&gt; ODSO ZPSD0901
TRCS ZPSD09_I -&gt; ODSO ZPSD0902
TRCS ZPSD09_I -&gt; ODSO ZPSD0903
LPOA ZPSD09 -&gt; TRCS ZPIS0830
TRCS ZPIS0830 -&gt; ODSO ZPSD0901
TRCS ZPIS0830 -&gt; ODSO ZPSD0902
TRCS ZPIS0830 -&gt; ODSO ZPSD0903
ODSO ZPSD2901 -&gt; TRCS ZPIS0450
TRCS ZPIS0450 -&gt; TRCS ZPSD09_I
ODSO ZPDO0010 -&gt; TRCS ZPSD33_I
TRCS ZPSD33_I -&gt; ODSO ZPSD3301
TRCS ZPSD33_I -&gt; ODSO ZPSD3302
TRCS ZPSD33_I -&gt; ODSO ZPSD3303
ODSO ZPDO0900 -&gt; TRCS ZPSB14_I
TRCS ZPSB14_I -&gt; CUBE ZPSB1401
TRCS ZPSB14_I -&gt; CUBE ZPSB1402
TRCS ZPSB14_I -&gt; CUBE ZPSB1403</t>
    <phoneticPr fontId="109"/>
  </si>
  <si>
    <t>MPCO20000403</t>
    <phoneticPr fontId="109"/>
  </si>
  <si>
    <t>L2_販売収益性明細_WK03_月次_DWH作成処理</t>
    <phoneticPr fontId="109"/>
  </si>
  <si>
    <t>CDW_M_L2_SALES_REVENUE_DETAILS_WK03</t>
    <phoneticPr fontId="109"/>
  </si>
  <si>
    <t>MPCO20000404</t>
    <phoneticPr fontId="109"/>
  </si>
  <si>
    <t>L2_販売収益性明細_月次_DWH作成処理</t>
    <phoneticPr fontId="109"/>
  </si>
  <si>
    <t>CDW_M_L2_SALES_REVENUE_DETAILS</t>
    <phoneticPr fontId="109"/>
  </si>
  <si>
    <t>TBCO20000402
TBMT20002904</t>
  </si>
  <si>
    <t>L2_販売収益性明細_WK02
L2_ETL用カレンダマスタ</t>
  </si>
  <si>
    <t>TBCO20000404</t>
  </si>
  <si>
    <t>L2_販売収益性明細</t>
  </si>
  <si>
    <t>BACO20000400</t>
  </si>
  <si>
    <t>MPCO20000405</t>
    <phoneticPr fontId="109"/>
  </si>
  <si>
    <t>L2_販売収益性明細（マスタ付与）_月次_DWH作成処理</t>
    <rPh sb="14" eb="16">
      <t>フヨ</t>
    </rPh>
    <phoneticPr fontId="109"/>
  </si>
  <si>
    <t>CDW_M_L2_SALES_REVENUE_DETAILS_ADD_MASTER</t>
    <phoneticPr fontId="109"/>
  </si>
  <si>
    <t>TBCO20000404
TBMT20002904
TBMT20007601
TBMT20017311
TBMT20001801
TBMT20001101
TBMT20023201
TBMT20008401
TBMT20009502
TBMT20003701
TBMT20011201
TBMT20011801
TBMT20012003
TBMT20013601
TBMT20012902
TBMT20014201
TBMT20017203
TBMT20014003
TBMT20015601
TBMT20016501
TBMT20011301
TBMT20010501
TBMT20010701
TBMT20021301
TBMT20022601
TBMT20015901
TBMT20009701</t>
  </si>
  <si>
    <t>L2_販売収益性明細
L2_ETL用カレンダマスタ
L2_プラントマスタ
L2_通貨換算マスタ(年月)
L2_CompanyMaster_Manual_Companyマスタ
L2_CategoryMaster
L2_特性値のテキストテーブルマスタ
L2_事業領域マスタ
L2_利益センタマスタ
L2_Local利益センタ階層マスタ
L2_品目グループ3マスタ
L2_品目マスタ
L2_品目階層Lv.3マスタ
L2_基本数量単位マスタ
L2_営業所営業グループマスタ
L2_得意先マスタ
L2_通貨コードマスタ
L2_得意先(販売組織)マスタ
L2_管理領域マスタ
L2_評価クラスマスタ
L2_品目グループテキストマスタ
L2_原価センタマスタ
L2_原価要素マスタ
L2_明細カテゴリ(販売伝票)マスタ
L2_請求伝票タイプ（テキスト）マスタ
L2_組織単位_販売組織_テキストマスタ
L2_利益センタ階層マスタ(履歴)</t>
  </si>
  <si>
    <t>TBCO20000405</t>
  </si>
  <si>
    <t>L2_販売収益性明細（マスタ付与）</t>
  </si>
  <si>
    <t>BAWK20000100</t>
  </si>
  <si>
    <t>販売伝票明細_日次作成処理</t>
  </si>
  <si>
    <t>D_L2_SALES_DOCUMENT_DETAILS</t>
    <phoneticPr fontId="109"/>
  </si>
  <si>
    <t>「販売伝票明細」のデータを作成するバッチ処理</t>
  </si>
  <si>
    <t>MPWK20000101</t>
    <phoneticPr fontId="109"/>
  </si>
  <si>
    <t>L2_販売伝票明細_日次_DWH作成処理</t>
    <phoneticPr fontId="109"/>
  </si>
  <si>
    <t>CDW_D_L2_SALES_DOCUMENT_DETAILS</t>
    <phoneticPr fontId="109"/>
  </si>
  <si>
    <t>SAPからレプリケーション連携した以下のテーブルから「販売伝票明細」を作成する
・L1_取引先情報
・L1_販売伝票ヘッダ
・L1_販売伝票明細
・L1_受注伝票納入日程データ（納期情報） 
・L1_販売伝票ヘッダステータスおよび管理データ
・L1_販売伝票明細ステータス
・L1_販売伝票明細データ
・L1_STXD SAPscript_テキストファイル行</t>
    <phoneticPr fontId="109"/>
  </si>
  <si>
    <t>TBSD10001101
TBMT10010801
TBSD10001201
TBSD10001301
TBSD10001401
TBMT20020801
TBMT10039801
TBMT10048801
TBMT10037801
TBMT100378011</t>
  </si>
  <si>
    <t>L1_販売伝票明細データ
L1_取引先情報
L1_販売伝票ヘッダ
L1_受注伝票納入日程データ（納期情報）
L1_販売伝票明細
L2_通貨リージョン付与(会社)マスタ
L1_仕入先マスタアドレス（ビジネスアドレスサービス)
L1_STXD SAPscript テキストファイル行
L1_通貨の小数点以下桁数
テーブル一覧未定義</t>
  </si>
  <si>
    <t>TBWK20000101</t>
  </si>
  <si>
    <t>L2_販売伝票明細</t>
  </si>
  <si>
    <t>RSDS 2LIS_11_VAITM QE1CLNT224 -&gt; ODSO ZPDO0140</t>
  </si>
  <si>
    <t>ZPSD4701
ZPSD4702
ZPSD4703</t>
  </si>
  <si>
    <t>拡張EXIT
ZPBWB0001_2LIS_11_VAITM</t>
    <rPh sb="0" eb="2">
      <t>カクチョウ</t>
    </rPh>
    <phoneticPr fontId="110"/>
  </si>
  <si>
    <t>BAMT20016000</t>
  </si>
  <si>
    <t>表示単位マスタ_随時作成処理</t>
    <rPh sb="0" eb="4">
      <t>ヒョウジタンイ</t>
    </rPh>
    <phoneticPr fontId="5"/>
  </si>
  <si>
    <t>A_L2_DISPLAY_UNIT_MASTER</t>
  </si>
  <si>
    <t>「表示単位マスタ」のデータを作成するバッチ処理</t>
    <phoneticPr fontId="109"/>
  </si>
  <si>
    <t>MPMT20016001</t>
  </si>
  <si>
    <t>L2_表示単位マスタ_随時_DWH作成処理</t>
    <rPh sb="3" eb="7">
      <t>ヒョウジタンイ</t>
    </rPh>
    <phoneticPr fontId="109"/>
  </si>
  <si>
    <t>CDW_A_L2_DISPLAY_UNIT_MASTER</t>
  </si>
  <si>
    <t>レポートで使用する「表示単位マスタ」を作成する。</t>
    <rPh sb="5" eb="7">
      <t>シヨウ</t>
    </rPh>
    <rPh sb="19" eb="21">
      <t>サクセイ</t>
    </rPh>
    <phoneticPr fontId="109"/>
  </si>
  <si>
    <t>TBMT10016001</t>
  </si>
  <si>
    <t>L1_表示単位マスタ</t>
  </si>
  <si>
    <t>TBMT20016001</t>
  </si>
  <si>
    <t>L2_表示単位マスタ</t>
  </si>
  <si>
    <t>BAMT20016600</t>
    <phoneticPr fontId="109"/>
  </si>
  <si>
    <t>評価レベルマスタ_日次作成処理</t>
  </si>
  <si>
    <t>D_L2_VALUATION_AREA_MASTER</t>
    <phoneticPr fontId="109"/>
  </si>
  <si>
    <t>「評価レベルマスタ」のデータを作成するバッチ処理</t>
  </si>
  <si>
    <t>MPMT20016601</t>
  </si>
  <si>
    <t>L2_評価エリアマスタ_日次_DWH作成処理</t>
    <phoneticPr fontId="109"/>
  </si>
  <si>
    <t>CDW_D_L2_VALUATION_AREA_MASTER</t>
    <phoneticPr fontId="109"/>
  </si>
  <si>
    <t>SAPからレプリケーション連携した「評価レベル」から各種レポートで利用するマスタデータを作成する</t>
  </si>
  <si>
    <t>TBMT10049901</t>
  </si>
  <si>
    <t>L1_評価エリア</t>
  </si>
  <si>
    <t>TBMT20016601</t>
  </si>
  <si>
    <t>L2_評価エリアマスタ</t>
  </si>
  <si>
    <t>BAMT20016500</t>
  </si>
  <si>
    <t>評価クラスマスタ_日次作成処理</t>
  </si>
  <si>
    <t>D_L2_VALUATION_CLASS_MASTER</t>
  </si>
  <si>
    <t>「評価クラスマスタ」のデータを作成するバッチ処理</t>
  </si>
  <si>
    <t>MPMT20016501</t>
  </si>
  <si>
    <t>L2_評価クラスマスタ_日次_DWH作成処理</t>
  </si>
  <si>
    <t>CDW_D_L2_VALUATION_CLASS_MASTER</t>
  </si>
  <si>
    <t>SAPからレプリケーション連携した「評価クラス_テキスト」、「評価クラス」から各種レポートで利用するマスタデータを作成する</t>
  </si>
  <si>
    <t>TBMT10016501
TBMT10027201
TBMT10005801</t>
  </si>
  <si>
    <t>L1_評価クラス
L1_評価クラス_テキスト
L1_言語キー</t>
  </si>
  <si>
    <t>TBMT20016501</t>
  </si>
  <si>
    <t>L2_評価クラスマスタ</t>
  </si>
  <si>
    <t>BAMT20012500</t>
  </si>
  <si>
    <t>品質検査特性マスタ_日次作成処理</t>
  </si>
  <si>
    <t>D_L2_QUALITY_INSPECTION_CHARACTERISTIC_MASTER</t>
  </si>
  <si>
    <t>「品質検査特性マスタ」のデータを作成するバッチ処理</t>
  </si>
  <si>
    <t>MPMT20012501</t>
  </si>
  <si>
    <t>L2_品質検査特性マスタ_WK01_日次_DWH作成処理</t>
    <phoneticPr fontId="109"/>
  </si>
  <si>
    <t>CDW_D_L2_QUALITY_INSPECTION_CHARACTERISTIC_MASTER_WK01</t>
  </si>
  <si>
    <t>SAPからレプリケーション連携した「L1_品質検査特性マスタ」からWKテーブルを作成する</t>
    <phoneticPr fontId="109"/>
  </si>
  <si>
    <t>TBMT10012501</t>
  </si>
  <si>
    <t>L1_品質検査特性マスタ</t>
  </si>
  <si>
    <t>TBMT20012501</t>
  </si>
  <si>
    <t>L2_品質検査特性マスタ_WK01</t>
  </si>
  <si>
    <t>MPMT20012502</t>
  </si>
  <si>
    <t>L2_品質検査特性マスタ_日次_DWH作成処理</t>
  </si>
  <si>
    <t>CDW_D_L2_QUALITY_INSPECTION_CHARACTERISTIC_MASTER</t>
  </si>
  <si>
    <t>SAPからレプリケーション連携した「L1_品質検査特性マスタ」と「品質検査特性マスタ_WK01」から各種レポートで利用するマスタデータを作成する</t>
    <phoneticPr fontId="109"/>
  </si>
  <si>
    <t>TBMT10012501
TBMT20012501</t>
  </si>
  <si>
    <t>L1_品質検査特性マスタ
L2_品質検査特性マスタ_WK01</t>
  </si>
  <si>
    <t>TBMT20012502</t>
  </si>
  <si>
    <t>L2_品質検査特性マスタ</t>
  </si>
  <si>
    <t>BAMT20023400</t>
    <phoneticPr fontId="109"/>
  </si>
  <si>
    <t>品目(ヘルスケア)マスタ_随時作成処理</t>
    <phoneticPr fontId="109"/>
  </si>
  <si>
    <t>A_L2_ITEM_HEALTHCARE_MASTER</t>
    <phoneticPr fontId="109"/>
  </si>
  <si>
    <t>「品目(ヘルスケア)マスタ」のデータを作成するバッチ処理</t>
    <phoneticPr fontId="109"/>
  </si>
  <si>
    <t>MPMT20023401</t>
  </si>
  <si>
    <t>L2_品目(ヘルスケア)マスタ_随時_DWH作成処理</t>
    <phoneticPr fontId="109"/>
  </si>
  <si>
    <t>CDW_A_L2_ITEM_HEALTHCARE_MASTER</t>
    <phoneticPr fontId="109"/>
  </si>
  <si>
    <t>ファイル取り込みした「L1_品目(ヘルスケア)」から各種レポートで利用するマスタデータを作成する</t>
    <phoneticPr fontId="109"/>
  </si>
  <si>
    <t>TBMT10044501</t>
  </si>
  <si>
    <t>L1_品目(ヘルスケア)</t>
  </si>
  <si>
    <t>TBMT20023401</t>
  </si>
  <si>
    <t>L2_品目(ヘルスケア)マスタ</t>
  </si>
  <si>
    <t>BAMT20011100</t>
  </si>
  <si>
    <t>品目_製品階層_テキストマスタ_日次作成処理</t>
  </si>
  <si>
    <t>D_L2_MATERIAL_PRODUCT_HIERARCHY_TEXT_MASTER</t>
    <phoneticPr fontId="109"/>
  </si>
  <si>
    <t>「品目_製品階層_テキストマスタ」のデータを作成するバッチ処理</t>
  </si>
  <si>
    <t>MPMT20011101</t>
  </si>
  <si>
    <t>L2_品目_製品階層_テキストマスタ_日次_DWH作成処理</t>
  </si>
  <si>
    <t>CDW_D_L2_MATERIAL_PRODUCT_HIERARCHY_TEXT_MASTER</t>
  </si>
  <si>
    <t>SAPからレプリケーション連携した「品目: 製品階層: テキスト」から各種レポートで利用するマスタデータを作成する</t>
  </si>
  <si>
    <t>BAMT20011200</t>
    <phoneticPr fontId="130"/>
  </si>
  <si>
    <t>品目グループ3マスタ_日次作成処理</t>
    <phoneticPr fontId="109"/>
  </si>
  <si>
    <t>D_L2_MATERIAL_GROUP_3_MASTER</t>
    <phoneticPr fontId="130"/>
  </si>
  <si>
    <t>「品目グループ3マスタ」のデータを作成するバッチ処理</t>
  </si>
  <si>
    <t>MPMT20011202</t>
  </si>
  <si>
    <t>L2_品目グループ3マスタ_WK01_日次_DWH作成処理</t>
    <phoneticPr fontId="109"/>
  </si>
  <si>
    <t>CDW_D_L2_MATERIAL_GROUP_3_MASTER_WK01</t>
  </si>
  <si>
    <t>SAPからレプリケーション連携した「品目グループ3テキスト」から各種レポートで利用するマスタデータを作成する</t>
  </si>
  <si>
    <t>TBMT10011201_x000D_
TBMT10005801</t>
  </si>
  <si>
    <t>L1_品目価格設定グループ3：テキスト_x000D_
L1_言語キー</t>
  </si>
  <si>
    <t>TBMT20011202</t>
  </si>
  <si>
    <t>L2_品目グループ3マスタ_WK01</t>
  </si>
  <si>
    <t>品目グループ3マスタ_日次作成処理</t>
  </si>
  <si>
    <t>D_L2_MATERIAL_GROUP_3_MASTER</t>
  </si>
  <si>
    <t>MPMT20011203</t>
  </si>
  <si>
    <t>L2_品目グループ3マスタ_WK02_日次_DWH作成処理</t>
  </si>
  <si>
    <t>CDW_D_L2_MATERIAL_GROUP_3_MASTER_WK02</t>
  </si>
  <si>
    <t>TBMT10011201</t>
  </si>
  <si>
    <t>L1_品目価格設定グループ3：テキスト</t>
  </si>
  <si>
    <t>TBMT20011203</t>
  </si>
  <si>
    <t>L2_品目グループ3マスタ_WK02</t>
  </si>
  <si>
    <t>BAMT20011200</t>
  </si>
  <si>
    <t>MPMT20011204</t>
  </si>
  <si>
    <t>L2_品目グループ3マスタ_WK03_日次_DWH作成処理</t>
  </si>
  <si>
    <t>CDW_D_L2_MATERIAL_GROUP_3_MASTER_WK03</t>
  </si>
  <si>
    <t>TBMT20011204</t>
  </si>
  <si>
    <t>L2_品目グループ3マスタ_WK03</t>
  </si>
  <si>
    <t>MPMT20011205</t>
  </si>
  <si>
    <t>L2_品目グループ3マスタ_WK04_日次_DWH作成処理</t>
  </si>
  <si>
    <t>CDW_D_L2_MATERIAL_GROUP_3_MASTER_WK04</t>
    <phoneticPr fontId="130"/>
  </si>
  <si>
    <t>TBMT20011202
TBMT20011204</t>
  </si>
  <si>
    <t>L2_品目グループ3マスタ_WK01
L2_品目グループ3マスタ_WK03</t>
  </si>
  <si>
    <t>TBMT20011205</t>
  </si>
  <si>
    <t>L2_品目グループ3マスタ_WK04</t>
  </si>
  <si>
    <t>MPMT20011206</t>
  </si>
  <si>
    <t>L2_品目グループ3マスタ_WK05_日次_DWH作成処理</t>
  </si>
  <si>
    <t>CDW_D_L2_MATERIAL_GROUP_3_MASTER_WK05</t>
  </si>
  <si>
    <t>TBMT10044601_x000D_
TBMT10005801</t>
  </si>
  <si>
    <t>L1_SAP-EIS: 階層ノードテキスト_x000D_
L1_言語キー</t>
  </si>
  <si>
    <t>TBMT20011206</t>
  </si>
  <si>
    <t>L2_品目グループ3マスタ_WK05</t>
  </si>
  <si>
    <t>MPMT20011207</t>
  </si>
  <si>
    <t>L2_品目グループ3マスタ_WK06_日次_DWH作成処理</t>
  </si>
  <si>
    <t>CDW_D_L2_MATERIAL_GROUP_3_MASTER_WK06</t>
  </si>
  <si>
    <t>TBMT10044601</t>
  </si>
  <si>
    <t>L1_SAP-EIS: 階層ノードテキスト</t>
  </si>
  <si>
    <t>TBMT20011207</t>
  </si>
  <si>
    <t>L2_品目グループ3マスタ_WK06</t>
  </si>
  <si>
    <t>MPMT20011208</t>
  </si>
  <si>
    <t>L2_品目グループ3マスタ_WK07_日次_DWH作成処理</t>
  </si>
  <si>
    <t>CDW_D_L2_MATERIAL_GROUP_3_MASTER_WK07</t>
  </si>
  <si>
    <t>TBMT20011208</t>
  </si>
  <si>
    <t>L2_品目グループ3マスタ_WK07</t>
  </si>
  <si>
    <t>MPMT20011209</t>
  </si>
  <si>
    <t>L2_品目グループ3マスタ_WK08_日次_DWH作成処理</t>
  </si>
  <si>
    <t>CDW_D_L2_MATERIAL_GROUP_3_MASTER_WK08</t>
  </si>
  <si>
    <t>TBMT20011206
TBMT20011208</t>
  </si>
  <si>
    <t>L2_品目グループ3マスタ_WK05
L2_品目グループ3マスタ_WK07</t>
  </si>
  <si>
    <t>TBMT20011209</t>
  </si>
  <si>
    <t>L2_品目グループ3マスタ_WK08</t>
  </si>
  <si>
    <t>MPMT20011201</t>
    <phoneticPr fontId="109"/>
  </si>
  <si>
    <t>L2_品目グループ3マスタ_日次_DWH作成処理</t>
  </si>
  <si>
    <t>CDW_D_L2_MATERIAL_GROUP_3_MASTER</t>
    <phoneticPr fontId="109"/>
  </si>
  <si>
    <t>TBMT10039701
TBMT20011205
TBMT20011209</t>
  </si>
  <si>
    <t>L1_SAP-EIS階層データ
L2_品目グループ3マスタ_WK04
L2_品目グループ3マスタ_WK08</t>
  </si>
  <si>
    <t>TBMT20011201</t>
  </si>
  <si>
    <t>L2_品目グループ3マスタ</t>
  </si>
  <si>
    <t>BAMT20011300</t>
  </si>
  <si>
    <t>品目グループテキストマスタ_日次作成処理</t>
  </si>
  <si>
    <t>D_L2_MATERIAL_GROUP_TEXT_MASTER</t>
  </si>
  <si>
    <t>「品目グループテキストマスタ」のデータを作成するバッチ処理</t>
    <phoneticPr fontId="109"/>
  </si>
  <si>
    <t>MPMT20011302</t>
    <phoneticPr fontId="109"/>
  </si>
  <si>
    <t>L2_品目グループテキストマスタ_WK01_日次_DWH作成処理</t>
    <rPh sb="22" eb="24">
      <t>ニチジ</t>
    </rPh>
    <rPh sb="28" eb="30">
      <t>サクセイ</t>
    </rPh>
    <rPh sb="30" eb="32">
      <t>ショリ</t>
    </rPh>
    <phoneticPr fontId="109"/>
  </si>
  <si>
    <t>CDW_D_L2_MATERIAL_GROUP_TEXT_MASTER_WK01</t>
    <phoneticPr fontId="109"/>
  </si>
  <si>
    <t>SAPからレプリケーション連携した「品目グループテキスト」から各種レポートで利用するマスタデータを作成する</t>
    <phoneticPr fontId="109"/>
  </si>
  <si>
    <t>TBMT10005801
TBMT10011301</t>
  </si>
  <si>
    <t>L1_言語キー
L1_品目グループテキスト</t>
  </si>
  <si>
    <t>TBMT20011302</t>
  </si>
  <si>
    <t>L2_品目グループテキストマスタ_WK01</t>
  </si>
  <si>
    <t>MPMT20011303</t>
    <phoneticPr fontId="109"/>
  </si>
  <si>
    <t>L2_品目グループテキストマスタ_WK02_日次_DWH作成処理</t>
    <rPh sb="22" eb="24">
      <t>ニチジ</t>
    </rPh>
    <rPh sb="28" eb="30">
      <t>サクセイ</t>
    </rPh>
    <rPh sb="30" eb="32">
      <t>ショリ</t>
    </rPh>
    <phoneticPr fontId="109"/>
  </si>
  <si>
    <t>CDW_D_L2_MATERIAL_GROUP_TEXT_MASTER_WK02</t>
  </si>
  <si>
    <t>TBMT10011301</t>
  </si>
  <si>
    <t>L1_品目グループテキスト</t>
  </si>
  <si>
    <t>TBMT20011303</t>
  </si>
  <si>
    <t>L2_品目グループテキストマスタ_WK02</t>
  </si>
  <si>
    <t>MPMT20011304</t>
    <phoneticPr fontId="109"/>
  </si>
  <si>
    <t>L2_品目グループテキストマスタ_WK03_日次_DWH作成処理</t>
    <rPh sb="22" eb="24">
      <t>ニチジ</t>
    </rPh>
    <rPh sb="28" eb="30">
      <t>サクセイ</t>
    </rPh>
    <rPh sb="30" eb="32">
      <t>ショリ</t>
    </rPh>
    <phoneticPr fontId="109"/>
  </si>
  <si>
    <t>CDW_D_L2_MATERIAL_GROUP_TEXT_MASTER_WK03</t>
  </si>
  <si>
    <t>TBMT20011304</t>
  </si>
  <si>
    <t>L2_品目グループテキストマスタ_WK03</t>
  </si>
  <si>
    <t>MPMT20011301</t>
  </si>
  <si>
    <t>L2_品目グループテキストマスタ_日次_DWH作成処理</t>
    <rPh sb="17" eb="19">
      <t>ニチジ</t>
    </rPh>
    <rPh sb="23" eb="25">
      <t>サクセイ</t>
    </rPh>
    <rPh sb="25" eb="27">
      <t>ショリ</t>
    </rPh>
    <phoneticPr fontId="109"/>
  </si>
  <si>
    <t>CDW_D_L2_MATERIAL_GROUP_TEXT_MASTER</t>
  </si>
  <si>
    <t>TBMT20011302
TBMT20011304</t>
  </si>
  <si>
    <t>L2_品目グループテキストマスタ_WK01
L2_品目グループテキストマスタ_WK03</t>
  </si>
  <si>
    <t>TBMT20011301</t>
  </si>
  <si>
    <t>L2_品目グループテキストマスタ</t>
  </si>
  <si>
    <t>BAMT20011400</t>
  </si>
  <si>
    <t>品目コード変換マスタ(間接材分類3)マスタ_随時作成処理</t>
    <phoneticPr fontId="109"/>
  </si>
  <si>
    <t>A_L2_MATERIAL_CODE_CONVERSION_MASTER</t>
  </si>
  <si>
    <t>「品目コード変換マスタ(間接材分類3)マスタ」のデータを作成するバッチ処理</t>
  </si>
  <si>
    <t>MPMT20011401</t>
  </si>
  <si>
    <t>L2_品目コード変換マスタ(間接材分類3)マスタ_随時_DWH作成処理</t>
  </si>
  <si>
    <t>CDW_A_L2_MATERIAL_CODE_CONVERSION_MASTER</t>
  </si>
  <si>
    <t>ファイル取り込みした「品目コード変換マスタ(間接材分類3)​」から各種レポートで利用するデータを作成する</t>
    <phoneticPr fontId="109"/>
  </si>
  <si>
    <t>TBMT10011401</t>
  </si>
  <si>
    <t>L1_品目コード変換マスタ(間接材分類3)</t>
  </si>
  <si>
    <t>TBMT20011401</t>
  </si>
  <si>
    <t>L2_品目コード変換マスタ(間接材分類3)マスタ</t>
  </si>
  <si>
    <t>BAMT20011500</t>
    <phoneticPr fontId="109"/>
  </si>
  <si>
    <t>品目タイプマスタ_日次作成処理</t>
  </si>
  <si>
    <t>D_L2_MATERIAL_TYPE_MASTER</t>
  </si>
  <si>
    <t>「品目タイプマスタ」のデータを作成するバッチ処理</t>
  </si>
  <si>
    <t>MPMT20011501</t>
  </si>
  <si>
    <t>L2_品目タイプマスタ_日次_DWH作成処理</t>
  </si>
  <si>
    <t>CDW_D_L2_MATERIAL_TYPE_MASTER</t>
  </si>
  <si>
    <t>SAPからレプリケーション連携した「品目タイプ
言語キー​」から各種レポートで利用するデータを作成する</t>
  </si>
  <si>
    <t>TBMT10011501_x000D_
TBMT10005801</t>
  </si>
  <si>
    <t>L1_品目タイプ_x000D_
L1_言語キー</t>
  </si>
  <si>
    <t>TBMT20011501</t>
  </si>
  <si>
    <t>L2_品目タイプマスタ</t>
  </si>
  <si>
    <t>BAMT20011600</t>
  </si>
  <si>
    <t>品目テキストマスタ_日次作成処理</t>
    <rPh sb="0" eb="2">
      <t>ヒンモク</t>
    </rPh>
    <phoneticPr fontId="109"/>
  </si>
  <si>
    <t>D_L2_MATERIAL_TEXT_MASTER</t>
  </si>
  <si>
    <t>「品目テキストマスタ」のデータを作成するバッチ処理</t>
    <rPh sb="1" eb="3">
      <t>ヒンモク</t>
    </rPh>
    <phoneticPr fontId="109"/>
  </si>
  <si>
    <t>MPMT20011602</t>
  </si>
  <si>
    <t>L2_品目テキストマスタ_WK01_日次_DWH作成処理</t>
    <rPh sb="18" eb="20">
      <t>ニチジ</t>
    </rPh>
    <rPh sb="24" eb="26">
      <t>サクセイ</t>
    </rPh>
    <rPh sb="26" eb="28">
      <t>ショリ</t>
    </rPh>
    <phoneticPr fontId="109"/>
  </si>
  <si>
    <t>CDW_D_L2_MATERIAL_TEXT_MASTER_WK01</t>
    <phoneticPr fontId="109"/>
  </si>
  <si>
    <t>SAPからレプリケーション連携した「品目テキスト」から各種レポートで利用するマスタデータを作成する</t>
    <phoneticPr fontId="109"/>
  </si>
  <si>
    <t>TBMT10011601
TBMT10005801</t>
  </si>
  <si>
    <t>L1_品目テキスト
L1_言語キー</t>
  </si>
  <si>
    <t>TBMT20011602</t>
  </si>
  <si>
    <t>L2_品目テキストマスタ_WK01</t>
  </si>
  <si>
    <t>MPMT20011603</t>
  </si>
  <si>
    <t>L2_品目テキストマスタ_WK02_日次_DWH作成処理</t>
    <rPh sb="18" eb="20">
      <t>ニチジ</t>
    </rPh>
    <rPh sb="24" eb="26">
      <t>サクセイ</t>
    </rPh>
    <rPh sb="26" eb="28">
      <t>ショリ</t>
    </rPh>
    <phoneticPr fontId="109"/>
  </si>
  <si>
    <t>CDW_D_L2_MATERIAL_TEXT_MASTER_WK02</t>
    <phoneticPr fontId="109"/>
  </si>
  <si>
    <t>TBMT10012301</t>
  </si>
  <si>
    <t>L1_品目コード_属性</t>
  </si>
  <si>
    <t>TBMT20011603</t>
  </si>
  <si>
    <t>L2_品目テキストマスタ_WK02</t>
  </si>
  <si>
    <t>MPMT20011601</t>
    <phoneticPr fontId="109"/>
  </si>
  <si>
    <t>L2_品目テキストマスタ_日次_DWH作成処理</t>
    <rPh sb="13" eb="15">
      <t>ニチジ</t>
    </rPh>
    <rPh sb="19" eb="21">
      <t>サクセイ</t>
    </rPh>
    <rPh sb="21" eb="23">
      <t>ショリ</t>
    </rPh>
    <phoneticPr fontId="109"/>
  </si>
  <si>
    <t>CDW_D_L2_MATERIAL_TEXT_MASTER</t>
  </si>
  <si>
    <t>TBMT20011602
TBMT20011603</t>
  </si>
  <si>
    <t>L2_品目テキストマスタ_WK01
L2_品目テキストマスタ_WK02</t>
  </si>
  <si>
    <t>TBMT20011601</t>
  </si>
  <si>
    <t>L2_品目テキストマスタ</t>
  </si>
  <si>
    <t>BAMT20011800</t>
  </si>
  <si>
    <t>品目マスタ_日次作成処理</t>
    <rPh sb="0" eb="2">
      <t>ヒンモク</t>
    </rPh>
    <phoneticPr fontId="109"/>
  </si>
  <si>
    <t>D_L2_MATERIAL_MASTER</t>
  </si>
  <si>
    <t>「品目マスタ」のデータを作成するバッチ処理</t>
    <rPh sb="1" eb="3">
      <t>ヒンモク</t>
    </rPh>
    <rPh sb="12" eb="14">
      <t>サクセイ</t>
    </rPh>
    <rPh sb="19" eb="21">
      <t>ショリ</t>
    </rPh>
    <phoneticPr fontId="109"/>
  </si>
  <si>
    <t>MPMT20011801</t>
    <phoneticPr fontId="109"/>
  </si>
  <si>
    <t>L2_品目マスタ_日次_DWH作成処理</t>
    <rPh sb="9" eb="11">
      <t>ニチジ</t>
    </rPh>
    <rPh sb="15" eb="17">
      <t>サクセイ</t>
    </rPh>
    <rPh sb="17" eb="19">
      <t>ショリ</t>
    </rPh>
    <phoneticPr fontId="109"/>
  </si>
  <si>
    <t>CDW_D_L2_MATERIAL_MASTER</t>
    <phoneticPr fontId="109"/>
  </si>
  <si>
    <t>SAPからレプリケーション連携した「品目コード_属性」と「品目コード_テキスト」から各種レポートで利用するマスタデータを作成する</t>
    <rPh sb="18" eb="20">
      <t>ヒンモク</t>
    </rPh>
    <rPh sb="42" eb="44">
      <t>カクシュ</t>
    </rPh>
    <rPh sb="49" eb="51">
      <t>リヨウ</t>
    </rPh>
    <phoneticPr fontId="109"/>
  </si>
  <si>
    <t>TBMT10012301
TBMT20011601
TBMT20012201
TBMT10008101
TBMT10020101
TBMT10019601
TBMT20011401
TBMT20009502
TBMT10010301
TBMT10017401
TBMT20007201</t>
  </si>
  <si>
    <t>L1_品目コード_属性
L2_品目テキストマスタ
L2_品目階層マスタ(履歴)
L1_一般商品データ
L1_用途マスタ（顔料）_検索2-2
L1_用途マスタ（顔料）_生産プラント英語名称
L2_品目コード変換マスタ(間接材分類3)マスタ
L2_利益センタマスタ
L1_単位別KG換算
L1_重量単位KG換算
L2_アドオン品目階層テキスト抽出マスタ</t>
  </si>
  <si>
    <t>BAMT20011700</t>
  </si>
  <si>
    <t>品目マスタ_CIRIUS危険物マスタ_日次作成処理</t>
  </si>
  <si>
    <t>D_L2_MATERIAL_MASTER_CIRIUS_DANGEROUS_GOODS_MASTER</t>
  </si>
  <si>
    <t>「品目マスタ_CIRIUS危険物マスタ」のデータを作成するバッチ処理</t>
  </si>
  <si>
    <t>MPMT20011701</t>
  </si>
  <si>
    <t>L2_品目マスタ_CIRIUS危険物マスタ_日次_DWH作成処理</t>
  </si>
  <si>
    <t>CDW_D_L2_MATERIAL_MASTER_CIRIUS_DANGEROUS_GOODS_MASTER</t>
  </si>
  <si>
    <t>SAPからレプリケーション連携した「品目マスタ_CIRIUS危険物​」から各種レポートで利用するデータを作成する</t>
  </si>
  <si>
    <t>TBMT10011701</t>
  </si>
  <si>
    <t>L1_品目マスタ CIRIUS危険物</t>
  </si>
  <si>
    <t>TBMT20011701</t>
  </si>
  <si>
    <t>L2_品目マスタ_CIRIUS危険物マスタ</t>
  </si>
  <si>
    <t>品目マスタ日次作成処理</t>
    <rPh sb="0" eb="2">
      <t>ヒンモク</t>
    </rPh>
    <phoneticPr fontId="109"/>
  </si>
  <si>
    <t>MPMT20011801</t>
  </si>
  <si>
    <t>L2_品目マスタ_WK01_日次_DWH作成処理</t>
    <rPh sb="14" eb="16">
      <t>ニチジ</t>
    </rPh>
    <rPh sb="20" eb="22">
      <t>サクセイ</t>
    </rPh>
    <rPh sb="22" eb="24">
      <t>ショリ</t>
    </rPh>
    <phoneticPr fontId="109"/>
  </si>
  <si>
    <t>CDW_D_L2_MATERIAL_MASTER_WK01</t>
  </si>
  <si>
    <t>BAWK20002100</t>
    <phoneticPr fontId="109"/>
  </si>
  <si>
    <t>品目ロット製造日​_日次作成処理</t>
    <phoneticPr fontId="109"/>
  </si>
  <si>
    <t>D_L2_MATERIAL_LOT_MANUFACTURE_DATE</t>
    <phoneticPr fontId="109"/>
  </si>
  <si>
    <t>「品目ロット製造日​」のデータを作成するバッチ処理</t>
  </si>
  <si>
    <t>MPWK20002101</t>
    <phoneticPr fontId="109"/>
  </si>
  <si>
    <t>L2_品目ロット製造日_日次_DWH作成処理</t>
    <phoneticPr fontId="109"/>
  </si>
  <si>
    <t>CDW_D_L2_MATERIAL_LOT_MANUFACTURE_DATE</t>
    <phoneticPr fontId="109"/>
  </si>
  <si>
    <t>L1_在庫管理からの在庫移動から品目ロット製造日を作成する</t>
    <phoneticPr fontId="109"/>
  </si>
  <si>
    <t>TBWK20002102</t>
    <phoneticPr fontId="130"/>
  </si>
  <si>
    <t>L2_品目ロット製造日_WK01</t>
    <phoneticPr fontId="130"/>
  </si>
  <si>
    <t>TBWK20002101</t>
  </si>
  <si>
    <t>L2_品目ロット製造日</t>
  </si>
  <si>
    <t>RSDS ZPDSSATTR0080 PE1CLNT100 -&gt; IOBJ ZPCHT0531</t>
  </si>
  <si>
    <t>ZPCHT0531</t>
  </si>
  <si>
    <t>MPWK20002102</t>
    <phoneticPr fontId="109"/>
  </si>
  <si>
    <t>L2_品目ロット製造日_WK01_日次_DWH作成処理</t>
    <phoneticPr fontId="109"/>
  </si>
  <si>
    <t>CDW_D_L2_MATERIAL_LOT_MANUFACTURE_DATE_WK01</t>
    <phoneticPr fontId="109"/>
  </si>
  <si>
    <t>TBMT20007703
TBMT20020801
TBWK10000901
TBWK10002001
TBWK10002301
TBWK20000701</t>
    <phoneticPr fontId="130"/>
  </si>
  <si>
    <t>L2_プラント品目マスタ
L2_通貨リージョン付与(会社)マスタ
L1_在庫管理からの在庫移動
L1_製造指図の指図明細情報
L1_製造指図の指図ヘッダ情報
L2_購買明細</t>
    <phoneticPr fontId="130"/>
  </si>
  <si>
    <t>TBWK20002102</t>
  </si>
  <si>
    <t>BAMT20011900</t>
  </si>
  <si>
    <t>品目階層Lv.3(会社)マスタ_日次作成処理</t>
  </si>
  <si>
    <t>D_L2_MATERIAL_HIERARCHY_LV_3_COMPANY_MASTER</t>
  </si>
  <si>
    <t>「品目階層Lv.3(会社)マスタ作成処理」のデータを作成するバッチ処理</t>
  </si>
  <si>
    <t>MPMT20011901</t>
  </si>
  <si>
    <t>L2_品目階層Lv.3(会社)マスタ_WK01_日次_DWH作成処理</t>
    <phoneticPr fontId="109"/>
  </si>
  <si>
    <t>CDW_D_L2_MATERIAL_HIERARCHY_LV_3_COMPANY_MASTER_WK01</t>
  </si>
  <si>
    <t>レポートで使用する「品目階層Lv.3(会社)マスタ」を作成する。</t>
  </si>
  <si>
    <t>TBMT20011901</t>
  </si>
  <si>
    <t>L2_品目階層Lv.3(会社)マスタ_WK01</t>
  </si>
  <si>
    <t>MPMT20011902</t>
  </si>
  <si>
    <t>L2_品目階層Lv.3(会社)マスタ_日次_DWH作成処理</t>
  </si>
  <si>
    <t>CDW_D_L2_MATERIAL_HIERARCHY_LV_3_COMPANY_MASTER</t>
  </si>
  <si>
    <t>TBMT20011901
TBMT20001801
TBMT20003701</t>
  </si>
  <si>
    <t>L2_品目階層Lv.3(会社)マスタ_WK01
L2_CompanyMaster_Manual_Companyマスタ
L2_Local利益センタ階層マスタ</t>
  </si>
  <si>
    <t>TBMT20011902</t>
  </si>
  <si>
    <t>L2_品目階層Lv.3(会社)マスタ</t>
  </si>
  <si>
    <t>BAMT20012000</t>
  </si>
  <si>
    <t>品目階層Lv.3マスタ_日次作成処理</t>
    <phoneticPr fontId="130"/>
  </si>
  <si>
    <t>D_L2_MATERIAL_HIERARCHY_LV_3_MASTER</t>
  </si>
  <si>
    <t>「品目階層Lv.3マスタ作成処理」のデータを作成するバッチ処理</t>
  </si>
  <si>
    <t>MPMT20012001</t>
  </si>
  <si>
    <t>L2_品目階層Lv.3マスタ_WK01_日次_DWH作成処理</t>
    <phoneticPr fontId="109"/>
  </si>
  <si>
    <t>CDW_D_L2_MATERIAL_HIERARCHY_LV_3_MASTER_WK01</t>
  </si>
  <si>
    <t>「品目マスタ​」からWKテーブルを作成する</t>
    <phoneticPr fontId="109"/>
  </si>
  <si>
    <t>TBMT20012001</t>
  </si>
  <si>
    <t>L2_品目階層Lv.3マスタ_WK01</t>
  </si>
  <si>
    <t>BAMT20012000</t>
    <phoneticPr fontId="109"/>
  </si>
  <si>
    <t>品目階層Lv.3マスタ_日次作成処理</t>
  </si>
  <si>
    <t>MPMT20012002</t>
  </si>
  <si>
    <t>L2_品目階層Lv.3マスタ_WK02_日次_DWH作成処理</t>
    <phoneticPr fontId="109"/>
  </si>
  <si>
    <t>CDW_D_L2_MATERIAL_HIERARCHY_LV_3_MASTER_WK02</t>
  </si>
  <si>
    <t>SAPからレプリケーション連携した「Derivation rule:select」からWKテーブルを作成する</t>
    <phoneticPr fontId="109"/>
  </si>
  <si>
    <t>TBMT20012002</t>
  </si>
  <si>
    <t>L2_品目階層Lv.3マスタ_WK02</t>
  </si>
  <si>
    <t>D_L2_MATERIAL_HIERARCHY_LV_3_MASTER</t>
    <phoneticPr fontId="109"/>
  </si>
  <si>
    <t>MPMT20012003</t>
  </si>
  <si>
    <t>L2_品目階層Lv.3マスタ_日次_DWH作成処理</t>
  </si>
  <si>
    <t>CDW_D_L2_MATERIAL_HIERARCHY_LV_3_MASTER</t>
  </si>
  <si>
    <t>「品目階層Lv.3マスタ_WK01」、「品目階層Lv.3マスタ_WK02」、「利益センタマスタ」から各種レポートで使用するマスタデータを作成する。</t>
    <rPh sb="50" eb="52">
      <t>カクシュ</t>
    </rPh>
    <phoneticPr fontId="109"/>
  </si>
  <si>
    <t>TBMT20012001
TBMT20012002
TBMT20009502</t>
  </si>
  <si>
    <t>L2_品目階層Lv.3マスタ_WK01
L2_品目階層Lv.3マスタ_WK02
L2_利益センタマスタ</t>
  </si>
  <si>
    <t>TBMT20012003</t>
  </si>
  <si>
    <t>L2_品目階層Lv.3マスタ</t>
  </si>
  <si>
    <t>BAMT20012300</t>
    <phoneticPr fontId="130"/>
  </si>
  <si>
    <t>品目階層マスタ(更新)_日次作成処理</t>
    <phoneticPr fontId="109"/>
  </si>
  <si>
    <t>D_L2_MATERIAL_HIERARCHY_UPDATE_MASTER</t>
  </si>
  <si>
    <t>「品目階層マスタ(更新)」のデータを作成するバッチ処理</t>
  </si>
  <si>
    <t>MPMT20012301</t>
  </si>
  <si>
    <t>L2_品目階層マスタ(更新)_WK01_日次_DWH作成処理</t>
    <phoneticPr fontId="109"/>
  </si>
  <si>
    <t>CDW_D_L2_MATERIAL_HIERARCHY_UPDATE_MASTER_WK01</t>
  </si>
  <si>
    <t>SAPからレプリケーションした「品目コード_属性」から「L2_品目階層マスタ(履歴)」を差分更新するためのデータを作成する。</t>
    <rPh sb="16" eb="18">
      <t>ヒンモク</t>
    </rPh>
    <rPh sb="22" eb="24">
      <t>ゾクセイ</t>
    </rPh>
    <rPh sb="31" eb="33">
      <t>ヒンモク</t>
    </rPh>
    <rPh sb="33" eb="35">
      <t>カイソウ</t>
    </rPh>
    <rPh sb="39" eb="41">
      <t>リレキ</t>
    </rPh>
    <rPh sb="44" eb="46">
      <t>サブン</t>
    </rPh>
    <rPh sb="46" eb="48">
      <t>コウシン</t>
    </rPh>
    <rPh sb="57" eb="59">
      <t>サクセイ</t>
    </rPh>
    <phoneticPr fontId="5"/>
  </si>
  <si>
    <t>TBMT10012301
TBMT20012101</t>
  </si>
  <si>
    <t>L1_品目コード_属性
L2_品目階層マスタ(前日最新)</t>
  </si>
  <si>
    <t>TBMT20012301</t>
  </si>
  <si>
    <t>L2_品目階層マスタ(更新)_WK01</t>
  </si>
  <si>
    <t>BAMT20012300</t>
  </si>
  <si>
    <t>MPMT20012302</t>
  </si>
  <si>
    <t>L2_品目階層マスタ(更新)_WK02_日次_DWH作成処理</t>
    <phoneticPr fontId="109"/>
  </si>
  <si>
    <t>CDW_D_L2_MATERIAL_HIERARCHY_UPDATE_MASTER_WK02</t>
  </si>
  <si>
    <t>TBMT20012101
TBMT10012301</t>
  </si>
  <si>
    <t>L2_品目階層マスタ(前日最新)
L1_品目コード_属性</t>
  </si>
  <si>
    <t>TBMT20012302</t>
  </si>
  <si>
    <t>L2_品目階層マスタ(更新)_WK02</t>
  </si>
  <si>
    <t>MPMT20012303</t>
  </si>
  <si>
    <t>L2_品目階層マスタ(更新)_日次_DWH作成処理</t>
    <phoneticPr fontId="109"/>
  </si>
  <si>
    <t>CDW_D_L2_MATERIAL_HIERARCHY_UPDATE_MASTER</t>
  </si>
  <si>
    <t>TBMT20012301
TBMT20012302</t>
  </si>
  <si>
    <t>L2_品目階層マスタ(更新)_WK01
L2_品目階層マスタ(更新)_WK02</t>
  </si>
  <si>
    <t>TBMT20012303</t>
  </si>
  <si>
    <t>L2_品目階層マスタ(更新)</t>
  </si>
  <si>
    <t>BAMT20012100</t>
    <phoneticPr fontId="130"/>
  </si>
  <si>
    <t>品目階層マスタ(前日最新)_日次作成処理</t>
    <phoneticPr fontId="109"/>
  </si>
  <si>
    <t>D_L2_MATERIAL_HIERARCHY_LATEST_MASTER</t>
  </si>
  <si>
    <t>「品目階層マスタ(前日最新)」のデータを作成するバッチ処理</t>
  </si>
  <si>
    <t>MPMT20012101</t>
  </si>
  <si>
    <t>L2_品目階層マスタ(前日最新)_日次_DWH作成処理</t>
  </si>
  <si>
    <t>CDW_D_L2_MATERIAL_HIERARCHY_LATEST_MASTER</t>
  </si>
  <si>
    <t>翌日の「L2_品目階層マスタ(更新)」を作成するために、「L2_品目階層マスタ(履歴)」から最新断面のデータを抽出する。</t>
    <rPh sb="0" eb="2">
      <t>ヨクジツ</t>
    </rPh>
    <rPh sb="20" eb="22">
      <t>サクセイ</t>
    </rPh>
    <rPh sb="46" eb="48">
      <t>サイシン</t>
    </rPh>
    <rPh sb="48" eb="50">
      <t>ダンメン</t>
    </rPh>
    <rPh sb="55" eb="57">
      <t>チュウシュツ</t>
    </rPh>
    <phoneticPr fontId="5"/>
  </si>
  <si>
    <t>TBMT20012201</t>
  </si>
  <si>
    <t>L2_品目階層マスタ(履歴)</t>
  </si>
  <si>
    <t>TBMT20012101</t>
  </si>
  <si>
    <t>L2_品目階層マスタ(前日最新)</t>
  </si>
  <si>
    <t>BAMT20012200</t>
  </si>
  <si>
    <t>品目階層マスタ(履歴)_日次作成処理</t>
    <phoneticPr fontId="109"/>
  </si>
  <si>
    <t>D_L2_MATERIAL_HIERARCHY_HISTORY_MASTER</t>
  </si>
  <si>
    <t>「品目階層マスタ(履歴)」のデータを作成するバッチ処理</t>
  </si>
  <si>
    <t>MPMT20012202</t>
  </si>
  <si>
    <t>L2_品目階層マスタ(履歴)_WK01_日次_DWH作成処理</t>
  </si>
  <si>
    <t>CDW_D_L2_MATERIAL_HIERARCHY_HISTORY_MASTER_WK01</t>
  </si>
  <si>
    <t>「L2_品目階層マスタ(履歴)」を「L2_品目階層マスタ(更新)」で差分更新する。</t>
    <rPh sb="4" eb="6">
      <t>ヒンモク</t>
    </rPh>
    <rPh sb="6" eb="8">
      <t>カイソウ</t>
    </rPh>
    <rPh sb="12" eb="14">
      <t>リレキ</t>
    </rPh>
    <rPh sb="29" eb="31">
      <t>コウシン</t>
    </rPh>
    <rPh sb="34" eb="38">
      <t>サブンコウシン</t>
    </rPh>
    <phoneticPr fontId="5"/>
  </si>
  <si>
    <t>TBMT20012201
TBMT20012303</t>
  </si>
  <si>
    <t>L2_品目階層マスタ(履歴)
L2_品目階層マスタ(更新)</t>
  </si>
  <si>
    <t>TBMT20012202</t>
  </si>
  <si>
    <t>L2_品目階層マスタ(履歴)_WK01</t>
  </si>
  <si>
    <t>MPMT20012203</t>
  </si>
  <si>
    <t>L2_品目階層マスタ(履歴)_WK02_日次_DWH作成処理</t>
  </si>
  <si>
    <t>CDW_D_L2_MATERIAL_HIERARCHY_HISTORY_MASTER_WK02</t>
  </si>
  <si>
    <t>TBMT20012202
TBMT20012303</t>
  </si>
  <si>
    <t>L2_品目階層マスタ(履歴)_WK01
L2_品目階層マスタ(更新)</t>
  </si>
  <si>
    <t>TBMT20012203</t>
  </si>
  <si>
    <t>L2_品目階層マスタ(履歴)_WK02</t>
  </si>
  <si>
    <t>BAMT20012200</t>
    <phoneticPr fontId="130"/>
  </si>
  <si>
    <t>MPMT20012201</t>
  </si>
  <si>
    <t>L2_品目階層マスタ(履歴)_日次_DWH作成処理</t>
  </si>
  <si>
    <t>CDW_D_L2_MATERIAL_HIERARCHY_HISTORY_MASTER</t>
    <phoneticPr fontId="109"/>
  </si>
  <si>
    <t>TBMT20012303
TBMT20007201</t>
  </si>
  <si>
    <t>L2_品目階層マスタ(更新)
L2_アドオン品目階層テキスト抽出マスタ</t>
  </si>
  <si>
    <t>BAWK20001100</t>
    <phoneticPr fontId="109"/>
  </si>
  <si>
    <t>品目評価_日次作成処理</t>
  </si>
  <si>
    <t>D_L2_ITEM_VALUATION</t>
    <phoneticPr fontId="109"/>
  </si>
  <si>
    <t>「品目評価」のデータを作成するバッチ処理</t>
  </si>
  <si>
    <t>MPWK20001101</t>
    <phoneticPr fontId="109"/>
  </si>
  <si>
    <t>L2_品目評価_日次_DWH作成処理</t>
  </si>
  <si>
    <t>CDW_D_L2_ITEM_VALUATION</t>
    <phoneticPr fontId="109"/>
  </si>
  <si>
    <t>SAPからレプリケーション連携した以下のテーブルから「品目評価」を作成する
・L1_品目評価‐価格
・L1_品目評価
・L1_品目評価: 受注在庫 - 価格
・L1_受注在庫評価</t>
    <phoneticPr fontId="109"/>
  </si>
  <si>
    <t>TBWK10000101
TBMT20020801
TBWK10000701
TBMT20002905
TBMT10037801</t>
  </si>
  <si>
    <t>L1_品目評価‐価格
L2_通貨リージョン付与(会社)マスタ
L1_品目評価: 受注在庫 - 価格
L2_ETL用カレンダマスタ(会計期間)
L1_通貨の小数点以下桁数</t>
  </si>
  <si>
    <t>TBWK20001101</t>
  </si>
  <si>
    <t>L2_品目評価</t>
  </si>
  <si>
    <t>ODSO ZPDO0220 -&gt; TRCS ZPSD03_I
ODSO ZPDO0250 -&gt; TRCS ZPSD03_I</t>
  </si>
  <si>
    <t>ZPSD0301
ZPSD0302
ZPSD0303</t>
  </si>
  <si>
    <t>BACO20000600</t>
    <phoneticPr fontId="109"/>
  </si>
  <si>
    <t>品目別実際原価計算レポート_日次作成処理</t>
    <rPh sb="0" eb="2">
      <t>ヒンモク</t>
    </rPh>
    <rPh sb="2" eb="3">
      <t>ベツ</t>
    </rPh>
    <rPh sb="3" eb="5">
      <t>ジッサイ</t>
    </rPh>
    <rPh sb="5" eb="7">
      <t>ゲンカ</t>
    </rPh>
    <rPh sb="7" eb="9">
      <t>ケイサン</t>
    </rPh>
    <rPh sb="14" eb="16">
      <t>ニチジ</t>
    </rPh>
    <phoneticPr fontId="109"/>
  </si>
  <si>
    <t>「品目別実際原価計算レポート」のデータを作成するバッチ処理</t>
    <rPh sb="1" eb="3">
      <t>ヒンモク</t>
    </rPh>
    <rPh sb="3" eb="4">
      <t>ベツ</t>
    </rPh>
    <rPh sb="4" eb="6">
      <t>ジッサイ</t>
    </rPh>
    <rPh sb="6" eb="8">
      <t>ゲンカ</t>
    </rPh>
    <rPh sb="8" eb="10">
      <t>ケイサン</t>
    </rPh>
    <rPh sb="20" eb="22">
      <t>サクセイ</t>
    </rPh>
    <rPh sb="27" eb="29">
      <t>ショリ</t>
    </rPh>
    <phoneticPr fontId="109"/>
  </si>
  <si>
    <t>MPCO20000601</t>
  </si>
  <si>
    <t>L2_品目別実際原価計算レポート_月次_DWH作成処理</t>
  </si>
  <si>
    <t>「品目別実際原価計算レポート」で表示するためのデータを作成する</t>
    <rPh sb="1" eb="3">
      <t>ヒンモク</t>
    </rPh>
    <rPh sb="3" eb="4">
      <t>ベツ</t>
    </rPh>
    <rPh sb="4" eb="6">
      <t>ジッサイ</t>
    </rPh>
    <rPh sb="6" eb="8">
      <t>ゲンカ</t>
    </rPh>
    <rPh sb="8" eb="10">
      <t>ケイサン</t>
    </rPh>
    <phoneticPr fontId="110"/>
  </si>
  <si>
    <t>L1_品目別実際原価計算レポート
L2_会社マスタ
L2_品目マスタ
L2_プラントマスタ
L2_品目階層マスタ
L2_利益センタマスタ
L2_製品本部テキストマスタ
L2_製品グループテキストマスタ</t>
  </si>
  <si>
    <t>TBCO20000601</t>
  </si>
  <si>
    <t>L2_品目別実際原価計算レポート</t>
  </si>
  <si>
    <t>tf_BACO20000600_D_L2_MATERIAL_ACTUAL_COST_CALCULATION_REPORT</t>
  </si>
  <si>
    <t>mt_MPCO20000601_CDW_D_L2_MATERIAL_ACTUAL_COST_CALCULATION_REPORT</t>
  </si>
  <si>
    <t>m_MPCO20000601_CDW_D_L2_MATERIAL_ACTUAL_COST_CALCULATION_REPORT</t>
  </si>
  <si>
    <t>１，２，３</t>
    <phoneticPr fontId="130"/>
  </si>
  <si>
    <t>BAMT20009200</t>
  </si>
  <si>
    <t>保管場所マスタ_日次作成処理</t>
  </si>
  <si>
    <t>D_L2_STORAGE_LOCATION_CODE_MASTER</t>
  </si>
  <si>
    <t>「保管場所マスタ」のデータを作成する処理</t>
  </si>
  <si>
    <t>MPMT20009201</t>
  </si>
  <si>
    <t>L2_保管場所マスタ_日次_DWH作成処理</t>
  </si>
  <si>
    <t>CDW_D_L2_STORAGE_LOCATION_CODE_MASTER</t>
  </si>
  <si>
    <t>「L1_保管場所」各種レポートで利用するマスタデータを作成する</t>
  </si>
  <si>
    <t>TBMT10009201</t>
  </si>
  <si>
    <t>L1_保管場所</t>
  </si>
  <si>
    <t>TBMT20009201</t>
  </si>
  <si>
    <t>L2_保管場所マスタ</t>
  </si>
  <si>
    <t>BAMT20009300</t>
  </si>
  <si>
    <t>保管条件テキストマスタ日次作成処理</t>
  </si>
  <si>
    <t>D_L2_STORAGE_CONDITION_TEXT_MASTER</t>
  </si>
  <si>
    <t>「保管条件テキストマスタ」のデータを作成するバッチ処理</t>
    <phoneticPr fontId="109"/>
  </si>
  <si>
    <t>MPMT20009301</t>
    <phoneticPr fontId="130"/>
  </si>
  <si>
    <t>L2_保管条件テキストマスタ_日次_DWH作成処理</t>
    <rPh sb="0" eb="25">
      <t>ニチジサクセイショリ</t>
    </rPh>
    <phoneticPr fontId="109"/>
  </si>
  <si>
    <t>CDW_D_L2_STORAGE_CONDITION_TEXT_MASTER</t>
  </si>
  <si>
    <t>SAPからレプリケーション連携した「保管条件テキスト」から各種レポートで利用するマスタデータを作成する</t>
    <phoneticPr fontId="109"/>
  </si>
  <si>
    <t>BAWK20000400</t>
    <phoneticPr fontId="109"/>
  </si>
  <si>
    <t>補填計算テーブル_日次作成処理</t>
    <phoneticPr fontId="109"/>
  </si>
  <si>
    <t>D_L2_COMPENSATION_CALCULATION</t>
    <phoneticPr fontId="109"/>
  </si>
  <si>
    <t>「補填計算テーブル」のデータを作成するバッチ処理</t>
    <phoneticPr fontId="109"/>
  </si>
  <si>
    <t>MPWK20000401</t>
    <phoneticPr fontId="109"/>
  </si>
  <si>
    <t>L2_補填計算テーブル_日次_DWH作成処理</t>
    <phoneticPr fontId="109"/>
  </si>
  <si>
    <t>CDW_D_L2_COMPENSATION_CALCULATION</t>
    <phoneticPr fontId="109"/>
  </si>
  <si>
    <t>SAPからレプリケーション連携した「L1_補填計算テーブル」から「補填計算」を作成する</t>
  </si>
  <si>
    <t>BAMT20021300</t>
    <phoneticPr fontId="130"/>
  </si>
  <si>
    <t>明細カテゴリ(販売伝票)​マスタ_日次作成処理</t>
    <phoneticPr fontId="130"/>
  </si>
  <si>
    <t>D_L2_DETAIL_CATEGORY_SALES_DOCUMENT_MASTER</t>
    <phoneticPr fontId="130"/>
  </si>
  <si>
    <t>「明細カテゴリ(販売伝票)​マスタ」のデータを作成するバッチ処理</t>
    <phoneticPr fontId="109"/>
  </si>
  <si>
    <t>MPMT20021302</t>
    <phoneticPr fontId="130"/>
  </si>
  <si>
    <t>L2_明細カテゴリ(販売伝票)マスタ_WK01_日次_DWH作成処理</t>
    <phoneticPr fontId="130"/>
  </si>
  <si>
    <t>CDW_D_L2_DETAIL_CATEGORY_SALES_DOCUMENT_MASTER_WK01</t>
    <phoneticPr fontId="130"/>
  </si>
  <si>
    <t>SAPからレプリケーション連携した「明細カテゴリ (販売伝票)」と「代行取引: 伝票タイプテキスト」からWKテーブルを作成する</t>
    <phoneticPr fontId="130"/>
  </si>
  <si>
    <t>TBMT10028201
TBMT10054001</t>
    <phoneticPr fontId="130"/>
  </si>
  <si>
    <t>L1_明細カテゴリ (販売伝票)
L1_代行取引: 伝票タイプテキスト</t>
  </si>
  <si>
    <t>TBMT20021302</t>
    <phoneticPr fontId="130"/>
  </si>
  <si>
    <t>L2_明細カテゴリ(販売伝票)マスタ_WK01</t>
    <phoneticPr fontId="130"/>
  </si>
  <si>
    <t>join</t>
    <phoneticPr fontId="130"/>
  </si>
  <si>
    <t>MPMT20021303</t>
    <phoneticPr fontId="130"/>
  </si>
  <si>
    <t>L2_明細カテゴリ(販売伝票)マスタ_WK02_日次_DWH作成処理</t>
    <phoneticPr fontId="130"/>
  </si>
  <si>
    <t>CDW_D_L2_DETAIL_CATEGORY_SALES_DOCUMENT_MASTER_WK02</t>
    <phoneticPr fontId="130"/>
  </si>
  <si>
    <t>TBMT20021302
TBMT10054001</t>
    <phoneticPr fontId="130"/>
  </si>
  <si>
    <t>L2_明細カテゴリ(販売伝票)マスタ_WK01
L1_代行取引: 伝票タイプテキスト</t>
    <phoneticPr fontId="130"/>
  </si>
  <si>
    <t>TBMT20021303</t>
    <phoneticPr fontId="130"/>
  </si>
  <si>
    <t>L2_明細カテゴリ(販売伝票)マスタ_WK02</t>
    <phoneticPr fontId="130"/>
  </si>
  <si>
    <t>BAMT20021300</t>
    <phoneticPr fontId="109"/>
  </si>
  <si>
    <t>D_L2_DETAIL_CATEGORY_SALES_DOCUMENT_MASTER</t>
    <phoneticPr fontId="109"/>
  </si>
  <si>
    <t>MPMT20021301</t>
    <phoneticPr fontId="109"/>
  </si>
  <si>
    <t>L2_明細カテゴリ(販売伝票)マスタ_日次_DWH作成処理</t>
    <phoneticPr fontId="109"/>
  </si>
  <si>
    <t>CDW_D_L2_DETAIL_CATEGORY_SALES_DOCUMENT_MASTER</t>
    <phoneticPr fontId="109"/>
  </si>
  <si>
    <t>SAPからレプリケーション連携した「明細カテゴリ (販売伝票)​」から各種レポートで利用するデータを作成する</t>
    <phoneticPr fontId="130"/>
  </si>
  <si>
    <t>TBMT20021303
TBMT10005801</t>
    <phoneticPr fontId="130"/>
  </si>
  <si>
    <t>L2_明細カテゴリ(販売伝票)マスタ_WK02
L1_言語キー</t>
    <phoneticPr fontId="130"/>
  </si>
  <si>
    <t>TBMT20021301</t>
  </si>
  <si>
    <t>L2_明細カテゴリ(販売伝票)​マスタ</t>
  </si>
  <si>
    <t>BATR20000300</t>
    <phoneticPr fontId="109"/>
  </si>
  <si>
    <t>輸出Commission_Statement_Report_日次作成処理</t>
    <rPh sb="0" eb="2">
      <t>ユシュツ</t>
    </rPh>
    <rPh sb="30" eb="36">
      <t>ニチジサクセイショリ</t>
    </rPh>
    <phoneticPr fontId="109"/>
  </si>
  <si>
    <t>D_L2_EXPORT_COMMISSION_STATEMENT</t>
  </si>
  <si>
    <t>「輸出Commission_Statement」のデータを作成するバッチ処理</t>
    <rPh sb="1" eb="3">
      <t>ユシュツ</t>
    </rPh>
    <phoneticPr fontId="109"/>
  </si>
  <si>
    <t>MPTR20000301</t>
    <phoneticPr fontId="109"/>
  </si>
  <si>
    <t>L2_輸出Commission_Statement_Report_WK01_日次_DWH作成処理</t>
    <phoneticPr fontId="109"/>
  </si>
  <si>
    <t>CDW_D_L2_EXPORT_COMMISSION_STATEMENT_WK01</t>
    <phoneticPr fontId="109"/>
  </si>
  <si>
    <t>TBTR10000501</t>
  </si>
  <si>
    <t>L1_売上情報口銭(旧)</t>
  </si>
  <si>
    <t>TBTR20000301</t>
  </si>
  <si>
    <t>L2_輸出Commission_Statement_Report_WK01</t>
  </si>
  <si>
    <t>RSDS ZPDSSTRAN0310 PE1CLNT100 -&gt; ODSO ZPDO0830
ODSO ZPDO0830 -&gt; TRCS ZPSD48_I
TRCS ZPSD48_I -&gt; ODSO ZPSD4801
TRCS ZPSD48_I -&gt; ODSO ZPSD4802
TRCS ZPSD48_I -&gt; ODSO ZPSD4803</t>
  </si>
  <si>
    <t>ZPSD4801
ZPSD4802
ZPSD4803</t>
  </si>
  <si>
    <t>D_L2_EXPORT_COMMISSION_STATEMENT</t>
    <phoneticPr fontId="109"/>
  </si>
  <si>
    <t>MPTR20000302</t>
  </si>
  <si>
    <t>L2_輸出Commission_Statement_Report_WK02_日次_DWH作成処理</t>
    <phoneticPr fontId="109"/>
  </si>
  <si>
    <t>CDW_D_L2_EXPORT_COMMISSION_STATEMENT_WK02</t>
  </si>
  <si>
    <t>TBTR20000302</t>
  </si>
  <si>
    <t>L2_輸出Commission_Statement_Report_WK02</t>
  </si>
  <si>
    <t>MPTR20000303</t>
  </si>
  <si>
    <t>L2_輸出Commission_Statement_Report_WK03_日次_DWH作成処理</t>
    <phoneticPr fontId="109"/>
  </si>
  <si>
    <t>CDW_D_L2_EXPORT_COMMISSION_STATEMENT_WK03</t>
    <phoneticPr fontId="109"/>
  </si>
  <si>
    <t>TBTR20000303</t>
  </si>
  <si>
    <t>L2_輸出Commission_Statement_Report_WK03</t>
  </si>
  <si>
    <t>MPTR20000311</t>
    <phoneticPr fontId="109"/>
  </si>
  <si>
    <t>L2_輸出Commission_Statement_Report_WK07_日次_DWH作成処理</t>
    <phoneticPr fontId="109"/>
  </si>
  <si>
    <t>CDW_D_L2_EXPORT_COMMISSION_STATEMENT_WK07</t>
    <phoneticPr fontId="109"/>
  </si>
  <si>
    <t>TBTR20000311</t>
  </si>
  <si>
    <t>L2_輸出Commission_Statement_Report_WK07</t>
  </si>
  <si>
    <t>MPTR20000304</t>
    <phoneticPr fontId="109"/>
  </si>
  <si>
    <t>L2_輸出Commission_Statement_Report（旧）_日次_DWH作成処理</t>
    <rPh sb="33" eb="34">
      <t>キュウ</t>
    </rPh>
    <phoneticPr fontId="109"/>
  </si>
  <si>
    <t>CDW_D_L2_OLD_EXPORT_COMMISSION_STATEMENT</t>
    <phoneticPr fontId="109"/>
  </si>
  <si>
    <t>TBTR20000302
TBTR10000501
TBSD10001201
TBTR20000303
TBSD20000617
TBMM20000206
TBWK20000803
TBMT20021701
TBMT10037801
TBTR20000311</t>
  </si>
  <si>
    <t>L2_輸出Commission_Statement_Report_WK02
L1_売上情報口銭(旧)
L1_販売伝票ヘッダ
L2_輸出Commission_Statement_Report_WK03
L2_売上明細
L2_仕入実績
L2_請求書照合
L2_組織単位_販売組織マスタ
L1_通貨の小数点以下桁数
L2_輸出Commission_Statement_Report_WK07</t>
  </si>
  <si>
    <t>TBTR20000304</t>
  </si>
  <si>
    <t>L2_輸出Commission_Statement_Report（旧）</t>
  </si>
  <si>
    <t>MPTR20000305</t>
  </si>
  <si>
    <t>L2_輸出Commission_Statement_Report_WK04_日次_DWH作成処理</t>
    <phoneticPr fontId="109"/>
  </si>
  <si>
    <t>CDW_D_L2_EXPORT_COMMISSION_STATEMENT_WK04</t>
    <phoneticPr fontId="109"/>
  </si>
  <si>
    <t>TBTR10001601</t>
  </si>
  <si>
    <t>L1_売上情報口銭</t>
  </si>
  <si>
    <t>TBTR20000305</t>
  </si>
  <si>
    <t>L2_輸出Commission_Statement_Report_WK04</t>
  </si>
  <si>
    <t>MPTR20000306</t>
  </si>
  <si>
    <t>L2_輸出Commission_Statement_Report_WK05_日次_DWH作成処理</t>
    <phoneticPr fontId="109"/>
  </si>
  <si>
    <t>CDW_D_L2_EXPORT_COMMISSION_STATEMENT_WK05</t>
  </si>
  <si>
    <t>TBTR20000306</t>
  </si>
  <si>
    <t>L2_輸出Commission_Statement_Report_WK05</t>
  </si>
  <si>
    <t>MPTR20000307</t>
  </si>
  <si>
    <t>L2_輸出Commission_Statement_Report_WK06_日次_DWH作成処理</t>
    <phoneticPr fontId="109"/>
  </si>
  <si>
    <t>CDW_D_L2_EXPORT_COMMISSION_STATEMENT_WK06</t>
    <phoneticPr fontId="109"/>
  </si>
  <si>
    <t>TBTR20000307</t>
  </si>
  <si>
    <t>L2_輸出Commission_Statement_Report_WK06</t>
  </si>
  <si>
    <t>MPTR20000308</t>
  </si>
  <si>
    <t>L2_輸出Commission_Statement_Report（新）_日次_DWH作成処理</t>
    <rPh sb="33" eb="34">
      <t>シン</t>
    </rPh>
    <phoneticPr fontId="109"/>
  </si>
  <si>
    <t>CDW_D_L2_NEW_EXPORT_COMMISSION_STATEMENT</t>
  </si>
  <si>
    <t>TBTR20000306
TBTR10001601
TBTR10001601
TBTR20000307
TBSD20000617
TBMM20000206
TBWK20000803
TBMT10037801</t>
  </si>
  <si>
    <t>L2_輸出Commission_Statement_Report_WK05
L1_売上情報口銭
L1_売上情報口銭
L2_輸出Commission_Statement_Report_WK06
L2_売上明細
L2_仕入実績
L2_請求書照合
L1_通貨の小数点以下桁数</t>
  </si>
  <si>
    <t>TBTR20000308</t>
  </si>
  <si>
    <t>L2_輸出Commission_Statement_Report（新）</t>
  </si>
  <si>
    <t>MPTR20000309</t>
  </si>
  <si>
    <t>L2_輸出Commission_Statement_Report_日次_DWH作成処理</t>
    <phoneticPr fontId="109"/>
  </si>
  <si>
    <t>CDW_D_L2_EXPORT_COMMISSION_STATEMENT</t>
    <phoneticPr fontId="109"/>
  </si>
  <si>
    <t>TBTR20000304
TBTR20000308</t>
  </si>
  <si>
    <t>L2_輸出Commission_Statement_Report（旧）
L2_輸出Commission_Statement_Report（新）</t>
  </si>
  <si>
    <t>TBTR20000309</t>
  </si>
  <si>
    <t>L2_輸出Commission_Statement_Report</t>
  </si>
  <si>
    <t>MPTR20000310</t>
    <phoneticPr fontId="109"/>
  </si>
  <si>
    <t>L2_輸出Commission_Statement_Report（マスタ付与）_日次_DWH作成処理</t>
    <rPh sb="36" eb="38">
      <t>フヨ</t>
    </rPh>
    <phoneticPr fontId="109"/>
  </si>
  <si>
    <t>CDW_D_L2_EXPORT_COMMISSION_STATEMENT_ADD_MASTER</t>
    <phoneticPr fontId="109"/>
  </si>
  <si>
    <t>TBTR20000309
TBMT20001801
TBMT20011801
TBMT20010501
TBMT20008601
TBMT20012801
TBMT20012601
TBMT20014201
TBMT20017203
TBMT20012902</t>
  </si>
  <si>
    <t>L2_輸出Commission_Statement_Report
L2_CompanyMaster_Manual_Companyマスタ
L2_品目マスタ
L2_原価センタマスタ
L2_仕入先マスタ
L2_営業所マスタ
L2_営業グループマスタ
L2_得意先マスタ
L2_通貨コードマスタ
L2_営業所営業グループマスタ</t>
  </si>
  <si>
    <t>TBTR20000310</t>
  </si>
  <si>
    <t>L2_輸出Commission_Statement_Report（マスタ付与）</t>
  </si>
  <si>
    <t>BATR20000100</t>
    <phoneticPr fontId="109"/>
  </si>
  <si>
    <t>輸出売上情報_日次作成処理</t>
    <rPh sb="0" eb="2">
      <t>ユシュツ</t>
    </rPh>
    <rPh sb="2" eb="4">
      <t>ウリアゲ</t>
    </rPh>
    <rPh sb="4" eb="6">
      <t>ジョウホウ</t>
    </rPh>
    <rPh sb="7" eb="9">
      <t>ニチジ</t>
    </rPh>
    <rPh sb="9" eb="13">
      <t>サクセイショリ</t>
    </rPh>
    <phoneticPr fontId="109"/>
  </si>
  <si>
    <t>D_L2_EXPORT_SALES_INFORMATION</t>
  </si>
  <si>
    <t>「輸出売上情報」のデータを作成するバッチ処理</t>
    <phoneticPr fontId="109"/>
  </si>
  <si>
    <t>MPTR20000101</t>
    <phoneticPr fontId="109"/>
  </si>
  <si>
    <t>L2_輸出売上情報（旧）_日次_DWH作成処理</t>
    <rPh sb="10" eb="11">
      <t>キュウ</t>
    </rPh>
    <phoneticPr fontId="109"/>
  </si>
  <si>
    <t>CDW_D_L2_OLD_EXPORT_SALES_INFORMATION</t>
    <phoneticPr fontId="109"/>
  </si>
  <si>
    <t>TBSD20000617
TBTR10000301
TBTR10000601
TBTR10000401
TBTR10000201
TBTR10001001
TBTR10000101</t>
  </si>
  <si>
    <t>MPTR20000102</t>
    <phoneticPr fontId="109"/>
  </si>
  <si>
    <t>L2_輸出売上情報（新）_日次_DWH作成処理</t>
    <phoneticPr fontId="109"/>
  </si>
  <si>
    <t>CDW_D_L2_NEW_EXPORT_SALES_INFORMATION</t>
  </si>
  <si>
    <t>TBSD20000617
TBTR10002201
TBTR10002301
TBTR10001701
TBTR10001501
TBTR10001401
TBTR10002101
TBTR10001301</t>
  </si>
  <si>
    <t>L2_売上明細
L1_ブッキング依頼明細
L1_調達指示入力明細
L1_ブッキング依頼ヘッダ
L1_ブッキング依頼輸出物流費
L1_通関インボイス明細
L1_通関インボイスヘッダ
L1_売上情報ヘッダ</t>
  </si>
  <si>
    <t>TBTR20000102</t>
  </si>
  <si>
    <t>L2_輸出売上情報（新）</t>
  </si>
  <si>
    <t>MPTR20000103</t>
    <phoneticPr fontId="109"/>
  </si>
  <si>
    <t>L2_輸出売上情報_日次_DWH作成処理</t>
    <phoneticPr fontId="109"/>
  </si>
  <si>
    <t>CDW_D_L2_EXPORT_SALES_INFORMATION</t>
    <phoneticPr fontId="109"/>
  </si>
  <si>
    <t>TBTR20000101
TBTR20000102</t>
  </si>
  <si>
    <t>L2_輸出売上情報（旧）
L2_輸出売上情報（新）</t>
  </si>
  <si>
    <t>TBTR20000103</t>
  </si>
  <si>
    <t>L2_輸出売上情報</t>
  </si>
  <si>
    <t>MPTR20000104</t>
  </si>
  <si>
    <t>L2_輸出売上情報（マスタ付与）_日次_DWH作成処理</t>
    <phoneticPr fontId="109"/>
  </si>
  <si>
    <t>CDW_D_L2_EXPORT_SALES_INFORMATION_ADD_MASTER</t>
    <phoneticPr fontId="109"/>
  </si>
  <si>
    <t>TBTR20000103
TBMT20001801
TBMT20008601
TBMT20013501
TBMT20014201
TBMT20008901
TBMT20001101
TBMT20001901
TBMT20011801
TBMT20013601
TBMT20007601
TBMT20017203
TBMT20012601
TBMT20012801
TBMT20014901
TBMT20012902
TBMT20001001</t>
  </si>
  <si>
    <t>L2_輸出売上情報
L2_CompanyMaster_Manual_Companyマスタ
L2_仕入先マスタ
L2_地名マスタ
L2_得意先マスタ
L2_会社コード付き得意先コードマスタ
L2_CategoryMaster
L2_CompanyMaster_Manual_Countryマスタ
L2_品目マスタ
L2_基本数量単位マスタ
L2_プラントマスタ
L2_通貨コードマスタ
L2_営業グループマスタ
L2_営業所マスタ
L2_支払条件の独自説明マスタ
L2_営業所営業グループマスタ
L2_BW_メタデータ_ユーザマスタ</t>
  </si>
  <si>
    <t>TBTR20000104</t>
  </si>
  <si>
    <t>L2_輸出売上情報（マスタ付与）</t>
  </si>
  <si>
    <t>BATR20000200</t>
    <phoneticPr fontId="109"/>
  </si>
  <si>
    <t>輸入仕入情報_日次作成処理</t>
    <rPh sb="0" eb="6">
      <t>ユニュウシイレジョウホウ</t>
    </rPh>
    <rPh sb="7" eb="9">
      <t>ニチジ</t>
    </rPh>
    <rPh sb="9" eb="13">
      <t>サクセイショリ</t>
    </rPh>
    <phoneticPr fontId="109"/>
  </si>
  <si>
    <t>D_L2_IMPORT_SUPPLIER_INFORMATION</t>
    <phoneticPr fontId="109"/>
  </si>
  <si>
    <t>「輸入仕入情報」のデータを作成するバッチ処理</t>
    <rPh sb="1" eb="3">
      <t>ユニュウ</t>
    </rPh>
    <rPh sb="3" eb="5">
      <t>シイレ</t>
    </rPh>
    <rPh sb="5" eb="7">
      <t>ジョウホウ</t>
    </rPh>
    <phoneticPr fontId="109"/>
  </si>
  <si>
    <t>MPTR20000201</t>
  </si>
  <si>
    <t>L2_輸入仕入情報_WK01_日次_DWH作成処理</t>
    <phoneticPr fontId="109"/>
  </si>
  <si>
    <t>CDW_D_L2_IMPORT_SUPPLIER_INFORMATION_WK01</t>
    <phoneticPr fontId="109"/>
  </si>
  <si>
    <t>TBMM20000206
TBMT20001801
TBMT20008601
TBMT20017311</t>
  </si>
  <si>
    <t>L2_仕入実績
L2_CompanyMaster_Manual_Companyマスタ
L2_仕入先マスタ
L2_通貨換算マスタ(年月)</t>
  </si>
  <si>
    <t>TBTR20000201</t>
  </si>
  <si>
    <t>L2_輸入仕入情報_WK01</t>
  </si>
  <si>
    <t>TRCS ZPIS0640 -&gt; TRCS ZPSD56_I
L1_輸入契約明細：RSDS ZPDSSTRAN0370 PE1CLNT100 -&gt; ODSO ZPDO0930
L1_輸入通関：RSDS ZPDSSTRAN0380 PE1CLNT100 -&gt; ODSO ZPDO0940
L1_輸入契約ヘッダ：RSDS ZPDSSTRAN0390 PE1CLNT100 -&gt; ODSO ZPDO0950</t>
    <phoneticPr fontId="109"/>
  </si>
  <si>
    <t>ZPSD5601
ZPSD5602
ZPSD5603</t>
  </si>
  <si>
    <t>MPTR20000202</t>
    <phoneticPr fontId="109"/>
  </si>
  <si>
    <t>L2_輸入仕入情報_WK02_日次_DWH作成処理</t>
    <phoneticPr fontId="109"/>
  </si>
  <si>
    <t>CDW_D_L2_IMPORT_SUPPLIER_INFORMATION_WK02</t>
    <phoneticPr fontId="109"/>
  </si>
  <si>
    <t>TBTR10000801</t>
  </si>
  <si>
    <t>L1_輸入通関</t>
  </si>
  <si>
    <t>TBTR20000202</t>
  </si>
  <si>
    <t>L2_輸入仕入情報_WK02</t>
  </si>
  <si>
    <t>MPTR20000203</t>
  </si>
  <si>
    <t>L2_輸入仕入情報（旧）_日次_DWH作成処理</t>
  </si>
  <si>
    <t>CDW_D_L2_OLD_IMPORT_SUPPLIER_INFORMATION</t>
  </si>
  <si>
    <t>TBTR10000701
TBTR10000801
TBTR10000901
TBWK20000901
TBTR20000201
TBTR20000202</t>
  </si>
  <si>
    <t>L1_輸入契約明細
L1_輸入通関
L1_輸入契約ヘッダ
L2_入出庫伝票明細
L2_輸入仕入情報_WK01
L2_輸入仕入情報_WK02</t>
  </si>
  <si>
    <t>TBTR20000203</t>
  </si>
  <si>
    <t>L2_輸入仕入情報（旧）</t>
  </si>
  <si>
    <t>MPTR20000204</t>
  </si>
  <si>
    <t>L2_輸入仕入情報_WK03_日次_DWH作成処理</t>
    <phoneticPr fontId="109"/>
  </si>
  <si>
    <t>CDW_D_L2_IMPORT_SUPPLIER_INFORMATION_WK03</t>
    <phoneticPr fontId="109"/>
  </si>
  <si>
    <t>TBTR10001901</t>
  </si>
  <si>
    <t>L1_輸入通関情報入力</t>
  </si>
  <si>
    <t>TBTR20000204</t>
  </si>
  <si>
    <t>L2_輸入仕入情報_WK03</t>
  </si>
  <si>
    <t>MPTR20000205</t>
  </si>
  <si>
    <t>L2_輸入仕入情報（新）_日次_DWH作成処理</t>
    <rPh sb="10" eb="11">
      <t>シン</t>
    </rPh>
    <phoneticPr fontId="109"/>
  </si>
  <si>
    <t>CDW_D_L2_NEW_IMPORT_SUPPLIER_INFORMATION</t>
    <phoneticPr fontId="109"/>
  </si>
  <si>
    <t>TBTR10001801
TBTR10001901
TBTR10002001
TBWK20000901
TBTR20000201
TBTR20000204</t>
  </si>
  <si>
    <t>L1_輸入情報追加明細
L1_輸入通関情報入力
L1_輸入情報追加ヘッダ
L2_入出庫伝票明細
L2_輸入仕入情報_WK01
L2_輸入仕入情報_WK03</t>
  </si>
  <si>
    <t>TBTR20000205</t>
  </si>
  <si>
    <t>L2_輸入仕入情報（新）</t>
  </si>
  <si>
    <t>MPTR20000206</t>
  </si>
  <si>
    <t>L2_輸入仕入情報_日次_DWH作成処理</t>
    <phoneticPr fontId="109"/>
  </si>
  <si>
    <t>CDW_D_L2_IMPORT_SUPPLIER_INFORMATION</t>
    <phoneticPr fontId="109"/>
  </si>
  <si>
    <t>TBTR20000203
TBTR20000205</t>
  </si>
  <si>
    <t>L2_輸入仕入情報（旧）
L2_輸入仕入情報（新）</t>
  </si>
  <si>
    <t>TBTR20000206</t>
  </si>
  <si>
    <t>L2_輸入仕入情報</t>
  </si>
  <si>
    <t>MPTR20000207</t>
  </si>
  <si>
    <t>L2_輸入仕入情報（マスタ付与）_日次_DWH作成処理</t>
    <rPh sb="13" eb="15">
      <t>フヨ</t>
    </rPh>
    <phoneticPr fontId="109"/>
  </si>
  <si>
    <t>CDW_D_L2_IMPORT_SUPPLIER_INFORMATION_ADD_MASTER</t>
    <phoneticPr fontId="109"/>
  </si>
  <si>
    <t>TBTR20000206
TBMT20001101
TBMT20013501
TBMT20001901
TBMT20008601
TBMT20014201
TBMT20014901
TBMT20011801
TBMT20009502
TBMT20001001
TBMT20009201
TBMT20006101
TBMT20012601
TBMT20012801
TBMT20017203
TBMT20001801
TBMT20012902</t>
  </si>
  <si>
    <t>L2_輸入仕入情報
L2_CategoryMaster
L2_地名マスタ
L2_CompanyMaster_Manual_Countryマスタ
L2_仕入先マスタ
L2_得意先マスタ
L2_支払条件の独自説明マスタ
L2_品目マスタ
L2_利益センタマスタ
L2_BW_メタデータ_ユーザマスタ
L2_保管場所マスタ
L2_MRP_管理者マスタ
L2_営業グループマスタ
L2_営業所マスタ
L2_通貨コードマスタ
L2_CompanyMaster_Manual_Companyマスタ
L2_営業所営業グループマスタ</t>
  </si>
  <si>
    <t>TBTR20000207</t>
  </si>
  <si>
    <t>L2_輸入仕入情報（マスタ付与）</t>
  </si>
  <si>
    <t>BAMT20008300</t>
  </si>
  <si>
    <t>予算データ（購買）マスタ_日次作成処理</t>
    <rPh sb="13" eb="15">
      <t>ニチジ</t>
    </rPh>
    <phoneticPr fontId="109"/>
  </si>
  <si>
    <t>D_L2_BUDGET_DATA_PURCHASE_MASTER</t>
  </si>
  <si>
    <t>「予算データ（購買）マスタ」のデータを作成するバッチ処理</t>
  </si>
  <si>
    <t>MPMT20008301</t>
  </si>
  <si>
    <t>L2_予算データ（購買）マスタ_日次_DWH作成処理</t>
  </si>
  <si>
    <t>CDW_D_L2_BUDGET_DATA_PURCHASE_MASTER</t>
    <phoneticPr fontId="130"/>
  </si>
  <si>
    <t>SAPからレプリケーション連携した「予算データ（購買）​」から各種レポートで利用するデータを作成する</t>
  </si>
  <si>
    <t>TBMT10008301</t>
  </si>
  <si>
    <t>L1_予算データ（購買）</t>
  </si>
  <si>
    <t>TBMT20008301</t>
  </si>
  <si>
    <t>L2_予算データ（購買）マスタ</t>
  </si>
  <si>
    <t>BAMT20022000</t>
    <phoneticPr fontId="109"/>
  </si>
  <si>
    <t>予算枠申請のテキストマスタ_日次作成処理</t>
    <phoneticPr fontId="109"/>
  </si>
  <si>
    <t>D_L2_BUDGET_APPLICATION_TEXT_MASTER</t>
    <phoneticPr fontId="109"/>
  </si>
  <si>
    <t>「予算枠申請のテキストマスタ」のデータを作成するバッチ処理</t>
    <phoneticPr fontId="109"/>
  </si>
  <si>
    <t>MPMT20022001</t>
  </si>
  <si>
    <t>L2_予算枠申請のテキストマスタ_日次_DWH作成処理</t>
  </si>
  <si>
    <t>CDW_D_L2_BUDGET_APPLICATION_TEXT_MASTER</t>
    <phoneticPr fontId="109"/>
  </si>
  <si>
    <t>TBMT10031901
TBMT10005801</t>
  </si>
  <si>
    <t>L1_予算枠申請のテキスト
L1_言語キー</t>
  </si>
  <si>
    <t>TBMT20022001</t>
  </si>
  <si>
    <t>L2_予算枠申請のテキストマスタ</t>
  </si>
  <si>
    <t>BAMT20013900</t>
  </si>
  <si>
    <t>容器条件テキストマスタ_日次作成処理</t>
    <rPh sb="0" eb="2">
      <t>ヨウキ</t>
    </rPh>
    <rPh sb="2" eb="4">
      <t>ジョウケン</t>
    </rPh>
    <phoneticPr fontId="109"/>
  </si>
  <si>
    <t>D_L2_CONTAINER_CONDITION_TEXT_MASTER</t>
    <phoneticPr fontId="109"/>
  </si>
  <si>
    <t>「容器条件テキストマスタ」のデータを作成するバッチ処理</t>
    <rPh sb="1" eb="3">
      <t>ヨウキ</t>
    </rPh>
    <rPh sb="3" eb="5">
      <t>ジョウケン</t>
    </rPh>
    <phoneticPr fontId="109"/>
  </si>
  <si>
    <t>MPMT20013901</t>
  </si>
  <si>
    <t>L2_容器条件テキストマスタ_日次_DWH作成処理</t>
    <rPh sb="15" eb="17">
      <t>ニチジ</t>
    </rPh>
    <rPh sb="21" eb="23">
      <t>サクセイ</t>
    </rPh>
    <rPh sb="23" eb="25">
      <t>ショリ</t>
    </rPh>
    <phoneticPr fontId="109"/>
  </si>
  <si>
    <t>CDW_D_L2_CONTAINER_CONDITION_TEXT_MASTER</t>
  </si>
  <si>
    <t>SAPからレプリケーション連携した「容器条件テキスト」から各種レポートで利用するマスタデータを作成する</t>
    <phoneticPr fontId="109"/>
  </si>
  <si>
    <t>BAMT20019900</t>
  </si>
  <si>
    <t>用途マスタ（顔料）_検索1マスタ_日次作成処理</t>
  </si>
  <si>
    <t>D_L2_USAGE_PIGMENT_SEARCH_1_MASTER</t>
  </si>
  <si>
    <t>「用途マスタ（顔料）_検索1マスタ」のデータを作成するバッチ処理</t>
    <phoneticPr fontId="109"/>
  </si>
  <si>
    <t>MPMT20019901</t>
  </si>
  <si>
    <t>L2_用途マスタ（顔料）_検索1マスタ_日次_DWH作成処理</t>
    <phoneticPr fontId="109"/>
  </si>
  <si>
    <t>CDW_D_L2_USAGE_PIGMENT_SEARCH_1_MASTER</t>
  </si>
  <si>
    <t>ファイル取り込みした「用途マスタ（顔料）_生産プラント英語名称」「用途マスタ（顔料）_得意先英語名称」「用途マスタ（顔料）_用途名」「用途マスタ（顔料）_検索1」とから各種レポートで利用するデータを作成する</t>
    <phoneticPr fontId="109"/>
  </si>
  <si>
    <t>TBMT10019601
TBMT10019801
TBMT10019901</t>
  </si>
  <si>
    <t>L1_用途マスタ（顔料）_生産プラント英語名称
L1_用途マスタ（顔料）_用途名
L1_用途マスタ（顔料）_検索1</t>
  </si>
  <si>
    <t>TBMT20019901</t>
  </si>
  <si>
    <t>L2_用途マスタ（顔料）_検索1マスタ</t>
  </si>
  <si>
    <t>BAMT20020000</t>
    <phoneticPr fontId="109"/>
  </si>
  <si>
    <t>用途マスタ（顔料）_検索2-1マスタ_日次作成処理</t>
  </si>
  <si>
    <t>D_L2_USAGE_PIGMENT_SEARCH_2_1_MASTER</t>
    <phoneticPr fontId="109"/>
  </si>
  <si>
    <t>「用途マスタ（顔料）_検索2-1マスタ」のデータを作成するバッチ処理</t>
    <phoneticPr fontId="109"/>
  </si>
  <si>
    <t>MPMT20020001</t>
    <phoneticPr fontId="109"/>
  </si>
  <si>
    <t>L2_用途マスタ（顔料）_検索2-1マスタ_日次_DWH作成処理</t>
    <phoneticPr fontId="109"/>
  </si>
  <si>
    <t>CDW_D_L2_USAGE_PIGMENT_SEARCH_2_1_MASTER</t>
    <phoneticPr fontId="109"/>
  </si>
  <si>
    <t>ファイル取り込みした「用途マスタ（顔料）_得意先英語名称」「用途マスタ（顔料）_用途名」「用途マスタ（顔料）_検索2-1」とから各種レポートで利用するマスタデータを作成する</t>
  </si>
  <si>
    <t>TBMT10019801
TBMT10020001</t>
  </si>
  <si>
    <t>L1_用途マスタ（顔料）_用途名
L1_用途マスタ（顔料）_検索2-1</t>
  </si>
  <si>
    <t>TBMT20020001</t>
  </si>
  <si>
    <t>L2_用途マスタ（顔料）_検索2-1マスタ</t>
  </si>
  <si>
    <t>BAMT20020100</t>
    <phoneticPr fontId="109"/>
  </si>
  <si>
    <t>用途マスタ（顔料）_検索2-2マスタ_日次作成処理</t>
  </si>
  <si>
    <t>D_L2_USAGE_PIGMENT_SEARCH_2_2_MASTER</t>
    <phoneticPr fontId="109"/>
  </si>
  <si>
    <t>「用途マスタ（顔料）_検索2-2マスタ」のデータを作成するバッチ処理</t>
    <phoneticPr fontId="109"/>
  </si>
  <si>
    <t>MPMT20020101</t>
    <phoneticPr fontId="109"/>
  </si>
  <si>
    <t>L2_用途マスタ（顔料）_検索2-2マスタ_日次_DWH作成処理</t>
    <phoneticPr fontId="109"/>
  </si>
  <si>
    <t>CDW_D_L2_USAGE_PIGMENT_SEARCH_2_2_MASTER</t>
    <phoneticPr fontId="109"/>
  </si>
  <si>
    <t>ファイル取り込みした「用途マスタ（顔料）_生産プラント英語名称」「用途マスタ（顔料）_検索2-2」とから各種レポートで利用するマスタデータを作成する</t>
  </si>
  <si>
    <t>TBMT10019601
TBMT10020101</t>
  </si>
  <si>
    <t>L1_用途マスタ（顔料）_生産プラント英語名称
L1_用途マスタ（顔料）_検索2-2</t>
  </si>
  <si>
    <t>TBMT20020101</t>
  </si>
  <si>
    <t>L2_用途マスタ（顔料）_検索2-2マスタ</t>
  </si>
  <si>
    <t>BAMT20024900</t>
  </si>
  <si>
    <t>用途マスタ（顔料）_得意先英語名称マスタ_日次作成処理</t>
    <phoneticPr fontId="109"/>
  </si>
  <si>
    <t>D_L2_USAGE_MASTER_PIGMENT_CUSTOMER_NAME_EN_MASTER</t>
    <phoneticPr fontId="109"/>
  </si>
  <si>
    <t>「用途マスタ（顔料）_得意先英語名称マスタ」のデータを作成するバッチ処理</t>
    <phoneticPr fontId="109"/>
  </si>
  <si>
    <t>MPMT20024901</t>
    <phoneticPr fontId="109"/>
  </si>
  <si>
    <t>L2_用途マスタ（顔料）_得意先英語名称マスタ_日次_DWH作成処理</t>
    <phoneticPr fontId="109"/>
  </si>
  <si>
    <t>CDW_D_L2_USAGE_MASTER_PIGMENT_CUSTOMER_NAME_EN_MASTER</t>
    <phoneticPr fontId="109"/>
  </si>
  <si>
    <t>ファイル取り込みした「用途マスタ（顔料）_得意先英語名称」から各種レポートで利用するデータを作成する</t>
    <rPh sb="4" eb="5">
      <t>ト</t>
    </rPh>
    <rPh sb="6" eb="7">
      <t>コ</t>
    </rPh>
    <phoneticPr fontId="109"/>
  </si>
  <si>
    <t>TBMT10019701</t>
  </si>
  <si>
    <t>L1_用途マスタ（顔料）_得意先英語名称</t>
  </si>
  <si>
    <t>TBMT20024901</t>
  </si>
  <si>
    <t>L2_用途マスタ（顔料）_得意先英語名称マスタ</t>
  </si>
  <si>
    <t>用途マスタ（顔料）_用途名マスタ_随時作成処理</t>
    <phoneticPr fontId="109"/>
  </si>
  <si>
    <t>A_L2_USAGE_PIGMENT_USAGE_NAME_MASTER</t>
    <phoneticPr fontId="109"/>
  </si>
  <si>
    <t>「用途マスタ（顔料）_用途名マスタ」のデータを作成するバッチ処理</t>
    <phoneticPr fontId="109"/>
  </si>
  <si>
    <t>L2_用途マスタ（顔料）_用途名マスタ_随時_DWH作成処理</t>
    <phoneticPr fontId="109"/>
  </si>
  <si>
    <t>CDW_A_L2_USAGE_PIGMENT_USAGE_NAME_MASTER</t>
    <phoneticPr fontId="109"/>
  </si>
  <si>
    <t>ファイル取り込みした「L1_用途マスタ（顔料）_用途名」とから各種レポートで利用するマスタデータを作成する</t>
    <phoneticPr fontId="109"/>
  </si>
  <si>
    <t>BACO30001800</t>
    <phoneticPr fontId="109"/>
  </si>
  <si>
    <t>RMP→顔料</t>
  </si>
  <si>
    <t>用途別予実管理（顔料）_日次作成処理</t>
    <phoneticPr fontId="109"/>
  </si>
  <si>
    <t>D_DD_USAGE_PLAN_ACTUAL_MGMT_PIGMENT</t>
    <phoneticPr fontId="109"/>
  </si>
  <si>
    <t>「用途別予実管理（顔料）」のデータを作成するバッチ処理</t>
    <rPh sb="18" eb="20">
      <t>サクセイ</t>
    </rPh>
    <rPh sb="25" eb="27">
      <t>ショリ</t>
    </rPh>
    <phoneticPr fontId="109"/>
  </si>
  <si>
    <t>MPCO20001801</t>
    <phoneticPr fontId="109"/>
  </si>
  <si>
    <t>L2_用途別予実管理（顔料）_WK01_日次_DWH作成処理</t>
    <phoneticPr fontId="109"/>
  </si>
  <si>
    <t>CDW_D_L2_USAGE_PLAN_ACTUAL_MGMT_PIGMENT_WK01</t>
    <phoneticPr fontId="109"/>
  </si>
  <si>
    <t>「用途別予実管理（顔料）（Detail）」で表示するためのデータを作成する</t>
    <rPh sb="22" eb="24">
      <t>ヒョウジ</t>
    </rPh>
    <rPh sb="33" eb="35">
      <t>サクセイ</t>
    </rPh>
    <phoneticPr fontId="109"/>
  </si>
  <si>
    <t>TBCO10001701
TBMT20020801
TBMT20002101
TBMT20011801</t>
  </si>
  <si>
    <t>L1_顔料予算データ
L2_通貨リージョン付与(会社)マスタ
L2_CompanyMaster_Manual_対象会社マスタ
L2_品目マスタ</t>
  </si>
  <si>
    <t>TBCO20001801</t>
  </si>
  <si>
    <t>L2_用途別予実管理（顔料）_WK01</t>
  </si>
  <si>
    <t>ODSO ZPDO1010 -&gt; CUBE ZPSB19
ODSO ZPDO0010 -&gt; TRCS ZPSD09_I</t>
  </si>
  <si>
    <t>ZPSD0901
ZPSD0902
ZPSD0903
ZPSB19</t>
  </si>
  <si>
    <t>MPCO20001802</t>
    <phoneticPr fontId="109"/>
  </si>
  <si>
    <t>L2_用途別予実管理（顔料）_WK02_日次_DWH作成処理</t>
    <phoneticPr fontId="109"/>
  </si>
  <si>
    <t>CDW_D_L2_USAGE_PLAN_ACTUAL_MGMT_PIGMENT_WK02</t>
    <phoneticPr fontId="109"/>
  </si>
  <si>
    <t>TBCO20001802</t>
  </si>
  <si>
    <t>L2_用途別予実管理（顔料）_WK02</t>
  </si>
  <si>
    <t>MPCO20001803</t>
    <phoneticPr fontId="109"/>
  </si>
  <si>
    <t>L2_用途別予実管理（顔料）_WK03_日次_DWH作成処理</t>
    <phoneticPr fontId="109"/>
  </si>
  <si>
    <t>CDW_D_L2_USAGE_PLAN_ACTUAL_MGMT_PIGMENT_WK03</t>
    <phoneticPr fontId="109"/>
  </si>
  <si>
    <t>TBCO20001801
TBCO20001802</t>
  </si>
  <si>
    <t>L2_用途別予実管理（顔料）_WK01
L2_用途別予実管理（顔料）_WK02</t>
  </si>
  <si>
    <t>TBCO20001803</t>
  </si>
  <si>
    <t>L2_用途別予実管理（顔料）_WK03</t>
  </si>
  <si>
    <t>MPCO20001804</t>
    <phoneticPr fontId="109"/>
  </si>
  <si>
    <t>L2_用途別予実管理（顔料）_WK04_日次_DWH作成処理</t>
    <phoneticPr fontId="109"/>
  </si>
  <si>
    <t>CDW_D_L2_USAGE_PLAN_ACTUAL_MGMT_PIGMENT_WK04</t>
    <phoneticPr fontId="109"/>
  </si>
  <si>
    <t>TBCO20001804</t>
  </si>
  <si>
    <t>L2_用途別予実管理（顔料）_WK04</t>
  </si>
  <si>
    <t>MPCO20001805</t>
    <phoneticPr fontId="109"/>
  </si>
  <si>
    <t>L2_用途別予実管理（顔料）_WK05_日次_DWH作成処理</t>
  </si>
  <si>
    <t>CDW_D_L2_USAGE_PLAN_ACTUAL_MGMT_PIGMENT_WK05</t>
    <phoneticPr fontId="109"/>
  </si>
  <si>
    <t>TBCO20001804
TBMT20001801
TBMT20002904</t>
  </si>
  <si>
    <t>L2_用途別予実管理（顔料）_WK04
L2_CompanyMaster_Manual_Companyマスタ
L2_ETL用カレンダマスタ</t>
  </si>
  <si>
    <t>TBCO20001805</t>
  </si>
  <si>
    <t>L2_用途別予実管理（顔料）_WK05</t>
  </si>
  <si>
    <t>MPCO20001806</t>
    <phoneticPr fontId="109"/>
  </si>
  <si>
    <t>L2_用途別予実管理（顔料）_日次_DWH作成処理</t>
    <phoneticPr fontId="109"/>
  </si>
  <si>
    <t>CDW_D_L2_USAGE_PLAN_ACTUAL_MGMT_PIGMENT</t>
    <phoneticPr fontId="109"/>
  </si>
  <si>
    <t>TBCO20001804
TBCO20001805</t>
  </si>
  <si>
    <t>L2_用途別予実管理（顔料）_WK04
L2_用途別予実管理（顔料）_WK05</t>
  </si>
  <si>
    <t>TBCO20001806</t>
  </si>
  <si>
    <t>L2_用途別予実管理（顔料）</t>
  </si>
  <si>
    <t>MPCO20001807</t>
    <phoneticPr fontId="109"/>
  </si>
  <si>
    <t>L2_用途別予実管理（顔料）（Detail）_日次_DWH作成処理</t>
    <phoneticPr fontId="109"/>
  </si>
  <si>
    <t>CDW_D_L2_USAGE_PLAN_ACTUAL_MGMT_PIGMENT_DTL</t>
    <phoneticPr fontId="109"/>
  </si>
  <si>
    <t>TBCO20001807</t>
  </si>
  <si>
    <t>L2_用途別予実管理（顔料）（Detail）</t>
  </si>
  <si>
    <t>MPCO20001808</t>
    <phoneticPr fontId="109"/>
  </si>
  <si>
    <t>L2_用途別予実管理（顔料）（Detail）（マスタ付与）_日次_DWH作成処理</t>
    <phoneticPr fontId="109"/>
  </si>
  <si>
    <t>CDW_D_L2_USAGE_PLAN_ACTUAL_MGMT_PIGMENT_DTL_ADD_MASTER</t>
    <phoneticPr fontId="109"/>
  </si>
  <si>
    <t>TBCO20001807
TBMT20002904
TBMT20001801
TBMT20014201
TBMT20011801
TBMT20012201
TBMT20008401
TBMT20012902
TBMT20009701
TBMT20019901
TBMT20020001
TBMT20020101
TBMT20024901
TBMT20001901
TBMT20017311
TBMT20001101
TBMT20013601
TBMT20017203</t>
  </si>
  <si>
    <t>L2_用途別予実管理（顔料）（Detail）
L2_ETL用カレンダマスタ
L2_CompanyMaster_Manual_Companyマスタ
L2_得意先マスタ
L2_品目マスタ
L2_品目階層マスタ(履歴)
L2_事業領域マスタ
L2_営業所営業グループマスタ
L2_利益センタ階層マスタ(履歴)
L2_用途マスタ（顔料）_検索1マスタ
L2_用途マスタ（顔料）_検索2-1マスタ
L2_用途マスタ（顔料）_検索2-2マスタ
L2_用途マスタ（顔料）_得意先英語名称マスタ
L2_CompanyMaster_Manual_Countryマスタ
L2_通貨換算マスタ(年月)
L2_CategoryMaster
L2_基本数量単位マスタ
L2_通貨コードマスタ</t>
  </si>
  <si>
    <t>TBCO20001808</t>
  </si>
  <si>
    <t>L2_用途別予実管理（顔料）（Detail）（マスタ付与）</t>
  </si>
  <si>
    <t>MPCO30001801</t>
    <phoneticPr fontId="109"/>
  </si>
  <si>
    <t>DD_用途別予実管理（顔料）_日次_DM作成処理</t>
    <phoneticPr fontId="109"/>
  </si>
  <si>
    <t>CDM_D_DD_USAGE_PLAN_ACTUAL_MGMT_PIGMENT</t>
    <phoneticPr fontId="109"/>
  </si>
  <si>
    <t>「用途別予実管理（顔料）」で表示するためのデータを作成する</t>
    <rPh sb="14" eb="16">
      <t>ヒョウジ</t>
    </rPh>
    <rPh sb="25" eb="27">
      <t>サクセイ</t>
    </rPh>
    <phoneticPr fontId="109"/>
  </si>
  <si>
    <t>TBCO20001806
TBMT20002101</t>
  </si>
  <si>
    <t>L2_用途別予実管理（顔料）
L2_CompanyMaster_Manual_対象会社マスタ</t>
    <phoneticPr fontId="130"/>
  </si>
  <si>
    <t>TBCO30001801</t>
  </si>
  <si>
    <t>DD_用途別予実管理（顔料）</t>
  </si>
  <si>
    <t>S43110  用途別予実管理（顔料）
T3147   顔料用途別予実管理画面処理
T3101   収益性分析
T3146   顔料用途別予算データの集約処理
T1334   顔料予算データ項目変換処理
EDD1333 顔料予算データの取り込み抽出処理
既存経営CPでは、通貨換算は全てレポートプログラム(S4～)の中で行っています。</t>
  </si>
  <si>
    <t>MPCO30001802</t>
    <phoneticPr fontId="109"/>
  </si>
  <si>
    <t>DD_用途別予実管理（顔料）（マスタ付与）_日次_DM作成処理</t>
    <phoneticPr fontId="109"/>
  </si>
  <si>
    <t>CDM_D_DD_USAGE_PLAN_ACTUAL_MGMT_PIGMENT_ADD_MASTER</t>
    <phoneticPr fontId="109"/>
  </si>
  <si>
    <t>TBCO30001801
TBMT20001101
TBMT20001801
TBMT20001901
TBMT20002904
TBMT20008401
TBMT20009701
TBMT20011801
TBMT20012201
TBMT20012902
TBMT20013601
TBMT20014201
TBMT20017203
TBMT20017311
TBMT20019901
TBMT20020001
TBMT20020101
TBMT20024901</t>
  </si>
  <si>
    <t>DD_用途別予実管理（顔料）
L2_CategoryMaster
L2_CompanyMaster_Manual_Companyマスタ
L2_CompanyMaster_Manual_Countryマスタ
L2_ETL用カレンダマスタ
L2_事業領域マスタ
L2_利益センタ階層マスタ(履歴)
L2_品目マスタ
L2_品目階層マスタ(履歴)
L2_営業所営業グループマスタ
L2_基本数量単位マスタ
L2_得意先マスタ
L2_通貨コードマスタ
L2_通貨換算マスタ(年月)
L2_用途マスタ（顔料）_検索1マスタ
L2_用途マスタ（顔料）_検索2-1マスタ
L2_用途マスタ（顔料）_検索2-2マスタ
L2_用途マスタ（顔料）_得意先英語名称マスタ</t>
    <phoneticPr fontId="130"/>
  </si>
  <si>
    <t>TBCO30001802</t>
  </si>
  <si>
    <t>DD_用途別予実管理（顔料）（マスタ付与）</t>
  </si>
  <si>
    <t>BAMT20009500</t>
    <phoneticPr fontId="109"/>
  </si>
  <si>
    <t>利益センタマスタ_日次作成処理</t>
    <phoneticPr fontId="109"/>
  </si>
  <si>
    <t>D_L2_PROFIT_CENTER_MASTER</t>
  </si>
  <si>
    <t>「利益センタマスタ」のデータを作成するバッチ処理</t>
  </si>
  <si>
    <t>MPMT20009501</t>
  </si>
  <si>
    <t>L2_利益センタマスタ_WK01_日次_DWH作成処理</t>
    <phoneticPr fontId="109"/>
  </si>
  <si>
    <t>CDW_D_L2_PROFIT_CENTER_MASTER_WK01</t>
  </si>
  <si>
    <t>SAPからレプリケーション連携した「利益センタ」、「利益センタテキスト」から各種レポートで利用するマスタデータを作成する</t>
    <rPh sb="18" eb="20">
      <t>リエキ</t>
    </rPh>
    <phoneticPr fontId="109"/>
  </si>
  <si>
    <t>TBMT20009501</t>
  </si>
  <si>
    <t>L2_利益センタマスタ_WK01</t>
  </si>
  <si>
    <t>利益センタマスタ_日次作成処理</t>
  </si>
  <si>
    <t>MPMT20009502</t>
    <phoneticPr fontId="109"/>
  </si>
  <si>
    <t>L2_利益センタマスタ_日次_DWH作成処理</t>
    <phoneticPr fontId="109"/>
  </si>
  <si>
    <t>CDW_D_L2_PROFIT_CENTER_MASTER</t>
  </si>
  <si>
    <t>TBMT10005801
TBMT10009501
TBMT10025201
TBMT20009501
TBMT20009701</t>
  </si>
  <si>
    <t>L1_言語キー
L1_利益センタマスタ
L1_利益センタテキスト
L2_利益センタマスタ_WK01
L2_利益センタ階層マスタ(履歴)</t>
  </si>
  <si>
    <t>TBMT20009502</t>
  </si>
  <si>
    <t>L2_利益センタマスタ</t>
  </si>
  <si>
    <t>利益センタ階層マスタ日次作成処理</t>
  </si>
  <si>
    <t>「利益センタ階層マスタ」のデータを作成するバッチ処理</t>
  </si>
  <si>
    <t>L2_利益センタ階層マスタ_日次_DWH作成処理</t>
  </si>
  <si>
    <t>SAPからレプリケーション連携した「セット値マスタ」、「セットの下位レベルセットマスタ」、「利益センタマスタ」、「特性"製品本部"の値マスタ」、「特性"製品グループ"の値マスタ​」から各種レポートで利用するデータを作成する</t>
    <rPh sb="57" eb="59">
      <t>トクセイ</t>
    </rPh>
    <rPh sb="66" eb="67">
      <t>アタイ</t>
    </rPh>
    <rPh sb="73" eb="75">
      <t>トクセイ</t>
    </rPh>
    <rPh sb="84" eb="85">
      <t>アタイ</t>
    </rPh>
    <phoneticPr fontId="109"/>
  </si>
  <si>
    <t>BAMT20009800</t>
  </si>
  <si>
    <t>利益センタ階層マスタ(更新)_日次作成処理</t>
    <phoneticPr fontId="109"/>
  </si>
  <si>
    <t>D_L2_PROFIT_CENTER_HIERARCHY_UPDATE_MASTER</t>
  </si>
  <si>
    <t>「利益センタ階層マスタ(更新)」のデータを作成するバッチ処理</t>
  </si>
  <si>
    <t>MPMT20009801</t>
  </si>
  <si>
    <t>L2_利益センタ階層マスタ(更新)_WK01_日次_DWH作成処理</t>
    <phoneticPr fontId="109"/>
  </si>
  <si>
    <t>CDW_D_L2_PROFIT_CENTER_HIERARCHY_UPDATE_MASTER_WK01</t>
  </si>
  <si>
    <t>SAPからレプリケーションした「SETNODE」と「SETLEAF」から「L2_利益センタ階層マスタ(履歴)」を差分更新するためのデータを作成する。</t>
    <rPh sb="40" eb="42">
      <t>リエキ</t>
    </rPh>
    <rPh sb="45" eb="47">
      <t>カイソウ</t>
    </rPh>
    <rPh sb="51" eb="53">
      <t>リレキ</t>
    </rPh>
    <rPh sb="56" eb="58">
      <t>サブン</t>
    </rPh>
    <rPh sb="58" eb="60">
      <t>コウシン</t>
    </rPh>
    <rPh sb="69" eb="71">
      <t>サクセイ</t>
    </rPh>
    <phoneticPr fontId="5"/>
  </si>
  <si>
    <t>TBMT10003701
TBMT10024701</t>
  </si>
  <si>
    <t>L1_セットの下位レベルセット
L1_セット値</t>
  </si>
  <si>
    <t>TBMT20009801</t>
  </si>
  <si>
    <t>L2_利益センタ階層マスタ(更新)_WK01</t>
  </si>
  <si>
    <t>MPMT20009802</t>
  </si>
  <si>
    <t>L2_利益センタ階層マスタ(更新)_WK02_日次_DWH作成処理</t>
    <phoneticPr fontId="109"/>
  </si>
  <si>
    <t>CDW_D_L2_PROFIT_CENTER_HIERARCHY_UPDATE_MASTER_WK02</t>
  </si>
  <si>
    <t>TBMT20009801
TBMT20009601</t>
  </si>
  <si>
    <t>L2_利益センタ階層マスタ(更新)_WK01
L2_利益センタ階層マスタ(前日最新)</t>
  </si>
  <si>
    <t>TBMT20009802</t>
  </si>
  <si>
    <t>L2_利益センタ階層マスタ(更新)_WK02</t>
  </si>
  <si>
    <t>MPMT20009803</t>
  </si>
  <si>
    <t>L2_利益センタ階層マスタ(更新)_WK03_日次_DWH作成処理</t>
    <phoneticPr fontId="109"/>
  </si>
  <si>
    <t>CDW_D_L2_PROFIT_CENTER_HIERARCHY_UPDATE_MASTER_WK03</t>
  </si>
  <si>
    <t>TBMT20009601
TBMT20009801</t>
  </si>
  <si>
    <t>L2_利益センタ階層マスタ(前日最新)
L2_利益センタ階層マスタ(更新)_WK01</t>
  </si>
  <si>
    <t>TBMT20009803</t>
  </si>
  <si>
    <t>L2_利益センタ階層マスタ(更新)_WK03</t>
  </si>
  <si>
    <t>利益センタ階層マスタ(更新)_日次作成処理</t>
  </si>
  <si>
    <t>MPMT20009804</t>
  </si>
  <si>
    <t>L2_利益センタ階層マスタ(更新)_日次_DWH作成処理</t>
  </si>
  <si>
    <t>CDW_D_L2_PROFIT_CENTER_HIERARCHY_UPDATE_MASTER</t>
  </si>
  <si>
    <t>TBMT20009802
TBMT20009803</t>
  </si>
  <si>
    <t>L2_利益センタ階層マスタ(更新)_WK02
L2_利益センタ階層マスタ(更新)_WK03</t>
  </si>
  <si>
    <t>TBMT20009804</t>
  </si>
  <si>
    <t>L2_利益センタ階層マスタ(更新)</t>
  </si>
  <si>
    <t>BAMT20009600</t>
    <phoneticPr fontId="109"/>
  </si>
  <si>
    <t>利益センタ階層マスタ(前日最新)_日次作成処理</t>
    <phoneticPr fontId="109"/>
  </si>
  <si>
    <t>D_L2_PROFIT_CENTER_HIERARCHY_LATEST_MASTER</t>
  </si>
  <si>
    <t>「利益センタ階層マスタ(前日最新)」のデータを作成するバッチ処理</t>
  </si>
  <si>
    <t>MPMT20009601</t>
  </si>
  <si>
    <t>L2_利益センタ階層マスタ(前日最新)_日次_DWH作成処理</t>
  </si>
  <si>
    <t>CDW_D_L2_PROFIT_CENTER_HIERARCHY_LATEST_MASTER</t>
  </si>
  <si>
    <t>翌日の「L2_利益センタ階層マスタ(更新)」を作成するために、「L2_利益センタ階層マスタ(履歴)」から最新断面のデータを抽出する。</t>
    <rPh sb="0" eb="2">
      <t>ヨクジツ</t>
    </rPh>
    <rPh sb="7" eb="9">
      <t>リエキ</t>
    </rPh>
    <rPh sb="12" eb="14">
      <t>カイソウ</t>
    </rPh>
    <rPh sb="23" eb="25">
      <t>サクセイ</t>
    </rPh>
    <rPh sb="52" eb="54">
      <t>サイシン</t>
    </rPh>
    <rPh sb="54" eb="56">
      <t>ダンメン</t>
    </rPh>
    <rPh sb="61" eb="63">
      <t>チュウシュツ</t>
    </rPh>
    <phoneticPr fontId="5"/>
  </si>
  <si>
    <t>TBMT20009701</t>
  </si>
  <si>
    <t>L2_利益センタ階層マスタ(履歴)</t>
  </si>
  <si>
    <t>TBMT20009601</t>
  </si>
  <si>
    <t>L2_利益センタ階層マスタ(前日最新)</t>
  </si>
  <si>
    <t>BAMT20009700</t>
  </si>
  <si>
    <t>利益センタ階層マスタ(履歴)_日次作成処理</t>
    <phoneticPr fontId="109"/>
  </si>
  <si>
    <t>D_L2_PROFIT_CENTER_HIERARCHY_HISTORY_MASTER</t>
  </si>
  <si>
    <t>「利益センタ階層マスタ(履歴)」のデータを作成するバッチ処理</t>
  </si>
  <si>
    <t>MPMT20009702</t>
  </si>
  <si>
    <t>L2_利益センタ階層マスタ(履歴)_WK01_日次_DWH作成処理</t>
  </si>
  <si>
    <t>CDW_D_L2_PROFIT_CENTER_HIERARCHY_HISTORY_MASTER_WK01</t>
  </si>
  <si>
    <t>翌日の「L2_利益センタ階層マスタ(更新)」を作成するために、「L2_利益センタ階層マスタ(履歴)」から最新断面のデータを抽出する。</t>
    <rPh sb="0" eb="2">
      <t>ヨクジツ</t>
    </rPh>
    <rPh sb="7" eb="9">
      <t>リエキ</t>
    </rPh>
    <rPh sb="23" eb="25">
      <t>サクセイ</t>
    </rPh>
    <rPh sb="52" eb="54">
      <t>サイシン</t>
    </rPh>
    <rPh sb="54" eb="56">
      <t>ダンメン</t>
    </rPh>
    <rPh sb="61" eb="63">
      <t>チュウシュツ</t>
    </rPh>
    <phoneticPr fontId="5"/>
  </si>
  <si>
    <t>TBMT20009701
TBMT20009804</t>
  </si>
  <si>
    <t>L2_利益センタ階層マスタ(履歴)
L2_利益センタ階層マスタ(更新)</t>
  </si>
  <si>
    <t>TBMT20009702</t>
  </si>
  <si>
    <t>L2_利益センタ階層マスタ(履歴)_WK01</t>
  </si>
  <si>
    <t>MPMT20009703</t>
  </si>
  <si>
    <t>L2_利益センタ階層マスタ(履歴)_WK02_日次_DWH作成処理</t>
  </si>
  <si>
    <t>CDW_D_L2_PROFIT_CENTER_HIERARCHY_HISTORY_MASTER_WK02</t>
  </si>
  <si>
    <t>TBMT20009702
TBMT20009804</t>
  </si>
  <si>
    <t>L2_利益センタ階層マスタ(履歴)_WK01
L2_利益センタ階層マスタ(更新)</t>
  </si>
  <si>
    <t>TBMT20009703</t>
  </si>
  <si>
    <t>L2_利益センタ階層マスタ(履歴)_WK02</t>
  </si>
  <si>
    <t>MPMT20009701</t>
    <phoneticPr fontId="109"/>
  </si>
  <si>
    <t>L2_利益センタ階層マスタ(履歴)_日次_DWH作成処理</t>
  </si>
  <si>
    <t>CDW_D_L2_PROFIT_CENTER_HIERARCHY_HISTORY_MASTER</t>
  </si>
  <si>
    <t>TBMT20009804
TBMT20016101
TBMT20016201</t>
  </si>
  <si>
    <t>L2_利益センタ階層マスタ(更新)
L2_製品グループテキストマスタ
L2_製品本部テキストマスタ</t>
  </si>
  <si>
    <t>BAMT20020200</t>
    <phoneticPr fontId="109"/>
  </si>
  <si>
    <t>連結勘定科目マスタ_日次作成処理</t>
    <rPh sb="0" eb="6">
      <t>レンケツカンジョウカモク</t>
    </rPh>
    <rPh sb="12" eb="14">
      <t>サクセイ</t>
    </rPh>
    <rPh sb="14" eb="16">
      <t>ショリ</t>
    </rPh>
    <phoneticPr fontId="109"/>
  </si>
  <si>
    <t>D_L2_CONSOLIDATED_ACCOUNT_TITLE_MASTER</t>
    <phoneticPr fontId="109"/>
  </si>
  <si>
    <t>「連結勘定科目マスタ」のデータを作成するバッチ処理</t>
    <rPh sb="1" eb="7">
      <t>レンケツカンジョウカモク</t>
    </rPh>
    <rPh sb="16" eb="18">
      <t>サクセイ</t>
    </rPh>
    <rPh sb="23" eb="25">
      <t>ショリ</t>
    </rPh>
    <phoneticPr fontId="109"/>
  </si>
  <si>
    <t>MPMT20020201</t>
    <phoneticPr fontId="109"/>
  </si>
  <si>
    <t>L2_連結勘定科目マスタ_日次_DWH作成処理</t>
    <phoneticPr fontId="109"/>
  </si>
  <si>
    <t>CDW_D_L2_CONSOLIDATED_ACCOUNT_TITLE_MASTER</t>
    <phoneticPr fontId="109"/>
  </si>
  <si>
    <t>SAPからレプリケーション連携した「Financial Statement Item​」から各種レポートで利用するデータを作成する</t>
    <phoneticPr fontId="109"/>
  </si>
  <si>
    <t>TBMT10040301
TBMT10040401
TBMT10009801
TBMT10040001
TBMT10005801</t>
  </si>
  <si>
    <t>L1_連結勘定科目
L1_連結勘定科目テキスト
L1_Hierarchy node
L1_Hierarchy node text
L1_言語キー</t>
  </si>
  <si>
    <t>TBMT20020201</t>
  </si>
  <si>
    <t>L2_連結勘定科目マスタ</t>
  </si>
  <si>
    <t>BAMT20024500</t>
    <phoneticPr fontId="109"/>
  </si>
  <si>
    <t>連結消去データ除外マスタ_随時作成処理</t>
    <rPh sb="13" eb="15">
      <t>ズイジ</t>
    </rPh>
    <rPh sb="15" eb="17">
      <t>サクセイ</t>
    </rPh>
    <phoneticPr fontId="109"/>
  </si>
  <si>
    <t>A_L2_CONSOLIDATION_ELIMINATION_DATA_REMOVE_MASTER</t>
    <phoneticPr fontId="109"/>
  </si>
  <si>
    <t>「連結消去データ除外マスタ」のデータを作成するバッチ処理</t>
    <phoneticPr fontId="109"/>
  </si>
  <si>
    <t>MPMT20024501</t>
    <phoneticPr fontId="109"/>
  </si>
  <si>
    <t>L2_連結消去データ除外マスタ_随時_DWH作成処理</t>
    <phoneticPr fontId="109"/>
  </si>
  <si>
    <t>CDW_A_L2_CONSOLIDATION_ELIMINATION_DATA_REMOVE_MASTER</t>
    <phoneticPr fontId="109"/>
  </si>
  <si>
    <t>SAPからレプリケーション連携した「連結消去データ除外マスタ​」から各種レポートで利用するデータを作成する</t>
    <rPh sb="18" eb="20">
      <t>レンケツ</t>
    </rPh>
    <rPh sb="20" eb="22">
      <t>ショウキョ</t>
    </rPh>
    <rPh sb="25" eb="27">
      <t>ジョガイ</t>
    </rPh>
    <phoneticPr fontId="109"/>
  </si>
  <si>
    <t>TBMT10024501</t>
  </si>
  <si>
    <t>L1_連結消去データ除外マスタ</t>
  </si>
  <si>
    <t>TBMT20024501</t>
  </si>
  <si>
    <t>L2_連結消去データ除外マスタ</t>
  </si>
  <si>
    <t>BACO20000800</t>
    <phoneticPr fontId="109"/>
  </si>
  <si>
    <t>SunChemial_Sales_Report</t>
    <phoneticPr fontId="109"/>
  </si>
  <si>
    <t>D_DD_SUNCHEMIAL_SALES_REPORT</t>
    <phoneticPr fontId="130"/>
  </si>
  <si>
    <t>「SunChemial Sales Report」のデータを作成するバッチ処理</t>
    <rPh sb="30" eb="32">
      <t>サクセイ</t>
    </rPh>
    <rPh sb="37" eb="39">
      <t>ショリ</t>
    </rPh>
    <phoneticPr fontId="109"/>
  </si>
  <si>
    <t>MPCO20000801</t>
    <phoneticPr fontId="109"/>
  </si>
  <si>
    <t>L2_SunChemial_Sales_Report_月次_DWH作成処理</t>
    <rPh sb="27" eb="29">
      <t>ゲツジ</t>
    </rPh>
    <phoneticPr fontId="116"/>
  </si>
  <si>
    <t>CDM_DD_SUNCHEMIAL_SALES_REPORT</t>
    <phoneticPr fontId="130"/>
  </si>
  <si>
    <t>BAFI20001000</t>
    <phoneticPr fontId="109"/>
  </si>
  <si>
    <t>物流費トレンドレポート_日次作成処理</t>
    <rPh sb="0" eb="3">
      <t>ブツリュウヒ</t>
    </rPh>
    <phoneticPr fontId="109"/>
  </si>
  <si>
    <t>「物流費トレンドレポート」のデータを作成するバッチ処理</t>
    <phoneticPr fontId="109"/>
  </si>
  <si>
    <t>MPFI20001001</t>
    <phoneticPr fontId="109"/>
  </si>
  <si>
    <t>L2_物流費トレンドレポート_日次_DWH作成処理</t>
    <phoneticPr fontId="109"/>
  </si>
  <si>
    <t>「物流費トレンドレポート」で表示するためのデータを作成する</t>
    <rPh sb="1" eb="4">
      <t>ブツリュウヒ</t>
    </rPh>
    <phoneticPr fontId="109"/>
  </si>
  <si>
    <t>BAPP20000800</t>
    <phoneticPr fontId="109"/>
  </si>
  <si>
    <t>ロスコスト分析</t>
  </si>
  <si>
    <t>「ロスコスト分析​」のデータを作成するバッチ処理</t>
    <phoneticPr fontId="109"/>
  </si>
  <si>
    <t>MPPP20000801</t>
    <phoneticPr fontId="109"/>
  </si>
  <si>
    <t>L2_ロスコスト分析_日次_DWH作成処理</t>
    <phoneticPr fontId="109"/>
  </si>
  <si>
    <t>BAPP30001500</t>
    <phoneticPr fontId="109"/>
  </si>
  <si>
    <t>DD_ロスコスト分析_日次_DM作成処理</t>
    <phoneticPr fontId="109"/>
  </si>
  <si>
    <t>BAPP20001400</t>
    <phoneticPr fontId="109"/>
  </si>
  <si>
    <t>原価センタ出庫実績</t>
  </si>
  <si>
    <t>「原価センタ出庫実績​」のデータを作成するバッチ処理</t>
    <phoneticPr fontId="109"/>
  </si>
  <si>
    <t>MPPP20001401</t>
    <phoneticPr fontId="109"/>
  </si>
  <si>
    <t>原価センタ出庫実績</t>
    <phoneticPr fontId="109"/>
  </si>
  <si>
    <t>なし（Viewのみ）</t>
    <phoneticPr fontId="130"/>
  </si>
  <si>
    <t>「化学物質入出庫管理」のデータを作成するバッチ処理</t>
  </si>
  <si>
    <t>MPRD20000101</t>
    <phoneticPr fontId="109"/>
  </si>
  <si>
    <t>L2_化学物質入出庫管理_日次_DWH作成処理</t>
  </si>
  <si>
    <t>「化学物質入出庫別データ」で表示するためのデータを作成する</t>
  </si>
  <si>
    <t>BARD20000200</t>
    <phoneticPr fontId="109"/>
  </si>
  <si>
    <t>SmartInnovator_日次作成処理</t>
    <phoneticPr fontId="109"/>
  </si>
  <si>
    <t>MPRD20000201</t>
    <phoneticPr fontId="130"/>
  </si>
  <si>
    <t>L2_研究テーマ管理_WK01_月次_DWH作成処理</t>
    <phoneticPr fontId="130"/>
  </si>
  <si>
    <t>TBRD20000201</t>
  </si>
  <si>
    <t>L2_研究テーマ管理_WK01</t>
  </si>
  <si>
    <t>tf_BARD20000200_M_L2_RESEARCH_THEME_MANAGEMENT</t>
  </si>
  <si>
    <t>mt_MPRD20000201_CDW_M_L2_RESEARCH_THEME_MANAGEMENT_WK01</t>
    <phoneticPr fontId="130"/>
  </si>
  <si>
    <t>m_MPRD20000201_CDW_M_L2_RESEARCH_THEME_MANAGEMENT_WK01</t>
  </si>
  <si>
    <t>MPRD20000202</t>
  </si>
  <si>
    <t>L2_研究テーマ管理_WK02_月次_DWH作成処理</t>
  </si>
  <si>
    <t>TBRD20000202</t>
  </si>
  <si>
    <t>L2_研究テーマ管理_WK02</t>
  </si>
  <si>
    <t>mt_MPRD20000202_CDW_M_L2_RESEARCH_THEME_MANAGEMENT_WK02</t>
  </si>
  <si>
    <t>m_MPRD20000202_CDW_M_L2_RESEARCH_THEME_MANAGEMENT_WK02</t>
  </si>
  <si>
    <t>MPRD20000203</t>
  </si>
  <si>
    <t>L2_研究テーマ管理_月次_DWH作成処理</t>
    <phoneticPr fontId="130"/>
  </si>
  <si>
    <t>TBRD20000203</t>
  </si>
  <si>
    <t>L2_研究テーマ管理</t>
  </si>
  <si>
    <t>mt_MPRD20000203_CDW_M_L2_RESEARCH_THEME_MANAGEMENT</t>
  </si>
  <si>
    <t>m_MPRD20000203_CDW_M_L2_RESEARCH_THEME_MANAGEMENT</t>
  </si>
  <si>
    <t>通貨換算係数マスタ日次作成処理</t>
  </si>
  <si>
    <t>「通貨換算係数マスタ」のデータを作成するバッチ処理</t>
  </si>
  <si>
    <t>L2_通貨換算係数マスタ_日次_DWH作成処理</t>
  </si>
  <si>
    <t>SAPからレプリケーション連携した「通貨換算係数」から各種レポートで利用するマスタデータを作成する</t>
  </si>
  <si>
    <t>勘定科目マスタ日次作成処理</t>
  </si>
  <si>
    <t>「勘定科目マスタ」のデータを作成するバッチ処理</t>
  </si>
  <si>
    <t>L2_勘定科目マスタ_日次_DWH作成処理</t>
  </si>
  <si>
    <t>SAPからレプリケーション連携した「勘定科目」から各種レポートで利用するマスタデータを作成する</t>
  </si>
  <si>
    <t>特性製品グループの値マスタ日次作成処理</t>
  </si>
  <si>
    <t>「特性製品グループの値マスタ」のデータを作成するバッチ処理</t>
    <phoneticPr fontId="109"/>
  </si>
  <si>
    <t>L2_特性製品グループの値マスタ_日次_DWH作成処理</t>
    <phoneticPr fontId="109"/>
  </si>
  <si>
    <t>SAPからレプリケーション連携した「特性製品グループの値」から各種レポートで利用するマスタデータを作成する</t>
    <phoneticPr fontId="109"/>
  </si>
  <si>
    <t>特性製品本部の値マスタ日次作成処理</t>
  </si>
  <si>
    <t>「特性製品本部の値マスタ」のデータを作成するバッチ処理</t>
    <phoneticPr fontId="109"/>
  </si>
  <si>
    <t>L2_特性製品本部の値マスタ_日次_DWH作成処理</t>
    <phoneticPr fontId="109"/>
  </si>
  <si>
    <t>SAPからレプリケーション連携した「特性製品本部の値」から各種レポートで利用するマスタデータを作成する</t>
    <phoneticPr fontId="109"/>
  </si>
  <si>
    <t>BAMT20016400</t>
    <phoneticPr fontId="109"/>
  </si>
  <si>
    <t>言語マスタ随時作成処理</t>
    <rPh sb="0" eb="2">
      <t>ゲンゴ</t>
    </rPh>
    <phoneticPr fontId="109"/>
  </si>
  <si>
    <t>A_L2_LANGUAGE_MASTER</t>
    <phoneticPr fontId="109"/>
  </si>
  <si>
    <t>「言語マスタ」のデータを作成するバッチ処理</t>
    <phoneticPr fontId="109"/>
  </si>
  <si>
    <t>MPMT20016401</t>
  </si>
  <si>
    <t>_随時_DWH作成処理</t>
    <rPh sb="1" eb="3">
      <t>ズイジ</t>
    </rPh>
    <phoneticPr fontId="109"/>
  </si>
  <si>
    <t>CDW_A_L2_LANGUAGE_MASTER</t>
    <phoneticPr fontId="109"/>
  </si>
  <si>
    <t>ファイル取り込みした「言語マスタ」から各種レポートで利用するマスタデータを作成する</t>
    <rPh sb="4" eb="5">
      <t>ト</t>
    </rPh>
    <rPh sb="6" eb="7">
      <t>コ</t>
    </rPh>
    <rPh sb="11" eb="13">
      <t>ゲンゴ</t>
    </rPh>
    <phoneticPr fontId="109"/>
  </si>
  <si>
    <t>PFM</t>
    <phoneticPr fontId="109"/>
  </si>
  <si>
    <t>需要業界分析データ月次作成処理</t>
    <rPh sb="0" eb="2">
      <t>ジュヨウ</t>
    </rPh>
    <rPh sb="2" eb="4">
      <t>ギョウカイ</t>
    </rPh>
    <rPh sb="4" eb="6">
      <t>ブンセキ</t>
    </rPh>
    <phoneticPr fontId="109"/>
  </si>
  <si>
    <t>「需要業界分析データ作成」のデータを作成するバッチ処理</t>
    <rPh sb="18" eb="20">
      <t>サクセイ</t>
    </rPh>
    <rPh sb="25" eb="27">
      <t>ショリ</t>
    </rPh>
    <phoneticPr fontId="109"/>
  </si>
  <si>
    <t>DD_需要業界分析_月次_DM作成処理</t>
    <phoneticPr fontId="109"/>
  </si>
  <si>
    <t>「PFM予実管理」、「PFM需要業界分析」、及び「PFM一覧表（軸）」で表示するためのデータを作成する</t>
    <rPh sb="22" eb="23">
      <t>オヨ</t>
    </rPh>
    <rPh sb="36" eb="38">
      <t>ヒョウジ</t>
    </rPh>
    <rPh sb="47" eb="49">
      <t>サクセイ</t>
    </rPh>
    <phoneticPr fontId="109"/>
  </si>
  <si>
    <t>需要業界分析明細データ月次作成処理</t>
    <rPh sb="0" eb="2">
      <t>ジュヨウ</t>
    </rPh>
    <rPh sb="2" eb="4">
      <t>ギョウカイ</t>
    </rPh>
    <rPh sb="4" eb="6">
      <t>ブンセキ</t>
    </rPh>
    <rPh sb="6" eb="8">
      <t>メイサイ</t>
    </rPh>
    <phoneticPr fontId="109"/>
  </si>
  <si>
    <t>「需要業界分析明細データ作成」のデータを作成するバッチ処理</t>
    <rPh sb="20" eb="22">
      <t>サクセイ</t>
    </rPh>
    <rPh sb="27" eb="29">
      <t>ショリ</t>
    </rPh>
    <phoneticPr fontId="109"/>
  </si>
  <si>
    <t>DD_需要業界分析(Detail)_月次_DM作成処理</t>
    <phoneticPr fontId="109"/>
  </si>
  <si>
    <t>「PFM一覧表（全項目）」で表示するためのデータを作成する</t>
    <rPh sb="14" eb="16">
      <t>ヒョウジ</t>
    </rPh>
    <rPh sb="25" eb="27">
      <t>サクセイ</t>
    </rPh>
    <phoneticPr fontId="109"/>
  </si>
  <si>
    <t>BASD20000800</t>
    <phoneticPr fontId="109"/>
  </si>
  <si>
    <t>受注明細_日次作成処理</t>
    <rPh sb="0" eb="2">
      <t>ジュチュウ</t>
    </rPh>
    <phoneticPr fontId="109"/>
  </si>
  <si>
    <t>D_L2_SALES_ORDER_DETAILS</t>
    <phoneticPr fontId="109"/>
  </si>
  <si>
    <t>「受注明細」のデータを作成するバッチ処理</t>
    <rPh sb="1" eb="3">
      <t>ジュチュウ</t>
    </rPh>
    <phoneticPr fontId="109"/>
  </si>
  <si>
    <t>MPSD20000801</t>
  </si>
  <si>
    <t>L2_受注明細_WK01_日次_DWH作成処理</t>
    <phoneticPr fontId="130"/>
  </si>
  <si>
    <t>CDW_D_L2_SALES_ORDER_DETAILS_WK01</t>
    <phoneticPr fontId="130"/>
  </si>
  <si>
    <t>TBWK20000101
TBSD10001201
TBWK20000201
TBWK20000301
TBWK20001201
TBMT20008001
TBMT20023401
TBMT10017301</t>
  </si>
  <si>
    <t>L2_販売伝票明細
L1_販売伝票ヘッダ
L2_出荷伝票明細
L2_請求伝票明細
L2_総勘定元帳明細
L2_ロット番号(プラント品目)マスタ
L2_品目(ヘルスケア)マスタ
L1_換算係数</t>
  </si>
  <si>
    <t>TBSD20000801</t>
  </si>
  <si>
    <t>L2_受注明細_WK01</t>
  </si>
  <si>
    <t>MPSD20000802</t>
  </si>
  <si>
    <t>L2_受注明細_WK02_日次_DWH作成処理</t>
  </si>
  <si>
    <t>CDW_D_L2_SALES_ORDER_DETAILS_WK02</t>
  </si>
  <si>
    <t>TBWK20000201
TBWK20000101
TBSD20000617
TBWK20001201
TBMT20008001
TBMT20023401
TBMT10017301</t>
  </si>
  <si>
    <t>L2_出荷伝票明細
L2_販売伝票明細
L2_売上明細
L2_総勘定元帳明細
L2_ロット番号(プラント品目)マスタ
L2_品目(ヘルスケア)マスタ
L1_換算係数</t>
  </si>
  <si>
    <t>TBSD20000802</t>
  </si>
  <si>
    <t>L2_受注明細_WK02</t>
  </si>
  <si>
    <t>MPSD20000803</t>
  </si>
  <si>
    <t>L2_受注明細_WK03_日次_DWH作成処理</t>
  </si>
  <si>
    <t>CDW_D_L2_SALES_ORDER_DETAILS_WK03</t>
  </si>
  <si>
    <t>TBSD20000801
TBSD20000802</t>
  </si>
  <si>
    <t>L2_受注明細_WK01
L2_受注明細_WK02</t>
  </si>
  <si>
    <t>TBSD20000803</t>
  </si>
  <si>
    <t>L2_受注明細_WK03</t>
  </si>
  <si>
    <t>MPSD20000804</t>
  </si>
  <si>
    <t>L2_受注明細_WK04_日次_DWH作成処理</t>
  </si>
  <si>
    <t>CDW_D_L2_SALES_ORDER_DETAILS_WK04</t>
  </si>
  <si>
    <t>TBSD20000803
TBWK20001101
TBWK20002601</t>
  </si>
  <si>
    <t>L2_受注明細_WK03
L2_品目評価
L2_製品原価分析_原価構成分割</t>
  </si>
  <si>
    <t>TBSD20000804</t>
  </si>
  <si>
    <t>L2_受注明細_WK04</t>
  </si>
  <si>
    <t>MPSD20000805</t>
  </si>
  <si>
    <t>L2_受注明細_WK05_日次_DWH作成処理</t>
  </si>
  <si>
    <t>CDW_D_L2_SALES_ORDER_DETAILS_WK05</t>
  </si>
  <si>
    <t>TBSD20000805</t>
  </si>
  <si>
    <t>L2_受注明細_WK05</t>
  </si>
  <si>
    <t>MPSD20000806</t>
  </si>
  <si>
    <t>L2_受注明細_WK06_日次_DWH作成処理</t>
  </si>
  <si>
    <t>CDW_D_L2_SALES_ORDER_DETAILS_WK06</t>
  </si>
  <si>
    <t>TBSD20000806</t>
  </si>
  <si>
    <t>L2_受注明細_WK06</t>
  </si>
  <si>
    <t>MPSD20000807</t>
  </si>
  <si>
    <t>L2_受注明細_WK07_日次_DWH作成処理</t>
  </si>
  <si>
    <t>CDW_D_L2_SALES_ORDER_DETAILS_WK07</t>
  </si>
  <si>
    <t>TBSD20000807</t>
  </si>
  <si>
    <t>L2_受注明細_WK07</t>
  </si>
  <si>
    <t>MPSD20000808</t>
  </si>
  <si>
    <t>L2_受注明細_WK08_日次_DWH作成処理</t>
  </si>
  <si>
    <t>CDW_D_L2_SALES_ORDER_DETAILS_WK08</t>
  </si>
  <si>
    <t>TBSD20000806
TBSD20000807</t>
  </si>
  <si>
    <t>L2_受注明細_WK06
L2_受注明細_WK07</t>
  </si>
  <si>
    <t>TBSD20000808</t>
  </si>
  <si>
    <t>L2_受注明細_WK08</t>
  </si>
  <si>
    <t>MPSD20000809</t>
  </si>
  <si>
    <t>L2_受注明細_WK09_日次_DWH作成処理</t>
  </si>
  <si>
    <t>CDW_D_L2_SALES_ORDER_DETAILS_WK09</t>
  </si>
  <si>
    <t>TBSD20000809</t>
  </si>
  <si>
    <t>L2_受注明細_WK09</t>
  </si>
  <si>
    <t>MPSD20000810</t>
  </si>
  <si>
    <t>L2_受注明細_WK10_日次_DWH作成処理</t>
  </si>
  <si>
    <t>CDW_D_L2_SALES_ORDER_DETAILS_WK10</t>
  </si>
  <si>
    <t>TBSD20000808
TBSD20000809</t>
  </si>
  <si>
    <t>L2_受注明細_WK08
L2_受注明細_WK09</t>
  </si>
  <si>
    <t>TBSD20000810</t>
  </si>
  <si>
    <t>L2_受注明細_WK10</t>
  </si>
  <si>
    <t>MPSD20000812</t>
  </si>
  <si>
    <t>L2_受注明細_WK12_日次_DWH作成処理</t>
  </si>
  <si>
    <t>CDW_D_L2_SALES_ORDER_DETAILS_WK12</t>
  </si>
  <si>
    <t>TBSD20000812</t>
  </si>
  <si>
    <t>L2_受注明細_WK12</t>
  </si>
  <si>
    <t>MPSD20000811</t>
  </si>
  <si>
    <t>L2_受注明細_WK11_日次_DWH作成処理</t>
  </si>
  <si>
    <t>CDW_D_L2_SALES_ORDER_DETAILS_WK11</t>
  </si>
  <si>
    <t>TBSD20000810
TBSD20000812</t>
  </si>
  <si>
    <t>L2_受注明細_WK10
L2_受注明細_WK12</t>
  </si>
  <si>
    <t>TBSD20000811</t>
  </si>
  <si>
    <t>L2_受注明細_WK11</t>
  </si>
  <si>
    <t>受注明細_日次作成処理</t>
  </si>
  <si>
    <t>MPSD20000813</t>
    <phoneticPr fontId="109"/>
  </si>
  <si>
    <t>L2_受注明細_日次_DWH作成処理</t>
  </si>
  <si>
    <t>CDW_D_L2_SALES_ORDER_DETAILS</t>
    <phoneticPr fontId="109"/>
  </si>
  <si>
    <t>TBSD20000811
TBSD20000617</t>
    <phoneticPr fontId="130"/>
  </si>
  <si>
    <t>L2_受注明細_WK11
L2_売上明細</t>
  </si>
  <si>
    <t>MPSD20000814</t>
    <phoneticPr fontId="109"/>
  </si>
  <si>
    <t>L2_受注明細（マスタ付与）_日次_DWH作成処理</t>
    <rPh sb="11" eb="13">
      <t>フヨ</t>
    </rPh>
    <phoneticPr fontId="18"/>
  </si>
  <si>
    <t>CDW_D_L2_SALES_ORDER_DETAILS_ADD_MASTER</t>
  </si>
  <si>
    <t>TBSD20000813_x000D_
TBMT20001801_x000D_
TBMT20014201_x000D_
TBMT20011801_x000D_
TBMT10034201_x000D_
TBMT20007703_x000D_
TBMT20019901_x000D_
TBMT20020001_x000D_
TBMT20020101_x000D_
TBMT20024901_x000D_
TBMT20007601_x000D_
TBMT20008001_x000D_
TBMT20008901_x000D_
TBMT20002904_x000D_
TBMT20001101_x000D_
TBMT20015901_x000D_
TBMT20012902_x000D_
TBMT20010001_x000D_
TBMT20021301_x000D_
TBMT20014003_x000D_
TBMT20001901_x000D_
TBMT20009502_x000D_
TBMT20011501_x000D_
TBMT20011201_x000D_
TBMT20009201_x000D_
TBMT20017203_x000D_
TBMT20006101_x000D_
TBMT20013601_x000D_
TBMT20014901_x000D_
TBMT20022301_x000D_
TBMT20000701_x000D_
TBMT20011301_x000D_
TBMT20012003_x000D_
TBMT20021901_x000D_
TBMT20023201_x000D_
TBMT20001001</t>
  </si>
  <si>
    <t>L2_受注明細_x000D_
L2_CompanyMaster_Manual_Companyマスタ_x000D_
L2_得意先マスタ_x000D_
L2_品目マスタ_x000D_
L1_アドオン品目マスタ（営業担当者ビュー）_x000D_
L2_プラント品目マスタ_x000D_
L2_用途マスタ（顔料）_検索1マスタ_x000D_
L2_用途マスタ（顔料）_検索2-1マスタ_x000D_
L2_用途マスタ（顔料）_検索2-2マスタ_x000D_
L2_用途マスタ（顔料）_得意先英語名称マスタ_x000D_
L2_プラントマスタ_x000D_
L2_ロット番号(プラント品目)マスタ_x000D_
L2_会社コード付き得意先コードマスタ_x000D_
L2_ETL用カレンダマスタ_x000D_
L2_CategoryMaster_x000D_
L2_組織単位_販売組織_テキストマスタ_x000D_
L2_営業所営業グループマスタ_x000D_
L2_勘定コードマスタ_x000D_
L2_明細カテゴリ(販売伝票)マスタ_x000D_
L2_得意先(販売組織)マスタ_x000D_
L2_CompanyMaster_Manual_Countryマスタ_x000D_
L2_利益センタマスタ_x000D_
L2_品目タイプマスタ_x000D_
L2_品目グループ3マスタ_x000D_
L2_保管場所マスタ_x000D_
L2_通貨コードマスタ_x000D_
L2_MRP_管理者マスタ_x000D_
L2_基本数量単位マスタ_x000D_
L2_支払条件の独自説明マスタ_x000D_
L2_得意先_販売地域_テキストマスタ_x000D_
L2_AssessmentMaster_評価クラスマスタ_x000D_
L2_品目グループテキストマスタ_x000D_
L2_品目階層Lv.3マスタ_x000D_
L2_出荷伝票タイプマスタ_x000D_
L2_特性値のテキストテーブルマスタ_x000D_
L2_BW_メタデータ_ユーザマスタ</t>
  </si>
  <si>
    <t>TBSD20000814</t>
  </si>
  <si>
    <t>L2_受注明細（マスタ付与）</t>
  </si>
  <si>
    <t>MPSD20000815</t>
    <phoneticPr fontId="109"/>
  </si>
  <si>
    <t>L2_受注明細_WK13_日次_DWH作成処理</t>
    <phoneticPr fontId="109"/>
  </si>
  <si>
    <t>CDW_D_L2_SALES_ORDER_DETAILS_WK13</t>
    <phoneticPr fontId="109"/>
  </si>
  <si>
    <t>TBSD20000617</t>
    <phoneticPr fontId="130"/>
  </si>
  <si>
    <t>L2_売上明細</t>
    <phoneticPr fontId="130"/>
  </si>
  <si>
    <t>TBSD20000815</t>
  </si>
  <si>
    <t>L2_受注明細_WK13</t>
  </si>
  <si>
    <t>MPSD20000816</t>
    <phoneticPr fontId="109"/>
  </si>
  <si>
    <t>L2_受注明細_WK14_日次_DWH作成処理</t>
    <phoneticPr fontId="109"/>
  </si>
  <si>
    <t>CDW_D_L2_SALES_ORDER_DETAILS_WK14</t>
    <phoneticPr fontId="109"/>
  </si>
  <si>
    <t>TBSD20000617
TBSD10000101
TBSD10000201</t>
    <phoneticPr fontId="130"/>
  </si>
  <si>
    <t>L2_売上明細
L1_DB更新履歴ヘッダレベル
L1_DB更新履歴明細レベル</t>
    <phoneticPr fontId="130"/>
  </si>
  <si>
    <t>TBSD20000816</t>
  </si>
  <si>
    <t>L2_受注明細_WK14</t>
  </si>
  <si>
    <t>BAPP20001500</t>
    <phoneticPr fontId="109"/>
  </si>
  <si>
    <t>PP</t>
    <phoneticPr fontId="109"/>
  </si>
  <si>
    <t>生産</t>
    <rPh sb="0" eb="2">
      <t>セイサン</t>
    </rPh>
    <phoneticPr fontId="109"/>
  </si>
  <si>
    <t>苦情クレーム・不適合管理データ作成_日次作成処理</t>
    <phoneticPr fontId="109"/>
  </si>
  <si>
    <t>D_L2_CLAIM_INCOMPATIBILITY_MANAGEMENT</t>
    <phoneticPr fontId="109"/>
  </si>
  <si>
    <t>MPPP20001501</t>
    <phoneticPr fontId="109"/>
  </si>
  <si>
    <t>L2_苦情クレーム・不適合管理データ作成_当年_日次作成処理</t>
    <rPh sb="26" eb="28">
      <t>サクセイ</t>
    </rPh>
    <rPh sb="28" eb="30">
      <t>ショリ</t>
    </rPh>
    <phoneticPr fontId="109"/>
  </si>
  <si>
    <t>CDW_D_L2_CLAIM_INCOMPATIBILITY_MANAGEMENT_CY</t>
    <phoneticPr fontId="109"/>
  </si>
  <si>
    <t>MPPP20001502</t>
    <phoneticPr fontId="109"/>
  </si>
  <si>
    <t>L2_苦情クレーム・不適合管理データ作成_前年_日次作成処理</t>
    <rPh sb="21" eb="23">
      <t>ゼンネン</t>
    </rPh>
    <rPh sb="26" eb="28">
      <t>サクセイ</t>
    </rPh>
    <rPh sb="28" eb="30">
      <t>ショリ</t>
    </rPh>
    <phoneticPr fontId="109"/>
  </si>
  <si>
    <t>CDW_D_L2_CLAIM_INCOMPATIBILITY_MANAGEMENT_PY</t>
    <phoneticPr fontId="109"/>
  </si>
  <si>
    <t>MPPP20001503</t>
    <phoneticPr fontId="109"/>
  </si>
  <si>
    <t>L2_苦情クレーム・不適合管理結合データ作成_日次作成処理</t>
    <rPh sb="15" eb="17">
      <t>ケツゴウ</t>
    </rPh>
    <rPh sb="25" eb="27">
      <t>サクセイ</t>
    </rPh>
    <rPh sb="27" eb="29">
      <t>ショリ</t>
    </rPh>
    <phoneticPr fontId="109"/>
  </si>
  <si>
    <t>CDW_D_L2_CLAIM_INCOMPATIBILITY_MANAGEMENT_JOIN</t>
    <phoneticPr fontId="109"/>
  </si>
  <si>
    <t>MPPP20001504</t>
    <phoneticPr fontId="109"/>
  </si>
  <si>
    <t>L2_苦情クレーム・不適合管理データ（マスタ付与）_日次_DWH作成処理</t>
    <rPh sb="22" eb="24">
      <t>フヨ</t>
    </rPh>
    <rPh sb="26" eb="27">
      <t>ニチ</t>
    </rPh>
    <phoneticPr fontId="109"/>
  </si>
  <si>
    <t>CDW_D_L2_CLAIM_INCOMPATIBILITY_MANAGEMENT_ADD_MASTER</t>
    <phoneticPr fontId="109"/>
  </si>
  <si>
    <t>BAPP20001600</t>
    <phoneticPr fontId="109"/>
  </si>
  <si>
    <t>苦情クレーム・不適合管理_調査結果データ作成_日次作成処理</t>
    <rPh sb="20" eb="22">
      <t>サクセイ</t>
    </rPh>
    <phoneticPr fontId="109"/>
  </si>
  <si>
    <t>D_L2_CLAIM_INCOMPATIBILITY_MANAGEMENT_INVESTIGATION_RESULT</t>
    <phoneticPr fontId="109"/>
  </si>
  <si>
    <t>MPPP20001601</t>
    <phoneticPr fontId="109"/>
  </si>
  <si>
    <t>L2_苦情クレーム・不適合管理_調査結果データ作成_日次作成処理</t>
    <phoneticPr fontId="109"/>
  </si>
  <si>
    <t>CDW_D_L2_CLAIM_INCOMPATIBILITY_MANAGEMENT_INVESTIGATION_RESULT</t>
    <phoneticPr fontId="109"/>
  </si>
  <si>
    <t>苦情クレーム・不適合管理_カスタマーレポートデータ作成_日次作成処理</t>
    <rPh sb="25" eb="27">
      <t>サクセイ</t>
    </rPh>
    <phoneticPr fontId="109"/>
  </si>
  <si>
    <t>D_L2_CLAIM_INCOMPATIBILITY_MANAGEMENT_CUSTOMER_REPORT</t>
    <phoneticPr fontId="109"/>
  </si>
  <si>
    <t>MPPP20001602</t>
    <phoneticPr fontId="109"/>
  </si>
  <si>
    <t>L2_苦情クレーム・不適合管理_カスタマーレポートデータ作成_日次作成処理</t>
    <phoneticPr fontId="109"/>
  </si>
  <si>
    <t>CDW_D_L2_CLAIM_INCOMPATIBILITY_MANAGEMENT_CUSTOMER_REPORT</t>
    <phoneticPr fontId="109"/>
  </si>
  <si>
    <t>苦情クレーム・不適合管理_効果確認データ作成_日次作成処理</t>
    <rPh sb="0" eb="2">
      <t>クジョウ</t>
    </rPh>
    <rPh sb="7" eb="10">
      <t>フテキゴウ</t>
    </rPh>
    <rPh sb="10" eb="12">
      <t>カンリ</t>
    </rPh>
    <rPh sb="13" eb="15">
      <t>コウカ</t>
    </rPh>
    <rPh sb="15" eb="17">
      <t>カクニン</t>
    </rPh>
    <rPh sb="20" eb="22">
      <t>サクセイカンリコウカカクニン</t>
    </rPh>
    <phoneticPr fontId="109"/>
  </si>
  <si>
    <t>D_L2_CLAIM_INCOMPATIBILITY_MANAGEMENT_EFFECT_CHECK</t>
    <phoneticPr fontId="109"/>
  </si>
  <si>
    <t>MPPP20001603</t>
    <phoneticPr fontId="109"/>
  </si>
  <si>
    <t>L2_苦情クレーム・不適合管理_効果確認データ作成_日次作成処理</t>
    <phoneticPr fontId="109"/>
  </si>
  <si>
    <t>CDW_D_L2_CLAIM_INCOMPATIBILITY_MANAGEMENT_EFFECT_CHECK</t>
    <phoneticPr fontId="109"/>
  </si>
  <si>
    <t>BAPP20001700</t>
    <phoneticPr fontId="109"/>
  </si>
  <si>
    <t>苦情クレーム・不適合管理_品質検査データ作成_日次作成処理</t>
    <rPh sb="13" eb="17">
      <t>ヒンシツケンサ</t>
    </rPh>
    <phoneticPr fontId="109"/>
  </si>
  <si>
    <t>D_L2_CLAIM_INCOMPATIBILITY_MANAGEMENT_INSPECTION_</t>
    <phoneticPr fontId="109"/>
  </si>
  <si>
    <t>MPPP20001701</t>
    <phoneticPr fontId="109"/>
  </si>
  <si>
    <t>L2_苦情クレーム・不適合管理データ_品質検査_日次_DWH作成処理</t>
    <rPh sb="19" eb="23">
      <t>ヒンシツケンサ</t>
    </rPh>
    <rPh sb="24" eb="25">
      <t>ニチ</t>
    </rPh>
    <phoneticPr fontId="109"/>
  </si>
  <si>
    <t>CDW_D_L2_CLAIM_INCOMPATIBILITY_MANAGEMENT_INSPECTION</t>
    <phoneticPr fontId="109"/>
  </si>
  <si>
    <t>BAPP20001800</t>
    <phoneticPr fontId="109"/>
  </si>
  <si>
    <t>苦情クレーム・不適合管理_棄却データ作成_日次作成処理</t>
    <rPh sb="13" eb="15">
      <t>キキャク</t>
    </rPh>
    <phoneticPr fontId="109"/>
  </si>
  <si>
    <t>D_L2_CLAIM_INCOMPATIBILITY_MANAGEMENT_SCRAPPING</t>
    <phoneticPr fontId="109"/>
  </si>
  <si>
    <t>MPPP20001801</t>
    <phoneticPr fontId="109"/>
  </si>
  <si>
    <t>L2_苦情クレーム・不適合管理データ_棄却数量_当年_日次作成処理</t>
    <rPh sb="19" eb="21">
      <t>キキャク</t>
    </rPh>
    <rPh sb="21" eb="23">
      <t>スウリョウ</t>
    </rPh>
    <rPh sb="24" eb="26">
      <t>トウネン</t>
    </rPh>
    <phoneticPr fontId="13"/>
  </si>
  <si>
    <t>CDW_D_L2_CLAIM_INCOMPATIBILITY_MANAGEMENT_SCRAPPING_QUANTITY_CY</t>
    <phoneticPr fontId="109"/>
  </si>
  <si>
    <t>MPPP20001802</t>
  </si>
  <si>
    <t>L2_苦情クレーム・不適合管理データ_棄却数量_前年_日次作成処理</t>
    <rPh sb="19" eb="21">
      <t>キキャク</t>
    </rPh>
    <rPh sb="21" eb="23">
      <t>スウリョウ</t>
    </rPh>
    <rPh sb="24" eb="26">
      <t>ゼンネン</t>
    </rPh>
    <phoneticPr fontId="13"/>
  </si>
  <si>
    <t>CDW_D_L2_CLAIM_INCOMPATIBILITY_MANAGEMENT_SCRAPPING_QUANTITY_PY</t>
    <phoneticPr fontId="109"/>
  </si>
  <si>
    <t>MPPP20001803</t>
  </si>
  <si>
    <t>DD_苦情クレーム・不適合管理データ_棄却数量_日次作成処理</t>
    <rPh sb="19" eb="21">
      <t>キキャク</t>
    </rPh>
    <rPh sb="21" eb="23">
      <t>スウリョウ</t>
    </rPh>
    <phoneticPr fontId="13"/>
  </si>
  <si>
    <t>CDW_D_DD_CLAIM_INCOMPATIBILITY_MANAGEMENT_SCRAPPING_QUANTITY</t>
    <phoneticPr fontId="109"/>
  </si>
  <si>
    <t>MPPP30001804</t>
    <phoneticPr fontId="109"/>
  </si>
  <si>
    <t>DD_苦情クレーム・不適合管理データ_棄却・不良品金額_日次作成処理</t>
    <rPh sb="19" eb="21">
      <t>キキャク</t>
    </rPh>
    <rPh sb="22" eb="25">
      <t>フリョウヒン</t>
    </rPh>
    <rPh sb="25" eb="27">
      <t>キンガク</t>
    </rPh>
    <phoneticPr fontId="13"/>
  </si>
  <si>
    <t>CDW_D_DD_CLAIM_INCOMPATIBILITY_MANAGEMENT_SCRAPPING_AMOUNT</t>
    <phoneticPr fontId="109"/>
  </si>
  <si>
    <t>BASD20001000</t>
    <phoneticPr fontId="109"/>
  </si>
  <si>
    <t>販売</t>
    <rPh sb="0" eb="2">
      <t>ハンバイ</t>
    </rPh>
    <phoneticPr fontId="109"/>
  </si>
  <si>
    <t>価格条件マスタ登録_日次作成処理</t>
    <rPh sb="7" eb="9">
      <t>トウロク</t>
    </rPh>
    <phoneticPr fontId="109"/>
  </si>
  <si>
    <t>D_L2_PRICE_CONDITION_MASTER</t>
    <phoneticPr fontId="109"/>
  </si>
  <si>
    <t>MPSD20001001</t>
    <phoneticPr fontId="109"/>
  </si>
  <si>
    <t>L2_価格条件マスタ変更履歴_日次_DWH作成処理</t>
    <phoneticPr fontId="109"/>
  </si>
  <si>
    <t>CDW_D_L2_ZASDT_COND_CHANGE_LOG</t>
    <phoneticPr fontId="109"/>
  </si>
  <si>
    <t>BASD20001100</t>
    <phoneticPr fontId="109"/>
  </si>
  <si>
    <t>原価積上_日次作成処理</t>
    <rPh sb="0" eb="3">
      <t>ゲンカツ</t>
    </rPh>
    <rPh sb="3" eb="4">
      <t>ア</t>
    </rPh>
    <phoneticPr fontId="109"/>
  </si>
  <si>
    <t>D_L2_COST_ROLLUP</t>
    <phoneticPr fontId="109"/>
  </si>
  <si>
    <t>MPSD20001102</t>
    <phoneticPr fontId="109"/>
  </si>
  <si>
    <t>L2_原価積上_日次_DWH作成処理</t>
    <phoneticPr fontId="109"/>
  </si>
  <si>
    <t>CDW_D_L2_COST_ROLLUP</t>
    <phoneticPr fontId="109"/>
  </si>
  <si>
    <t>MPSD20001003</t>
    <phoneticPr fontId="109"/>
  </si>
  <si>
    <t>L2_価格条件マスタデータ_日次_DWH作成処理</t>
    <phoneticPr fontId="109"/>
  </si>
  <si>
    <t>CDW_D_L2_PRICE_CONDITION_MASTER</t>
    <phoneticPr fontId="109"/>
  </si>
  <si>
    <t>MPSD20001104</t>
    <phoneticPr fontId="109"/>
  </si>
  <si>
    <t>L2_原価積上集約_日次_DWH作成処理</t>
    <phoneticPr fontId="109"/>
  </si>
  <si>
    <t>CDW_D_L2_COST_ROLLUP_AGGREGATE</t>
    <phoneticPr fontId="109"/>
  </si>
  <si>
    <t>MPSD20001005</t>
    <phoneticPr fontId="109"/>
  </si>
  <si>
    <t>L2_価格条件マスタデータ（マスタ付与）_日次_DWH作成処理</t>
    <phoneticPr fontId="109"/>
  </si>
  <si>
    <t>CDW_D_L2_PRICE_CONDITION_MASTER_ADD_MASTER</t>
    <phoneticPr fontId="109"/>
  </si>
  <si>
    <t>MPSD20001006</t>
    <phoneticPr fontId="130"/>
  </si>
  <si>
    <t>L2_条件タイプマスタ_日次_DWH作成処理</t>
    <phoneticPr fontId="130"/>
  </si>
  <si>
    <t>CDW_D_L2_CONDITION_TYPE_MASTER</t>
    <phoneticPr fontId="130"/>
  </si>
  <si>
    <t>BACO30002000</t>
    <phoneticPr fontId="109"/>
  </si>
  <si>
    <t>Sun_SalesProfitability_Analysis_日次作成処理</t>
    <rPh sb="32" eb="34">
      <t>ニチジ</t>
    </rPh>
    <rPh sb="34" eb="36">
      <t>サクセイ</t>
    </rPh>
    <rPh sb="36" eb="38">
      <t>ショリ</t>
    </rPh>
    <phoneticPr fontId="109"/>
  </si>
  <si>
    <t>D_DD_SUN_SALESPROFITABILITY_ANALYSIS</t>
    <phoneticPr fontId="109"/>
  </si>
  <si>
    <t>SUN_SalesProfitability_Analysisのデータを作成するバッチ処理</t>
    <phoneticPr fontId="109"/>
  </si>
  <si>
    <t>MPCO30002001</t>
    <phoneticPr fontId="109"/>
  </si>
  <si>
    <t>DD_SUN_SalesProfitability_Analysis_作成処理</t>
    <phoneticPr fontId="109"/>
  </si>
  <si>
    <t>CDW_D_DD_SUN_SALESPROFITABILITY_ANALYSIS</t>
    <phoneticPr fontId="109"/>
  </si>
  <si>
    <t>BAMT20025700</t>
    <phoneticPr fontId="109"/>
  </si>
  <si>
    <t>移動タイプ(明細)テキストマスタ日次作成処理</t>
    <phoneticPr fontId="109"/>
  </si>
  <si>
    <t>D_L2_MOVEMENT_TYPE_DETAILS_TEXT_MASTER</t>
    <phoneticPr fontId="109"/>
  </si>
  <si>
    <t>「移動タイプ(明細)テキストマスタ」のデータを作成する処理</t>
    <phoneticPr fontId="109"/>
  </si>
  <si>
    <t>MPMT20025701</t>
    <phoneticPr fontId="109"/>
  </si>
  <si>
    <t>L2_移動タイプ(明細)テキストマスタ_随時_DWH作成処理</t>
    <rPh sb="20" eb="22">
      <t>ズイジ</t>
    </rPh>
    <phoneticPr fontId="109"/>
  </si>
  <si>
    <t>CDW_A_L2_MOVEMENT_TYPE_DETAILS_TEXT_MASTER</t>
    <phoneticPr fontId="109"/>
  </si>
  <si>
    <t>「L1_移動タイプ(明細)テキストマスタ」各種レポートで利用するマスタデータを作成する</t>
    <phoneticPr fontId="109"/>
  </si>
  <si>
    <t>TBMT10041101</t>
  </si>
  <si>
    <t>L1_移動タイプ(明細)テキストマスタ</t>
  </si>
  <si>
    <t>TBMT20025701</t>
  </si>
  <si>
    <t>L2_移動タイプ(明細)テキストマスタ</t>
  </si>
  <si>
    <t>MPWK20000302</t>
    <phoneticPr fontId="109"/>
  </si>
  <si>
    <t>L2_請求伝票明細_WK01_日次_DWH作成処理</t>
    <phoneticPr fontId="109"/>
  </si>
  <si>
    <t>CDW_D_L2_INVOICE_DOCUMENT_DETAILS_WK01</t>
    <phoneticPr fontId="109"/>
  </si>
  <si>
    <t>TBMT10037801
TBMT20020801
TBSD10000301
TBSD10000401
TBSD10000601</t>
  </si>
  <si>
    <t>L1_通貨の小数点以下桁数
L2_通貨リージョン付与(会社)マスタ
L1_請求伝票明細データ
L1_請求伝票明細情報
L1_請求伝票ヘッダ</t>
  </si>
  <si>
    <t>TBWK20000302</t>
  </si>
  <si>
    <t>L2_請求伝票明細_WK01</t>
    <phoneticPr fontId="130"/>
  </si>
  <si>
    <t>MPWK20000303</t>
    <phoneticPr fontId="109"/>
  </si>
  <si>
    <t>L2_請求伝票明細_WK02_日次_DWH作成処理</t>
    <phoneticPr fontId="109"/>
  </si>
  <si>
    <t>CDW_D_L2_INVOICE_DOCUMENT_DETAILS_WK02</t>
    <phoneticPr fontId="109"/>
  </si>
  <si>
    <t>TBSD10003201
TBSD10003001
TBMT20020801
TBMT10037801</t>
  </si>
  <si>
    <t>L1_代行取引: 明細
L1_代行取引: ヘッダ
L2_通貨リージョン付与(会社)マスタ
L1_通貨の小数点以下桁数</t>
  </si>
  <si>
    <t>TBWK20000303</t>
  </si>
  <si>
    <t>L2_請求伝票明細_WK02</t>
  </si>
  <si>
    <t>MPWK20000304</t>
    <phoneticPr fontId="109"/>
  </si>
  <si>
    <t>L2_請求伝票明細_WK03_日次_DWH作成処理</t>
    <phoneticPr fontId="109"/>
  </si>
  <si>
    <t>CDW_D_L2_INVOICE_DOCUMENT_DETAILS_WK03</t>
    <phoneticPr fontId="109"/>
  </si>
  <si>
    <t>TBWK20000302
TBWK20000303</t>
  </si>
  <si>
    <t>L2_請求伝票明細_WK01
L2_請求伝票明細_WK02</t>
  </si>
  <si>
    <t>TBWK20000304</t>
  </si>
  <si>
    <t>L2_請求伝票明細_WK03</t>
  </si>
  <si>
    <t>BACO20001900</t>
    <phoneticPr fontId="130"/>
  </si>
  <si>
    <t>物流</t>
    <rPh sb="0" eb="2">
      <t>ブツリュウ</t>
    </rPh>
    <phoneticPr fontId="109"/>
  </si>
  <si>
    <t>物流PL_日次_DWH作成処理</t>
    <phoneticPr fontId="109"/>
  </si>
  <si>
    <t>D_L2_LOGISTICS_PL</t>
    <phoneticPr fontId="109"/>
  </si>
  <si>
    <t>MPCO20001901</t>
    <phoneticPr fontId="109"/>
  </si>
  <si>
    <t>L2_物流財務実績_日次_DWH作成処理</t>
    <rPh sb="3" eb="5">
      <t>ブツリュウ</t>
    </rPh>
    <phoneticPr fontId="130"/>
  </si>
  <si>
    <t>CDW_D_L2_LOGISTICS_FINANCIAL_PERFORMANCE_CUMULATIVE</t>
    <phoneticPr fontId="130"/>
  </si>
  <si>
    <t>TBCO2001901</t>
  </si>
  <si>
    <t>L2_物流財務実績</t>
  </si>
  <si>
    <t>CO</t>
    <phoneticPr fontId="130"/>
  </si>
  <si>
    <t>MPCO20001902</t>
    <phoneticPr fontId="130"/>
  </si>
  <si>
    <t>L2_物流PL_日次_DWH作成処理</t>
    <phoneticPr fontId="130"/>
  </si>
  <si>
    <t>CDW_D_L2_LOGISTICS_PL</t>
    <phoneticPr fontId="130"/>
  </si>
  <si>
    <t>TBCO2001901
TBPP30000405
TBCO20000404</t>
  </si>
  <si>
    <t>L2_物流財務実績
DD_在庫分析
L2_販売収益性明細</t>
  </si>
  <si>
    <t>TBCO2001902</t>
  </si>
  <si>
    <t>L2_物流P</t>
  </si>
  <si>
    <t>MPCO20001903</t>
    <phoneticPr fontId="130"/>
  </si>
  <si>
    <t>L2_物流PL(マスタ付与)_日次_DWH作成処理</t>
  </si>
  <si>
    <t>CDW_D_L2_LOGISTICS_PL_ADD_MASTER</t>
  </si>
  <si>
    <t>BACO30002500</t>
    <phoneticPr fontId="130"/>
  </si>
  <si>
    <t>ROIC分析(現行)_月次作成処理</t>
    <rPh sb="7" eb="9">
      <t>ゲンコウ</t>
    </rPh>
    <phoneticPr fontId="109"/>
  </si>
  <si>
    <t>M_DD_ROIC_LEGACY_ANALYSIS</t>
    <phoneticPr fontId="130"/>
  </si>
  <si>
    <t>「ROIC分析(現行)」のデータを作成するバッチ処理</t>
    <phoneticPr fontId="130"/>
  </si>
  <si>
    <t>MPCO30002501</t>
    <phoneticPr fontId="130"/>
  </si>
  <si>
    <t>DD_ROIC分析(現行)_WK01_月次_DM作成処理</t>
  </si>
  <si>
    <t>CDM_M_DD_ROIC_LEGACY_ANALYSIS_WK01</t>
  </si>
  <si>
    <t>TBCO30002501</t>
  </si>
  <si>
    <t>DD_ROIC分析(現行)_WK01</t>
  </si>
  <si>
    <t>BACO30002500</t>
  </si>
  <si>
    <t>MPCO30002502</t>
  </si>
  <si>
    <t>DD_ROIC分析(現行)_WK02_月次_DM作成処理</t>
  </si>
  <si>
    <t>CDM_M_DD_ROIC_LEGACY_ANALYSIS_WK02</t>
  </si>
  <si>
    <t>TBCO30002502</t>
  </si>
  <si>
    <t>DD_ROIC分析(現行)_WK02</t>
  </si>
  <si>
    <t>MPCO30002503</t>
    <phoneticPr fontId="130"/>
  </si>
  <si>
    <t>DD_ROIC分析(現行)_月次_DM作成処理</t>
  </si>
  <si>
    <t>CDM_M_DD_ROIC_LEGACY_ANALYSIS</t>
  </si>
  <si>
    <t>TBCO30002503</t>
  </si>
  <si>
    <t>DD_ROIC分析(現行)</t>
  </si>
  <si>
    <t>MPCO30002504</t>
    <phoneticPr fontId="130"/>
  </si>
  <si>
    <t>DD_ROIC分析(現行)（マスタ付与）_月次_DM作成処理</t>
    <rPh sb="17" eb="19">
      <t>フヨ</t>
    </rPh>
    <phoneticPr fontId="109"/>
  </si>
  <si>
    <t>CDM_M_DD_ROIC_LEGACY_ANALYSIS_ADD_MASTER</t>
  </si>
  <si>
    <t>TBCO30002503
TBMT20001801
TBMT20016201
TBMT20016101
TBMT20013601
TBMT20017311
TBMT20017203
TBMT20001101</t>
  </si>
  <si>
    <t>DD_ROIC分析(現行)
L2_CompanyMaster_Manual_Companyマスタ
L2_製品本部テキストマスタ
L2_製品グループテキストマスタ
L2_基本数量単位マスタ
L2_通貨換算マスタ(年月)
L2_通貨コードマスタ
L2_CategoryMaster</t>
  </si>
  <si>
    <t>TBCO30002504</t>
  </si>
  <si>
    <t>DD_ROIC分析(現行)（マスタ付与）</t>
  </si>
  <si>
    <t>D_L2_GROSS_ACCOUNT_LEDGER_DETAILS_DATA_ADD_MASTER</t>
  </si>
  <si>
    <t>「総勘定元帳（明細データ）（マスタ付与）」のデータを作成するバッチ処理</t>
  </si>
  <si>
    <t>MPFI20000401</t>
    <phoneticPr fontId="130"/>
  </si>
  <si>
    <t>L2_総勘定元帳（明細データ）（マスタ付与）_日次作成処理</t>
  </si>
  <si>
    <t>CDW_D_L2_GROSS_ACCOUNT_LEDGER_DETAILS_DATA_ADD_MASTER</t>
  </si>
  <si>
    <t>TBFI10000501
TBFI10001101
TBFI10001201
TBMT10037801
TBMT10047601
TBMT10047701
TBMT20020801
TBFI10003001
TBWK20001401</t>
  </si>
  <si>
    <t>L1_Universal Journal Entry Line Items
L1_総勘定元帳:　明細
L1_受託品払出
L1_通貨の小数点以下桁数
L1_与信管理領域
L1_会社コード - 元帳割当
L2_通貨リージョン付与(会社)マスタ
L1_会計伝票明細情報
L2_会計伝票ヘッダ情報</t>
  </si>
  <si>
    <t>TBFI20000401</t>
  </si>
  <si>
    <t>L2_総勘定元帳（明細データ）（マスタ付与）</t>
  </si>
  <si>
    <t>tf_BAFI20000400_D_L2_GROSS_ACCOUNT_LEDGER_DETAILS_DATA_ADD_MASTER</t>
  </si>
  <si>
    <t>mt_MPFI20000401_CDW_D_L2_GROSS_ACCOUNT_LEDGER_DETAILS_DATA_ADD_MASTER</t>
  </si>
  <si>
    <t>m_MPFI20000401_CDW_D_L2_GROSS_ACCOUNT_LEDGER_DETAILS_DATA_ADD_MASTER</t>
  </si>
  <si>
    <t>BACO20002300</t>
    <phoneticPr fontId="130"/>
  </si>
  <si>
    <t>グループKPI　PL分析（detail)_日次作成処理</t>
    <rPh sb="10" eb="12">
      <t>ブンセキ</t>
    </rPh>
    <rPh sb="21" eb="23">
      <t>ニチジ</t>
    </rPh>
    <rPh sb="23" eb="25">
      <t>サクセイ</t>
    </rPh>
    <rPh sb="25" eb="27">
      <t>ショリ</t>
    </rPh>
    <phoneticPr fontId="130"/>
  </si>
  <si>
    <t>D_D_L2_GROUP_KPI_PL_ANALYSIS_DETAIL</t>
    <phoneticPr fontId="130"/>
  </si>
  <si>
    <t>「グループKPI　PL分析（detail)与）」のデータを作成するバッチ処理</t>
    <phoneticPr fontId="130"/>
  </si>
  <si>
    <t>MPCO20002301</t>
    <phoneticPr fontId="130"/>
  </si>
  <si>
    <t>L2_グループKPI PL分析Deatail_日次_DWH作成処理</t>
    <rPh sb="13" eb="15">
      <t>ブンセキ</t>
    </rPh>
    <phoneticPr fontId="130"/>
  </si>
  <si>
    <t>CDW_D_L2_GROUP_KPI_PL_ANALYSIS_DETAIL</t>
    <phoneticPr fontId="130"/>
  </si>
  <si>
    <t>MPCO20002302</t>
    <phoneticPr fontId="130"/>
  </si>
  <si>
    <t>L2_グループKPI PL分析Deatail(マスタ付与)_日次_DWH作成処理</t>
    <rPh sb="26" eb="28">
      <t>フヨ</t>
    </rPh>
    <phoneticPr fontId="130"/>
  </si>
  <si>
    <t>CDW_D_L2_GROUP_KPI_PL_ANALYSIS_DETAIL_ADD_MASTER</t>
    <phoneticPr fontId="130"/>
  </si>
  <si>
    <t>BAWK20002900</t>
    <phoneticPr fontId="130"/>
  </si>
  <si>
    <t>品目評価(BWデータ移行用)_日作成処理</t>
    <rPh sb="10" eb="13">
      <t>イコウヨウ</t>
    </rPh>
    <rPh sb="15" eb="16">
      <t>ニチ</t>
    </rPh>
    <phoneticPr fontId="130"/>
  </si>
  <si>
    <t>A_L2_ITEM_VALUATION_BW_MIGRATION</t>
    <phoneticPr fontId="109"/>
  </si>
  <si>
    <t>MPWK20002901</t>
    <phoneticPr fontId="130"/>
  </si>
  <si>
    <t>L2_品目評価(BWデータ移行用)_随時_DWH作成処理</t>
    <rPh sb="13" eb="15">
      <t>イコウ</t>
    </rPh>
    <rPh sb="15" eb="16">
      <t>ヨウ</t>
    </rPh>
    <rPh sb="18" eb="20">
      <t>ズイジ</t>
    </rPh>
    <phoneticPr fontId="130"/>
  </si>
  <si>
    <t>CDW_A_L2_ITEM_VALUATION_BW_MIGRATION</t>
    <phoneticPr fontId="109"/>
  </si>
  <si>
    <t>TBPP10000501
TBMT20020801
TBMT20002905
TBMT10037801</t>
  </si>
  <si>
    <t>BAMM20001600</t>
    <phoneticPr fontId="130"/>
  </si>
  <si>
    <t>MM</t>
    <phoneticPr fontId="130"/>
  </si>
  <si>
    <t>供給リスク_月次作成処理</t>
    <rPh sb="0" eb="2">
      <t>キョウキュウ</t>
    </rPh>
    <rPh sb="6" eb="8">
      <t>ゲツジ</t>
    </rPh>
    <rPh sb="8" eb="10">
      <t>サクセイ</t>
    </rPh>
    <rPh sb="10" eb="12">
      <t>ショリ</t>
    </rPh>
    <phoneticPr fontId="130"/>
  </si>
  <si>
    <t>M_L2_SUPPLY_RISK</t>
    <phoneticPr fontId="130"/>
  </si>
  <si>
    <t>「供給リスク」のデータを作成するバッチ処理</t>
    <rPh sb="1" eb="3">
      <t>キョウキュウ</t>
    </rPh>
    <rPh sb="12" eb="14">
      <t>サクセイ</t>
    </rPh>
    <rPh sb="19" eb="21">
      <t>ショリ</t>
    </rPh>
    <phoneticPr fontId="130"/>
  </si>
  <si>
    <t>MPMM20001601</t>
    <phoneticPr fontId="130"/>
  </si>
  <si>
    <t>L2_BOM明細_月次_DWH作成処理</t>
    <rPh sb="6" eb="8">
      <t>メイサイ</t>
    </rPh>
    <rPh sb="9" eb="11">
      <t>ゲツジ</t>
    </rPh>
    <phoneticPr fontId="130"/>
  </si>
  <si>
    <t>CDW_M_L2_BOM_DETAIL</t>
    <phoneticPr fontId="130"/>
  </si>
  <si>
    <t>MPMM20001602</t>
  </si>
  <si>
    <t>L2_BOMヘッダ_月次_DWH作成処理</t>
    <rPh sb="10" eb="12">
      <t>ゲツジ</t>
    </rPh>
    <phoneticPr fontId="130"/>
  </si>
  <si>
    <t>CDW_M_L2_BOM_HEADER</t>
    <phoneticPr fontId="130"/>
  </si>
  <si>
    <t>MPMM20001603</t>
  </si>
  <si>
    <t>L2_品目のBOMへのリンク</t>
    <phoneticPr fontId="130"/>
  </si>
  <si>
    <t>CDW_M_L2_MATERIAL_TO_BOM_LINK</t>
    <phoneticPr fontId="130"/>
  </si>
  <si>
    <t>MPMM20001604</t>
  </si>
  <si>
    <t>L2_BOM集約マスタ_月次_DWH作成処理</t>
    <rPh sb="6" eb="8">
      <t>シュウヤク</t>
    </rPh>
    <rPh sb="12" eb="14">
      <t>ゲツジ</t>
    </rPh>
    <phoneticPr fontId="130"/>
  </si>
  <si>
    <t>CDW_M_L2_BOM_AGGREGATE</t>
    <phoneticPr fontId="130"/>
  </si>
  <si>
    <t>MPMM20001605</t>
  </si>
  <si>
    <t>L2_BOM構成品1_月次_DWH作成処理</t>
    <rPh sb="6" eb="9">
      <t>コウセイヒン</t>
    </rPh>
    <rPh sb="11" eb="13">
      <t>ゲツジ</t>
    </rPh>
    <phoneticPr fontId="130"/>
  </si>
  <si>
    <t>CDW_M_L2_BOM_COMPONENT1</t>
    <phoneticPr fontId="130"/>
  </si>
  <si>
    <t>MPMM20001606</t>
  </si>
  <si>
    <t>L2_BOM分解1_月次_DWH作成処理</t>
    <phoneticPr fontId="130"/>
  </si>
  <si>
    <t>CDW_M_L2_BOM_DECOMPOSITION1</t>
    <phoneticPr fontId="130"/>
  </si>
  <si>
    <t>MPMM20001607</t>
    <phoneticPr fontId="130"/>
  </si>
  <si>
    <t>L2_BOM構成品2_月次_DWH作成処理</t>
    <rPh sb="6" eb="9">
      <t>コウセイヒン</t>
    </rPh>
    <rPh sb="11" eb="13">
      <t>ゲツジ</t>
    </rPh>
    <phoneticPr fontId="130"/>
  </si>
  <si>
    <t>CDW_M_L2_BOM_COMPONENT2</t>
    <phoneticPr fontId="130"/>
  </si>
  <si>
    <t>MPMM20001608</t>
    <phoneticPr fontId="130"/>
  </si>
  <si>
    <t>L2_BOM分解2_月次_DWH作成処理</t>
    <rPh sb="10" eb="12">
      <t>ゲツジ</t>
    </rPh>
    <phoneticPr fontId="130"/>
  </si>
  <si>
    <t>CDW_M_L2_BOM_DECOMPOSITION2</t>
    <phoneticPr fontId="130"/>
  </si>
  <si>
    <t>MPMM20001609</t>
  </si>
  <si>
    <t>L2_BOM構成品3_月次_DWH作成処理</t>
    <rPh sb="11" eb="13">
      <t>ゲツジ</t>
    </rPh>
    <phoneticPr fontId="130"/>
  </si>
  <si>
    <t>CDW_M_L2_BOM_COMPONENT3</t>
    <phoneticPr fontId="130"/>
  </si>
  <si>
    <t>MPMM20001610</t>
  </si>
  <si>
    <t>L2_BOM分解3_月次_DWH作成処理</t>
    <rPh sb="10" eb="12">
      <t>ゲツジ</t>
    </rPh>
    <phoneticPr fontId="130"/>
  </si>
  <si>
    <t>CDW_M_L2_BOM_DECOMPOSITION3</t>
    <phoneticPr fontId="130"/>
  </si>
  <si>
    <t>MPMM20001611</t>
  </si>
  <si>
    <t>L2_BOM構成品4_月次_DWH作成処理</t>
    <rPh sb="6" eb="9">
      <t>コウセイヒン</t>
    </rPh>
    <rPh sb="11" eb="13">
      <t>ゲツジ</t>
    </rPh>
    <phoneticPr fontId="130"/>
  </si>
  <si>
    <t>CDW_M_L2_BOM_COMPONENT4</t>
    <phoneticPr fontId="130"/>
  </si>
  <si>
    <t>MPMM20001612</t>
  </si>
  <si>
    <t>L2_BOM分解4_月次_DWH作成処理</t>
    <rPh sb="10" eb="12">
      <t>ゲツジ</t>
    </rPh>
    <phoneticPr fontId="130"/>
  </si>
  <si>
    <t>CDW_M_L2_BOM_DECOMPOSITION4</t>
    <phoneticPr fontId="130"/>
  </si>
  <si>
    <t>MPMM20001613</t>
  </si>
  <si>
    <t>L2_BOM構成品5_月次_DWH作成処理</t>
    <rPh sb="11" eb="13">
      <t>ゲツジ</t>
    </rPh>
    <phoneticPr fontId="130"/>
  </si>
  <si>
    <t>CDW_M_L2_BOM_COMPONENT5</t>
    <phoneticPr fontId="130"/>
  </si>
  <si>
    <t>MPMM20001614</t>
  </si>
  <si>
    <t>L2_BOM分解5_月次_DWH作成処理</t>
    <rPh sb="10" eb="12">
      <t>ゲツジ</t>
    </rPh>
    <phoneticPr fontId="130"/>
  </si>
  <si>
    <t>CDW_M_L2_BOM_DECOMPOSITION5</t>
    <phoneticPr fontId="130"/>
  </si>
  <si>
    <t>MPMM20001615</t>
  </si>
  <si>
    <t>L2_製品BOM情報_月次_DWH作成処理</t>
    <rPh sb="3" eb="5">
      <t>セイヒン</t>
    </rPh>
    <rPh sb="8" eb="10">
      <t>ジョウホウ</t>
    </rPh>
    <rPh sb="11" eb="13">
      <t>ゲツジ</t>
    </rPh>
    <phoneticPr fontId="130"/>
  </si>
  <si>
    <t>CDW_M_L2_PRODUCTS_BOM_DATA</t>
    <phoneticPr fontId="130"/>
  </si>
  <si>
    <t>MPMM20001616</t>
  </si>
  <si>
    <t>L2_製品BOM情報(マスタ付与)_月次_DWH作成処理</t>
    <rPh sb="3" eb="5">
      <t>セイヒン</t>
    </rPh>
    <rPh sb="8" eb="10">
      <t>ジョウホウ</t>
    </rPh>
    <rPh sb="14" eb="16">
      <t>フヨ</t>
    </rPh>
    <rPh sb="18" eb="20">
      <t>ゲツジ</t>
    </rPh>
    <phoneticPr fontId="130"/>
  </si>
  <si>
    <t>CDW_M_L2_PRODUCTS_BOM_ADD_MASTER</t>
    <phoneticPr fontId="130"/>
  </si>
  <si>
    <t>MPMM20001617</t>
  </si>
  <si>
    <t>L2_BOM情報マスタ_月次_DWH作成処理</t>
    <rPh sb="6" eb="8">
      <t>ジョウホウ</t>
    </rPh>
    <rPh sb="12" eb="14">
      <t>ゲツジ</t>
    </rPh>
    <phoneticPr fontId="130"/>
  </si>
  <si>
    <t>CDW_M_L2_BOM_DATA</t>
    <phoneticPr fontId="130"/>
  </si>
  <si>
    <t>BAMM20000800</t>
    <phoneticPr fontId="130"/>
  </si>
  <si>
    <t>供給リスク供用品_月次作成処理</t>
    <rPh sb="0" eb="2">
      <t>キョウキュウ</t>
    </rPh>
    <rPh sb="5" eb="8">
      <t>キョウヨウヒン</t>
    </rPh>
    <rPh sb="9" eb="11">
      <t>ゲツジ</t>
    </rPh>
    <rPh sb="11" eb="13">
      <t>サクセイ</t>
    </rPh>
    <rPh sb="13" eb="15">
      <t>ショリ</t>
    </rPh>
    <phoneticPr fontId="130"/>
  </si>
  <si>
    <t>M_L2_SUPPLY_CONSUMPTION_RISK</t>
    <phoneticPr fontId="130"/>
  </si>
  <si>
    <t>「供給リスクの供用品」のデータを作成するバッチ処理</t>
    <rPh sb="1" eb="3">
      <t>キョウキュウ</t>
    </rPh>
    <rPh sb="7" eb="10">
      <t>キョウヨウヒン</t>
    </rPh>
    <rPh sb="16" eb="18">
      <t>サクセイ</t>
    </rPh>
    <rPh sb="23" eb="25">
      <t>ショリ</t>
    </rPh>
    <phoneticPr fontId="130"/>
  </si>
  <si>
    <t>MPMM20000801</t>
    <phoneticPr fontId="130"/>
  </si>
  <si>
    <t>L2_供用品BOM情報_月次_DWH作成処理</t>
    <rPh sb="3" eb="6">
      <t>キョウヨウヒン</t>
    </rPh>
    <rPh sb="9" eb="11">
      <t>ジョウホウ</t>
    </rPh>
    <rPh sb="12" eb="14">
      <t>ゲツジ</t>
    </rPh>
    <phoneticPr fontId="130"/>
  </si>
  <si>
    <t>CDW_M_L2_CONSUMPTION_BOM_PRODUCT</t>
    <phoneticPr fontId="130"/>
  </si>
  <si>
    <t>MPMM20000802</t>
    <phoneticPr fontId="130"/>
  </si>
  <si>
    <t>L2_供用品BOM情報(マスタ付与)_月次_DWH作成処理</t>
    <rPh sb="3" eb="5">
      <t>キョウヨウ</t>
    </rPh>
    <rPh sb="5" eb="6">
      <t>ヒン</t>
    </rPh>
    <rPh sb="9" eb="11">
      <t>ジョウホウ</t>
    </rPh>
    <rPh sb="15" eb="17">
      <t>フヨ</t>
    </rPh>
    <rPh sb="19" eb="21">
      <t>ゲツジ</t>
    </rPh>
    <phoneticPr fontId="130"/>
  </si>
  <si>
    <t>CDW_M_L2_CONSUMPTION_BOM_ADD_MASTER</t>
    <phoneticPr fontId="130"/>
  </si>
  <si>
    <t>BACO20002100</t>
    <phoneticPr fontId="130"/>
  </si>
  <si>
    <t>物流</t>
    <rPh sb="0" eb="2">
      <t>ブツリュウ</t>
    </rPh>
    <phoneticPr fontId="130"/>
  </si>
  <si>
    <t>物流売上経費_日次_DWH作成処理</t>
    <rPh sb="7" eb="9">
      <t>ニチジ</t>
    </rPh>
    <rPh sb="13" eb="15">
      <t>サクセイ</t>
    </rPh>
    <rPh sb="15" eb="17">
      <t>ショリ</t>
    </rPh>
    <phoneticPr fontId="130"/>
  </si>
  <si>
    <t>D_D_L2_LOGISTICS_FINANCIAL_DATA</t>
    <phoneticPr fontId="130"/>
  </si>
  <si>
    <t>MPCO20002101</t>
    <phoneticPr fontId="130"/>
  </si>
  <si>
    <t>L2_物流財務実績（マスタ付与）_日次_DWH作成処理</t>
    <phoneticPr fontId="130"/>
  </si>
  <si>
    <t>CDW_D_L2_LOGISTICS_FINANCIAL_DATA_ADD_MASTER</t>
    <phoneticPr fontId="130"/>
  </si>
  <si>
    <t>BACO20002200</t>
    <phoneticPr fontId="130"/>
  </si>
  <si>
    <t>物流在庫_日次_DWH作成処理</t>
    <rPh sb="2" eb="4">
      <t>ザイコ</t>
    </rPh>
    <rPh sb="5" eb="7">
      <t>ニチジ</t>
    </rPh>
    <rPh sb="11" eb="13">
      <t>サクセイ</t>
    </rPh>
    <rPh sb="13" eb="15">
      <t>ショリ</t>
    </rPh>
    <phoneticPr fontId="130"/>
  </si>
  <si>
    <t>D_D_L2_LOGISTICS_INVENTORY_DATA</t>
    <phoneticPr fontId="130"/>
  </si>
  <si>
    <t>MPCO20002201</t>
    <phoneticPr fontId="130"/>
  </si>
  <si>
    <t>L2_物流在庫データ_日次_DWH作成処理</t>
  </si>
  <si>
    <t>CDW_D_L2_LOGISTICS_INVENTORY_DATA</t>
  </si>
  <si>
    <t>BACO20002400</t>
    <phoneticPr fontId="130"/>
  </si>
  <si>
    <t>物流販売情報_日次_DWH作成処理</t>
    <rPh sb="2" eb="4">
      <t>ハンバイ</t>
    </rPh>
    <rPh sb="4" eb="6">
      <t>ジョウホウ</t>
    </rPh>
    <rPh sb="7" eb="9">
      <t>ニチジ</t>
    </rPh>
    <rPh sb="13" eb="15">
      <t>サクセイ</t>
    </rPh>
    <rPh sb="15" eb="17">
      <t>ショリ</t>
    </rPh>
    <phoneticPr fontId="130"/>
  </si>
  <si>
    <t>D_D_L2_LOGISTICS_SALES_DATA</t>
    <phoneticPr fontId="130"/>
  </si>
  <si>
    <t>MPCO20002401</t>
    <phoneticPr fontId="130"/>
  </si>
  <si>
    <t>L2_物流販売情報_日次_DWH作成処理</t>
    <phoneticPr fontId="130"/>
  </si>
  <si>
    <t>CDW_D_L2_LOGISTICS_SALES_INFO</t>
  </si>
  <si>
    <t>BACO20002000</t>
    <phoneticPr fontId="130"/>
  </si>
  <si>
    <t>物流LDCM配送データ_日次_DWH作成処理</t>
    <phoneticPr fontId="130"/>
  </si>
  <si>
    <t>D_D_L2_LOGISTICS_LDCM_DATA</t>
    <phoneticPr fontId="130"/>
  </si>
  <si>
    <t>MPCO20002001</t>
    <phoneticPr fontId="130"/>
  </si>
  <si>
    <t>L2_出荷実績購買情報付加_日次_DWH作成処理</t>
  </si>
  <si>
    <t>CDW_D_L2_LOGISTICS_SHIPPING_ACTUAL</t>
  </si>
  <si>
    <t>物流LDCM配送データ_日次_DWH作成処理</t>
  </si>
  <si>
    <t>MPCO20002002</t>
  </si>
  <si>
    <t>L2_出荷実績購買情報KG換算_日次_DWH作成処理</t>
    <rPh sb="13" eb="15">
      <t>カンザン</t>
    </rPh>
    <phoneticPr fontId="130"/>
  </si>
  <si>
    <t>CDW_D_L2_LOGISTICS_SHIPPING_ACTUAL_KG_CONVERSION</t>
  </si>
  <si>
    <t>MPCO20002003</t>
  </si>
  <si>
    <t>L2_危険物倉庫横持輸送データ_日次_DWH作成処理</t>
    <rPh sb="3" eb="6">
      <t>キケンブツ</t>
    </rPh>
    <rPh sb="6" eb="8">
      <t>ソウコ</t>
    </rPh>
    <rPh sb="8" eb="10">
      <t>ヨコモチ</t>
    </rPh>
    <rPh sb="10" eb="12">
      <t>ユソウ</t>
    </rPh>
    <phoneticPr fontId="130"/>
  </si>
  <si>
    <t>CDW_D_L2_DANGEROUS_ITEMS_STORAGE_EXPORT</t>
  </si>
  <si>
    <t>MPCO20002004</t>
  </si>
  <si>
    <t>L2_物流LDCM配送データ_日次_DWH作成処理</t>
    <rPh sb="3" eb="5">
      <t>ブツリュウ</t>
    </rPh>
    <rPh sb="9" eb="11">
      <t>ハイソウ</t>
    </rPh>
    <phoneticPr fontId="130"/>
  </si>
  <si>
    <t>CDW_D_L2_LOGISTICS_LDCM_DATA</t>
  </si>
  <si>
    <t>MPCO20002005</t>
  </si>
  <si>
    <t>L2_物流LDCM配送データ(マスタ付与）_日次_DWH作成処理</t>
    <rPh sb="3" eb="5">
      <t>ブツリュウ</t>
    </rPh>
    <rPh sb="9" eb="11">
      <t>ハイソウ</t>
    </rPh>
    <rPh sb="18" eb="20">
      <t>フヨ</t>
    </rPh>
    <phoneticPr fontId="130"/>
  </si>
  <si>
    <t>CDW_D_L2_LOGISTICS_LDCM_DATA_ADD_MASTER</t>
  </si>
  <si>
    <t>BAMT20025800</t>
    <phoneticPr fontId="109"/>
  </si>
  <si>
    <t>共通</t>
    <rPh sb="0" eb="2">
      <t>キョウツウ</t>
    </rPh>
    <phoneticPr fontId="130"/>
  </si>
  <si>
    <t>原料購買シミュレーション_L2_主要原料マスタ作成処理</t>
    <phoneticPr fontId="109"/>
  </si>
  <si>
    <t>D_L2_RAW_MATERIAL_PURCHASE_MAJOR_MATERIAL_MASTER</t>
    <phoneticPr fontId="130"/>
  </si>
  <si>
    <t>「原料購買シミュレーション」の管理品目を作成するバッチ処理</t>
    <rPh sb="15" eb="17">
      <t>カンリ</t>
    </rPh>
    <rPh sb="17" eb="19">
      <t>ヒンモク</t>
    </rPh>
    <phoneticPr fontId="130"/>
  </si>
  <si>
    <t>MPMT20025801</t>
    <phoneticPr fontId="109"/>
  </si>
  <si>
    <t>L2_主要原料マスタ_日次_作成処理</t>
    <rPh sb="11" eb="13">
      <t>ニチジ</t>
    </rPh>
    <rPh sb="14" eb="18">
      <t>サクセイショリ</t>
    </rPh>
    <phoneticPr fontId="130"/>
  </si>
  <si>
    <t>CDW_D_L2_RAW_MATERIAL_PURCHASE_MAJOR_MATERIAL_MASTER</t>
    <phoneticPr fontId="130"/>
  </si>
  <si>
    <t>L1_主要原料</t>
  </si>
  <si>
    <t>TBMT10055001</t>
  </si>
  <si>
    <t>L2_主要原料マスタ</t>
  </si>
  <si>
    <t>BAMT20026000</t>
  </si>
  <si>
    <t>L2_換算係数マスタ(Mレート)(年月)_日次_DWH作成処理</t>
  </si>
  <si>
    <t>CDW_D_L2_CONVERSION_FACTOR_MASTER_M_YEAR_MONTH</t>
    <phoneticPr fontId="130"/>
  </si>
  <si>
    <t>「L2_換算係数マスタ(Mレート)(年月)」のデータを作成する処理</t>
  </si>
  <si>
    <t>MPMT20026001</t>
  </si>
  <si>
    <t>L2_換算係数マスタ(Mレート)(年月)_日次_DWH作成処理_WK01</t>
    <phoneticPr fontId="130"/>
  </si>
  <si>
    <t>CDW_A_L2_MOVEMENT_TYPE_DETAILS_TEXT_MASTER_WK01</t>
    <phoneticPr fontId="109"/>
  </si>
  <si>
    <t>「L2_換算係数マスタ(Mレート)(年月)」各種レポートで利用するマスタデータを作成する</t>
    <phoneticPr fontId="109"/>
  </si>
  <si>
    <t>TBMT10017301_x000D_
TBMT20002904</t>
  </si>
  <si>
    <t>L1_換算係数_x000D_
L2_ETL用カレンダマスタ</t>
  </si>
  <si>
    <t>TBMT20026001</t>
    <phoneticPr fontId="130"/>
  </si>
  <si>
    <t>L2_換算係数マスタ(Mレート)(年月)_WK01</t>
    <phoneticPr fontId="130"/>
  </si>
  <si>
    <t>MPMT20026002</t>
    <phoneticPr fontId="130"/>
  </si>
  <si>
    <t>L2_換算係数マスタ(Mレート)(年月)_日次_DWH作成処理_WK02</t>
    <phoneticPr fontId="130"/>
  </si>
  <si>
    <t>CDW_A_L2_MOVEMENT_TYPE_DETAILS_TEXT_MASTER_WK02</t>
    <phoneticPr fontId="109"/>
  </si>
  <si>
    <t>TBMT20026002</t>
    <phoneticPr fontId="130"/>
  </si>
  <si>
    <t>L2_換算係数マスタ(Mレート)(年月)_WK02</t>
    <phoneticPr fontId="130"/>
  </si>
  <si>
    <t>MPMT20026003</t>
    <phoneticPr fontId="130"/>
  </si>
  <si>
    <t>L2_換算係数マスタ(Mレート)(年月)_日次_DWH作成処理</t>
    <phoneticPr fontId="130"/>
  </si>
  <si>
    <t>TBMT20026003</t>
    <phoneticPr fontId="130"/>
  </si>
  <si>
    <t>L2_換算係数マスタ(Mレート)(年月)</t>
  </si>
  <si>
    <t>BAHR20000101</t>
  </si>
  <si>
    <t>HR</t>
  </si>
  <si>
    <t>人事</t>
    <rPh sb="0" eb="2">
      <t>ジンジ</t>
    </rPh>
    <phoneticPr fontId="130"/>
  </si>
  <si>
    <t>COMPANY_人事情報_日次作成処理</t>
  </si>
  <si>
    <t>D_L2_COMPANYMASTER_HR_MASTER</t>
  </si>
  <si>
    <t>L1でCOMPANYからのマスタを取り込み、L2で周辺S連携用に加工する。</t>
    <rPh sb="17" eb="18">
      <t>ト</t>
    </rPh>
    <rPh sb="19" eb="20">
      <t>コ</t>
    </rPh>
    <rPh sb="25" eb="27">
      <t>シュウヘン</t>
    </rPh>
    <rPh sb="28" eb="30">
      <t>レンケイ</t>
    </rPh>
    <rPh sb="30" eb="31">
      <t>ヨウ</t>
    </rPh>
    <rPh sb="32" eb="34">
      <t>カコウ</t>
    </rPh>
    <phoneticPr fontId="111"/>
  </si>
  <si>
    <t>MPHR20000101</t>
  </si>
  <si>
    <t>L2_COMPANY_人事情報_日次_DWH作成処理</t>
  </si>
  <si>
    <t>CDW_D_L2_COMPANYMASTER_HR_MASTER</t>
  </si>
  <si>
    <t>L1でCOMPANYからのマスタを取り込み、L2で周辺S連携用に加工する。</t>
  </si>
  <si>
    <t>TBHR10000109</t>
    <phoneticPr fontId="125"/>
  </si>
  <si>
    <t>L1_COMPANY_個人マスタ</t>
    <phoneticPr fontId="125"/>
  </si>
  <si>
    <t>TBHR20000101</t>
  </si>
  <si>
    <t>L2_COMPANY_人事情報</t>
  </si>
  <si>
    <t>BAHR20000201</t>
  </si>
  <si>
    <t>COMPANY_氏名チェックデータ_イントラ向け_月次作成処理</t>
  </si>
  <si>
    <t>M_L2_COMPANYMASTER_NAME_CHECK_MASTER_FOR_INTRANET</t>
  </si>
  <si>
    <t>MPHR20000201</t>
  </si>
  <si>
    <t>L2_COMPANY_氏名チェックデータ_イントラ向け_月次_DWH作成処理</t>
  </si>
  <si>
    <t>CDW_M_L2_COMPANYMASTER_NAME_CHECK_MASTER_FOR_INTRANET</t>
  </si>
  <si>
    <t>TBHR20000201</t>
  </si>
  <si>
    <t>L2_COMPANY_氏名チェックデータ_イントラ向け</t>
  </si>
  <si>
    <t>BAHR20000301</t>
  </si>
  <si>
    <t>COMPANY_ユーザデータ_社内販売システム向け_月次作成処理</t>
  </si>
  <si>
    <t>M_L2_COMPANYMASTER_NAME_USER_MASTER_FOR_SYANAIHANBAI</t>
  </si>
  <si>
    <t>MPHR20000301</t>
  </si>
  <si>
    <t>L2_COMPANY_ユーザデータ_社内販売システム向け_月次_DWH作成処理</t>
  </si>
  <si>
    <t>CDW_M_L2_COMPANYMASTER_NAME_USER_MASTER_FOR_SYANAIHANBAI</t>
  </si>
  <si>
    <t>TBHR20000301</t>
  </si>
  <si>
    <t>L2_COMPANY_ユーザデータ_社内販売システム向け</t>
  </si>
  <si>
    <t>BAHR20000401</t>
  </si>
  <si>
    <t>COMPANY_人事情報_パソコンLCM向け_月次作成処理</t>
  </si>
  <si>
    <t>M_L2_COMPANYMASTER_NAME_HR_MASTER_FOR_PC_LCM</t>
  </si>
  <si>
    <t>MPHR20000401</t>
    <phoneticPr fontId="130"/>
  </si>
  <si>
    <t>L2_COMPANY_人事情報_パソコンLCM向け_月次_DWH作成処理</t>
  </si>
  <si>
    <t>CDW_M_L2_COMPANYMASTER_NAME_HR_MASTER_FOR_PC_LCM</t>
  </si>
  <si>
    <t>TBHR20000401</t>
  </si>
  <si>
    <t>L2_COMPANY_人事情報_パソコンLCM向け</t>
  </si>
  <si>
    <t>BAHR20000501</t>
  </si>
  <si>
    <t>COMPANY_会社マスタ_社員情報DB向け_日次作成処理</t>
  </si>
  <si>
    <t>D_L2_COMPANYMASTER_COMPANY_MASTER_FOR_SYAINJYOHODB</t>
  </si>
  <si>
    <t>MPHR20000501</t>
  </si>
  <si>
    <t>L2_COMPANY_会社マスタ_社員情報DB向け_日次_DWH作成処理</t>
  </si>
  <si>
    <t>CDW_D_L2_COMPANYMASTER_COMPANY_MASTER_FOR_SYAINJYOHODB</t>
  </si>
  <si>
    <t>TBHR10000101</t>
  </si>
  <si>
    <t>L1_COMPANY_会社マスタ</t>
    <rPh sb="11" eb="13">
      <t>カイシャ</t>
    </rPh>
    <phoneticPr fontId="111"/>
  </si>
  <si>
    <t>TBHR20000501</t>
  </si>
  <si>
    <t>L2_COMPANY_会社マスタ_社員情報DB向け</t>
  </si>
  <si>
    <t>BAHR20000601</t>
  </si>
  <si>
    <t>COMPANY_管轄人事マスタ_社員情報DB向け_日次作成処理</t>
  </si>
  <si>
    <t>D_L2_COMPANYMASTER_REGION_HR_MASTER_FOR_SYAINJYOHODB</t>
  </si>
  <si>
    <t>MPHR20000601</t>
  </si>
  <si>
    <t>L2_COMPANY_管轄人事マスタ_社員情報DB向け_日次_DWH作成処理</t>
  </si>
  <si>
    <t>CDW_D_L2_COMPANYMASTER_REGION_HR_MASTER_FOR_SYAINJYOHODB</t>
  </si>
  <si>
    <t>TBHR10000102</t>
  </si>
  <si>
    <t>L1_COMPANY_管轄人事マスタ</t>
  </si>
  <si>
    <t>TBHR20000601</t>
  </si>
  <si>
    <t>L2_COMPANY_管轄人事マスタ_社員情報DB向け</t>
  </si>
  <si>
    <t>BAHR20000701</t>
    <phoneticPr fontId="130"/>
  </si>
  <si>
    <t>COMPANY_事業所テーブル_社員情報DB向け_日次作成処理</t>
  </si>
  <si>
    <t>D_L2_COMPANYMASTER_OFFICE_MASTER_FOR_SYAINJYOHODB</t>
  </si>
  <si>
    <t>MPHR20000701</t>
  </si>
  <si>
    <t>L2_COMPANY_事業所テーブル_社員情報DB向け_日次_DWH作成処理</t>
  </si>
  <si>
    <t>CDW_D_L2_COMPANYMASTER_OFFICE_MASTER_FOR_SYAINJYOHODB</t>
  </si>
  <si>
    <t>TBHR10000103</t>
  </si>
  <si>
    <t>L1_COMPANY_事業所マスタ</t>
  </si>
  <si>
    <t>TBHR20000701</t>
  </si>
  <si>
    <t>L2_COMPANY_事業所テーブル_社員情報DB向け</t>
  </si>
  <si>
    <t>BAHR20000801</t>
  </si>
  <si>
    <t>COMPANY_職能資格テーブル_社員情報DB向け_日次作成処理</t>
  </si>
  <si>
    <t>D_L2_COMPANYMASTER_JOB_CERTIFICATION_MASTER_FOR_SYAINJYOHODB</t>
  </si>
  <si>
    <t>MPHR20000801</t>
  </si>
  <si>
    <t>L2_COMPANY_職能資格テーブル_社員情報DB向け_日次_DWH作成処理</t>
  </si>
  <si>
    <t>CDW_D_L2_COMPANYMASTER_JOB_CERTIFICATION_MASTER_FOR_SYAINJYOHODB</t>
  </si>
  <si>
    <t>TBHR10000104</t>
  </si>
  <si>
    <t>L1_COMPANY_職能資格マスタ</t>
  </si>
  <si>
    <t>TBHR20000801</t>
  </si>
  <si>
    <t>L2_COMPANY_職能資格テーブル_社員情報DB向け</t>
  </si>
  <si>
    <t>BAHR20000901</t>
  </si>
  <si>
    <t>COMPANY_役職テーブル_社員情報DB向け_日次作成処理</t>
  </si>
  <si>
    <t>D_L2_COMPANYMASTER_JOB_TITLE_MASTER_FOR_SYAINJYOHODB</t>
  </si>
  <si>
    <t>MPHR20000901</t>
  </si>
  <si>
    <t>L2_COMPANY_役職テーブル_社員情報DB向け_日次_DWH作成処理</t>
  </si>
  <si>
    <t>CDW_D_L2_COMPANYMASTER_JOB_TITLE_MASTER_FOR_SYAINJYOHODB</t>
  </si>
  <si>
    <t>TBHR10000105</t>
  </si>
  <si>
    <t>L1_COMPANY_役職マスタ</t>
  </si>
  <si>
    <t>TBHR20000901</t>
  </si>
  <si>
    <t>L2_COMPANY_役職テーブル_社員情報DB向け</t>
  </si>
  <si>
    <t>BAHR20001001</t>
  </si>
  <si>
    <t>COMPANY_職種テーブル_社員情報DB向け_日次作成処理</t>
  </si>
  <si>
    <t>D_L2_COMPANYMASTER_JOB_TYPE_MASTER_FOR_SYAINJYOHODB</t>
  </si>
  <si>
    <t>MPHR20001001</t>
  </si>
  <si>
    <t>L2_COMPANY_職種テーブル_社員情報DB向け_日次_DWH作成処理</t>
  </si>
  <si>
    <t>CDW_D_L2_COMPANYMASTER_JOB_TYPE_MASTER_FOR_SYAINJYOHODB</t>
  </si>
  <si>
    <t>TBHR10000106</t>
  </si>
  <si>
    <t>L1_COMPANY_職種マスタ</t>
  </si>
  <si>
    <t>TBHR20001001</t>
  </si>
  <si>
    <t>L2_COMPANY_職種テーブル_社員情報DB向け</t>
  </si>
  <si>
    <t>BAHR20001101</t>
  </si>
  <si>
    <t>COMPANY_組織構造構成情報_社員情報DB向け_日次作成処理</t>
  </si>
  <si>
    <t>D_L2_COMPANYMASTER_AFFILIATION_MASTER_FOR_SYAINJYOHODB</t>
  </si>
  <si>
    <t>MPHR20001101</t>
  </si>
  <si>
    <t>L2_COMPANY_組織構造構成情報_社員情報DB向け_日次_DWH作成処理</t>
  </si>
  <si>
    <t>CDW_D_L2_COMPANYMASTER_AFFILIATION_MASTER_FOR_SYAINJYOHODB</t>
  </si>
  <si>
    <t>TBHR10000107</t>
  </si>
  <si>
    <t>L1_COMPANY_組織マスタ</t>
  </si>
  <si>
    <t>TBHR20001101</t>
  </si>
  <si>
    <t>L2_COMPANY_組織構造構成情報_社員情報DB向け</t>
  </si>
  <si>
    <t>BAHR20001201</t>
  </si>
  <si>
    <t>COMPANY_個人マスタ_社員情報DB向け_日次作成処理</t>
    <phoneticPr fontId="130"/>
  </si>
  <si>
    <t>D_L2_COMPANYMASTER_PERSON_MASTER_FOR_SYAINJYOHODB</t>
    <phoneticPr fontId="130"/>
  </si>
  <si>
    <t>MPHR20001201</t>
  </si>
  <si>
    <t>L2_COMPANY_個人マスタ_社員情報DB向け_日次_DWH作成処理</t>
    <phoneticPr fontId="130"/>
  </si>
  <si>
    <t>CDW_D_L2_COMPANYMASTER_PERSON_MASTER_FOR_SYAINJYOHODB</t>
    <phoneticPr fontId="130"/>
  </si>
  <si>
    <t>TBHR20001201</t>
  </si>
  <si>
    <t>L2_COMPANY_個人マスタ_社員情報DB向け</t>
    <phoneticPr fontId="130"/>
  </si>
  <si>
    <t>社員情報DB向けの個人マスタは統合のため名称変更、論理名から「_チェック用」を、物理名から「_CHECK」を除去</t>
    <rPh sb="20" eb="22">
      <t>メイショウ</t>
    </rPh>
    <rPh sb="22" eb="24">
      <t>ヘンコウ</t>
    </rPh>
    <rPh sb="25" eb="28">
      <t>ロンリメイ</t>
    </rPh>
    <rPh sb="36" eb="37">
      <t>ヨウ</t>
    </rPh>
    <rPh sb="40" eb="43">
      <t>ブツリメイ</t>
    </rPh>
    <rPh sb="54" eb="56">
      <t>ジョキョ</t>
    </rPh>
    <phoneticPr fontId="130"/>
  </si>
  <si>
    <t>BAHR20001301</t>
  </si>
  <si>
    <t>COMPANY_個人マスタ_更新用_社員情報DB向け_日次作成処理</t>
  </si>
  <si>
    <t>D_L2_COMPANYMASTER_PERSON_MASTER_UPDATE_FOR_SYAINJYOHODB</t>
  </si>
  <si>
    <t>MPHR20001301</t>
  </si>
  <si>
    <t>L2_COMPANY_個人マスタ_更新用_社員情報DB向け_日次_DWH作成処理</t>
  </si>
  <si>
    <t>CDW_D_L2_COMPANYMASTER_PERSON_MASTER_UPDATE_FOR_SYAINJYOHODB</t>
  </si>
  <si>
    <t>TBHR20001301</t>
  </si>
  <si>
    <t>L2_COMPANY_個人マスタ_更新用_社員情報DB向け</t>
  </si>
  <si>
    <t>社員情報DB向けの個人マスタは統合のため廃止</t>
    <rPh sb="0" eb="2">
      <t>シャイン</t>
    </rPh>
    <rPh sb="2" eb="4">
      <t>ジョウホウ</t>
    </rPh>
    <rPh sb="6" eb="7">
      <t>ム</t>
    </rPh>
    <rPh sb="9" eb="11">
      <t>コジン</t>
    </rPh>
    <rPh sb="15" eb="17">
      <t>トウゴウ</t>
    </rPh>
    <rPh sb="20" eb="22">
      <t>ハイシ</t>
    </rPh>
    <phoneticPr fontId="130"/>
  </si>
  <si>
    <t>BAHR20001401</t>
  </si>
  <si>
    <t>COMPANY_個人マスタConcur向け_月次作成処理</t>
  </si>
  <si>
    <t>M_L2_COMPANYMASTER_PERSON_MASTER_FOR_CONCUR</t>
  </si>
  <si>
    <t>MPHR20001401</t>
  </si>
  <si>
    <t>L2_COMPANY_個人マスタConcur向け_月次_DWH作成処理</t>
  </si>
  <si>
    <t>CDW_M_L2_COMPANYMASTER_PERSON_MASTER_FOR_CONCUR</t>
  </si>
  <si>
    <t>TBHR20001401</t>
  </si>
  <si>
    <t>L2_COMPANY_個人マスタConcur向け</t>
  </si>
  <si>
    <t>BAHR20001501</t>
  </si>
  <si>
    <t>COMPANY_事業部門テーブル_社員情報DB向け_日次作成処理</t>
  </si>
  <si>
    <t>D_L2_COMPANYMASTER_BUSINESS_DIVISION_MASTER_FOR_SYAINJYOHODB</t>
  </si>
  <si>
    <t>MPHR20001501</t>
  </si>
  <si>
    <t>L2_COMPANY_事業部門テーブル_社員情報DB向け_日次_DWH作成処理</t>
  </si>
  <si>
    <t>CDW_D_L2_COMPANYMASTER_BUSINESS_DIVISION_MASTER_FOR_SYAINJYOHODB</t>
  </si>
  <si>
    <t>TBHR10000108</t>
  </si>
  <si>
    <t>L1_COMPANY_事業部門マスタ</t>
  </si>
  <si>
    <t>TBHR20001501</t>
  </si>
  <si>
    <t>L2_COMPANY_事業部門テーブル_社員情報DB向け</t>
  </si>
  <si>
    <t>BAHR20001601</t>
  </si>
  <si>
    <t>COMPANY_利用者情報_安否確認システム向け_月次作成処理</t>
  </si>
  <si>
    <t>M_L2_COMPANYMASTER_USER_INFO_FOR_ANPIKAKUNIN</t>
  </si>
  <si>
    <t>MPHR20001601</t>
  </si>
  <si>
    <t>L2_COMPANY_利用者情報_安否確認システム向け_月次_DWH作成処理</t>
  </si>
  <si>
    <t>CDW_M_L2_COMPANYMASTER_USER_INFO_FOR_ANPIKAKUNIN</t>
  </si>
  <si>
    <t>TBHR10000109_x000D_
TBHR10000107</t>
  </si>
  <si>
    <t>L1_COMPANY_個人マスタ
L1_COMPANY_組織マスタ</t>
    <phoneticPr fontId="130"/>
  </si>
  <si>
    <t>TBHR20001601</t>
  </si>
  <si>
    <t>L2_COMPANY_利用者情報_安否確認システム向け</t>
  </si>
  <si>
    <t>BAHR20001701</t>
  </si>
  <si>
    <t>COMPANY_組織情報_安否確認システム向け_月次作成処理</t>
  </si>
  <si>
    <t>M_L2_COMPANYMASTER_AFFILIATION_MASTER_FOR_ANPIKAKUNIN</t>
  </si>
  <si>
    <t>MPHR20001701</t>
  </si>
  <si>
    <t>L2_COMPANY_組織情報_安否確認システム向け_月次_DWH作成処理</t>
  </si>
  <si>
    <t>CDW_M_L2_COMPANYMASTER_AFFILIATION_MASTER_FOR_ANPIKAKUNIN</t>
  </si>
  <si>
    <t>TBHR20001601
TBHR10000103</t>
    <phoneticPr fontId="130"/>
  </si>
  <si>
    <t>L2_COMPANY_利用者情報_安否確認システム向け
L1_COMPANY_事業所マスタ</t>
    <phoneticPr fontId="130"/>
  </si>
  <si>
    <t>TBHR20001701</t>
  </si>
  <si>
    <t>L2_COMPANY_組織情報_安否確認システム向け</t>
  </si>
  <si>
    <t>BAHR20001801</t>
  </si>
  <si>
    <t>COMPANY_役職情報_安否確認システム向け_月次作成処理</t>
  </si>
  <si>
    <t>M_L2_COMPANYMASTER_JOB_TITLE_MASTER_FOR_ANPIKAKUNIN</t>
  </si>
  <si>
    <t>MPHR20001801</t>
  </si>
  <si>
    <t>L2_COMPANY_役職情報_安否確認システム向け_月次_DWH作成処理</t>
  </si>
  <si>
    <t>CDW_M_L2_COMPANYMASTER_JOB_TITLE_MASTER_FOR_ANPIKAKUNIN</t>
  </si>
  <si>
    <t>TBHR20001601
TBHR10000105</t>
    <phoneticPr fontId="130"/>
  </si>
  <si>
    <t>L2_COMPANY_利用者情報_安否確認システム向け
L1_COMPANY_役職マスタ</t>
    <phoneticPr fontId="130"/>
  </si>
  <si>
    <t>TBHR20001801</t>
  </si>
  <si>
    <t>L2_COMPANY_役職情報_安否確認システム向け</t>
  </si>
  <si>
    <t>BAHR20001901</t>
  </si>
  <si>
    <t>D_L2_COMPANYMASTER_COST_MASTER_DIFF</t>
  </si>
  <si>
    <t>MPHR20001901</t>
  </si>
  <si>
    <t>L2_COMPANY_原価マスタSAP集計データ_COMPANY向け_日次_DWH作成処理</t>
    <rPh sb="19" eb="21">
      <t>シュウケイ</t>
    </rPh>
    <phoneticPr fontId="130"/>
  </si>
  <si>
    <t>CDW_D_L2_COMPANYMASTER_COST_MASTER_SAP_TOTAL_FOR_COMPANY</t>
    <phoneticPr fontId="130"/>
  </si>
  <si>
    <t>Z0176
Z0177
Z0178
Z0179
Z0180
Z0181
GSBER
FUNC_AREA</t>
    <phoneticPr fontId="130"/>
  </si>
  <si>
    <t>原価センタマスタ_CSKS
原価センタテキスト_CSKST
利益センタマスタ_CEPC
利益センタテキスト_CEPCT
製品グループテキスト(利益センタLv1)_SETHEADERT
セグメント名称（利益センタLv0）_FAGL_SEGMT
事業領域マスタ
機能領域マスタ</t>
    <phoneticPr fontId="130"/>
  </si>
  <si>
    <t>L2_COMPANY_原価マスタSAL集計データ_COMPANY向け</t>
    <rPh sb="19" eb="21">
      <t>シュウケイ</t>
    </rPh>
    <phoneticPr fontId="130"/>
  </si>
  <si>
    <t>MPHR20001902</t>
    <phoneticPr fontId="130"/>
  </si>
  <si>
    <t>L2_COMPANY_原価マスタ差分データ_COMPANY向け_日次_DWH作成処理</t>
    <phoneticPr fontId="130"/>
  </si>
  <si>
    <t>CDW_D_L2_COMPANYMASTER_COST_MASTER_DIFF_FOR_COMPANY</t>
    <phoneticPr fontId="130"/>
  </si>
  <si>
    <t>TBHR10000116</t>
  </si>
  <si>
    <t>L1_COMPANY_原価マスタ</t>
  </si>
  <si>
    <t>TBHR20001902</t>
    <phoneticPr fontId="130"/>
  </si>
  <si>
    <t>L2_COMPANY_原価マスタ差分データ_COMPANY向け</t>
    <phoneticPr fontId="130"/>
  </si>
  <si>
    <t>BAHR20002001</t>
  </si>
  <si>
    <t>COMPANY_個人データ_全社認証基盤向け_日次作成処理</t>
  </si>
  <si>
    <t>D_L2_COMPANYMASTER_PERSON_MASTER_FOR_IDKIBAN</t>
    <phoneticPr fontId="130"/>
  </si>
  <si>
    <t>MPHR20002001</t>
  </si>
  <si>
    <t>L2_COMPANY_個人データ_全社認証基盤向け_日次_DWH作成処理</t>
  </si>
  <si>
    <t>CDW_D_L2_COMPANYMASTER_PERSON_MASTER_FOR_IDKIBAN</t>
  </si>
  <si>
    <t>TBHR10000109
TBHR10000107</t>
  </si>
  <si>
    <t>L1_COMPANY_個人マスタ
L1_COMPANY_組織マスタ</t>
  </si>
  <si>
    <t>TBHR20002001</t>
  </si>
  <si>
    <t>L2_COMPANY_個人データ_全社認証基盤向け</t>
  </si>
  <si>
    <t>BAHR20002101</t>
  </si>
  <si>
    <t>COMPANY_組織データ_全社認証基盤向け_日次作成処理</t>
  </si>
  <si>
    <t>D_L2_COMPANYMASTER_AFFILIATION_MASTER_FOR_IDKIBAN</t>
  </si>
  <si>
    <t>MPHR20002101</t>
  </si>
  <si>
    <t>CDW_D_L2_COMPANYMASTER_AFFILIATION_MASTER_FOR_IDKIBAN</t>
  </si>
  <si>
    <t>L1_COMPANY_組織マスタ</t>
    <phoneticPr fontId="130"/>
  </si>
  <si>
    <t>TBHR20002101</t>
  </si>
  <si>
    <t>L2_COMPANY_組織データ_全社認証基盤向け</t>
  </si>
  <si>
    <t>BAHR20002201</t>
  </si>
  <si>
    <t>COMPANY_組織データ_英語_全社認証基盤向け_日次作成処理</t>
  </si>
  <si>
    <t>D_L2_COMPANYMASTER_AFFILIATION_MASTER_ENGLISH_FOR_IDKIBAN</t>
  </si>
  <si>
    <t>MPHR20002201</t>
  </si>
  <si>
    <t>L2_COMPANY_組織データ_英語_全社認証基盤向け_日次_DWH作成処理</t>
  </si>
  <si>
    <t>CDW_D_L2_COMPANYMASTER_AFFILIATION_MASTER_ENGLISH_FOR_IDKIBAN</t>
  </si>
  <si>
    <t>TBHR20002201</t>
  </si>
  <si>
    <t>L2_COMPANY_組織データ_英語_全社認証基盤向け</t>
  </si>
  <si>
    <t>BAHR20002301</t>
  </si>
  <si>
    <t>COMPANY_会社マスタ_全社認証基盤向け_日次作成処理</t>
  </si>
  <si>
    <t>D_L2_COMPANYMASTER_COMPANY_MASTER_FOR_IDKIBAN</t>
  </si>
  <si>
    <t>MPHR20002301</t>
  </si>
  <si>
    <t>L2_COMPANY_会社マスタ_全社認証基盤向け_日次_DWH作成処理</t>
    <phoneticPr fontId="130"/>
  </si>
  <si>
    <t>CDW_D_L2_COMPANYMASTER_COMPANY_MASTER_FOR_IDKIBAN</t>
  </si>
  <si>
    <t>TBHR20002301</t>
  </si>
  <si>
    <t>L2_COMPANY_会社マスタ_全社認証基盤向け</t>
  </si>
  <si>
    <t>BAHR20002401</t>
  </si>
  <si>
    <t>COMPANY_会社マスタ_全社認証基盤向け_英語_日次作成処理</t>
  </si>
  <si>
    <t>D_L2_COMPANYMASTER_COMPANY_MASTER_ENGLISH_FOR_IDKIBAN</t>
  </si>
  <si>
    <t>MPHR20002401</t>
  </si>
  <si>
    <t>L2_COMPANY_会社マスタ_全社認証基盤向け_英語_日次_DWH作成処理</t>
    <phoneticPr fontId="130"/>
  </si>
  <si>
    <t>CDW_D_L2_COMPANYMASTER_COMPANY_MASTER_ENGLISH_FOR_IDKIBAN</t>
  </si>
  <si>
    <t>TBHR20002401</t>
  </si>
  <si>
    <t>L2_COMPANY_会社マスタ_全社認証基盤向け_英語</t>
  </si>
  <si>
    <t>BAHR20002501</t>
  </si>
  <si>
    <t>COMPANY_事業所データ_全社認証基盤向け_日次作成処理</t>
  </si>
  <si>
    <t>D_L2_COMPANYMASTER_OFFICE_MASTER_FOR_IDKIBAN</t>
  </si>
  <si>
    <t>MPHR20002501</t>
  </si>
  <si>
    <t>L2_COMPANY_事業所データ_全社認証基盤向け_日次_DWH作成処理</t>
  </si>
  <si>
    <t>CDW_D_L2_COMPANYMASTER_OFFICE_MASTER_FOR_IDKIBAN</t>
  </si>
  <si>
    <t>TBHR20002501</t>
  </si>
  <si>
    <t>L2_COMPANY_事業所データ_全社認証基盤向け</t>
  </si>
  <si>
    <t>BAHR20002601</t>
  </si>
  <si>
    <t>COMPANY_事業所データ_英語_全社認証基盤向け_日次作成処理</t>
  </si>
  <si>
    <t>D_L2_COMPANYMASTER_OFFICE_MASTER_ENGLISH_FOR_IDKIBAN</t>
  </si>
  <si>
    <t>MPHR20002601</t>
  </si>
  <si>
    <t>L2_COMPANY_事業所データ_英語_全社認証基盤向け_日次_DWH作成処理</t>
  </si>
  <si>
    <t>CDW_D_L2_COMPANYMASTER_OFFICE_MASTER_ENGLISH_FOR_IDKIBAN</t>
    <phoneticPr fontId="130"/>
  </si>
  <si>
    <t>TBHR20002601</t>
  </si>
  <si>
    <t>L2_COMPANY_事業所データ_英語_全社認証基盤向け</t>
  </si>
  <si>
    <t>BAHR20002701</t>
  </si>
  <si>
    <t>COMPANY_事業部門データ_全社認証基盤向け_日次作成処理</t>
  </si>
  <si>
    <t>D_L2_COMPANYMASTER_BUSINESS_DIVISION_MASTER_FOR_IDKIBAN</t>
  </si>
  <si>
    <t>MPHR20002701</t>
  </si>
  <si>
    <t>L2_COMPANY_事業部門データ_全社認証基盤向け_日次_DWH作成処理</t>
  </si>
  <si>
    <t>CDW_D_L2_COMPANYMASTER_BUSINESS_DIVISION_MASTER_FOR_IDKIBAN</t>
  </si>
  <si>
    <t>TBHR20002701</t>
  </si>
  <si>
    <t>L2_COMPANY_事業部門データ_全社認証基盤向け</t>
  </si>
  <si>
    <t>BAHR20002801</t>
  </si>
  <si>
    <t>COMPANY_事業部データ_全社認証基盤向け_日次作成処理</t>
  </si>
  <si>
    <t>D_L2_COMPANYMASTER_BUSINESS_DEPARTMENT_MASTER_FOR_IDKIBAN</t>
  </si>
  <si>
    <t>MPHR20002801</t>
  </si>
  <si>
    <t>L2_COMPANY_事業部データ_全社認証基盤向け_日次_DWH作成処理</t>
  </si>
  <si>
    <t>CDW_D_L2_COMPANYMASTER_BUSINESS_DEPARTMENT_MASTER_FOR_IDKIBAN</t>
  </si>
  <si>
    <t>TBHR20002801</t>
  </si>
  <si>
    <t>L2_COMPANY_事業部データ_全社認証基盤向け</t>
  </si>
  <si>
    <t>BAHR20002901</t>
  </si>
  <si>
    <t>COMPANY_職種データ_全社認証基盤向け_日次作成処理</t>
  </si>
  <si>
    <t>D_L2_COMPANYMASTER_JOB_TYPE_MASTER_FOR_IDKIBAN</t>
  </si>
  <si>
    <t>MPHR20002901</t>
  </si>
  <si>
    <t>L2_COMPANY_職種データ_全社認証基盤向け_日次_DWH作成処理</t>
  </si>
  <si>
    <t>CDW_D_L2_COMPANYMASTER_JOB_TYPE_MASTER_FOR_IDKIBAN</t>
  </si>
  <si>
    <t>TBHR20002901</t>
  </si>
  <si>
    <t>L2_COMPANY_職種データ_全社認証基盤向け</t>
  </si>
  <si>
    <t>BAHR20003001</t>
  </si>
  <si>
    <t>COMPANY_役職データ_全社認証基盤向け_日次作成処理</t>
  </si>
  <si>
    <t>D_L2_COMPANYMASTER_JOB_TITLE_MASTER_FOR_IDKIBAN</t>
  </si>
  <si>
    <t>MPHR20003001</t>
  </si>
  <si>
    <t>L2_COMPANY_役職データ_全社認証基盤向け_日次_DWH作成処理</t>
  </si>
  <si>
    <t>CDW_D_L2_COMPANYMASTER_JOB_TITLE_MASTER_FOR_IDKIBAN</t>
  </si>
  <si>
    <t>TBHR20003001</t>
  </si>
  <si>
    <t>L2_COMPANY_役職データ_全社認証基盤向け</t>
  </si>
  <si>
    <t>BAHR20003101</t>
  </si>
  <si>
    <t>COMPANY_役職データ_英語_全社認証基盤向け_日次作成処理</t>
  </si>
  <si>
    <t>D_L2_COMPANYMASTER_JOB_TITLE_MASTER_ENGLISH_FOR_IDKIBAN</t>
  </si>
  <si>
    <t>MPHR20003101</t>
  </si>
  <si>
    <t>L2_COMPANY_役職データ_英語_全社認証基盤向け_日次_DWH作成処理</t>
  </si>
  <si>
    <t>CDW_D_L2_COMPANYMASTER_JOB_TITLE_MASTER_ENGLISH_FOR_IDKIBAN</t>
  </si>
  <si>
    <t>TBHR20003101</t>
  </si>
  <si>
    <t>L2_COMPANY_役職データ_英語_全社認証基盤向け</t>
  </si>
  <si>
    <t>BAHR20003201</t>
  </si>
  <si>
    <t>COMPANY_資格データ_全社認証基盤向け_日次作成処理</t>
  </si>
  <si>
    <t>D_L2_COMPANYMASTER_JOB_CERTIFICATION_MASTER_FOR_IDKIBAN</t>
  </si>
  <si>
    <t>MPHR20003201</t>
  </si>
  <si>
    <t>L2_COMPANY_資格データ_全社認証基盤向け_日次_DWH作成処理</t>
  </si>
  <si>
    <t>CDW_D_L2_COMPANYMASTER_JOB_CERTIFICATION_MASTER_FOR_IDKIBAN</t>
  </si>
  <si>
    <t>TBHR20003201</t>
  </si>
  <si>
    <t>L2_COMPANY_資格データ_全社認証基盤向け</t>
  </si>
  <si>
    <t>BAHR20003301</t>
  </si>
  <si>
    <t>M_L2_COMPANYMASTER_COST_MASTER_FOR_IDKIBAN</t>
  </si>
  <si>
    <t>TBHR20003301</t>
  </si>
  <si>
    <t>L2_COMPANY_原価マスタ_全社認証基盤向け</t>
  </si>
  <si>
    <t>BAHR20003401</t>
  </si>
  <si>
    <t>COMPANY_氏名チェックデータ_知財向け_月次作成処理</t>
  </si>
  <si>
    <t>M_L2_COMPANYMASTER_NAME_CHECK_MASTER_FOR_TIZAI</t>
  </si>
  <si>
    <t>MPHR20003401</t>
  </si>
  <si>
    <t>L2_COMPANY_氏名チェックデータ_知財向け_月次_DWH作成処理</t>
  </si>
  <si>
    <t>CDW_M_L2_COMPANYMASTER_NAME_CHECK_MASTER_FOR_TIZAI</t>
  </si>
  <si>
    <t>TBHR20003401</t>
  </si>
  <si>
    <t>L2_COMPANY_氏名チェックデータ_知財向け</t>
  </si>
  <si>
    <t>COMPANY_退職者データ_月次作成処理</t>
    <phoneticPr fontId="130"/>
  </si>
  <si>
    <t>L2_COMPANY_退職者データ_月次_DWH作成処理</t>
    <phoneticPr fontId="130"/>
  </si>
  <si>
    <t>TBHR20003501</t>
  </si>
  <si>
    <t>L2_COMPANY_退職者データ</t>
  </si>
  <si>
    <t>BAHR20003601</t>
  </si>
  <si>
    <t>COMPANY_個人情報_知財向け_月次作成処理</t>
  </si>
  <si>
    <t>M_L2_COMPANYMASTER_PERSON_MASTER_FOR_TIZAI</t>
  </si>
  <si>
    <t>MPHR20003601</t>
  </si>
  <si>
    <t>L2_COMPANY_個人情報_知財向け_月次_DWH作成処理</t>
  </si>
  <si>
    <t>CDW_M_L2_COMPANYMASTER_PERSON_MASTER_FOR_TIZAI</t>
    <phoneticPr fontId="130"/>
  </si>
  <si>
    <t>TBHR20003601</t>
  </si>
  <si>
    <t>L2_COMPANY_個人情報_知財向け</t>
  </si>
  <si>
    <t>BAHR20003701</t>
  </si>
  <si>
    <t>COMPANY_社員情報_分析依頼書報告書S向け_月次作成処理</t>
  </si>
  <si>
    <t>M_L2_COMPANYMASTER_EMPLOYEE_MASTER_FOR_BUNSEKI_HOKOKU</t>
  </si>
  <si>
    <t>MPHR20003701</t>
  </si>
  <si>
    <t>L2_COMPANY_社員情報_分析依頼書報告書S向け_月次_DWH作成処理</t>
  </si>
  <si>
    <t>CDW_M_L2_COMPANYMASTER_EMPLOYEE_MASTER_FOR_BUNSEKI_HOKOKU</t>
  </si>
  <si>
    <t>TBHR20003701</t>
  </si>
  <si>
    <t>L2_COMPANY_社員情報_分析依頼書報告書S向け</t>
  </si>
  <si>
    <t>BAHR20003801</t>
  </si>
  <si>
    <t>COMPANY_所属部課マスタ_分析依頼書報告書S向け_月次作成処理</t>
  </si>
  <si>
    <t>M_L2_COMPANYMASTER_DEPARTMENT_SECTION_MASTER_FOR_BUNSEKI_HOKOKU</t>
  </si>
  <si>
    <t>MPHR20003801</t>
  </si>
  <si>
    <t>L2_COMPANY_所属部課マスタ_分析依頼書報告書S向け_月次_DWH作成処理</t>
  </si>
  <si>
    <t>CDW_M_L2_COMPANYMASTER_DEPARTMENT_SECTION_MASTER_FOR_BUNSEKI_HOKOKU</t>
  </si>
  <si>
    <t>TBHR20003801</t>
  </si>
  <si>
    <t>L2_COMPANY_所属部課マスタ_分析依頼書報告書S向け</t>
  </si>
  <si>
    <t>BAHR20003901</t>
  </si>
  <si>
    <t>COMPANY_事業部マスタ_分析依頼書報告書S向け_月次作成処理</t>
  </si>
  <si>
    <t>M_L2_COMPANYMASTER_BUSINESS_DEPARTMENT_MASTER_FOR_BUNSEKI_HOKOKU</t>
  </si>
  <si>
    <t>MPHR20003901</t>
  </si>
  <si>
    <t>L2_COMPANY_事業部マスタ_分析依頼書報告書S向け_月次_DWH作成処理</t>
  </si>
  <si>
    <t>CDW_M_L2_COMPANYMASTER_BUSINESS_DEPARTMENT_MASTER_FOR_BUNSEKI_HOKOKU</t>
  </si>
  <si>
    <t>TBHR20003901</t>
  </si>
  <si>
    <t>L2_COMPANY_事業部マスタ_分析依頼書報告書S向け</t>
  </si>
  <si>
    <t>BAHR20004001</t>
  </si>
  <si>
    <t>COMPANY_事業所マスタ_分析依頼書報告書S向け_月次作成処理</t>
  </si>
  <si>
    <t>M_L2_COMPANYMASTER_OFFICE_MASTER_FOR_BUNSEKI_HOKOKU</t>
  </si>
  <si>
    <t>MPHR20004001</t>
  </si>
  <si>
    <t>L2_COMPANY_事業所マスタ_分析依頼書報告書S向け_月次_DWH作成処理</t>
  </si>
  <si>
    <t>CDW_M_L2_COMPANYMASTER_OFFICE_MASTER_FOR_BUNSEKI_HOKOKU</t>
  </si>
  <si>
    <t>TBHR20004001</t>
  </si>
  <si>
    <t>L2_COMPANY_事業所マスタ_分析依頼書報告書S向け</t>
  </si>
  <si>
    <t>BAHR20004101</t>
  </si>
  <si>
    <t>COMPANY_役職マスタ_分析依頼書報告書S向け_月次作成処理</t>
  </si>
  <si>
    <t>M_L2_COMPANYMASTER_JOB_TITLE_FOR_BUNSEKI_HOKOKU</t>
  </si>
  <si>
    <t>MPHR20004101</t>
  </si>
  <si>
    <t>L2_COMPANY_役職マスタ_分析依頼書報告書S向け_月次_DWH作成処理</t>
  </si>
  <si>
    <t>CDW_M_L2_COMPANYMASTER_JOB_TITLE_FOR_BUNSEKI_HOKOKU</t>
  </si>
  <si>
    <t>TBHR20004101</t>
  </si>
  <si>
    <t>L2_COMPANY_役職マスタ_分析依頼書報告書S向け</t>
  </si>
  <si>
    <t>BAHR20004201</t>
  </si>
  <si>
    <t>COMPANY_所属部課_全階層_マスタ_分析依頼書報告書S向け_月次作成処理</t>
  </si>
  <si>
    <t>M_L2_COMPANYMASTER_DEPARTMENT_SECTION_ALL_LEVELS_MASTER_FOR_BUNSEKI_HOKOKU</t>
  </si>
  <si>
    <t>MPHR20004201</t>
  </si>
  <si>
    <t>L2_COMPANY_所属部課_全階層_マスタ_分析依頼書報告書S向け_月次_DWH作成処理</t>
  </si>
  <si>
    <t>CDW_M_L2_COMPANYMASTER_DEPARTMENT_SECTION_ALL_LEVELS_MASTER_FOR_BUNSEKI_HOKOKU</t>
  </si>
  <si>
    <t>TBHR20004201</t>
  </si>
  <si>
    <t>L2_COMPANY_所属部課_全階層_マスタ_分析依頼書報告書S向け</t>
  </si>
  <si>
    <t>BAHR20004301</t>
    <phoneticPr fontId="130"/>
  </si>
  <si>
    <t>COMPANY_給与明細１データ_月次作成処理</t>
    <phoneticPr fontId="130"/>
  </si>
  <si>
    <t>M_L2_COMPANYMASTER_SALARY_DETAIL_1DATA</t>
    <phoneticPr fontId="130"/>
  </si>
  <si>
    <t>MPHR20004301</t>
    <phoneticPr fontId="130"/>
  </si>
  <si>
    <t>L2_COMPANY_給与明細１データ_月次_DWH作成処理</t>
    <phoneticPr fontId="130"/>
  </si>
  <si>
    <t>CDW_M_L2_COMPANYMASTER_SALARY_DETAIL_1DATA</t>
    <phoneticPr fontId="130"/>
  </si>
  <si>
    <t>TBHR10000117</t>
  </si>
  <si>
    <t>L1_COMPANY_給与明細_給与</t>
    <phoneticPr fontId="130"/>
  </si>
  <si>
    <t>TBHR20004301</t>
  </si>
  <si>
    <t>L2_COMPANY_給与明細１データ</t>
  </si>
  <si>
    <t>BAHR20004401</t>
    <phoneticPr fontId="130"/>
  </si>
  <si>
    <t>COMPANY_マスタ整合性チェック結果メール送信_日次作成処理</t>
    <rPh sb="26" eb="27">
      <t>ニチ</t>
    </rPh>
    <phoneticPr fontId="130"/>
  </si>
  <si>
    <t>M_L2_COMPANYMASTER_MASTER_CONSISTENCY_CHECK_MAIL_SEND</t>
    <phoneticPr fontId="130"/>
  </si>
  <si>
    <t>MPHR20004401</t>
    <phoneticPr fontId="130"/>
  </si>
  <si>
    <t>L2_COMPANY_マスタ整合性チェック結果メール送信_日次_DWH作成処理</t>
    <rPh sb="29" eb="31">
      <t>ニチジ</t>
    </rPh>
    <rPh sb="35" eb="37">
      <t>サクセイ</t>
    </rPh>
    <rPh sb="37" eb="39">
      <t>ショリ</t>
    </rPh>
    <phoneticPr fontId="130"/>
  </si>
  <si>
    <t>CDW_M_L2_COMPANYMASTER_MASTER_CONSISTENCY_CHECK_MAIL_SEND</t>
    <phoneticPr fontId="130"/>
  </si>
  <si>
    <t>TBHR20004401</t>
  </si>
  <si>
    <t>L2_COMPANY_マスタ整合性チェック結果メール送信</t>
  </si>
  <si>
    <t>BAHR20004501</t>
    <phoneticPr fontId="130"/>
  </si>
  <si>
    <t>COMPANY_給与控除金明細データ_月次作成処理</t>
    <phoneticPr fontId="130"/>
  </si>
  <si>
    <t>M_L2_COMPANYMASTER_SALARY_DEDUCTION_DETAIL_DATA</t>
    <phoneticPr fontId="130"/>
  </si>
  <si>
    <t>MPHR20004501</t>
    <phoneticPr fontId="130"/>
  </si>
  <si>
    <t>L2_COMPANY_給与控除金明細データ_月次_DWH作成処理</t>
    <rPh sb="22" eb="24">
      <t>ゲツジ</t>
    </rPh>
    <rPh sb="28" eb="30">
      <t>サクセイ</t>
    </rPh>
    <rPh sb="30" eb="32">
      <t>ショリ</t>
    </rPh>
    <phoneticPr fontId="130"/>
  </si>
  <si>
    <t>CDW_M_L2_COMPANYMASTER_SALARY_DEDUCTION_DETAIL_DATA</t>
    <phoneticPr fontId="130"/>
  </si>
  <si>
    <t>TBHR10000120
TBHR10000121
TBHR10000123
TBHR10000124</t>
    <phoneticPr fontId="130"/>
  </si>
  <si>
    <t>L1_COMPANY_給与控除金_控除サブ
L1_COMPANY_給与控除金_月例寮社宅
L1_COMPANY_給与控除金_遡及寮社宅
L1_COMPANY_給与控除金_寮社宅事業所情報</t>
    <phoneticPr fontId="130"/>
  </si>
  <si>
    <t>TBHR20004501</t>
  </si>
  <si>
    <t>BAHR20004601</t>
    <phoneticPr fontId="130"/>
  </si>
  <si>
    <t>COMPANY_基本賞与明細１データ_随時作成処理</t>
    <rPh sb="19" eb="21">
      <t>ズイジ</t>
    </rPh>
    <phoneticPr fontId="130"/>
  </si>
  <si>
    <t>A_L2_COMPANYMASTER_SALARY_DEDUCTION_MONTHLY_DORM</t>
    <phoneticPr fontId="130"/>
  </si>
  <si>
    <t>MPHR20004601</t>
    <phoneticPr fontId="130"/>
  </si>
  <si>
    <t>L2_COMPANY_基本賞与明細１データ_随時_DWH作成処理</t>
    <rPh sb="22" eb="24">
      <t>ズイジ</t>
    </rPh>
    <rPh sb="28" eb="30">
      <t>サクセイ</t>
    </rPh>
    <rPh sb="30" eb="32">
      <t>ショリ</t>
    </rPh>
    <phoneticPr fontId="130"/>
  </si>
  <si>
    <t>CDW_A_L2_COMPANYMASTER_SALARY_DEDUCTION_MONTHLY_DORM</t>
    <phoneticPr fontId="130"/>
  </si>
  <si>
    <t>TBHR10000118</t>
  </si>
  <si>
    <t>L1_COMPANY_給与明細_基本賞与</t>
  </si>
  <si>
    <t>TBHR20004601</t>
  </si>
  <si>
    <t>L2_COMPANY_基本賞与明細１データ</t>
  </si>
  <si>
    <t>BAHR20004701</t>
    <phoneticPr fontId="130"/>
  </si>
  <si>
    <t>COMPANY_業績賞与明細１データ_随時作成処理</t>
    <rPh sb="19" eb="21">
      <t>ズイジ</t>
    </rPh>
    <phoneticPr fontId="130"/>
  </si>
  <si>
    <t>A_L2_COMPANYMASTER_SALARY_DEDUCTION_RETROACTIVE_DORM</t>
    <phoneticPr fontId="130"/>
  </si>
  <si>
    <t>MPHR20004701</t>
  </si>
  <si>
    <t>L2_COMPANY_業績賞与明細１データ_随時_DWH作成処理</t>
    <rPh sb="22" eb="24">
      <t>ズイジ</t>
    </rPh>
    <rPh sb="28" eb="30">
      <t>サクセイ</t>
    </rPh>
    <rPh sb="30" eb="32">
      <t>ショリ</t>
    </rPh>
    <phoneticPr fontId="130"/>
  </si>
  <si>
    <t>CDW_A_L2_COMPANYMASTER_SALARY_DEDUCTION_RETROACTIVE_DORM</t>
    <phoneticPr fontId="130"/>
  </si>
  <si>
    <t>TBHR10000119</t>
  </si>
  <si>
    <t>L1_COMPANY_給与明細_業績賞与</t>
  </si>
  <si>
    <t>TBHR20004701</t>
  </si>
  <si>
    <t>L2_COMPANY_業績賞与明細１データ</t>
  </si>
  <si>
    <t>BAHR20004801</t>
    <phoneticPr fontId="130"/>
  </si>
  <si>
    <t>COMPANY_賞与控除金明細データ_随時作成処理</t>
    <rPh sb="12" eb="14">
      <t>ズイジ</t>
    </rPh>
    <phoneticPr fontId="130"/>
  </si>
  <si>
    <t>A_L2_COMPANYMASTER_SALARY_DEDUCTION_DORM_OFFICE_MASTER</t>
    <phoneticPr fontId="130"/>
  </si>
  <si>
    <t>L2_COMPANY_賞与控除金明細データ_随時_DWH作成処理</t>
    <rPh sb="22" eb="24">
      <t>ズイジ</t>
    </rPh>
    <rPh sb="28" eb="30">
      <t>サクセイ</t>
    </rPh>
    <rPh sb="30" eb="32">
      <t>ショリ</t>
    </rPh>
    <phoneticPr fontId="130"/>
  </si>
  <si>
    <t>CDW_A_L2_COMPANYMASTER_SALARY_DEDUCTION_DORM_OFFICE_MASTER</t>
    <phoneticPr fontId="130"/>
  </si>
  <si>
    <t>TBHR20004801</t>
  </si>
  <si>
    <t>L2_COMPANY_賞与控除金明細データ</t>
  </si>
  <si>
    <t>BAHR20004901</t>
    <phoneticPr fontId="130"/>
  </si>
  <si>
    <t>COMPANY_賞与控除金振替仕訳_会社間振替含む_随時作成処理</t>
    <phoneticPr fontId="130"/>
  </si>
  <si>
    <t>A_L2_COMPANYMASTER_SALARY_TRANSFER_JOURNAL_ENTRIES</t>
    <phoneticPr fontId="130"/>
  </si>
  <si>
    <t>MPHR20004901</t>
    <phoneticPr fontId="130"/>
  </si>
  <si>
    <t>L2_COMPANY_賞与控除金振替仕訳_会社間振替含む_随時_DWH作成処理</t>
    <rPh sb="29" eb="31">
      <t>ズイジ</t>
    </rPh>
    <rPh sb="35" eb="37">
      <t>サクセイ</t>
    </rPh>
    <rPh sb="37" eb="39">
      <t>ショリ</t>
    </rPh>
    <phoneticPr fontId="130"/>
  </si>
  <si>
    <t>CDW_A_L2_COMPANYMASTER_SALARY_TRANSFER_JOURNAL_ENTRIES</t>
    <phoneticPr fontId="130"/>
  </si>
  <si>
    <t>TBHR20004901</t>
    <phoneticPr fontId="130"/>
  </si>
  <si>
    <t>L2_COMPANY_賞与控除金振替仕訳_会社間振替含む</t>
  </si>
  <si>
    <t>BACO30002600</t>
    <phoneticPr fontId="109"/>
  </si>
  <si>
    <t>BS在庫ダッシュボード_日次作成処理</t>
    <rPh sb="2" eb="4">
      <t>ザイコ</t>
    </rPh>
    <phoneticPr fontId="130"/>
  </si>
  <si>
    <t>D_DD_BS_INVENTORY_DASHBOARD</t>
    <phoneticPr fontId="130"/>
  </si>
  <si>
    <t>「DD_BS在庫ダッシュボード」のデータを作成するバッチ処理</t>
    <rPh sb="6" eb="8">
      <t>ザイコ</t>
    </rPh>
    <phoneticPr fontId="109"/>
  </si>
  <si>
    <t>MPCO30002601</t>
    <phoneticPr fontId="130"/>
  </si>
  <si>
    <t>DD_BS在庫ダッシュボード_WK01_日次_DM作成処理</t>
    <phoneticPr fontId="109"/>
  </si>
  <si>
    <t>CDM_D_DD_BS_INVENTORY_DASHBOARD_WK01</t>
    <phoneticPr fontId="130"/>
  </si>
  <si>
    <t>「L2_財務実績(集計勘定)」、「L2_GroupKPI_Actual」から「BS在庫ダッシュボード」レポートで表示するためのデータを作成する</t>
    <rPh sb="41" eb="43">
      <t>ザイコ</t>
    </rPh>
    <phoneticPr fontId="109"/>
  </si>
  <si>
    <t>TBCO30002601
TBMT20006901</t>
    <phoneticPr fontId="130"/>
  </si>
  <si>
    <t>TBCO30002601</t>
    <phoneticPr fontId="130"/>
  </si>
  <si>
    <t>DD_BS在庫ダッシュボード_WK01</t>
    <phoneticPr fontId="130"/>
  </si>
  <si>
    <t>MPCO30002602</t>
  </si>
  <si>
    <t>DD_BS在庫ダッシュボード_WK02_日次_DM作成処理</t>
  </si>
  <si>
    <t>CDM_D_DD_BS_INVENTORY_DASHBOARD_WK02</t>
  </si>
  <si>
    <t>TBCO30002602</t>
  </si>
  <si>
    <t>DD_BS在庫ダッシュボード_WK02</t>
  </si>
  <si>
    <t>MPCO30002603</t>
    <phoneticPr fontId="130"/>
  </si>
  <si>
    <t>DD_BS在庫ダッシュボード_WK03_日次_DM作成処理</t>
  </si>
  <si>
    <t>CDM_D_DD_BS_INVENTORY_DASHBOARD_WK03</t>
  </si>
  <si>
    <t>TBCO30002603</t>
  </si>
  <si>
    <t>DD_BS在庫ダッシュボード_WK03</t>
  </si>
  <si>
    <t>MPCO30002604</t>
    <phoneticPr fontId="130"/>
  </si>
  <si>
    <t>DD_BS在庫ダッシュボード_日次_DM作成処理</t>
    <phoneticPr fontId="130"/>
  </si>
  <si>
    <t>CDM_D_DD_BS_INVENTORY_DASHBOARD</t>
    <phoneticPr fontId="109"/>
  </si>
  <si>
    <t>DD_グループKPI_BS分析_WK08
L2_CompanyMaster_Manual_Companyマスタ</t>
    <phoneticPr fontId="130"/>
  </si>
  <si>
    <t>TBCO30002604</t>
  </si>
  <si>
    <t>DD_BS在庫ダッシュボード</t>
    <phoneticPr fontId="130"/>
  </si>
  <si>
    <t>MPCO30002605</t>
  </si>
  <si>
    <t>DD_BS在庫ダッシュボード（マスタ付与）_日次_DM作成処理</t>
    <phoneticPr fontId="130"/>
  </si>
  <si>
    <t>CDM_D_DD_BS_INVENTORY_DASHBOARD_ADD_MASTER</t>
    <phoneticPr fontId="109"/>
  </si>
  <si>
    <t>TBCO30002605</t>
  </si>
  <si>
    <t>DD_BS在庫ダッシュボード（マスタ付与）</t>
    <phoneticPr fontId="130"/>
  </si>
  <si>
    <t>BAHR20005001</t>
    <phoneticPr fontId="130"/>
  </si>
  <si>
    <t>COMPANY_個人マスタ_履歴_随時作成処理</t>
    <rPh sb="17" eb="19">
      <t>ズイジ</t>
    </rPh>
    <rPh sb="19" eb="21">
      <t>サクセイ</t>
    </rPh>
    <rPh sb="21" eb="23">
      <t>ショリ</t>
    </rPh>
    <phoneticPr fontId="130"/>
  </si>
  <si>
    <t>A_L2_COMPANYMASTER_PERSON_MASTER_HISTORY</t>
    <phoneticPr fontId="130"/>
  </si>
  <si>
    <t>個人マスタの履歴テーブル作成処理</t>
    <rPh sb="0" eb="2">
      <t>コジン</t>
    </rPh>
    <rPh sb="6" eb="8">
      <t>リレキ</t>
    </rPh>
    <rPh sb="12" eb="14">
      <t>サクセイ</t>
    </rPh>
    <rPh sb="14" eb="16">
      <t>ショリ</t>
    </rPh>
    <phoneticPr fontId="111"/>
  </si>
  <si>
    <t>MPHR20005001</t>
    <phoneticPr fontId="130"/>
  </si>
  <si>
    <t>L2_COMPANY_個人マスタ_履歴_随時_DWH作成処理</t>
    <rPh sb="20" eb="22">
      <t>ズイジ</t>
    </rPh>
    <rPh sb="26" eb="28">
      <t>サクセイ</t>
    </rPh>
    <rPh sb="28" eb="30">
      <t>ショリ</t>
    </rPh>
    <phoneticPr fontId="130"/>
  </si>
  <si>
    <t>CDW_A_L2_COMPANYMASTER_PERSON_MASTER_HISTORY</t>
    <phoneticPr fontId="130"/>
  </si>
  <si>
    <t>TBHR10000126</t>
  </si>
  <si>
    <t>L1_COMPANY_個人マスタ_WK01</t>
  </si>
  <si>
    <t>TBHR20005001</t>
    <phoneticPr fontId="111"/>
  </si>
  <si>
    <t>L2_COMPANY_個人マスタ_履歴</t>
    <phoneticPr fontId="111"/>
  </si>
  <si>
    <t>BAHR20005101</t>
    <phoneticPr fontId="130"/>
  </si>
  <si>
    <t>COMPANY_給与控除金振替仕訳_月次作成処理</t>
    <phoneticPr fontId="130"/>
  </si>
  <si>
    <t>M_L2_COMPANYMASTER_SALARY_DEDUCTION_JOURNAL_ENTRIES</t>
    <phoneticPr fontId="130"/>
  </si>
  <si>
    <t>MPHR20005101</t>
    <phoneticPr fontId="130"/>
  </si>
  <si>
    <t>L2_COMPANY_給与控除金振替仕訳_月次_DWH作成処理</t>
    <phoneticPr fontId="130"/>
  </si>
  <si>
    <t>CDW_M_L2_COMPANYMASTER_SALARY_DEDUCTION_JOURNAL_ENTRIES</t>
    <phoneticPr fontId="130"/>
  </si>
  <si>
    <t>TBHR20005101</t>
    <phoneticPr fontId="130"/>
  </si>
  <si>
    <t>L2_COMPANY_給与控除金振替仕訳</t>
    <phoneticPr fontId="130"/>
  </si>
  <si>
    <t>BAHR20005201</t>
    <phoneticPr fontId="130"/>
  </si>
  <si>
    <t>COMPANY_個人マスタ_６０歳到達日付_月次作成処理</t>
    <phoneticPr fontId="130"/>
  </si>
  <si>
    <t>M_L2_COMPANYMASTER_PERSON_MASTER_60AGE</t>
    <phoneticPr fontId="130"/>
  </si>
  <si>
    <t>個人マスタの60歳到達データ作成処理</t>
    <rPh sb="0" eb="2">
      <t>コジン</t>
    </rPh>
    <rPh sb="8" eb="9">
      <t>サイ</t>
    </rPh>
    <rPh sb="9" eb="11">
      <t>トウタツ</t>
    </rPh>
    <rPh sb="14" eb="16">
      <t>サクセイ</t>
    </rPh>
    <rPh sb="16" eb="18">
      <t>ショリ</t>
    </rPh>
    <phoneticPr fontId="111"/>
  </si>
  <si>
    <t>MPHR20005201</t>
    <phoneticPr fontId="130"/>
  </si>
  <si>
    <t>L2_COMPANY_個人マスタ_６０歳到達日付_月次_DWH作成処理</t>
    <phoneticPr fontId="130"/>
  </si>
  <si>
    <t>CDW_M_L2_COMPANYMASTER_PERSON_MASTER_60AGE</t>
    <phoneticPr fontId="130"/>
  </si>
  <si>
    <t>TBHR10000109</t>
    <phoneticPr fontId="130"/>
  </si>
  <si>
    <t>L1_COMPANY_個人マスタ</t>
    <phoneticPr fontId="130"/>
  </si>
  <si>
    <t>TBHR20005201</t>
    <phoneticPr fontId="130"/>
  </si>
  <si>
    <t>L2_COMPANY_個人マスタ_６０歳到達日付</t>
    <phoneticPr fontId="130"/>
  </si>
  <si>
    <t>BACO20002500</t>
    <phoneticPr fontId="130"/>
  </si>
  <si>
    <t>在庫目標データ_月次作成処理</t>
    <rPh sb="0" eb="2">
      <t>ザイコ</t>
    </rPh>
    <rPh sb="2" eb="4">
      <t>モクヒョウ</t>
    </rPh>
    <phoneticPr fontId="109"/>
  </si>
  <si>
    <t>M_L2_INVENTORY_TARGET_DATA</t>
    <phoneticPr fontId="130"/>
  </si>
  <si>
    <t>「在庫目標データ」のデータを作成するバッチ処理</t>
    <rPh sb="1" eb="3">
      <t>ザイコ</t>
    </rPh>
    <rPh sb="3" eb="5">
      <t>モクヒョウ</t>
    </rPh>
    <phoneticPr fontId="109"/>
  </si>
  <si>
    <t>MPCO20002501</t>
    <phoneticPr fontId="130"/>
  </si>
  <si>
    <t>L2_在庫目標データ_月次_DWH作成処理</t>
    <rPh sb="3" eb="7">
      <t>ザイコモクヒョウ</t>
    </rPh>
    <phoneticPr fontId="109"/>
  </si>
  <si>
    <t>CDW_M_L2_INVENTORY_TARGET_DATA</t>
    <phoneticPr fontId="130"/>
  </si>
  <si>
    <t>ファイル取り込みした「在庫目標データ」からレポートで利用するデータを作成する</t>
    <rPh sb="4" eb="5">
      <t>ト</t>
    </rPh>
    <rPh sb="6" eb="7">
      <t>コ</t>
    </rPh>
    <rPh sb="11" eb="13">
      <t>ザイコ</t>
    </rPh>
    <rPh sb="13" eb="15">
      <t>モクヒョウ</t>
    </rPh>
    <phoneticPr fontId="109"/>
  </si>
  <si>
    <t>TBCO10005101</t>
    <phoneticPr fontId="130"/>
  </si>
  <si>
    <t>L1_在庫目標データ</t>
    <phoneticPr fontId="130"/>
  </si>
  <si>
    <t>TBCO20002401</t>
    <phoneticPr fontId="130"/>
  </si>
  <si>
    <t>L2_在庫目標データ</t>
    <rPh sb="3" eb="7">
      <t>ザイコモクヒョウ</t>
    </rPh>
    <phoneticPr fontId="130"/>
  </si>
  <si>
    <t>e</t>
    <phoneticPr fontId="109"/>
  </si>
  <si>
    <t xml:space="preserve"> </t>
    <phoneticPr fontId="130"/>
  </si>
  <si>
    <t>Input</t>
    <phoneticPr fontId="109"/>
  </si>
  <si>
    <t>Output</t>
    <phoneticPr fontId="109"/>
  </si>
  <si>
    <t>バッチ処理論理名</t>
    <phoneticPr fontId="109"/>
  </si>
  <si>
    <t>マッピング処理論理名</t>
    <rPh sb="5" eb="7">
      <t>ショリ</t>
    </rPh>
    <rPh sb="7" eb="9">
      <t>ロンリ</t>
    </rPh>
    <rPh sb="9" eb="10">
      <t>メイ</t>
    </rPh>
    <phoneticPr fontId="109"/>
  </si>
  <si>
    <t>テーブル/ビューID</t>
    <phoneticPr fontId="109"/>
  </si>
  <si>
    <t>テーブル名/ビュー名</t>
    <phoneticPr fontId="109"/>
  </si>
  <si>
    <t>グループKPI_利益コスト分析モデル更新</t>
  </si>
  <si>
    <t>日次販売分析モデル更新</t>
  </si>
  <si>
    <t>DM_日次販売分析</t>
    <phoneticPr fontId="109"/>
  </si>
  <si>
    <t>PL_BS_人件費KPIトレンド分析モデル更新</t>
  </si>
  <si>
    <t>DM_供給リスク対策</t>
    <rPh sb="3" eb="5">
      <t>キョウキュウ</t>
    </rPh>
    <rPh sb="8" eb="10">
      <t>タイサク</t>
    </rPh>
    <phoneticPr fontId="17"/>
  </si>
  <si>
    <t>DM_原料購買シミュレーション</t>
    <rPh sb="3" eb="7">
      <t>ゲンリョウコウバイ</t>
    </rPh>
    <phoneticPr fontId="17"/>
  </si>
  <si>
    <t>DM_生産速報</t>
    <rPh sb="3" eb="5">
      <t>セイサン</t>
    </rPh>
    <rPh sb="5" eb="7">
      <t>ソクホウ</t>
    </rPh>
    <phoneticPr fontId="17"/>
  </si>
  <si>
    <t>DM_連結フラッシュレポート</t>
    <phoneticPr fontId="109"/>
  </si>
  <si>
    <t>TBCO30001509
TBMT20002101</t>
    <phoneticPr fontId="109"/>
  </si>
  <si>
    <t>DD_グループKPI_BS分析
L2_CompanyMaster_Manual_対象会社マスタ</t>
    <phoneticPr fontId="109"/>
  </si>
  <si>
    <t>TBCO30001401</t>
    <phoneticPr fontId="109"/>
  </si>
  <si>
    <t>DD_BSダッシュボード_WK01</t>
    <phoneticPr fontId="109"/>
  </si>
  <si>
    <t>TBCO30001402</t>
    <phoneticPr fontId="109"/>
  </si>
  <si>
    <t>DD_BSダッシュボード_WK02</t>
    <phoneticPr fontId="109"/>
  </si>
  <si>
    <t>TBCO30001402
TBMT20009701</t>
    <phoneticPr fontId="109"/>
  </si>
  <si>
    <t>DD_BSダッシュボード_WK02
L2_利益センタ階層マスタ(履歴)</t>
    <phoneticPr fontId="109"/>
  </si>
  <si>
    <t>TBCO30001403</t>
    <phoneticPr fontId="109"/>
  </si>
  <si>
    <t>DD_BSダッシュボード</t>
    <phoneticPr fontId="109"/>
  </si>
  <si>
    <t>TBCO30001403
TBMT20017311
TBMT20002904
TBMT20001801
TBMT20001701
TBMT20001901
TBMT20016201
TBMT20016101
TBMT20017203
TBMT20001101</t>
    <phoneticPr fontId="109"/>
  </si>
  <si>
    <t>DD_BSダッシュボード
L2_通貨換算マスタ(年月)
L2_ETL用カレンダマスタ
L2_CompanyMaster_Manual_Companyマスタ
L2_CompanyMaster_Manual_Area_1マスタ
L2_CompanyMaster_Manual_Countryマスタ
L2_製品本部テキストマスタ
L2_製品グループテキストマスタ
L2_通貨コードマスタ
L2_CategoryMaster</t>
    <phoneticPr fontId="109"/>
  </si>
  <si>
    <t>TBCO30001404</t>
    <phoneticPr fontId="109"/>
  </si>
  <si>
    <t>DD_BSダッシュボード（マスタ付与）</t>
    <rPh sb="16" eb="18">
      <t>フヨ</t>
    </rPh>
    <phoneticPr fontId="109"/>
  </si>
  <si>
    <t>TBWK30000207
TBMT20002101
TBMT20001801
TBMT20003801
TBMT20002904
TBMT20008401
TBMT20009502
TBMT20009701
TBMT20010701
TBMT20013601
TBMT20010001
TBMT20017311
TBMT20001101
TBMT20017203
TBMT20002001</t>
    <phoneticPr fontId="109"/>
  </si>
  <si>
    <t>DD_財務データ
L2_CompanyMaster_Manual_対象会社マスタ
L2_CompanyMaster_Manual_Companyマスタ
L2_MITAS勘定科目Lv4マスタ
L2_ETL用カレンダマスタ
L2_事業領域マスタ
L2_利益センタマスタ
L2_利益センタ階層マスタ(履歴)
L2_原価要素マスタ
L2_基本数量単位マスタ
L2_勘定コードマスタ
L2_通貨換算マスタ(年月)
L2_CategoryMaster
L2_通貨コードマスタ
L2_CompanyMaster_Manual_Summary_Areaマスタ</t>
    <phoneticPr fontId="109"/>
  </si>
  <si>
    <t>TBCO30001701</t>
    <phoneticPr fontId="109"/>
  </si>
  <si>
    <t>DD_EBITDA分析（マスタ付与）</t>
    <rPh sb="15" eb="17">
      <t>フヨ</t>
    </rPh>
    <phoneticPr fontId="9"/>
  </si>
  <si>
    <t>L1_HELIOS_Sales_and_Margins_Report_Color_Materials
L2_ETL用カレンダマスタ
L2_CM_CompanyMaster</t>
    <phoneticPr fontId="130"/>
  </si>
  <si>
    <t>TBSD30000101</t>
    <phoneticPr fontId="130"/>
  </si>
  <si>
    <t>DD_Helios_Sales_and_Margins_Report_CM_view</t>
    <phoneticPr fontId="130"/>
  </si>
  <si>
    <t>TBMT20002101
TBMT20009701
TBWK30000109</t>
    <phoneticPr fontId="109"/>
  </si>
  <si>
    <t>L2_CompanyMaster_Manual_対象会社マスタ
L2_利益センタ階層マスタ(履歴)
DD_収益性分析CO-PA(集計)</t>
    <phoneticPr fontId="109"/>
  </si>
  <si>
    <t>TBCO30001901</t>
    <phoneticPr fontId="109"/>
  </si>
  <si>
    <t>DD_PFM需要業界別分析_WK01</t>
    <phoneticPr fontId="109"/>
  </si>
  <si>
    <t>TBCO30001902</t>
    <phoneticPr fontId="109"/>
  </si>
  <si>
    <t>DD_PFM需要業界別分析_WK02</t>
    <phoneticPr fontId="109"/>
  </si>
  <si>
    <t>TBCO30001903</t>
    <phoneticPr fontId="109"/>
  </si>
  <si>
    <t>DD_PFM需要業界別分析</t>
    <phoneticPr fontId="109"/>
  </si>
  <si>
    <t>TBMT20013601
TBMT20002904
TBMT20001801
TBMT20012902
TBMT20009701
TBMT20009502
TBMT20012201
TBMT20011801
TBMT20014201
TBMT20001901
TBMT20008401
TBMT20018301
TBMT20018401
TBMT20025201
TBMT20025301
TBMT20018001
TBMT20018101
TBMT20017311
TBMT20017203
TBMT20001101
TBCO30001903</t>
    <phoneticPr fontId="109"/>
  </si>
  <si>
    <t>L2_基本数量単位マスタ
L2_ETL用カレンダマスタ
L2_CompanyMaster_Manual_Companyマスタ
L2_営業所営業グループマスタ
L2_利益センタ階層マスタ(履歴)
L2_利益センタマスタ
L2_品目階層マスタ(履歴)
L2_品目マスタ
L2_得意先マスタ
L2_CompanyMaster_Manual_Countryマスタ
L2_事業領域マスタ
L2_需要業界マスタ1マスタ
L2_需要業界マスタ2マスタ
L2_需要業界マスタ(PFM予算)_DIC予算マスタ
L2_需要業界マスタ(PFM予算)_子会社予算マスタ
L2_需要業界テキスト_需要業界テキスト_LV1マスタ
L2_需要業界テキスト_需要業界テキスト_LV2マスタ
L2_通貨換算マスタ(年月)
L2_通貨コードマスタ
L2_CategoryMaster
DD_PFM需要業界別分析</t>
    <phoneticPr fontId="109"/>
  </si>
  <si>
    <t>TBCO30001904</t>
    <phoneticPr fontId="109"/>
  </si>
  <si>
    <t>DD_PFM需要業界別分析（マスタ付与）</t>
    <rPh sb="17" eb="19">
      <t>フヨ</t>
    </rPh>
    <phoneticPr fontId="109"/>
  </si>
  <si>
    <t>TBWK20002206
TBMT20023701
TBMT20003801</t>
    <phoneticPr fontId="109"/>
  </si>
  <si>
    <t>L2_財務実績(累計)
L2_MITAS_KPI項目マスタ
L2_MITAS勘定科目Lv4マスタ</t>
    <phoneticPr fontId="109"/>
  </si>
  <si>
    <t>TBCO30002401</t>
    <phoneticPr fontId="109"/>
  </si>
  <si>
    <t>TBWK20002206
TBMT20023701</t>
    <phoneticPr fontId="109"/>
  </si>
  <si>
    <t>L2_財務実績(累計)
L2_MITAS_KPI項目マスタ</t>
    <phoneticPr fontId="109"/>
  </si>
  <si>
    <t>TBWK20002304
TBMT20023701</t>
    <phoneticPr fontId="109"/>
  </si>
  <si>
    <t>L2_財務実績(集計勘定)
L2_MITAS_KPI項目マスタ</t>
    <phoneticPr fontId="109"/>
  </si>
  <si>
    <t>TBCO30002401
TBCO30002402
TBCO30002403
TBCO30002404
TBCO30002405</t>
    <phoneticPr fontId="109"/>
  </si>
  <si>
    <t>DD_PL_BS_人件費KPIトレンド分析_WK01
DD_PL_BS_人件費KPIトレンド分析_WK02
DD_PL_BS_人件費KPIトレンド分析_WK03
DD_PL_BS_人件費KPIトレンド分析_WK04
DD_PL_BS_人件費KPIトレンド分析_WK05</t>
    <phoneticPr fontId="109"/>
  </si>
  <si>
    <t>TBCO30002406
TBMT20006901</t>
    <phoneticPr fontId="109"/>
  </si>
  <si>
    <t>DD_PL_BS_人件費KPIトレンド分析_WK06
L2_TaxRateMaster</t>
    <phoneticPr fontId="109"/>
  </si>
  <si>
    <t>DD_PL_BS_人件費KPIトレンド分析_WK07</t>
    <phoneticPr fontId="109"/>
  </si>
  <si>
    <t>TBCO30002408</t>
    <phoneticPr fontId="109"/>
  </si>
  <si>
    <t>DD_PL_BS_人件費KPIトレンド分析_WK08</t>
    <phoneticPr fontId="109"/>
  </si>
  <si>
    <t>TBCO30002407
TBCO30002408</t>
    <phoneticPr fontId="109"/>
  </si>
  <si>
    <t>DD_PL_BS_人件費KPIトレンド分析_WK07
DD_PL_BS_人件費KPIトレンド分析_WK08</t>
    <phoneticPr fontId="109"/>
  </si>
  <si>
    <t>DD_PL_BS_人件費KPIトレンド分析_WK09</t>
    <phoneticPr fontId="109"/>
  </si>
  <si>
    <t>DD_PL_BS_人件費KPIトレンド分析_WK10</t>
    <phoneticPr fontId="109"/>
  </si>
  <si>
    <t>DD_財務データ</t>
    <phoneticPr fontId="109"/>
  </si>
  <si>
    <t>TBCO30002409
TBCO30002411
TBCO30002412
TBCO30002413</t>
    <phoneticPr fontId="109"/>
  </si>
  <si>
    <t>DD_PL_BS_人件費KPIトレンド分析_WK09
DD_PL_BS_人件費KPIトレンド分析_WK11
DD_PL_BS_人件費KPIトレンド分析_WK12
DD_PL_BS_人件費KPIトレンド分析_WK13</t>
    <phoneticPr fontId="109"/>
  </si>
  <si>
    <t>TBCO30002414</t>
    <phoneticPr fontId="109"/>
  </si>
  <si>
    <t>DD_PL_BS_人件費KPIトレンド分析</t>
    <phoneticPr fontId="109"/>
  </si>
  <si>
    <t>DD_PL_BS_人件費KPIトレンド分析（マスタ付与）_月次_DM作成処理</t>
    <phoneticPr fontId="109"/>
  </si>
  <si>
    <t>TBCO30002414
TBMT20017311
TBMT20001801
TBMT20002904
TBMT20017203
TBMT20001101
TBMT20013601
TBMT20009701
TBMT20009502
TBMT20008401
TBMT20003801</t>
    <phoneticPr fontId="109"/>
  </si>
  <si>
    <t>DD_PL_BS_人件費KPIトレンド分析
L2_通貨換算マスタ(年月)
L2_CompanyMaster_Manual_Companyマスタ
L2_ETL用カレンダマスタ
L2_通貨コードマスタ
L2_CategoryMaster
L2_基本数量単位マスタ
L2_利益センタ階層マスタ(履歴)
L2_利益センタマスタ
L2_事業領域マスタ
L2_MITAS勘定科目Lv4マスタ</t>
    <phoneticPr fontId="109"/>
  </si>
  <si>
    <t>DD_PL_BS_人件費KPIトレンド分析（マスタ付与）</t>
    <rPh sb="25" eb="27">
      <t>フヨ</t>
    </rPh>
    <phoneticPr fontId="8"/>
  </si>
  <si>
    <t>TBWK20002701
TBMT20002101</t>
    <phoneticPr fontId="109"/>
  </si>
  <si>
    <t>L2_GroupKPI_Actualデータ
L2_CompanyMaster_Manual_対象会社マスタ</t>
    <phoneticPr fontId="109"/>
  </si>
  <si>
    <t>TBCO30000101</t>
    <phoneticPr fontId="109"/>
  </si>
  <si>
    <t>DD_PLダッシュボード_WK01</t>
    <phoneticPr fontId="109"/>
  </si>
  <si>
    <t>TBCO30000102</t>
    <phoneticPr fontId="109"/>
  </si>
  <si>
    <t>DD_PLダッシュボード_WK02</t>
    <phoneticPr fontId="109"/>
  </si>
  <si>
    <t>TBWK20002801
TBMT20002101</t>
    <phoneticPr fontId="109"/>
  </si>
  <si>
    <t>L2_GroupKPI_Budgetデータ
L2_CompanyMaster_Manual_対象会社マスタ</t>
    <phoneticPr fontId="109"/>
  </si>
  <si>
    <t>TBCO30000103</t>
    <phoneticPr fontId="109"/>
  </si>
  <si>
    <t>DD_PLダッシュボード_WK03</t>
    <phoneticPr fontId="109"/>
  </si>
  <si>
    <t>TBWK30000207
TBMT20002101
TBMT20001801</t>
    <phoneticPr fontId="109"/>
  </si>
  <si>
    <t>DD_財務データ
L2_CompanyMaster_Manual_対象会社マスタ
L2_CompanyMaster_Manual_Companyマスタ</t>
    <phoneticPr fontId="109"/>
  </si>
  <si>
    <t>TBCO30000104</t>
    <phoneticPr fontId="109"/>
  </si>
  <si>
    <t>DD_PLダッシュボード_WK04</t>
    <phoneticPr fontId="109"/>
  </si>
  <si>
    <t>TBCO30000101
TBCO30000102
TBCO30000103
TBCO30000104</t>
    <phoneticPr fontId="109"/>
  </si>
  <si>
    <t>DD_PLダッシュボード_WK01
DD_PLダッシュボード_WK02
DD_PLダッシュボード_WK03
DD_PLダッシュボード_WK04</t>
    <phoneticPr fontId="109"/>
  </si>
  <si>
    <t>TBCO30000105</t>
    <phoneticPr fontId="109"/>
  </si>
  <si>
    <t>DD_PLダッシュボード_WK05</t>
    <phoneticPr fontId="109"/>
  </si>
  <si>
    <t>TBCO30000105
TBMT20009701
TBMT20001801
TBMT20002904</t>
    <phoneticPr fontId="109"/>
  </si>
  <si>
    <t>DD_PLダッシュボード_WK05
L2_利益センタ階層マスタ(履歴)
L2_CompanyMaster_Manual_Companyマスタ
L2_ETL用カレンダマスタ</t>
    <phoneticPr fontId="109"/>
  </si>
  <si>
    <t>TBCO30000106</t>
    <phoneticPr fontId="109"/>
  </si>
  <si>
    <t>DD_PLダッシュボード</t>
    <phoneticPr fontId="109"/>
  </si>
  <si>
    <t>TBCO30000106
TBMT20001801
TBMT20016201
TBMT20016101
TBMT20017311
TBMT20017203
TBMT20001101
TBMT20001701</t>
    <phoneticPr fontId="109"/>
  </si>
  <si>
    <t>DD_PLダッシュボード
L2_CompanyMaster_Manual_Companyマスタ
L2_製品本部テキストマスタ
L2_製品グループテキストマスタ
L2_通貨換算マスタ(年月)
L2_通貨コードマスタ
L2_CategoryMaster
L2_CompanyMaster_Manual_Area_1マスタ</t>
    <phoneticPr fontId="109"/>
  </si>
  <si>
    <t>TBCO30000107</t>
    <phoneticPr fontId="109"/>
  </si>
  <si>
    <t>DD_PLダッシュボード（マスタ付与）</t>
    <rPh sb="16" eb="18">
      <t>フヨ</t>
    </rPh>
    <phoneticPr fontId="109"/>
  </si>
  <si>
    <t>DD_EBITDA集計
L2_CompanyMaster_Manual_Area_1マスタ
L2_CompanyMaster_Manual_Companyマスタ
L2_MITAS勘定コードテキストマスタ
L2_MITAS勘定コード属性マスタ
L2_MITAS勘定コード属性マスタ(新MPL)
L2_MITAS勘定科目マスタ_MITAS勘定科目Lv.2（新MPL)マスタ
L2_MITAS勘定科目Lv.2(新MPL軸)マスタ
L2_MITAS勘定科目Lv.3(新MPL軸)マスタ
L2_MITAS勘定科目マスタ_MITAS勘定科目Lv.1（組織軸)マスタ
L2_MITAS勘定科目マスタ_MITAS勘定科目Lv.2（組織軸)マスタ
L2_MITAS勘定科目マスタ_MITAS勘定科目Lv.3（組織軸)マスタ
L2_MITAS勘定科目マスタ_MITAS勘定科目Lv.1（連結)マスタ
L2_MITAS勘定科目マスタ_MITAS勘定科目Lv.2（連結)マスタ
L2_MITAS勘定科目マスタ_MITAS勘定科目Lv.3（連結)マスタ
L2_ローカル品目グループマスタ
L2_事業領域マスタ
L2_会社マスタ
L2_利益センタ階層マスタ
L2_国マスタ
L2_製品グループテキストマスタ
L2_製品本部テキストマスタ
L2_通貨コードテキストマスタ
L2_通貨換算マスタ</t>
  </si>
  <si>
    <t>DD_PL詳細分析(組織軸)</t>
  </si>
  <si>
    <t>BACO30000500</t>
  </si>
  <si>
    <t>TBWK30000207
TBMT20002101
TBMT20024501</t>
    <phoneticPr fontId="109"/>
  </si>
  <si>
    <t>DD_財務データ
L2_CompanyMaster_Manual_対象会社マスタ
L2_連結消去データ除外マスタ</t>
    <phoneticPr fontId="109"/>
  </si>
  <si>
    <t>DD_PL詳細分析_WK01</t>
    <phoneticPr fontId="109"/>
  </si>
  <si>
    <t>DD_PL詳細分析_WK02</t>
    <phoneticPr fontId="109"/>
  </si>
  <si>
    <t>DD_PL詳細分析_WK03</t>
    <phoneticPr fontId="109"/>
  </si>
  <si>
    <t>TBCO30000501
TBCO30000502
TBCO30000503</t>
    <phoneticPr fontId="109"/>
  </si>
  <si>
    <t>DD_PL詳細分析_WK01
DD_PL詳細分析_WK02
DD_PL詳細分析_WK03</t>
    <phoneticPr fontId="109"/>
  </si>
  <si>
    <t>DD_PL詳細分析_WK04</t>
    <phoneticPr fontId="109"/>
  </si>
  <si>
    <t>TBCO30000505</t>
    <phoneticPr fontId="109"/>
  </si>
  <si>
    <t>TBCO30000505
TBMT20017311
TBMT20002904
TBMT20001801
TBMT20008401
TBMT20009502
TBMT20003801
TBMT20013601
TBMT20017203
TBMT20001101
TBMT20009701</t>
    <phoneticPr fontId="109"/>
  </si>
  <si>
    <t>DD_PL詳細分析
L2_通貨換算マスタ(年月)
L2_ETL用カレンダマスタ
L2_CompanyMaster_Manual_Companyマスタ
L2_事業領域マスタ
L2_利益センタマスタ
L2_MITAS勘定科目Lv4マスタ
L2_基本数量単位マスタ
L2_通貨コードマスタ
L2_CategoryMaster
L2_利益センタ階層マスタ(履歴)</t>
    <phoneticPr fontId="109"/>
  </si>
  <si>
    <t>DD_PL詳細分析（マスタ付与）</t>
    <rPh sb="13" eb="15">
      <t>フヨ</t>
    </rPh>
    <phoneticPr fontId="109"/>
  </si>
  <si>
    <t>DD_財務データ
L2_CompanyMaster_Manual_対象会社マスタ
L2_MITAS勘定科目Lv4マスタ
L2_ETL用カレンダマスタ
L2_連結消去データ除外マスタ
L2_汎用固定値マスタ
L2_利益センタ階層マスタ(履歴)</t>
    <phoneticPr fontId="109"/>
  </si>
  <si>
    <t>TBCO30001601</t>
    <phoneticPr fontId="109"/>
  </si>
  <si>
    <t>DD_ROIC分析_WK01</t>
    <phoneticPr fontId="109"/>
  </si>
  <si>
    <t>TBCO10003001
TBMT20020801
TBMT20002101</t>
    <phoneticPr fontId="109"/>
  </si>
  <si>
    <t>L1_ROIC手動連携データ_のれんデータ
L2_通貨リージョン付与(会社)マスタ
L2_CompanyMaster_Manual_対象会社マスタ</t>
    <phoneticPr fontId="109"/>
  </si>
  <si>
    <t>TBCO10003101
TBMT20020801
TBMT20002101</t>
    <phoneticPr fontId="109"/>
  </si>
  <si>
    <t>L1_ROIC手動連携データ_政策保有株式データ
L2_通貨リージョン付与(会社)マスタ
L2_CompanyMaster_Manual_対象会社マスタ</t>
    <phoneticPr fontId="109"/>
  </si>
  <si>
    <t>TBCO10003201
TBMT20020801
TBMT20002101</t>
    <phoneticPr fontId="109"/>
  </si>
  <si>
    <t>L1_ROIC手動連携データ_人員数データ
L2_通貨リージョン付与(会社)マスタ
L2_CompanyMaster_Manual_対象会社マスタ</t>
    <phoneticPr fontId="109"/>
  </si>
  <si>
    <t>TBCO30001601
TBCO30001602
TBCO30001603
TBCO30001604
TBCO30001608
TBCO30001609</t>
  </si>
  <si>
    <t>DD_ROIC分析_WK01
DD_ROIC分析_WK02
DD_ROIC分析_WK03
DD_ROIC分析_WK04
DD_ROIC分析_WK06
DD_ROIC分析_WK07</t>
  </si>
  <si>
    <t>TBCO30001605
TBMT20001801
TBMT20002904</t>
    <phoneticPr fontId="109"/>
  </si>
  <si>
    <t>DD_ROIC分析_WK05
L2_CompanyMaster_Manual_Companyマスタ
L2_ETL用カレンダマスタ</t>
    <phoneticPr fontId="109"/>
  </si>
  <si>
    <t>TBCO30001606</t>
    <phoneticPr fontId="109"/>
  </si>
  <si>
    <t>CDM_M_DD_ROIC_ANALYSIS_ADD_MASTER</t>
  </si>
  <si>
    <t>DD_ROIC分析（マスタ付与）</t>
    <rPh sb="13" eb="15">
      <t>フヨ</t>
    </rPh>
    <phoneticPr fontId="109"/>
  </si>
  <si>
    <t>TBCO10002901</t>
    <phoneticPr fontId="109"/>
  </si>
  <si>
    <t>L1_ValueTransformation登録データ</t>
    <phoneticPr fontId="109"/>
  </si>
  <si>
    <t>TBCO30001301</t>
    <phoneticPr fontId="109"/>
  </si>
  <si>
    <t>DD_ValueTransformation</t>
    <phoneticPr fontId="109"/>
  </si>
  <si>
    <t>L2_施策情報付収益性分析CO-PA
L2_Value Transformation
L2_基本数量単位マスタ
L2_CompanyMaster_Manual_Area_1マスタ
L2_CountryMaster_Manual
L2_CompanyMaster_Manual
L2_営業所営業グループマスタ
L2_SalesDepartment_Text
L2_利益センタ階層マスタ
L2_得意先マスタ: 一般データ
L2_Keycustomerマスタ
L2_品目_製品階層_テキストマスタ
L2_会社マスタ
L2_CategoryMaster</t>
    <rPh sb="3" eb="5">
      <t>シサク</t>
    </rPh>
    <rPh sb="5" eb="7">
      <t>ジョウホウ</t>
    </rPh>
    <rPh sb="7" eb="8">
      <t>ツキ</t>
    </rPh>
    <rPh sb="8" eb="11">
      <t>シュウエキセイ</t>
    </rPh>
    <rPh sb="11" eb="13">
      <t>ブンセキ</t>
    </rPh>
    <phoneticPr fontId="109"/>
  </si>
  <si>
    <t>DD_ValueTransformation(Detail)</t>
    <phoneticPr fontId="109"/>
  </si>
  <si>
    <t>TBWK20002304
TBMT20002101</t>
    <phoneticPr fontId="109"/>
  </si>
  <si>
    <t>L2_財務実績(集計勘定)
L2_CompanyMaster_Manual_対象会社マスタ</t>
    <phoneticPr fontId="109"/>
  </si>
  <si>
    <t>TBCO30000401</t>
    <phoneticPr fontId="109"/>
  </si>
  <si>
    <t>DD_グループKPI 利益・コスト分析_WK01</t>
    <phoneticPr fontId="109"/>
  </si>
  <si>
    <t>TBCO30000402</t>
    <phoneticPr fontId="109"/>
  </si>
  <si>
    <t>DD_グループKPI 利益・コスト分析_WK02</t>
    <phoneticPr fontId="109"/>
  </si>
  <si>
    <t>TBCO30000403</t>
    <phoneticPr fontId="109"/>
  </si>
  <si>
    <t>DD_グループKPI 利益・コスト分析_WK03</t>
    <phoneticPr fontId="109"/>
  </si>
  <si>
    <t>TBCO30000401
TBCO30000402
TBCO30000403</t>
    <phoneticPr fontId="109"/>
  </si>
  <si>
    <t>DD_グループKPI 利益・コスト分析_WK01
DD_グループKPI 利益・コスト分析_WK02
DD_グループKPI 利益・コスト分析_WK03</t>
    <phoneticPr fontId="109"/>
  </si>
  <si>
    <t>TBCO30000404</t>
    <phoneticPr fontId="109"/>
  </si>
  <si>
    <t>DD_グループKPI 利益・コスト分析_WK04</t>
    <phoneticPr fontId="109"/>
  </si>
  <si>
    <t>CDM_M_DD_GROUP_KPI_PROFIT_COST_ANALYSIS</t>
  </si>
  <si>
    <t>TBCO30000405</t>
    <phoneticPr fontId="109"/>
  </si>
  <si>
    <t>TBCO30000405
TBMT20001101
TBMT20001801
TBMT20002904
TBMT20016101
TBMT20016201
TBMT20017203
TBMT20017311</t>
    <phoneticPr fontId="109"/>
  </si>
  <si>
    <t>DD_グループKPI 利益・コスト分析
L2_CategoryMaster
L2_CompanyMaster_Manual_Companyマスタ
L2_ETL用カレンダマスタ
L2_製品グループテキストマスタ
L2_製品本部テキストマスタ
L2_通貨コードマスタ
L2_通貨換算マスタ(年月)</t>
    <phoneticPr fontId="109"/>
  </si>
  <si>
    <t>TBCO30000406</t>
    <phoneticPr fontId="109"/>
  </si>
  <si>
    <t>DD_グループKPI 利益・コスト分析（マスタ付与）</t>
    <rPh sb="23" eb="25">
      <t>フヨ</t>
    </rPh>
    <phoneticPr fontId="109"/>
  </si>
  <si>
    <t>TBMT20002101
TBMT20003801
TBWK20002304</t>
    <phoneticPr fontId="109"/>
  </si>
  <si>
    <t>L2_CompanyMaster_Manual_対象会社マスタ
L2_MITAS勘定科目Lv4マスタ
L2_財務実績(集計勘定)</t>
    <phoneticPr fontId="109"/>
  </si>
  <si>
    <t>TBCO30001501</t>
    <phoneticPr fontId="109"/>
  </si>
  <si>
    <t>TBCO30001501
TBMT20006901</t>
    <phoneticPr fontId="109"/>
  </si>
  <si>
    <t>DD_グループKPI_BS分析_WK01
L2_TaxRateMaster</t>
    <phoneticPr fontId="109"/>
  </si>
  <si>
    <t>TBCO30001502
TBCO30001503</t>
    <phoneticPr fontId="109"/>
  </si>
  <si>
    <t>DD_グループKPI_BS分析_WK02
DD_グループKPI_BS分析_WK03</t>
    <phoneticPr fontId="109"/>
  </si>
  <si>
    <t>TBMT20002101
TBWK20002701
TBMT20001801
TBMT20002904</t>
    <phoneticPr fontId="109"/>
  </si>
  <si>
    <t>L2_CompanyMaster_Manual_対象会社マスタ
L2_GroupKPI_Actualデータ
L2_CompanyMaster_Manual_Companyマスタ
L2_ETL用カレンダマスタ</t>
    <phoneticPr fontId="109"/>
  </si>
  <si>
    <t>TBCO30001504
TBCO30001505</t>
    <phoneticPr fontId="109"/>
  </si>
  <si>
    <t>DD_グループKPI_BS分析_WK04
DD_グループKPI_BS分析_WK05</t>
    <phoneticPr fontId="109"/>
  </si>
  <si>
    <t>DD_グループKPI_BS分析_WK07</t>
    <phoneticPr fontId="109"/>
  </si>
  <si>
    <t>DD_グループKPI_BS分析_WK08
L2_CompanyMaster_Manual_Companyマスタ</t>
  </si>
  <si>
    <t>TBCO30001509</t>
    <phoneticPr fontId="109"/>
  </si>
  <si>
    <t>TBCO30001509
TBMT20001101
TBMT20001701
TBMT20001801
TBMT20001901
TBMT20002904
TBMT20009502
TBMT20009701
TBMT20017203
TBMT20017311</t>
    <phoneticPr fontId="109"/>
  </si>
  <si>
    <t>DD_グループKPI_BS分析
L2_CategoryMaster
L2_CompanyMaster_Manual_Area_1マスタ
L2_CompanyMaster_Manual_Companyマスタ
L2_CompanyMaster_Manual_Countryマスタ
L2_ETL用カレンダマスタ
L2_利益センタマスタ
L2_利益センタ階層マスタ(履歴)
L2_通貨コードマスタ
L2_通貨換算マスタ(年月)</t>
    <phoneticPr fontId="109"/>
  </si>
  <si>
    <t>TBCO30001510</t>
    <phoneticPr fontId="109"/>
  </si>
  <si>
    <t>DD_グループKPI_BS分析（マスタ付与）</t>
    <phoneticPr fontId="109"/>
  </si>
  <si>
    <t>TBCO30000301</t>
    <phoneticPr fontId="109"/>
  </si>
  <si>
    <t>DD_グループKPI_PL分析_WK01</t>
    <phoneticPr fontId="109"/>
  </si>
  <si>
    <t>DD_グループKPI_PL分析_WK02</t>
    <phoneticPr fontId="109"/>
  </si>
  <si>
    <t>TBMT20001801
TBMT20002101
TBWK20002304</t>
    <phoneticPr fontId="109"/>
  </si>
  <si>
    <t>L2_CompanyMaster_Manual_Companyマスタ
L2_CompanyMaster_Manual_対象会社マスタ
L2_財務実績(集計勘定)</t>
    <phoneticPr fontId="109"/>
  </si>
  <si>
    <t>TBCO30000304</t>
    <phoneticPr fontId="109"/>
  </si>
  <si>
    <t>DD_グループKPI_PL分析_WK01
DD_グループKPI_PL分析_WK02
DD_グループKPI_PL分析_WK03
DD_グループKPI_PL分析_WK04</t>
    <phoneticPr fontId="109"/>
  </si>
  <si>
    <t>TBCO30000305
TBMT20009701
TBMT20001801
TBMT20002904</t>
    <phoneticPr fontId="109"/>
  </si>
  <si>
    <t>DD_グループKPI_PL分析_WK05
L2_利益センタ階層マスタ(履歴)
L2_CompanyMaster_Manual_Companyマスタ
L2_ETL用カレンダマスタ</t>
    <phoneticPr fontId="109"/>
  </si>
  <si>
    <t>TBCO30000306</t>
    <phoneticPr fontId="109"/>
  </si>
  <si>
    <t>TBMT20001101
TBMT20001701
TBMT20001801
TBMT20002904
TBMT20016101
TBMT20016201
TBMT20017203
TBMT20017311
TBCO30000306</t>
    <phoneticPr fontId="109"/>
  </si>
  <si>
    <t>L2_CategoryMaster
L2_CompanyMaster_Manual_Area_1マスタ
L2_CompanyMaster_Manual_Companyマスタ
L2_ETL用カレンダマスタ
L2_製品グループテキストマスタ
L2_製品本部テキストマスタ
L2_通貨コードマスタ
L2_通貨換算マスタ(年月)
DD_グループKPI_PL分析</t>
    <phoneticPr fontId="109"/>
  </si>
  <si>
    <t>DD_グループKPI_PL分析（マスタ付与）</t>
    <rPh sb="19" eb="21">
      <t>フヨ</t>
    </rPh>
    <phoneticPr fontId="109"/>
  </si>
  <si>
    <t>CDM_D_DD_INVENTORY_ANALYSIS_WK01</t>
  </si>
  <si>
    <t>TBWK10004101
TBMT20020801
TBMT10037801
TBMT20002904</t>
    <phoneticPr fontId="109"/>
  </si>
  <si>
    <t>L1_Material Reconciliation Rep Data
L2_通貨リージョン付与(会社)マスタ
L1_通貨の小数点以下桁数
L2_ETL用カレンダマスタ</t>
    <phoneticPr fontId="109"/>
  </si>
  <si>
    <t>DD_在庫分析_WK01</t>
    <rPh sb="3" eb="5">
      <t>ザイコ</t>
    </rPh>
    <rPh sb="5" eb="7">
      <t>ブンセキ</t>
    </rPh>
    <phoneticPr fontId="109"/>
  </si>
  <si>
    <t>DD_在庫分析_WK01</t>
    <phoneticPr fontId="109"/>
  </si>
  <si>
    <t>TBPP30000402</t>
    <phoneticPr fontId="109"/>
  </si>
  <si>
    <t>DD_在庫分析_WK02</t>
    <phoneticPr fontId="109"/>
  </si>
  <si>
    <t>DD_在庫分析_WK03</t>
    <rPh sb="3" eb="7">
      <t>ザイコブンセキ</t>
    </rPh>
    <phoneticPr fontId="117"/>
  </si>
  <si>
    <t>TBPP30000404</t>
    <phoneticPr fontId="109"/>
  </si>
  <si>
    <t>DD_在庫分析_WK04</t>
    <rPh sb="3" eb="7">
      <t>ザイコブンセキ</t>
    </rPh>
    <phoneticPr fontId="117"/>
  </si>
  <si>
    <t>TBPP20000702</t>
    <phoneticPr fontId="109"/>
  </si>
  <si>
    <t>L2_在庫分析</t>
    <phoneticPr fontId="109"/>
  </si>
  <si>
    <t>TBPP30000407</t>
    <phoneticPr fontId="109"/>
  </si>
  <si>
    <t>DD_在庫分析_WK05</t>
    <rPh sb="3" eb="7">
      <t>ザイコブンセキ</t>
    </rPh>
    <phoneticPr fontId="117"/>
  </si>
  <si>
    <t>TBPP30000404
TBPP30000407</t>
    <phoneticPr fontId="109"/>
  </si>
  <si>
    <t>DD_在庫分析_WK04
DD_在庫分析_WK05</t>
    <phoneticPr fontId="117"/>
  </si>
  <si>
    <t>TBPP30000405</t>
    <phoneticPr fontId="109"/>
  </si>
  <si>
    <t>TBPP30000405
TBMT20000501
TBMT20000601
TBMT20000701
TBMT20001801
TBMT20003101
TBMT20003201
TBMT20003301
TBMT20003401
TBMT20007601
TBMT20007703
TBMT20009502
TBMT20011301
TBMT20011801
TBMT20013601
TBMT20017203
TBMT20017311
TBMT20011501
TBMT20000301</t>
    <phoneticPr fontId="109"/>
  </si>
  <si>
    <t>DD_在庫分析
L2_AssessmentMaster_経営コックピット_評価クラスマッピングマスタ
L2_AssessmentMaster_評価クラスカテゴリマスタ
L2_AssessmentMaster_評価クラスマスタ
L2_CompanyMaster_Manual_Companyマスタ
L2_InventryInOutMaster_受入払出マスタ
L2_InventryInOutMaster_受払内訳クラスカテゴリマスタ
L2_InventryInOutMaster_受払内訳クラスマスタ
L2_InventryInOutMaster_経営コックピット_受払内訳クラスマッピングマスタ
L2_プラントマスタ
L2_プラント品目マスタ
L2_利益センタマスタ
L2_品目グループテキストマスタ
L2_品目マスタ
L2_基本数量単位マスタ
L2_通貨コードマスタ
L2_通貨換算マスタ(年月)
L2_品目タイプマスタ
L2_AgingIDマスタ</t>
    <rPh sb="404" eb="406">
      <t>ヒンモク</t>
    </rPh>
    <phoneticPr fontId="109"/>
  </si>
  <si>
    <t>TBPP30000406</t>
    <phoneticPr fontId="109"/>
  </si>
  <si>
    <t>TBWK20002206</t>
    <phoneticPr fontId="109"/>
  </si>
  <si>
    <t>DD_財務データ_WK01</t>
    <rPh sb="3" eb="5">
      <t>ザイム</t>
    </rPh>
    <phoneticPr fontId="109"/>
  </si>
  <si>
    <t>CDM_D_DD_FINANCIAL_DATA_WK02</t>
  </si>
  <si>
    <t>TBWK20002304</t>
    <phoneticPr fontId="109"/>
  </si>
  <si>
    <t>DD_財務データ_WK02</t>
    <rPh sb="3" eb="5">
      <t>ザイム</t>
    </rPh>
    <phoneticPr fontId="109"/>
  </si>
  <si>
    <t>TBCO30002312
TBPP20000102
TBWK20001808</t>
    <phoneticPr fontId="109"/>
  </si>
  <si>
    <t>DD_日次販売分析
L2_生産供用
L2_GroupReporting</t>
    <phoneticPr fontId="109"/>
  </si>
  <si>
    <t>TBWK30000203</t>
    <phoneticPr fontId="109"/>
  </si>
  <si>
    <t>DD_財務データ_WK03</t>
    <rPh sb="3" eb="5">
      <t>ザイム</t>
    </rPh>
    <phoneticPr fontId="109"/>
  </si>
  <si>
    <t>DD_財務データ_WK03</t>
    <phoneticPr fontId="109"/>
  </si>
  <si>
    <t>TBWK30000204</t>
    <phoneticPr fontId="109"/>
  </si>
  <si>
    <t>DD_財務データ_WK04</t>
    <rPh sb="3" eb="5">
      <t>ザイム</t>
    </rPh>
    <phoneticPr fontId="109"/>
  </si>
  <si>
    <t>TBWK30000204
TBMT20002904</t>
    <phoneticPr fontId="109"/>
  </si>
  <si>
    <t>DD_財務データ_WK05</t>
    <rPh sb="3" eb="5">
      <t>ザイム</t>
    </rPh>
    <phoneticPr fontId="109"/>
  </si>
  <si>
    <t>TBWK30000201
TBWK30000202
TBWK30000204
TBWK30000205</t>
    <phoneticPr fontId="109"/>
  </si>
  <si>
    <t>DD_財務データ_WK01
DD_財務データ_WK02
DD_財務データ_WK04
DD_財務データ_WK05</t>
    <phoneticPr fontId="109"/>
  </si>
  <si>
    <t>TBWK30000206</t>
    <phoneticPr fontId="109"/>
  </si>
  <si>
    <t>DD_財務データ_WK06</t>
    <rPh sb="3" eb="5">
      <t>ザイム</t>
    </rPh>
    <phoneticPr fontId="109"/>
  </si>
  <si>
    <t>TBWK30000206
TBMT20002904</t>
    <phoneticPr fontId="109"/>
  </si>
  <si>
    <t>DD_財務データ_WK06
L2_ETL用カレンダマスタ</t>
  </si>
  <si>
    <t>TBWK30000207</t>
    <phoneticPr fontId="109"/>
  </si>
  <si>
    <t>DD_財務データ</t>
    <rPh sb="3" eb="5">
      <t>ザイム</t>
    </rPh>
    <phoneticPr fontId="109"/>
  </si>
  <si>
    <t>TBMT20002101
TBMT20024501
TBWK30000109</t>
    <phoneticPr fontId="109"/>
  </si>
  <si>
    <t>L2_CompanyMaster_Manual_対象会社マスタ
L2_連結消去データ除外マスタ
DD_収益性分析CO-PA(集計)</t>
    <phoneticPr fontId="118"/>
  </si>
  <si>
    <t>DD_プライスバンド分析</t>
    <phoneticPr fontId="109"/>
  </si>
  <si>
    <t>TBMT20013601
TBMT20009502
TBMT20001801
TBMT20001901
TBMT20012902
TBMT20011801
TBMT20014201
TBMT20001101
TBMT20017311
TBMT20017203
TBMT20010501
TBMT20009701
TBMT20012201
TBSD30002001</t>
    <phoneticPr fontId="109"/>
  </si>
  <si>
    <t>L2_基本数量単位マスタ
L2_利益センタマスタ
L2_CompanyMaster_Manual_Companyマスタ
L2_CompanyMaster_Manual_Countryマスタ
L2_営業所営業グループマスタ
L2_品目マスタ
L2_得意先マスタ
L2_CategoryMaster
L2_通貨換算マスタ(年月)
L2_通貨コードマスタ
L2_原価センタマスタ
L2_利益センタ階層マスタ(履歴)
L2_品目階層マスタ(履歴)
DD_プライスバンド分析</t>
    <phoneticPr fontId="109"/>
  </si>
  <si>
    <t>TBSD30002002</t>
    <phoneticPr fontId="109"/>
  </si>
  <si>
    <t>DD_プライスバンド分析（マスタ付与）</t>
    <rPh sb="16" eb="18">
      <t>フヨ</t>
    </rPh>
    <phoneticPr fontId="109"/>
  </si>
  <si>
    <t>TBWK30000207
TBMT20002101
TBMT20003801</t>
    <phoneticPr fontId="109"/>
  </si>
  <si>
    <t>DD_財務データ
L2_CompanyMaster_Manual_対象会社マスタ
L2_MITAS勘定科目Lv4マスタ</t>
    <phoneticPr fontId="109"/>
  </si>
  <si>
    <t>TBCO30000601</t>
    <phoneticPr fontId="109"/>
  </si>
  <si>
    <t>DD_マネジメントPL_WK01</t>
    <phoneticPr fontId="109"/>
  </si>
  <si>
    <t>TBMT20002101
TBMT20023801
TBWK30000207</t>
    <phoneticPr fontId="109"/>
  </si>
  <si>
    <t>L2_CompanyMaster_Manual_対象会社マスタ
L2_マネジメントPL_対象勘定科目マスタ
DD_財務データ</t>
    <phoneticPr fontId="109"/>
  </si>
  <si>
    <t>DD_マネジメントPL_WK02</t>
    <phoneticPr fontId="109"/>
  </si>
  <si>
    <t>TBCO30000602</t>
    <phoneticPr fontId="109"/>
  </si>
  <si>
    <t>DD_マネジメントPL_WK03</t>
    <phoneticPr fontId="109"/>
  </si>
  <si>
    <t>DD_マネジメントPL_WK01
DD_マネジメントPL_WK03</t>
    <phoneticPr fontId="109"/>
  </si>
  <si>
    <t>TBCO30000604</t>
    <phoneticPr fontId="109"/>
  </si>
  <si>
    <t>TBCO30000604
TBMT20017311
TBMT20001801
TBMT20001101
TBMT20024101
TBMT20003801
TBMT20023901
TBMT20013601
TBMT20017203
TBMT20023201
TBMT20008401
TBMT20009502
TBMT20003701
TBMT20015601
TBMT20009701</t>
    <phoneticPr fontId="109"/>
  </si>
  <si>
    <t>DD_マネジメントPL
L2_通貨換算マスタ(年月)
L2_CompanyMaster_Manual_Companyマスタ
L2_CategoryMaster
L2_マネジメントPL_表示項目マスタ
L2_MITAS勘定科目Lv4マスタ
L2_マネジメントPL_売上区分マスタ
L2_基本数量単位マスタ
L2_通貨コードマスタ
L2_特性値のテキストテーブルマスタ
L2_事業領域マスタ
L2_利益センタマスタ
L2_Local利益センタ階層マスタ
L2_管理領域マスタ
L2_利益センタ階層マスタ(履歴)</t>
    <phoneticPr fontId="109"/>
  </si>
  <si>
    <t>TBCO30000605</t>
    <phoneticPr fontId="109"/>
  </si>
  <si>
    <t>DD_マネジメントPL（マスタ付与）</t>
    <rPh sb="15" eb="17">
      <t>フヨ</t>
    </rPh>
    <phoneticPr fontId="109"/>
  </si>
  <si>
    <t>TBCO30000614</t>
    <phoneticPr fontId="109"/>
  </si>
  <si>
    <t>DD_マネジメントPL（マスタ付与）_連結計算用_WK01</t>
    <phoneticPr fontId="7"/>
  </si>
  <si>
    <t>TBCO30000618</t>
  </si>
  <si>
    <t>TBCO30000614
TBCO30000615
TBCO30000616
TBCO30000617
TBCO30000618</t>
    <phoneticPr fontId="109"/>
  </si>
  <si>
    <t>DD_マネジメントPL（マスタ付与）_連結計算用_WK01
DD_マネジメントPL（マスタ付与）_連結計算用_WK02
DD_マネジメントPL（マスタ付与）_連結計算用_WK03
DD_マネジメントPL（マスタ付与）_連結計算用_WK04
DD_マネジメントPL（マスタ付与）_連結計算用_WK05</t>
    <phoneticPr fontId="109"/>
  </si>
  <si>
    <t>TBCO30000619</t>
    <phoneticPr fontId="109"/>
  </si>
  <si>
    <t>DD_マネジメントPL（マスタ付与）_連結計算用</t>
    <phoneticPr fontId="7"/>
  </si>
  <si>
    <t>BACO30000600</t>
  </si>
  <si>
    <t>TBWK30000207
TBMT20023801
TBMT20002101</t>
    <phoneticPr fontId="109"/>
  </si>
  <si>
    <t>DD_財務データ
L2_マネジメントPL_対象勘定科目マスタ
L2_CompanyMaster_Manual_対象会社マスタ</t>
    <phoneticPr fontId="109"/>
  </si>
  <si>
    <t>TBCO30000606</t>
    <phoneticPr fontId="109"/>
  </si>
  <si>
    <t>TBCO10001801</t>
    <phoneticPr fontId="109"/>
  </si>
  <si>
    <t>L1_CO_実績管理調整用データ</t>
    <phoneticPr fontId="109"/>
  </si>
  <si>
    <t>TBCO30000607
TBMT20020801</t>
    <phoneticPr fontId="109"/>
  </si>
  <si>
    <t>DD_連結フラッシュレポート_WK02
L2_通貨リージョン付与(会社)マスタ</t>
    <phoneticPr fontId="109"/>
  </si>
  <si>
    <t>CDM_D_DD_CONSOLIDATED_FLASH_REPORT_WK04</t>
  </si>
  <si>
    <t>DD_連結フラッシュレポート_WK03</t>
    <phoneticPr fontId="109"/>
  </si>
  <si>
    <t>DD_連結フラッシュレポート_WK04
L2_マネジメントPL_対象勘定科目マスタ
L2_CompanyMaster_Manual_対象会社マスタ</t>
    <phoneticPr fontId="109"/>
  </si>
  <si>
    <t>DD_連結フラッシュレポート_WK05</t>
    <phoneticPr fontId="109"/>
  </si>
  <si>
    <t>TBCO30000606
TBCO30000610</t>
    <phoneticPr fontId="109"/>
  </si>
  <si>
    <t>DD_連結フラッシュレポート_WK01
DD_連結フラッシュレポート_WK05</t>
    <phoneticPr fontId="109"/>
  </si>
  <si>
    <t>TBCO30000611</t>
    <phoneticPr fontId="109"/>
  </si>
  <si>
    <t>DD_連結フラッシュレポート_WK06</t>
    <phoneticPr fontId="109"/>
  </si>
  <si>
    <t>TBCO30000612</t>
    <phoneticPr fontId="109"/>
  </si>
  <si>
    <t>CDM_D_DD_CONSOLIDATED_FLASH_REPORT_ADD_MASTER</t>
  </si>
  <si>
    <t>TBCO30000613</t>
    <phoneticPr fontId="109"/>
  </si>
  <si>
    <t>DD_連結フラッシュレポート（マスタ付与）</t>
    <rPh sb="18" eb="20">
      <t>フヨ</t>
    </rPh>
    <phoneticPr fontId="7"/>
  </si>
  <si>
    <t>関連当事者取引_日次作成処理</t>
    <rPh sb="0" eb="5">
      <t>カンレントウジシャ</t>
    </rPh>
    <rPh sb="5" eb="7">
      <t>トリヒキ</t>
    </rPh>
    <phoneticPr fontId="109"/>
  </si>
  <si>
    <t>L2_総勘定元帳（明細データ）
L2_総勘定元帳（月末残高データ）
L2_カレンダマスタ(年月日軸)
L2_取引先会社
L2_関連当事者取引_分類マスタ1
L2_関連当事者取引_分類マスタ2</t>
    <rPh sb="54" eb="59">
      <t>トリヒキサキカイシャ</t>
    </rPh>
    <phoneticPr fontId="109"/>
  </si>
  <si>
    <t>TBFI20000701</t>
    <phoneticPr fontId="130"/>
  </si>
  <si>
    <t>DD_関連当事者取引</t>
    <phoneticPr fontId="109"/>
  </si>
  <si>
    <t>DD_傾向管理（Xbar-R管理図）</t>
  </si>
  <si>
    <t>TBQM3000101</t>
    <phoneticPr fontId="109"/>
  </si>
  <si>
    <t>DD_傾向管理（X_Rs管理図）_WK01</t>
    <rPh sb="12" eb="15">
      <t>カンリズ</t>
    </rPh>
    <phoneticPr fontId="109"/>
  </si>
  <si>
    <t>TBQM3000102</t>
    <phoneticPr fontId="109"/>
  </si>
  <si>
    <t>DD_傾向管理（X_Rs管理図）_WK09</t>
    <rPh sb="12" eb="15">
      <t>カンリズ</t>
    </rPh>
    <phoneticPr fontId="109"/>
  </si>
  <si>
    <t>TBQM3000103</t>
    <phoneticPr fontId="109"/>
  </si>
  <si>
    <t>DD_傾向管理（X_Rs管理図）_WK03</t>
    <rPh sb="12" eb="15">
      <t>カンリズ</t>
    </rPh>
    <phoneticPr fontId="109"/>
  </si>
  <si>
    <t>TBQM3000104</t>
    <phoneticPr fontId="109"/>
  </si>
  <si>
    <t>TBQM3000102
TBQM3000103
TBQM3000104</t>
    <phoneticPr fontId="109"/>
  </si>
  <si>
    <t>DD_傾向管理（X_Rs管理図）_WK02
DD_傾向管理（X_Rs管理図）_WK03
DD_傾向管理（X_Rs管理図）_WK04</t>
    <rPh sb="12" eb="15">
      <t>カンリズ</t>
    </rPh>
    <phoneticPr fontId="109"/>
  </si>
  <si>
    <t>TBQM3000105</t>
    <phoneticPr fontId="109"/>
  </si>
  <si>
    <t>DD_傾向管理（X_Rs管理図）_WK05</t>
    <rPh sb="12" eb="15">
      <t>カンリズ</t>
    </rPh>
    <phoneticPr fontId="109"/>
  </si>
  <si>
    <t>TBQM3000106</t>
    <phoneticPr fontId="109"/>
  </si>
  <si>
    <t>DD_傾向管理（X_Rs管理図）_WK07</t>
    <rPh sb="12" eb="15">
      <t>カンリズ</t>
    </rPh>
    <phoneticPr fontId="109"/>
  </si>
  <si>
    <t>TBQM3000107</t>
    <phoneticPr fontId="109"/>
  </si>
  <si>
    <t>TBQM2000201
TBQM3000105
TBQM3000107</t>
    <phoneticPr fontId="109"/>
  </si>
  <si>
    <t>L2_傾向管理
DD_傾向管理（X_Rs管理図）_WK05
DD_傾向管理（X_Rs管理図）_WK07</t>
    <phoneticPr fontId="130"/>
  </si>
  <si>
    <t>TBQM2000203</t>
    <phoneticPr fontId="130"/>
  </si>
  <si>
    <t>TBQM3000201</t>
    <phoneticPr fontId="109"/>
  </si>
  <si>
    <t>DD_傾向管理（対数目盛X_Rs管理図）_WK01</t>
    <rPh sb="8" eb="12">
      <t>タイスウメモリ</t>
    </rPh>
    <rPh sb="16" eb="19">
      <t>カンリズ</t>
    </rPh>
    <phoneticPr fontId="109"/>
  </si>
  <si>
    <t>DD_傾向管理（対数目盛X_Rs管理図）_WK08</t>
    <rPh sb="8" eb="12">
      <t>タイスウメモリ</t>
    </rPh>
    <phoneticPr fontId="109"/>
  </si>
  <si>
    <t>TBQM3000202</t>
    <phoneticPr fontId="109"/>
  </si>
  <si>
    <t>DD_傾向管理（対数目盛X_Rs管理図）_WK02</t>
    <rPh sb="8" eb="12">
      <t>タイスウメモリ</t>
    </rPh>
    <phoneticPr fontId="109"/>
  </si>
  <si>
    <t>DD_傾向管理（対数目盛X_Rs管理図）_WK09</t>
    <rPh sb="8" eb="12">
      <t>タイスウメモリ</t>
    </rPh>
    <rPh sb="16" eb="19">
      <t>カンリズ</t>
    </rPh>
    <phoneticPr fontId="109"/>
  </si>
  <si>
    <t>TBQM3000203</t>
    <phoneticPr fontId="109"/>
  </si>
  <si>
    <t>DD_傾向管理（対数目盛X_Rs管理図）_WK03</t>
    <rPh sb="8" eb="12">
      <t>タイスウメモリ</t>
    </rPh>
    <rPh sb="16" eb="19">
      <t>カンリズ</t>
    </rPh>
    <phoneticPr fontId="109"/>
  </si>
  <si>
    <t>DD_傾向管理（対数目盛X_Rs管理図）_WK10</t>
    <rPh sb="8" eb="12">
      <t>タイスウメモリ</t>
    </rPh>
    <phoneticPr fontId="109"/>
  </si>
  <si>
    <t>TBQM3000204</t>
    <phoneticPr fontId="109"/>
  </si>
  <si>
    <t>DD_傾向管理（対数目盛X_Rs管理図）_WK04</t>
    <rPh sb="8" eb="12">
      <t>タイスウメモリ</t>
    </rPh>
    <phoneticPr fontId="109"/>
  </si>
  <si>
    <t>TBQM3000202
TBQM3000203
TBQM3000204</t>
    <phoneticPr fontId="109"/>
  </si>
  <si>
    <t>DD_傾向管理（対数目盛X_Rs管理図）_WK08
DD_傾向管理（対数目盛X_Rs管理図）_WK09
DD_傾向管理（対数目盛X_Rs管理図）_WK10</t>
    <phoneticPr fontId="109"/>
  </si>
  <si>
    <t>TBQM3000205</t>
    <phoneticPr fontId="130"/>
  </si>
  <si>
    <t>DD_傾向管理（対数目盛X_Rs管理図）_WK05</t>
    <rPh sb="8" eb="12">
      <t>タイスウメモリ</t>
    </rPh>
    <rPh sb="16" eb="19">
      <t>カンリズ</t>
    </rPh>
    <phoneticPr fontId="109"/>
  </si>
  <si>
    <t>DD_傾向管理（対数目盛X_Rs管理図）_WK06</t>
    <rPh sb="8" eb="12">
      <t>タイスウメモリ</t>
    </rPh>
    <phoneticPr fontId="109"/>
  </si>
  <si>
    <t>DD_傾向管理（対数目盛X_Rs管理図）_WK07</t>
    <rPh sb="8" eb="12">
      <t>タイスウメモリ</t>
    </rPh>
    <rPh sb="16" eb="19">
      <t>カンリズ</t>
    </rPh>
    <phoneticPr fontId="109"/>
  </si>
  <si>
    <t>TBQM3000207</t>
    <phoneticPr fontId="130"/>
  </si>
  <si>
    <t>TBQM2000203
TBQM3000205
TBQM3000207</t>
    <phoneticPr fontId="130"/>
  </si>
  <si>
    <t>L2_傾向管理
DD_傾向管理（対数目盛X_Rs管理図）_WK05
DD_傾向管理（対数目盛X_Rs管理図）_WK07</t>
    <phoneticPr fontId="130"/>
  </si>
  <si>
    <t>TBWK30000207
TBMT20002301
TBMT20002101</t>
    <phoneticPr fontId="109"/>
  </si>
  <si>
    <t>DD_財務データ
L2_CostElement_Master_経営コックピット_費目階層表マスタ
L2_CompanyMaster_Manual_対象会社マスタ</t>
    <phoneticPr fontId="109"/>
  </si>
  <si>
    <t>TBCO30000701</t>
    <phoneticPr fontId="109"/>
  </si>
  <si>
    <t>DD_経費分析_WK01</t>
    <phoneticPr fontId="109"/>
  </si>
  <si>
    <t>TBCO30000702</t>
    <phoneticPr fontId="109"/>
  </si>
  <si>
    <t>TBCO30000702
TBMT20001101
TBMT20001801
TBMT20001901
TBMT20002301
TBMT20002401
TBMT20002501
TBMT20002601
TBMT20002904
TBMT20008401
TBMT20009502
TBMT20009701
TBMT20010501
TBMT20010701
TBMT20013601
TBMT20015201
TBMT20017203
TBMT20017311</t>
    <phoneticPr fontId="109"/>
  </si>
  <si>
    <t>DD_経費分析
L2_CategoryMaster
L2_CompanyMaster_Manual_Companyマスタ
L2_CompanyMaster_Manual_Countryマスタ
L2_CostElement_Master_経営コックピット_費目階層表マスタ
L2_CostElement_Master_費目Lv.1マスタ
L2_CostElement_Master_費目Lv.2マスタ
L2_CostElement_Master_費目Lv.3マスタ
L2_ETL用カレンダマスタ
L2_事業領域マスタ
L2_利益センタマスタ
L2_利益センタ階層マスタ(履歴)
L2_原価センタマスタ
L2_原価要素マスタ
L2_基本数量単位マスタ
L2_機能領域名マスタ
L2_通貨コードマスタ
L2_通貨換算マスタ(年月)</t>
    <phoneticPr fontId="109"/>
  </si>
  <si>
    <t>TBCO30000703</t>
    <phoneticPr fontId="109"/>
  </si>
  <si>
    <t>DD_経費分析（マスタ付与）</t>
    <rPh sb="11" eb="13">
      <t>フヨ</t>
    </rPh>
    <phoneticPr fontId="109"/>
  </si>
  <si>
    <t>BACO30000800</t>
  </si>
  <si>
    <t>TBMT20003801
TBMT20023701
TBWK30000207</t>
    <phoneticPr fontId="109"/>
  </si>
  <si>
    <t>TBCO30000801</t>
    <phoneticPr fontId="109"/>
  </si>
  <si>
    <t>TBCO30000801
TBMT20001101
TBMT20001801
TBMT20003801
TBMT20008401
TBMT20009502
TBMT20009701
TBMT20010001
TBMT20010501
TBMT20017203
TBMT20017311
TBMT20023201
TBMT20023501
TBMT20023701
TBMT20024701
TBMT20024801</t>
    <phoneticPr fontId="109"/>
  </si>
  <si>
    <t>DD_経費予算実績管理表
L2_CategoryMaster
L2_CompanyMaster_Manual_Companyマスタ
L2_MITAS勘定科目Lv4マスタ
L2_事業領域マスタ
L2_利益センタマスタ
L2_利益センタ階層マスタ(履歴)
L2_勘定コードマスタ
L2_原価センタマスタ
L2_通貨コードマスタ
L2_通貨換算マスタ(年月)
L2_特性値のテキストテーブルマスタ
L2_原価センタ機能分類管理マスタ
L2_MITAS_KPI項目マスタ
L2_経費予算実績管理表_明細用表示項目マスタ
L2_経費予算実績管理表_小計用表示項目マスタ</t>
    <phoneticPr fontId="109"/>
  </si>
  <si>
    <t>TBCO30000802</t>
    <phoneticPr fontId="109"/>
  </si>
  <si>
    <t>DD_経費予算実績管理表（マスタ付与）</t>
    <rPh sb="16" eb="18">
      <t>フヨ</t>
    </rPh>
    <phoneticPr fontId="116"/>
  </si>
  <si>
    <t>TBWK20001602
TBMT20002101</t>
    <phoneticPr fontId="109"/>
  </si>
  <si>
    <t>L2_原価センタ会計データ
L2_CompanyMaster_Manual_対象会社マスタ</t>
    <phoneticPr fontId="109"/>
  </si>
  <si>
    <t>DD_原価センタ別_活動配賦_減価償却費配賦リスト_WK01</t>
    <phoneticPr fontId="4"/>
  </si>
  <si>
    <t>TBWK20001201
TBMT20002101</t>
    <phoneticPr fontId="109"/>
  </si>
  <si>
    <t>L2_総勘定元帳明細
L2_CompanyMaster_Manual_対象会社マスタ</t>
    <phoneticPr fontId="109"/>
  </si>
  <si>
    <t>TBCO30002202</t>
    <phoneticPr fontId="109"/>
  </si>
  <si>
    <t>DD_原価センタ別_活動配賦_減価償却費配賦リスト_WK02</t>
    <phoneticPr fontId="109"/>
  </si>
  <si>
    <t>TBCO30002201
TBCO30002203
TBMT20010501</t>
    <phoneticPr fontId="109"/>
  </si>
  <si>
    <t>DD_原価センタ別_活動配賦_減価償却費配賦リスト_WK01
DD_原価センタ別_活動配賦_減価償却費配賦リスト_WK03
L2_原価センタマスタ</t>
    <phoneticPr fontId="109"/>
  </si>
  <si>
    <t>TBCO30002202
TBCO30002204</t>
    <phoneticPr fontId="109"/>
  </si>
  <si>
    <t>DD_原価センタ別_活動配賦_減価償却費配賦リスト_WK02
DD_原価センタ別_活動配賦_減価償却費配賦リスト_WK04</t>
    <phoneticPr fontId="109"/>
  </si>
  <si>
    <t>DD_原価センタ別_活動配賦_減価償却費配賦リスト_WK05</t>
    <phoneticPr fontId="109"/>
  </si>
  <si>
    <t>TBCO30002201
TBCO30002205</t>
    <phoneticPr fontId="109"/>
  </si>
  <si>
    <t>DD_原価センタ別_活動配賦_減価償却費配賦リスト_WK01
DD_原価センタ別_活動配賦_減価償却費配賦リスト_WK05</t>
    <phoneticPr fontId="109"/>
  </si>
  <si>
    <t>TBWK20001602
TBMT20002101
TBMT20010501</t>
    <phoneticPr fontId="109"/>
  </si>
  <si>
    <t>L2_原価センタ会計データ
L2_CompanyMaster_Manual_対象会社マスタ
L2_原価センタマスタ</t>
    <phoneticPr fontId="109"/>
  </si>
  <si>
    <t>TBCO30002207
TBCO30002208</t>
    <phoneticPr fontId="109"/>
  </si>
  <si>
    <t>DD_原価センタ別_活動配賦_減価償却費配賦リスト_WK07
DD_原価センタ別_活動配賦_減価償却費配賦リスト_WK08</t>
    <phoneticPr fontId="109"/>
  </si>
  <si>
    <t>DD_原価センタ別_活動配賦_減価償却費配賦リスト_WK09</t>
    <phoneticPr fontId="109"/>
  </si>
  <si>
    <t>TBCO30002210</t>
    <phoneticPr fontId="109"/>
  </si>
  <si>
    <t>DD_原価センタ別_活動配賦_減価償却費配賦リスト_WK10</t>
    <phoneticPr fontId="109"/>
  </si>
  <si>
    <t>TBCO30002210
TBCO30002206</t>
    <phoneticPr fontId="109"/>
  </si>
  <si>
    <t>DD_原価センタ別_活動配賦_減価償却費配賦リスト_WK10
DD_原価センタ別_活動配賦_減価償却費配賦リスト_WK06</t>
    <phoneticPr fontId="109"/>
  </si>
  <si>
    <t>TBCO30002211</t>
    <phoneticPr fontId="109"/>
  </si>
  <si>
    <t>DD_原価センタ別_活動配賦_減価償却費配賦リスト_WK11</t>
    <phoneticPr fontId="109"/>
  </si>
  <si>
    <t>TBCO30002211
TBCO30002206</t>
    <phoneticPr fontId="109"/>
  </si>
  <si>
    <t>DD_原価センタ別_活動配賦_減価償却費配賦リスト_WK11
DD_原価センタ別_活動配賦_減価償却費配賦リスト_WK06</t>
    <phoneticPr fontId="109"/>
  </si>
  <si>
    <t>TBCO30002212</t>
    <phoneticPr fontId="109"/>
  </si>
  <si>
    <t>DD_原価センタ別_活動配賦_減価償却費配賦リスト_WK12</t>
    <phoneticPr fontId="109"/>
  </si>
  <si>
    <t>TBCO30002211
TBCO30002212</t>
    <phoneticPr fontId="109"/>
  </si>
  <si>
    <t>DD_原価センタ別_活動配賦_減価償却費配賦リスト_WK11
DD_原価センタ別_活動配賦_減価償却費配賦リスト_WK12</t>
    <phoneticPr fontId="109"/>
  </si>
  <si>
    <t>TBCO30002215</t>
    <phoneticPr fontId="109"/>
  </si>
  <si>
    <t>DD_原価センタ別_活動配賦_減価償却費配賦リスト_WK13</t>
    <phoneticPr fontId="109"/>
  </si>
  <si>
    <t>TBCO30002215
TBMT20001801</t>
    <phoneticPr fontId="109"/>
  </si>
  <si>
    <t>DD_原価センタ別_活動配賦_減価償却費配賦リスト_WK13
L2_CompanyMaster_Manual_Companyマスタ</t>
    <phoneticPr fontId="109"/>
  </si>
  <si>
    <t>TBCO30002213</t>
    <phoneticPr fontId="109"/>
  </si>
  <si>
    <t>DD_原価センタ別_活動配賦_減価償却費配賦リスト</t>
    <phoneticPr fontId="109"/>
  </si>
  <si>
    <t>TBCO30002213
TBMT20001101
TBMT20001801
TBMT20008401
TBMT20009502
TBMT20009701
TBMT20010501
TBMT20017203
TBMT20017311
TBMT20002904</t>
    <phoneticPr fontId="109"/>
  </si>
  <si>
    <t>DD_原価センタ別_活動配賦_減価償却費配賦リスト
L2_CategoryMaster
L2_CompanyMaster_Manual_Companyマスタ
L2_事業領域マスタ
L2_利益センタマスタ
L2_利益センタ階層マスタ(履歴)
L2_原価センタマスタ
L2_通貨コードマスタ
L2_通貨換算マスタ(年月)
L2_ETL用カレンダマスタ</t>
    <phoneticPr fontId="109"/>
  </si>
  <si>
    <t>TBCO30002214</t>
    <phoneticPr fontId="109"/>
  </si>
  <si>
    <t>DD_原価センタ別_活動配賦_減価償却費配賦リスト（マスタ付与）</t>
    <phoneticPr fontId="109"/>
  </si>
  <si>
    <t>TBWK20000901
TBMT20002101</t>
    <phoneticPr fontId="109"/>
  </si>
  <si>
    <t>L2_入出庫伝票明細
L2_CompanyMaster_Manual_対象会社マスタ</t>
    <phoneticPr fontId="6"/>
  </si>
  <si>
    <t>TBMM30000101</t>
    <phoneticPr fontId="109"/>
  </si>
  <si>
    <t>DD_原料購買データ分析_製造品_WK01</t>
    <rPh sb="13" eb="16">
      <t>セイゾウヒン</t>
    </rPh>
    <phoneticPr fontId="109"/>
  </si>
  <si>
    <t>TBMT20011801
TBMM30000101</t>
    <phoneticPr fontId="109"/>
  </si>
  <si>
    <t>L2_品目マスタ
DD_原料購買データ分析_製造品_WK01</t>
    <phoneticPr fontId="6"/>
  </si>
  <si>
    <t>DD_原料購買データ分析_製造品_WK02</t>
    <rPh sb="13" eb="16">
      <t>セイゾウヒン</t>
    </rPh>
    <phoneticPr fontId="109"/>
  </si>
  <si>
    <t>TBMM30000103</t>
    <phoneticPr fontId="109"/>
  </si>
  <si>
    <t>DD_原料購買データ分析_製造品</t>
    <rPh sb="13" eb="16">
      <t>セイゾウヒン</t>
    </rPh>
    <phoneticPr fontId="109"/>
  </si>
  <si>
    <t>TBMM20000206
TBMT20001101
TBMT20001801
TBMT20001901
TBMT20002101
TBMT20002904
TBMT20006801
TBMT20007601
TBMT20008601
TBMT20009201
TBMT20011301
TBMT20011801
TBMT20013601
TBMT20017101
TBMT20017203
TBMT20017311</t>
    <phoneticPr fontId="109"/>
  </si>
  <si>
    <t>L2_仕入実績
L2_CategoryMaster
L2_CompanyMaster_Manual_Companyマスタ
L2_CompanyMaster_Manual_Countryマスタ
L2_CompanyMaster_Manual_対象会社マスタ
L2_ETL用カレンダマスタ
L2_SUPPLIER_MAINTENANCEマスタ
L2_プラントマスタ
L2_仕入先マスタ
L2_保管場所マスタ
L2_品目グループテキストマスタ
L2_品目マスタ
L2_基本数量単位マスタ
L2_購買組織マスタ
L2_通貨コードマスタ
L2_通貨換算マスタ(年月)</t>
    <phoneticPr fontId="6"/>
  </si>
  <si>
    <t>DD_原料購買データ分析（マスタ付与）</t>
    <rPh sb="16" eb="18">
      <t>フヨ</t>
    </rPh>
    <phoneticPr fontId="109"/>
  </si>
  <si>
    <t xml:space="preserve">L2_合理化管理
L2_合理化予算化予算外マスタ
L2_合理化他部門連携マスタ
L2_合理化分類Lv1マスタ
L2_合理化分類Lv2マスタ
L2_会社マスタ
L2_事業領域マスタ
</t>
  </si>
  <si>
    <t>DD_合理化管理</t>
    <phoneticPr fontId="109"/>
  </si>
  <si>
    <t>受注ステータス_日次作成処理</t>
  </si>
  <si>
    <t>L2_受注・出荷・請求伝票明細
L2_収益性分析CO-PA(KPI計算)
L2_品目マスタ
L2_プラント(品目)マスタ
L2_仕入先マスタ
L2_得意先マスタ
L2_営業所営業グループマスタ</t>
    <phoneticPr fontId="109"/>
  </si>
  <si>
    <t>DD_受注ステータス</t>
    <phoneticPr fontId="109"/>
  </si>
  <si>
    <t>TBWK30000109
TBMT20002101</t>
    <phoneticPr fontId="109"/>
  </si>
  <si>
    <t>DD_収益性分析CO-PA(集計)
L2_CompanyMaster_Manual_対象会社マスタ</t>
    <phoneticPr fontId="109"/>
  </si>
  <si>
    <t>TBCO30002101</t>
    <phoneticPr fontId="109"/>
  </si>
  <si>
    <t>DD_需要業界別分析_WK01</t>
    <phoneticPr fontId="109"/>
  </si>
  <si>
    <t>TBCO10002801
TBMT20020801
TBMT20002904</t>
    <phoneticPr fontId="109"/>
  </si>
  <si>
    <t>L1_IndustrySegment_ACTUAL_yyyymm
L2_通貨リージョン付与(会社)マスタ
L2_ETL用カレンダマスタ</t>
    <phoneticPr fontId="109"/>
  </si>
  <si>
    <t>TBCO30002102</t>
    <phoneticPr fontId="109"/>
  </si>
  <si>
    <t>DD_需要業界別分析_WK02</t>
    <phoneticPr fontId="109"/>
  </si>
  <si>
    <t>TBCO30002101
TBCO30002102</t>
    <phoneticPr fontId="109"/>
  </si>
  <si>
    <t>DD_需要業界別分析_WK01
DD_需要業界別分析_WK02</t>
    <phoneticPr fontId="109"/>
  </si>
  <si>
    <t>TBCO30002103</t>
    <phoneticPr fontId="109"/>
  </si>
  <si>
    <t>DD_需要業界別分析_WK03</t>
    <phoneticPr fontId="109"/>
  </si>
  <si>
    <t>TBCO30002103
TBMT20002904
TBMT20009701
TBMT20012201
TBMT20015301
TBMT20018301
TBMT20018401</t>
    <phoneticPr fontId="109"/>
  </si>
  <si>
    <t>DD_需要業界別分析_WK03
L2_ETL用カレンダマスタ
L2_利益センタ階層マスタ(履歴)
L2_品目階層マスタ(履歴)
L2_需要業界マスタ（比率分解）マスタ
L2_需要業界マスタ1マスタ
L2_需要業界マスタ2マスタ</t>
    <phoneticPr fontId="109"/>
  </si>
  <si>
    <t>TBCO30002104</t>
    <phoneticPr fontId="109"/>
  </si>
  <si>
    <t>DD_需要業界別分析</t>
    <phoneticPr fontId="109"/>
  </si>
  <si>
    <t>TBCO30002104
TBMT20013601
TBMT20002904
TBMT20001701
TBMT20001801
TBMT20017311
TBMT20001101
TBMT20017203
TBMT20012902
TBMT20016201
TBMT20016101
TBMT20009502
TBMT20011801
TBMT20014201
TBMT20001901
TBMT20008401
TBMT20018001
TBMT20018101</t>
    <phoneticPr fontId="109"/>
  </si>
  <si>
    <t>DD_需要業界別分析
L2_基本数量単位マスタ
L2_ETL用カレンダマスタ
L2_CompanyMaster_Manual_Area_1マスタ
L2_CompanyMaster_Manual_Companyマスタ
L2_通貨換算マスタ(年月)
L2_CategoryMaster
L2_通貨コードマスタ
L2_営業所営業グループマスタ
L2_製品本部テキストマスタ
L2_製品グループテキストマスタ
L2_利益センタマスタ
L2_品目マスタ
L2_得意先マスタ
L2_CompanyMaster_Manual_Countryマスタ
L2_事業領域マスタ
L2_需要業界テキスト_需要業界テキスト_LV1マスタ
L2_需要業界テキスト_需要業界テキスト_LV2マスタ</t>
    <phoneticPr fontId="109"/>
  </si>
  <si>
    <t>TBCO30002105</t>
    <phoneticPr fontId="109"/>
  </si>
  <si>
    <t>DD_需要業界別分析（マスタ付与）</t>
    <rPh sb="14" eb="16">
      <t>フヨ</t>
    </rPh>
    <phoneticPr fontId="109"/>
  </si>
  <si>
    <t>TBWK20001504</t>
    <phoneticPr fontId="109"/>
  </si>
  <si>
    <t>L2_収益性分析CO-PA(KPI計算)</t>
    <phoneticPr fontId="130"/>
  </si>
  <si>
    <t>DD_収益性分析CO-PA(集計)_WK01</t>
    <rPh sb="14" eb="16">
      <t>シュウケイ</t>
    </rPh>
    <phoneticPr fontId="116"/>
  </si>
  <si>
    <t>L2_収益性分析CO-PA(KPI計算)</t>
    <rPh sb="17" eb="19">
      <t>ケイサン</t>
    </rPh>
    <phoneticPr fontId="116"/>
  </si>
  <si>
    <t>DD_収益性分析CO-PA(集計)_WK02</t>
    <rPh sb="14" eb="16">
      <t>シュウケイ</t>
    </rPh>
    <phoneticPr fontId="116"/>
  </si>
  <si>
    <t>DD_収益性分析CO-PA(集計)_WK03</t>
    <rPh sb="14" eb="16">
      <t>シュウケイ</t>
    </rPh>
    <phoneticPr fontId="116"/>
  </si>
  <si>
    <t>DD_収益性分析CO-PA(集計)_WK04</t>
    <rPh sb="14" eb="16">
      <t>シュウケイ</t>
    </rPh>
    <phoneticPr fontId="116"/>
  </si>
  <si>
    <t>TBWK20001504</t>
    <phoneticPr fontId="130"/>
  </si>
  <si>
    <t>DD_収益性分析CO-PA(集計)_WK05</t>
    <rPh sb="14" eb="16">
      <t>シュウケイ</t>
    </rPh>
    <phoneticPr fontId="116"/>
  </si>
  <si>
    <t>TBWK30000102
TBWK30000105
TBWK30000106</t>
    <phoneticPr fontId="109"/>
  </si>
  <si>
    <t>DD_収益性分析CO-PA(集計)_WK07</t>
    <rPh sb="14" eb="16">
      <t>シュウケイ</t>
    </rPh>
    <phoneticPr fontId="116"/>
  </si>
  <si>
    <t>TBWK30000107
TBMT20002904</t>
    <phoneticPr fontId="109"/>
  </si>
  <si>
    <t>DD_収益性分析CO-PA(集計)_WK08</t>
    <rPh sb="14" eb="16">
      <t>シュウケイ</t>
    </rPh>
    <phoneticPr fontId="116"/>
  </si>
  <si>
    <t>TBWK30000101
TBWK30000103
TBWK30000104
TBWK30000108</t>
    <phoneticPr fontId="109"/>
  </si>
  <si>
    <t>TBWK30000109</t>
  </si>
  <si>
    <t>DD_収益性分析CO-PA(集計)</t>
    <rPh sb="14" eb="16">
      <t>シュウケイ</t>
    </rPh>
    <phoneticPr fontId="109"/>
  </si>
  <si>
    <t>L2_在庫明細
L2_指図明細
L2_売上明細
L2_購買明細
L2_発注明細
L1_入出庫予定明細情報
L1_FORECAST</t>
    <phoneticPr fontId="109"/>
  </si>
  <si>
    <t>DD_生産計画（集計前）</t>
  </si>
  <si>
    <t>L2_指図明細</t>
    <phoneticPr fontId="109"/>
  </si>
  <si>
    <t>DD_生産計画_WK01</t>
    <phoneticPr fontId="109"/>
  </si>
  <si>
    <t>DD_生産計画_WK02</t>
    <phoneticPr fontId="109"/>
  </si>
  <si>
    <t>DD_生産計画_WK01
DD_生産計画_WK02</t>
    <phoneticPr fontId="109"/>
  </si>
  <si>
    <t>DD_生産計画_WK03</t>
    <phoneticPr fontId="109"/>
  </si>
  <si>
    <t>TBPP20000603</t>
    <phoneticPr fontId="109"/>
  </si>
  <si>
    <t>L2_在庫明細</t>
    <phoneticPr fontId="130"/>
  </si>
  <si>
    <t>DD_生産計画_WK03
DD_生産計画_WK05</t>
    <phoneticPr fontId="109"/>
  </si>
  <si>
    <t>TBPP30000107</t>
  </si>
  <si>
    <t>TBPP20000102</t>
    <phoneticPr fontId="109"/>
  </si>
  <si>
    <t>TBSD20000617</t>
    <phoneticPr fontId="109"/>
  </si>
  <si>
    <t>L2_出荷実績</t>
    <rPh sb="3" eb="5">
      <t>シュッカ</t>
    </rPh>
    <rPh sb="5" eb="7">
      <t>ジッセキ</t>
    </rPh>
    <phoneticPr fontId="117"/>
  </si>
  <si>
    <t>DD_生産計画_WK10</t>
    <phoneticPr fontId="109"/>
  </si>
  <si>
    <t>TBMM20000206</t>
    <phoneticPr fontId="109"/>
  </si>
  <si>
    <t>DD_生産計画_WK11</t>
    <phoneticPr fontId="109"/>
  </si>
  <si>
    <t>TBMM20000301</t>
    <phoneticPr fontId="109"/>
  </si>
  <si>
    <t>L2_発注明細</t>
    <rPh sb="3" eb="7">
      <t>ハッチュウメイサイ</t>
    </rPh>
    <phoneticPr fontId="117"/>
  </si>
  <si>
    <t>DD_生産計画_WK12</t>
    <phoneticPr fontId="109"/>
  </si>
  <si>
    <t>TBWK10000801
TBMT20020901</t>
    <phoneticPr fontId="109"/>
  </si>
  <si>
    <t>L1_入出庫予定明細情報
L2_通貨リージョン付与(プラント)マスタ</t>
    <phoneticPr fontId="109"/>
  </si>
  <si>
    <t>DD_生産計画_WK13</t>
    <phoneticPr fontId="109"/>
  </si>
  <si>
    <t>DD_生産計画_WK14</t>
    <phoneticPr fontId="109"/>
  </si>
  <si>
    <t>TBSD10001801
TBMT20020901</t>
    <phoneticPr fontId="109"/>
  </si>
  <si>
    <t>L1_FORECAST
L2_通貨リージョン付与(プラント)マスタ</t>
    <phoneticPr fontId="109"/>
  </si>
  <si>
    <t>DD_生産計画_WK15</t>
    <phoneticPr fontId="109"/>
  </si>
  <si>
    <t>DD_生産計画_WK16</t>
    <phoneticPr fontId="109"/>
  </si>
  <si>
    <t>TBPP30000104
TBPP30000106
TBPP30000107
TBPP30000108
TBPP30000109
TBPP30000110
TBPP30000111
TBPP30000112
TBPP30000114
TBPP30000116</t>
    <phoneticPr fontId="109"/>
  </si>
  <si>
    <t>DD_生産計画_WK04
DD_生産計画_WK06
DD_生産計画_WK07
DD_生産計画_WK08
DD_生産計画_WK09
DD_生産計画_WK10
DD_生産計画_WK11
DD_生産計画_WK12
DD_生産計画_WK14
DD_生産計画_WK16</t>
    <phoneticPr fontId="109"/>
  </si>
  <si>
    <t>DD_生産計画_WK17</t>
    <phoneticPr fontId="109"/>
  </si>
  <si>
    <t>DD_生産計画_WK18</t>
    <phoneticPr fontId="109"/>
  </si>
  <si>
    <t>DD_生産計画</t>
    <phoneticPr fontId="109"/>
  </si>
  <si>
    <t>TBPP30000119
TBMT20007601
TBMT20013701
TBMT20008001
TBMT20023301
TBMT20001801
TBMT20011201
TBMT20007703
TBMT20006101
TBMT20011801
TBMT20015901
TBMT20009502
TBMT20011301
TBMT20001101
TBMT20009201
TBMT20022701
TBMT20016501
TBMT20014201
TBMT20021901
TBMT20017203
TBMT20013601</t>
    <phoneticPr fontId="109"/>
  </si>
  <si>
    <t>DD_生産計画
L2_プラントマスタ
L2_売上付き品目マスタ
L2_ロット番号(プラント品目)マスタ
L2_特性値マスタ
L2_CompanyMaster_Manual_Companyマスタ
L2_品目グループ3マスタ
L2_プラント品目マスタ
L2_MRP_管理者マスタ
L2_品目マスタ
L2_組織単位_販売組織_テキストマスタ
L2_利益センタマスタ
L2_品目グループテキストマスタ
L2_CategoryMaster
L2_保管場所マスタ
L2_製造バージョンマスタ
L2_評価クラスマスタ
L2_得意先マスタ
L2_出荷伝票タイプマスタ
L2_通貨コードマスタ
L2_基本数量単位マスタ</t>
    <phoneticPr fontId="109"/>
  </si>
  <si>
    <t>DD_生産計画（マスタ付与）</t>
    <rPh sb="11" eb="13">
      <t>フヨ</t>
    </rPh>
    <phoneticPr fontId="117"/>
  </si>
  <si>
    <t>TBWK10000801
TBMT20020901
TBMT20016601
TBWK20001002</t>
    <phoneticPr fontId="109"/>
  </si>
  <si>
    <t>L1_入出庫予定明細情報
L2_通貨リージョン付与(プラント)マスタ
L2_評価エリアマスタ
L2_指図明細</t>
    <phoneticPr fontId="109"/>
  </si>
  <si>
    <t>DD_生産速報_WK01</t>
    <phoneticPr fontId="109"/>
  </si>
  <si>
    <t>TBPP30000201
TBPP20000102
TBWK20001002</t>
    <phoneticPr fontId="109"/>
  </si>
  <si>
    <t>DD_生産速報_WK01
L2_生産供用
L2_指図明細</t>
    <phoneticPr fontId="109"/>
  </si>
  <si>
    <t>DD_生産速報_WK02</t>
    <phoneticPr fontId="109"/>
  </si>
  <si>
    <t>DD_生産速報</t>
    <phoneticPr fontId="109"/>
  </si>
  <si>
    <t>DD_生産速報
L2_CompanyMaster_Manual_Companyマスタ
L2_売上付き品目マスタ
L2_品目グループ3マスタ
L2_プラント品目マスタ
L2_MRP_管理者マスタ
L2_プラントマスタ
L2_品目マスタ
L2_CategoryMaster
L2_利益センタマスタ
L2_AssessmentMaster_評価クラスマスタ
L2_基本数量単位マスタ</t>
    <phoneticPr fontId="109"/>
  </si>
  <si>
    <t>DD_生産速報（マスタ付与）</t>
    <rPh sb="11" eb="13">
      <t>フヨ</t>
    </rPh>
    <phoneticPr fontId="109"/>
  </si>
  <si>
    <t>TBCO30000201</t>
    <phoneticPr fontId="109"/>
  </si>
  <si>
    <t>TBCO30000202</t>
    <phoneticPr fontId="109"/>
  </si>
  <si>
    <t>TBCO30000203</t>
    <phoneticPr fontId="109"/>
  </si>
  <si>
    <t>TBCO30000201
TBCO30000202
TBCO30000203</t>
    <phoneticPr fontId="109"/>
  </si>
  <si>
    <t>DD_製品本部別連結業績(為替調整込み)_WK01
DD_製品本部別連結業績(為替調整込み)_WK02
DD_製品本部別連結業績(為替調整込み)_WK03</t>
    <phoneticPr fontId="109"/>
  </si>
  <si>
    <t>DD_製品本部別連結業績(為替調整込み)_WK04</t>
    <phoneticPr fontId="109"/>
  </si>
  <si>
    <t>TBCO30000204
TBMT20009701
TBMT20001801
TBMT20002904</t>
    <phoneticPr fontId="109"/>
  </si>
  <si>
    <t>DD_製品本部別連結業績(為替調整込み)_WK04
L2_利益センタ階層マスタ(履歴)
L2_CompanyMaster_Manual_Companyマスタ
L2_ETL用カレンダマスタ</t>
    <phoneticPr fontId="109"/>
  </si>
  <si>
    <t>CDM_M_DD_PRODUCT_DIVISION_CSDT_RESULT_MNY_ADJMT_ADD_MASTER</t>
  </si>
  <si>
    <t>TBCO30000205
TBMT20016201
TBMT20002001
TBMT20017311
TBMT20001101</t>
    <phoneticPr fontId="109"/>
  </si>
  <si>
    <t>DD_製品本部別連結業績(為替調整込み)
L2_製品本部テキストマスタ
L2_CompanyMaster_Manual_Summary_Areaマスタ
L2_通貨換算マスタ(年月)
L2_CategoryMaster</t>
    <phoneticPr fontId="109"/>
  </si>
  <si>
    <t>TBCO30000206</t>
    <phoneticPr fontId="109"/>
  </si>
  <si>
    <t>DD_製品本部別連結業績(為替調整込み)（マスタ付与）</t>
    <rPh sb="24" eb="26">
      <t>フヨ</t>
    </rPh>
    <phoneticPr fontId="118"/>
  </si>
  <si>
    <t>TBWK30000109
TBMT20002101
TBMT20024501</t>
    <phoneticPr fontId="109"/>
  </si>
  <si>
    <t>DD_収益性分析CO-PA(集計)
L2_CompanyMaster_Manual_対象会社マスタ
L2_連結消去データ除外マスタ</t>
    <phoneticPr fontId="109"/>
  </si>
  <si>
    <t>TBCO30001101
TBMT20001101
TBMT20001801
TBMT20008401
TBMT20009502
TBMT20009701
TBMT20012902
TBMT20017203
TBMT20017311</t>
    <phoneticPr fontId="109"/>
  </si>
  <si>
    <t>DD_日次販売ダッシュボード
L2_CategoryMaster
L2_CompanyMaster_Manual_Companyマスタ
L2_事業領域マスタ
L2_利益センタマスタ
L2_利益センタ階層マスタ(履歴)
L2_営業所営業グループマスタ
L2_通貨コードマスタ
L2_通貨換算マスタ(年月)</t>
    <phoneticPr fontId="109"/>
  </si>
  <si>
    <t>DD_日次販売ダッシュボード（マスタ付与）</t>
    <rPh sb="18" eb="20">
      <t>フヨ</t>
    </rPh>
    <phoneticPr fontId="7"/>
  </si>
  <si>
    <t>TBCO30002301</t>
    <phoneticPr fontId="109"/>
  </si>
  <si>
    <t>DD_日次販売分析_WK01</t>
    <rPh sb="7" eb="9">
      <t>ブンセキ</t>
    </rPh>
    <phoneticPr fontId="8"/>
  </si>
  <si>
    <t>DD_日次販売分析_WK02</t>
    <rPh sb="7" eb="9">
      <t>ブンセキ</t>
    </rPh>
    <phoneticPr fontId="8"/>
  </si>
  <si>
    <t>TBWK20000101
TBMT20002101
TBMT20012201
TBMT20014003
TBMT20017311</t>
    <phoneticPr fontId="109"/>
  </si>
  <si>
    <t>L2_販売伝票明細
L2_CompanyMaster_Manual_対象会社マスタ
L2_品目階層マスタ(履歴)
L2_得意先(販売組織)マスタ
L2_通貨換算マスタ(年月)</t>
    <phoneticPr fontId="109"/>
  </si>
  <si>
    <t>TBCO30002303</t>
    <phoneticPr fontId="109"/>
  </si>
  <si>
    <t>DD_日次販売分析_WK03</t>
    <phoneticPr fontId="109"/>
  </si>
  <si>
    <t>DD_日次販売分析_WK04</t>
    <rPh sb="7" eb="9">
      <t>ブンセキ</t>
    </rPh>
    <phoneticPr fontId="8"/>
  </si>
  <si>
    <t>TBCO30002303
TBCO30002304</t>
    <phoneticPr fontId="109"/>
  </si>
  <si>
    <t>DD_日次販売分析_WK03
DD_日次販売分析_WK04</t>
    <phoneticPr fontId="109"/>
  </si>
  <si>
    <t>DD_日次販売分析_WK05</t>
    <rPh sb="7" eb="9">
      <t>ブンセキ</t>
    </rPh>
    <phoneticPr fontId="8"/>
  </si>
  <si>
    <t>TBCO30002305</t>
    <phoneticPr fontId="109"/>
  </si>
  <si>
    <t>DD_日次販売分析_WK05</t>
    <phoneticPr fontId="109"/>
  </si>
  <si>
    <t>DD_日次販売分析_WK06</t>
    <rPh sb="7" eb="9">
      <t>ブンセキ</t>
    </rPh>
    <phoneticPr fontId="8"/>
  </si>
  <si>
    <t>DD_日次販売分析_WK01</t>
    <phoneticPr fontId="109"/>
  </si>
  <si>
    <t>DD_日次販売分析_WK07</t>
    <rPh sb="7" eb="9">
      <t>ブンセキ</t>
    </rPh>
    <phoneticPr fontId="8"/>
  </si>
  <si>
    <t>TBCO30002306
TBCO30002307</t>
    <phoneticPr fontId="109"/>
  </si>
  <si>
    <t>DD_日次販売分析_WK06
DD_日次販売分析_WK07</t>
    <phoneticPr fontId="109"/>
  </si>
  <si>
    <t>DD_日次販売分析_WK08</t>
    <rPh sb="7" eb="9">
      <t>ブンセキ</t>
    </rPh>
    <phoneticPr fontId="8"/>
  </si>
  <si>
    <t>TBWK20001504
TBMT20002101</t>
    <phoneticPr fontId="109"/>
  </si>
  <si>
    <t>L2_収益性分析CO-PA(KPI計算)
L2_CompanyMaster_Manual_対象会社マスタ</t>
    <phoneticPr fontId="109"/>
  </si>
  <si>
    <t>TBCO30002309</t>
    <phoneticPr fontId="130"/>
  </si>
  <si>
    <t>DD_日次販売分析_WK09</t>
    <rPh sb="7" eb="9">
      <t>ブンセキ</t>
    </rPh>
    <phoneticPr fontId="8"/>
  </si>
  <si>
    <t>TBCO30002303
TBCO30002309</t>
    <phoneticPr fontId="109"/>
  </si>
  <si>
    <t>DD_日次販売分析_WK10</t>
    <rPh sb="7" eb="9">
      <t>ブンセキ</t>
    </rPh>
    <phoneticPr fontId="8"/>
  </si>
  <si>
    <t>TBCO30002301
TBCO30002302
TBCO30002308
TBCO30002310</t>
    <phoneticPr fontId="109"/>
  </si>
  <si>
    <t>DD_日次販売分析_WK01
DD_日次販売分析_WK02
DD_日次販売分析_WK08
DD_日次販売分析_WK10</t>
    <phoneticPr fontId="130"/>
  </si>
  <si>
    <t>DD_日次販売分析_WK11</t>
    <rPh sb="7" eb="9">
      <t>ブンセキ</t>
    </rPh>
    <phoneticPr fontId="8"/>
  </si>
  <si>
    <t>TBCO30002311
TBMT20001801
TBMT20002904</t>
    <phoneticPr fontId="109"/>
  </si>
  <si>
    <t>DD_日次販売分析_WK11
L2_CompanyMaster_Manual_Companyマスタ
L2_ETL用カレンダマスタ</t>
    <phoneticPr fontId="109"/>
  </si>
  <si>
    <t>DD_日次販売分析</t>
    <rPh sb="7" eb="9">
      <t>ブンセキ</t>
    </rPh>
    <phoneticPr fontId="8"/>
  </si>
  <si>
    <t>TBCO30002312
TBMT20002904
TBMT20014201
TBMT20019901
TBMT20020001
TBMT20020101
TBMT20024901
TBMT20013601
TBMT20001101
TBMT20001801
TBMT20001901
TBMT20012902
TBMT20008401
TBMT20012201
TBMT20009701
TBMT20017311
TBMT20017203
TBMT20018301
TBMT20018401
TBMT20018501
TBMT20015301
TBMT20018001
TBMT20018101
TBMT20009502</t>
    <phoneticPr fontId="109"/>
  </si>
  <si>
    <t>DD_日次販売分析
L2_ETL用カレンダマスタ
L2_得意先マスタ
L2_用途マスタ（顔料）_検索1マスタ
L2_用途マスタ（顔料）_検索2-1マスタ
L2_用途マスタ（顔料）_検索2-2マスタ
L2_用途マスタ（顔料）_得意先英語名称マスタ
L2_基本数量単位マスタ
L2_CategoryMaster
L2_CompanyMaster_Manual_Companyマスタ
L2_CompanyMaster_Manual_Countryマスタ
L2_営業所営業グループマスタ
L2_事業領域マスタ
L2_品目階層マスタ(履歴)
L2_利益センタ階層マスタ(履歴)
L2_通貨換算マスタ(年月)
L2_通貨コードマスタ
L2_需要業界マスタ1マスタ
L2_需要業界マスタ2マスタ
L2_需要業界マスタ3(SubIndustry)マスタ
L2_需要業界マスタ（比率分解）マスタ
L2_需要業界テキスト_需要業界テキスト_LV1マスタ
L2_需要業界テキスト_需要業界テキスト_LV2マスタ
L2_利益センタマスタ</t>
    <phoneticPr fontId="109"/>
  </si>
  <si>
    <t>DD_日次販売分析（マスタ付与）</t>
    <rPh sb="7" eb="9">
      <t>ブンセキ</t>
    </rPh>
    <rPh sb="13" eb="15">
      <t>フヨ</t>
    </rPh>
    <phoneticPr fontId="8"/>
  </si>
  <si>
    <t>TBWK20002501
TBMT20002904</t>
    <phoneticPr fontId="109"/>
  </si>
  <si>
    <t>L2_得意先_デルタ抽出による明細
L2_ETL用カレンダマスタ</t>
    <phoneticPr fontId="109"/>
  </si>
  <si>
    <t>TBFI30000101</t>
    <phoneticPr fontId="109"/>
  </si>
  <si>
    <t>DD_売掛金分析_WK01</t>
    <phoneticPr fontId="109"/>
  </si>
  <si>
    <t>DD_売掛金分析_WK02</t>
    <phoneticPr fontId="109"/>
  </si>
  <si>
    <t>TBFI30000101
TBFI30000102
TBFI30000103</t>
    <phoneticPr fontId="109"/>
  </si>
  <si>
    <t>DD_売掛金分析_WK01
DD_売掛金分析_WK02
DD_売掛金分析_WK03</t>
    <phoneticPr fontId="109"/>
  </si>
  <si>
    <t>DD_売掛金分析_WK04</t>
    <phoneticPr fontId="109"/>
  </si>
  <si>
    <t>TBFI30000101
TBFI30000103</t>
    <phoneticPr fontId="109"/>
  </si>
  <si>
    <t>DD_売掛金分析_WK01
DD_売掛金分析_WK03</t>
    <phoneticPr fontId="109"/>
  </si>
  <si>
    <t>TBFI30000101
TBFI30000104
TBFI30000105</t>
    <phoneticPr fontId="109"/>
  </si>
  <si>
    <t>DD_売掛金分析_WK01
DD_売掛金分析_WK04
DD_売掛金分析_WK05</t>
    <phoneticPr fontId="109"/>
  </si>
  <si>
    <t>DD_売掛金分析</t>
    <phoneticPr fontId="109"/>
  </si>
  <si>
    <t>TBFI30000107
TBMT20008901
TBMT20014201
TBMT20014003
TBMT20017311
TBMT20001801
TBMT20008401
TBMT20001901
TBMT20001101
TBMT20000101
TBMT20000201
TBMT20010001
TBMT20006201
TBMT20017203</t>
    <phoneticPr fontId="109"/>
  </si>
  <si>
    <t>DD_売掛金分析
L2_会社コード付き得意先コードマスタ
L2_得意先マスタ
L2_得意先(販売組織)マスタ
L2_通貨換算マスタ(年月)
L2_CompanyMaster_Manual_Companyマスタ
L2_事業領域マスタ
L2_CompanyMaster_Manual_Countryマスタ
L2_CategoryMaster
L2_AccountsHierarchyLv.1マスタ
L2_AccountsHierarchyLv.2マスタ
L2_勘定コードマスタ
L2_OverdueIDマスタ
L2_通貨コードマスタ</t>
    <phoneticPr fontId="109"/>
  </si>
  <si>
    <t>DD_売掛金分析（マスタ付与）</t>
    <rPh sb="12" eb="14">
      <t>フヨ</t>
    </rPh>
    <phoneticPr fontId="109"/>
  </si>
  <si>
    <t>TBMT20002101
TBMT20009701
TBMT20024501
TBWK30000109</t>
    <phoneticPr fontId="109"/>
  </si>
  <si>
    <t>L2_CompanyMaster_Manual_対象会社マスタ
L2_利益センタ階層マスタ(履歴)
L2_連結消去データ除外マスタ
DD_収益性分析CO-PA(集計)</t>
    <phoneticPr fontId="109"/>
  </si>
  <si>
    <t>TBCO30001001</t>
    <phoneticPr fontId="109"/>
  </si>
  <si>
    <t>DD_売上ランキング</t>
    <phoneticPr fontId="109"/>
  </si>
  <si>
    <t>TBCO30001001
TBMT20001101
TBMT20001801
TBMT20014201
TBMT20016101
TBMT20016201
TBMT20017203
TBMT20017311</t>
    <phoneticPr fontId="109"/>
  </si>
  <si>
    <t>DD_売上ランキング
L2_CategoryMaster
L2_CompanyMaster_Manual_Companyマスタ
L2_得意先マスタ
L2_製品グループテキストマスタ
L2_製品本部テキストマスタ
L2_通貨コードマスタ
L2_通貨換算マスタ(年月)</t>
    <phoneticPr fontId="109"/>
  </si>
  <si>
    <t>TBCO30001002</t>
    <phoneticPr fontId="109"/>
  </si>
  <si>
    <t>DD_売上ランキング（マスタ付与）</t>
    <rPh sb="14" eb="16">
      <t>フヨ</t>
    </rPh>
    <phoneticPr fontId="109"/>
  </si>
  <si>
    <t>TBCO30002312
TBMT20009701</t>
    <phoneticPr fontId="109"/>
  </si>
  <si>
    <t>DD_日次販売分析
L2_利益センタ階層マスタ(履歴)</t>
    <rPh sb="3" eb="5">
      <t>ニチジ</t>
    </rPh>
    <rPh sb="5" eb="7">
      <t>ハンバイ</t>
    </rPh>
    <rPh sb="7" eb="9">
      <t>ブンセキ</t>
    </rPh>
    <phoneticPr fontId="109"/>
  </si>
  <si>
    <t>TBOT30000209</t>
    <phoneticPr fontId="109"/>
  </si>
  <si>
    <t>DD_売上連携データ(SFDC用)_WK08</t>
    <phoneticPr fontId="109"/>
  </si>
  <si>
    <t>TBOT30000209
TBMT20014201
TBMT20012902</t>
    <phoneticPr fontId="109"/>
  </si>
  <si>
    <t>DD_売上連携データ(SFDC用)_WK08
L2_得意先マスタ
L2_営業所営業グループマスタ</t>
    <rPh sb="3" eb="5">
      <t>ウリアゲ</t>
    </rPh>
    <rPh sb="5" eb="7">
      <t>レンケイ</t>
    </rPh>
    <rPh sb="15" eb="16">
      <t>ヨウ</t>
    </rPh>
    <rPh sb="26" eb="29">
      <t>トクイサキ</t>
    </rPh>
    <rPh sb="36" eb="39">
      <t>エイギョウショ</t>
    </rPh>
    <rPh sb="39" eb="41">
      <t>エイギョウ</t>
    </rPh>
    <phoneticPr fontId="109"/>
  </si>
  <si>
    <t>TBOT30000201</t>
    <phoneticPr fontId="109"/>
  </si>
  <si>
    <t>TBOT30000209
TBMT20009701
TBMT20012902</t>
    <phoneticPr fontId="109"/>
  </si>
  <si>
    <t>DD_売上連携データ(SFDC用)_WK08
L2_利益センタ階層マスタ(履歴)
L2_営業所営業グループマスタ</t>
    <phoneticPr fontId="109"/>
  </si>
  <si>
    <t>TBOT30000201
TBOT30000202
TBOT30000203
TBOT30000204
TBOT30000205</t>
    <phoneticPr fontId="109"/>
  </si>
  <si>
    <t>DD_売上連携データ(SFDC用)_WK01
DD_売上連携データ(SFDC用)_WK02
DD_売上連携データ(SFDC用)_WK03
DD_売上連携データ(SFDC用)_WK04
DD_売上連携データ(SFDC用)_WK05</t>
    <phoneticPr fontId="109"/>
  </si>
  <si>
    <t>TBOT30000206</t>
    <phoneticPr fontId="109"/>
  </si>
  <si>
    <t>DD_売上連携データ(SFDC用)_WK06</t>
    <phoneticPr fontId="109"/>
  </si>
  <si>
    <t>DD_売上連携データ(SFDC用)_WK07</t>
    <phoneticPr fontId="109"/>
  </si>
  <si>
    <t>TBOT30000207
TBMT20001801
TBMT20012902
TBMT20017311
TBMT20012201</t>
    <phoneticPr fontId="109"/>
  </si>
  <si>
    <t>DD_売上連携データ(SFDC用)_WK07
L2_CompanyMaster_Manual_Companyマスタ
L2_営業所営業グループマスタ
L2_通貨換算マスタ(年月)
L2_品目階層マスタ(履歴)</t>
    <phoneticPr fontId="109"/>
  </si>
  <si>
    <t>DD_売上連携データ(SFDC用)</t>
    <phoneticPr fontId="109"/>
  </si>
  <si>
    <t>TBMT20002101
TBMT20024501
TBWK20001504</t>
    <phoneticPr fontId="109"/>
  </si>
  <si>
    <t>L2_CompanyMaster_Manual_対象会社マスタ
L2_連結消去データ除外マスタ
L2_収益性分析CO-PA(KPI計算)</t>
    <phoneticPr fontId="109"/>
  </si>
  <si>
    <t>TBCO30000901</t>
    <phoneticPr fontId="109"/>
  </si>
  <si>
    <t>TBCO30000901
TBMT20002904
TBMT20017203
TBMT20017311
TBMT20013601
TBMT20001801
TBMT20008401
TBMT20012902
TBMT20009502
TBMT20009701
TBMT20011801
TBMT20012201
TBMT20014201
TBMT20001901
TBMT20001101
TBMT20017203</t>
    <phoneticPr fontId="109"/>
  </si>
  <si>
    <t>DD_販売収益性_単価分析
L2_ETL用カレンダマスタ
L2_通貨コードマスタ
L2_通貨換算マスタ
L2_基本数量単位マスタ
L2_CompanyMaster_Manual_Companyマスタ
L2_事業領域マスタ
L2_営業所営業グループマスタ
L2_利益センタマスタ
L2_利益センタ階層マスタ(履歴)
L2_品目マスタ
L2_品目階層マスタ(履歴)
L2_得意先マスタ
L2_CompanyMaster_Manual_Countryマスタ
L2_CategoryMaster
L2_通貨コードマスタ</t>
    <phoneticPr fontId="109"/>
  </si>
  <si>
    <t>TBCO30000902</t>
    <phoneticPr fontId="109"/>
  </si>
  <si>
    <t>DD_販売収益性_単価分析（マスタ付与）</t>
    <rPh sb="17" eb="19">
      <t>フヨ</t>
    </rPh>
    <phoneticPr fontId="109"/>
  </si>
  <si>
    <t>L2_収益性分析CO-PA(KPI計算)
L2_事業領域マスタ
L2_会社マスタ
L2_利益センタマスタ
L2_品目グループ3マスタ
L2_品目マスタ
L2_品目階層マスタ
L2_営業グループマスタ
L2_営業所マスタ
L2_営業所営業グループマスタ
L2_営業部マスタ
L2_国マスタ
L2_基本数量単位マスタ
L2_得意先マスタ
L2_時間特性マスタ
L2_管理領域
L2_評価クラスマスタ
L2_通貨コードテキストマスタ
L2_通貨換算マスタ</t>
  </si>
  <si>
    <t>DD_販売収益性明細_販売収益性明細データ</t>
  </si>
  <si>
    <t xml:space="preserve">DD_販売収益性明細_販売収益性明細データ
L2_CompanyMaster_Manual_Companyマスタ
L2_会社マスタ
L2_品目階層マスタ
L2_国マスタ
</t>
  </si>
  <si>
    <t>DD_販売収益性明細_品目グループ別RMP一覧</t>
  </si>
  <si>
    <t>TBCO30001201</t>
    <phoneticPr fontId="109"/>
  </si>
  <si>
    <t>DD_品目グループ別RMP一覧_WK01</t>
    <phoneticPr fontId="109"/>
  </si>
  <si>
    <t>TBCO30001202
TBMT20011801
TBMT20012201</t>
    <phoneticPr fontId="109"/>
  </si>
  <si>
    <t>DD_品目グループ別RMP一覧_WK02
L2_品目マスタ
L2_品目階層マスタ(履歴)</t>
    <phoneticPr fontId="109"/>
  </si>
  <si>
    <t>TBCO30001203
TBMT20001101
TBMT20001801
TBMT20008401
TBMT20009502
TBMT20009701
TBMT20012201
TBMT20012902
TBMT20013601
TBMT20014003
TBMT20014201
TBMT20017203
TBMT20017311
TBMT20002904
TBMT20007201</t>
    <phoneticPr fontId="109"/>
  </si>
  <si>
    <t>DD_品目グループ別RMP一覧
L2_CategoryMaster
L2_CompanyMaster_Manual_Companyマスタ
L2_事業領域マスタ
L2_利益センタマスタ
L2_利益センタ階層マスタ(履歴)
L2_品目階層マスタ（履歴）
L2_営業所営業グループマスタ
L2_基本数量単位マスタ
L2_得意先(販売組織)マスタ
L2_得意先マスタ
L2_通貨コードマスタ
L2_通貨換算マスタ(年月)
L2_ETL用カレンダマスタ
L2_アドオン品目階層テキスト抽出マスタ</t>
    <phoneticPr fontId="109"/>
  </si>
  <si>
    <t>L1_ApplicationMaster</t>
    <phoneticPr fontId="111"/>
  </si>
  <si>
    <t>L1_BOFC会社​</t>
  </si>
  <si>
    <t>L2_BOFC会社マスタ​</t>
  </si>
  <si>
    <t>L2_BOMマスタ
L2_品目マスタ
L2_プラントマスタ
L2_品目タイプマスタ
L2_基本数量単位マスタ</t>
  </si>
  <si>
    <t>L2_BOM</t>
  </si>
  <si>
    <t>TBMT10000801</t>
  </si>
  <si>
    <t>L1_BOM</t>
  </si>
  <si>
    <t>TBMT20000801</t>
  </si>
  <si>
    <t>L2_BOMマスタ</t>
  </si>
  <si>
    <t>L1_BPC営業所営業グループ変換マスタ</t>
    <phoneticPr fontId="109"/>
  </si>
  <si>
    <t>TBMT20006601</t>
    <phoneticPr fontId="109"/>
  </si>
  <si>
    <t>L2_BPC営業所営業グループ変換マスタ</t>
    <phoneticPr fontId="109"/>
  </si>
  <si>
    <t>TBWK20002206
TBMT20003801</t>
    <phoneticPr fontId="109"/>
  </si>
  <si>
    <t>L2_財務実績(累計)
L2_MITAS勘定科目Lv4マスタ</t>
    <rPh sb="8" eb="10">
      <t>ルイケイ</t>
    </rPh>
    <phoneticPr fontId="109"/>
  </si>
  <si>
    <t>L2_BS詳細分析_WK01</t>
    <phoneticPr fontId="109"/>
  </si>
  <si>
    <t>TBCO20000101</t>
    <phoneticPr fontId="109"/>
  </si>
  <si>
    <t>TBCO20000102</t>
    <phoneticPr fontId="109"/>
  </si>
  <si>
    <t>L2_BS詳細分析</t>
    <phoneticPr fontId="109"/>
  </si>
  <si>
    <t>TBCO20000102
TBMT20001801
TBMT20003801
TBMT20001101
TBMT20008401
TBMT20009502
TBMT20001901
TBMT20017203
TBMT20017311
TBMT20010001
TBMT20015601
TBMT20023201
TBMT20009701</t>
    <phoneticPr fontId="109"/>
  </si>
  <si>
    <t>L2_BS詳細分析
L2_CompanyMaster_Manual_Companyマスタ
L2_MITAS勘定科目Lv4マスタ
L2_CategoryMaster
L2_事業領域マスタ
L2_利益センタマスタ
L2_CompanyMaster_Manual_Countryマスタ
L2_通貨コードマスタ
L2_通貨換算マスタ(年月)
L2_勘定コードマスタ
L2_管理領域マスタ
L2_特性値のテキストテーブルマスタ
L2_利益センタ階層マスタ(履歴)</t>
    <phoneticPr fontId="109"/>
  </si>
  <si>
    <t>TBCO20000103</t>
    <phoneticPr fontId="109"/>
  </si>
  <si>
    <t>L2_BS詳細分析（マスタ付与）</t>
    <rPh sb="13" eb="15">
      <t>フヨ</t>
    </rPh>
    <phoneticPr fontId="7"/>
  </si>
  <si>
    <t>TBMT10001001
TBMT10005801</t>
    <phoneticPr fontId="109"/>
  </si>
  <si>
    <t>L1_BW メタデータ  ユーザ
L1_言語キー</t>
    <phoneticPr fontId="109"/>
  </si>
  <si>
    <t>L2_CategoryMaster</t>
    <phoneticPr fontId="109"/>
  </si>
  <si>
    <t>L1_CE商社販売管理マスタ_営業担当者</t>
    <phoneticPr fontId="109"/>
  </si>
  <si>
    <t>TBMT10001301</t>
    <phoneticPr fontId="109"/>
  </si>
  <si>
    <t>L1_CIGNASスペックマスタ</t>
    <phoneticPr fontId="109"/>
  </si>
  <si>
    <t>CIGNASスペック品目紐付けマスタ_日次作成処理</t>
  </si>
  <si>
    <t>L1_CIGNASスペック・品目紐付けマスタ</t>
    <phoneticPr fontId="109"/>
  </si>
  <si>
    <t>TBMT20020601</t>
    <phoneticPr fontId="109"/>
  </si>
  <si>
    <t>L2_CIGNASスペック品目紐付けマスタ</t>
    <phoneticPr fontId="109"/>
  </si>
  <si>
    <t>TBMT20020701</t>
    <phoneticPr fontId="109"/>
  </si>
  <si>
    <t>L2_CIGNASメーカーマスタ</t>
    <phoneticPr fontId="109"/>
  </si>
  <si>
    <t>TBMT20020501</t>
    <phoneticPr fontId="109"/>
  </si>
  <si>
    <t>L1_CIGNAS含有率マスタ</t>
    <phoneticPr fontId="109"/>
  </si>
  <si>
    <t>TBMT20020401</t>
    <phoneticPr fontId="109"/>
  </si>
  <si>
    <t>L2_CIGNAS含有率マスタ</t>
    <phoneticPr fontId="109"/>
  </si>
  <si>
    <t>CIGNAS翻訳マスタ_日次作成処理</t>
  </si>
  <si>
    <t>TBMT10001301
TBMT10043401
TBMT10043501
TBMT10043301
TBMT10043201
TBMT10001401</t>
    <phoneticPr fontId="109"/>
  </si>
  <si>
    <t xml:space="preserve">L1_CIGNASスペックマスタ
L1_CIGNASスペック・品目紐付けマスタ
L1_CIGNASメーカーマスタ
L1_CIGNAS温度条件マスタ
L1_CIGNAS含有率マスタ
L1_CIGNAS翻訳マスタ
L2_プラントマスタ
L2_品目マスタ
</t>
    <phoneticPr fontId="109"/>
  </si>
  <si>
    <t>TBRD20000301</t>
    <phoneticPr fontId="109"/>
  </si>
  <si>
    <t>L2_CIGNAS連携データ</t>
    <phoneticPr fontId="109"/>
  </si>
  <si>
    <t>TBMT10001601
TBMT10006701
TBMT10013401</t>
    <phoneticPr fontId="109"/>
  </si>
  <si>
    <t>L1_CM_CompanyMaster_CompanyMaster
L1_CM_CompanyMaster_Country
L1_CM_CompanyMaster_Area_1</t>
    <phoneticPr fontId="109"/>
  </si>
  <si>
    <t>L1_CompanyMaster_Manual_CompanyMaster
L1_CompanyMaster_Manual_CompanyTEXT
L1_CompanyMaster_Manual_Area_1
L1_CompanyMaster_Manual_Country
L1_CompanyMaster_Manual_Summary_Area</t>
  </si>
  <si>
    <t>TBMT20001801</t>
    <phoneticPr fontId="109"/>
  </si>
  <si>
    <t>L1_CompanyMaster_Manual_Summary_Area</t>
    <phoneticPr fontId="109"/>
  </si>
  <si>
    <t>L2_CompanyMaster_Manual_Summary_Areaマスタ</t>
    <phoneticPr fontId="109"/>
  </si>
  <si>
    <t>TBMT20002101</t>
  </si>
  <si>
    <t>BASD20000100</t>
    <phoneticPr fontId="109"/>
  </si>
  <si>
    <t>TBWK10003701
TBMT20007703
TBMT20011201
TBMT20009502
TBMT10037801</t>
    <phoneticPr fontId="109"/>
  </si>
  <si>
    <t>L1_Complete Sales data report GST
L2_プラント品目マスタ
L2_品目グループ3マスタ
L2_利益センタマスタ
L1_通貨の小数点以下桁数</t>
    <phoneticPr fontId="109"/>
  </si>
  <si>
    <t>TBSD20000101</t>
    <phoneticPr fontId="109"/>
  </si>
  <si>
    <t>L2_COMPLETE_SALES_DATA（マスタ付与）</t>
    <rPh sb="26" eb="28">
      <t>フヨ</t>
    </rPh>
    <phoneticPr fontId="109"/>
  </si>
  <si>
    <t>TBCO10000101
TBCO10000201
TBMT10037801
TBMT20020801
TBMT20007703</t>
    <phoneticPr fontId="109"/>
  </si>
  <si>
    <t>L1_CO-PA DIC Group
L1_Operating Concern DI CE11000
L1_通貨の小数点以下桁数
L2_通貨リージョン付与(会社)マスタ
L2_プラント品目マスタ</t>
    <phoneticPr fontId="109"/>
  </si>
  <si>
    <t>TBWK20002401</t>
    <phoneticPr fontId="109"/>
  </si>
  <si>
    <t>L2_CO-PA_DIC_Group</t>
    <phoneticPr fontId="109"/>
  </si>
  <si>
    <t>TBWK20001701</t>
    <phoneticPr fontId="109"/>
  </si>
  <si>
    <t>L2_CO-PA_DIC_Group（財務実績）_WK01</t>
    <phoneticPr fontId="109"/>
  </si>
  <si>
    <t>TBWK20001702</t>
    <phoneticPr fontId="109"/>
  </si>
  <si>
    <t>L2_CO-PA_DIC_Group（財務実績）_WK02</t>
    <phoneticPr fontId="109"/>
  </si>
  <si>
    <t>TBWK20001702
TBMT20005901
TBMT20023101
TBMT20001801</t>
    <phoneticPr fontId="109"/>
  </si>
  <si>
    <t>L2_CO-PA_DIC_Group（財務実績）_WK02
L2_MITAS勘定科目変換マスタ
L2_MITAS勘定科目Lv4(売上高)マスタ
L2_CompanyMaster_Manual_Companyマスタ</t>
    <phoneticPr fontId="109"/>
  </si>
  <si>
    <t>TBWK20001703</t>
    <phoneticPr fontId="109"/>
  </si>
  <si>
    <t>L2_CO-PA_DIC_Group（財務実績）_WK03</t>
    <phoneticPr fontId="109"/>
  </si>
  <si>
    <t>TBWK20001703
TBMT20003801</t>
    <phoneticPr fontId="109"/>
  </si>
  <si>
    <t>L2_CO-PA_DIC_Group（財務実績）_WK03
L2_MITAS勘定科目Lv4マスタ</t>
    <phoneticPr fontId="109"/>
  </si>
  <si>
    <t>TBWK20001704</t>
    <phoneticPr fontId="109"/>
  </si>
  <si>
    <t>L2_CO-PA_DIC_Group（財務実績）_WK04</t>
    <phoneticPr fontId="109"/>
  </si>
  <si>
    <t>TBWK20001705</t>
    <phoneticPr fontId="109"/>
  </si>
  <si>
    <t>L2_CO-PA_DIC_Group（財務実績）_WK05</t>
    <phoneticPr fontId="109"/>
  </si>
  <si>
    <t>TBWK20001706</t>
    <phoneticPr fontId="109"/>
  </si>
  <si>
    <t>L2_CO-PA_DIC_Group（財務実績）_WK06</t>
    <phoneticPr fontId="109"/>
  </si>
  <si>
    <t>TBWK20001705
TBWK20001706</t>
    <phoneticPr fontId="109"/>
  </si>
  <si>
    <t>L2_CO-PA_DIC_Group（財務実績）_WK05
L2_CO-PA_DIC_Group（財務実績）_WK06</t>
    <phoneticPr fontId="109"/>
  </si>
  <si>
    <t>TBWK20001707</t>
    <phoneticPr fontId="109"/>
  </si>
  <si>
    <t>L2_CO-PA_DIC_Group（財務実績）</t>
    <phoneticPr fontId="109"/>
  </si>
  <si>
    <t>TBWK20002004
TBMT20001801
TBMT20002904</t>
    <phoneticPr fontId="109"/>
  </si>
  <si>
    <t>L2_財務実績
L2_CompanyMaster_Manual_Companyマスタ
L2_ETL用カレンダマスタ</t>
    <phoneticPr fontId="109"/>
  </si>
  <si>
    <t>L2_COPA財務実績(BPC用)_WK01</t>
    <phoneticPr fontId="109"/>
  </si>
  <si>
    <t>TBOT20000701
TBWK20002206</t>
    <phoneticPr fontId="109"/>
  </si>
  <si>
    <t>L2_COPA財務実績(BPC用)_WK01
L2_財務実績(累計)</t>
    <phoneticPr fontId="109"/>
  </si>
  <si>
    <t>TBOT20000702</t>
    <phoneticPr fontId="109"/>
  </si>
  <si>
    <t>L2_COPA財務実績(BPC用)_WK02</t>
    <phoneticPr fontId="109"/>
  </si>
  <si>
    <t>TBOT20000703</t>
    <phoneticPr fontId="109"/>
  </si>
  <si>
    <t>L2_COPA財務実績(BPC用)</t>
    <phoneticPr fontId="109"/>
  </si>
  <si>
    <t>L1_CostElement_Master_経営コックピット　費目階層表</t>
    <phoneticPr fontId="109"/>
  </si>
  <si>
    <t>TBMT10048901
TBMT10049001</t>
    <phoneticPr fontId="109"/>
  </si>
  <si>
    <t>TBMT10002701</t>
  </si>
  <si>
    <t>L1_DD：ドメイン固定値のテキスト（言語依存）</t>
  </si>
  <si>
    <t>TBMT20002701</t>
  </si>
  <si>
    <t>L2_DD_ドメイン固定値のテキスト（言語依存）マスタ</t>
  </si>
  <si>
    <t>L1_Derivation rule select</t>
    <phoneticPr fontId="109"/>
  </si>
  <si>
    <t>L2_ETL用カレンダマスタ_WK02
L2_ETL用カレンダマスタ_WK03</t>
  </si>
  <si>
    <t>L2_ETL用カレンダマスタ</t>
    <phoneticPr fontId="109"/>
  </si>
  <si>
    <t>TBMT20002905</t>
    <phoneticPr fontId="109"/>
  </si>
  <si>
    <t>L2_ETL用カレンダマスタ(会計期間)</t>
    <rPh sb="15" eb="19">
      <t>カイケイキカン</t>
    </rPh>
    <phoneticPr fontId="109"/>
  </si>
  <si>
    <t>TBMT10003001</t>
    <phoneticPr fontId="109"/>
  </si>
  <si>
    <t>L1_External_Index_ID</t>
    <phoneticPr fontId="109"/>
  </si>
  <si>
    <t>L2_External_Index_IDマスタ</t>
    <phoneticPr fontId="109"/>
  </si>
  <si>
    <t>L1_GD.findi テキストマスタ_分類ID</t>
    <phoneticPr fontId="109"/>
  </si>
  <si>
    <t>TBCO10001901
TBMT20020801</t>
    <phoneticPr fontId="109"/>
  </si>
  <si>
    <t>L1_GroupKPI_Actualデータ
L2_通貨リージョン付与(会社)マスタ</t>
    <phoneticPr fontId="109"/>
  </si>
  <si>
    <t>TBWK20002701</t>
    <phoneticPr fontId="109"/>
  </si>
  <si>
    <t>L2_GroupKPI_Actualデータ</t>
    <phoneticPr fontId="109"/>
  </si>
  <si>
    <t>TBCO10002001
TBMT20020801</t>
    <phoneticPr fontId="109"/>
  </si>
  <si>
    <t>L1_GroupKPI_Budgetデータ
L2_通貨リージョン付与(会社)マスタ</t>
    <phoneticPr fontId="109"/>
  </si>
  <si>
    <t>TBWK20002801</t>
    <phoneticPr fontId="109"/>
  </si>
  <si>
    <t>TBFI10002701
TBMT10037801
TBMT20001801
TBMT20009502
TBMT20020801</t>
    <phoneticPr fontId="109"/>
  </si>
  <si>
    <t>L1_Group Journal Entries
L1_通貨の小数点以下桁数
L2_CompanyMaster_Manual_Companyマスタ
L2_利益センタマスタ
L2_通貨リージョン付与(会社)マスタ</t>
    <phoneticPr fontId="109"/>
  </si>
  <si>
    <t>「GroupReporting消去データ作成処理」に必要なデータを作成する</t>
  </si>
  <si>
    <t>TBWK20001801</t>
    <phoneticPr fontId="109"/>
  </si>
  <si>
    <t>TBWK20001802</t>
    <phoneticPr fontId="109"/>
  </si>
  <si>
    <t>L2_GroupReporting_WK02</t>
    <phoneticPr fontId="109"/>
  </si>
  <si>
    <t>TBWK20001802
TBMT20002904
TBMT20017311</t>
    <phoneticPr fontId="109"/>
  </si>
  <si>
    <t>L2_GroupReporting_WK02
L2_ETL用カレンダマスタ
L2_通貨換算マスタ(年月)</t>
    <phoneticPr fontId="109"/>
  </si>
  <si>
    <t>TBWK20001805</t>
    <phoneticPr fontId="109"/>
  </si>
  <si>
    <t>L2_GroupReporting_WK05</t>
    <phoneticPr fontId="109"/>
  </si>
  <si>
    <t>TBWK20001804
TBWK20001805</t>
    <phoneticPr fontId="109"/>
  </si>
  <si>
    <t>L2_GroupReporting_WK04
L2_GroupReporting_WK05</t>
    <phoneticPr fontId="109"/>
  </si>
  <si>
    <t>TBWK20001806</t>
    <phoneticPr fontId="109"/>
  </si>
  <si>
    <t>L2_GroupReporting_WK06</t>
    <phoneticPr fontId="109"/>
  </si>
  <si>
    <t>TBWK20001802
TBWK20001806</t>
    <phoneticPr fontId="109"/>
  </si>
  <si>
    <t>L2_GroupReporting_WK02
L2_GroupReporting_WK06</t>
    <phoneticPr fontId="109"/>
  </si>
  <si>
    <t>TBWK20001807</t>
    <phoneticPr fontId="109"/>
  </si>
  <si>
    <t>L2_GroupReporting_WK07</t>
    <phoneticPr fontId="109"/>
  </si>
  <si>
    <t>TBWK20001809
TBCO10004901</t>
  </si>
  <si>
    <t>L2_GroupReporting_WK08
L1_BOFC予実データ</t>
  </si>
  <si>
    <t>TBWK20001808</t>
    <phoneticPr fontId="109"/>
  </si>
  <si>
    <t>L2_GroupReporting</t>
    <phoneticPr fontId="109"/>
  </si>
  <si>
    <t>L1_InventryInOutMaster_経営コックピット　受払内訳クラスマッピング</t>
  </si>
  <si>
    <t>L1_InventryInOutMaster</t>
    <phoneticPr fontId="109"/>
  </si>
  <si>
    <t>L2_InventryInOutMasterマスタ</t>
    <phoneticPr fontId="109"/>
  </si>
  <si>
    <t>TBMT10039601
TBMT10005801</t>
    <phoneticPr fontId="109"/>
  </si>
  <si>
    <t>L1_SETHEADERT
L1_言語キー</t>
    <phoneticPr fontId="109"/>
  </si>
  <si>
    <t>TBMT20003702</t>
    <phoneticPr fontId="109"/>
  </si>
  <si>
    <t>L2_Local利益センタ階層マスタ_WK01</t>
    <phoneticPr fontId="109"/>
  </si>
  <si>
    <t>L2_Local利益センタ階層マスタ_日次_DWH作成処理_WK02</t>
    <phoneticPr fontId="109"/>
  </si>
  <si>
    <t>TBMT10039601</t>
    <phoneticPr fontId="109"/>
  </si>
  <si>
    <t>L1_SETHEADERT</t>
    <phoneticPr fontId="109"/>
  </si>
  <si>
    <t>TBMT20003703</t>
    <phoneticPr fontId="109"/>
  </si>
  <si>
    <t>L2_Local利益センタ階層マスタ_WK02</t>
    <phoneticPr fontId="109"/>
  </si>
  <si>
    <t>L2_Local利益センタ階層マスタ_日次_DWH作成処理_WK03</t>
    <phoneticPr fontId="109"/>
  </si>
  <si>
    <t>TBMT20003704</t>
    <phoneticPr fontId="109"/>
  </si>
  <si>
    <t>L2_Local利益センタ階層マスタ_WK03</t>
    <phoneticPr fontId="109"/>
  </si>
  <si>
    <t>L2_Local利益センタ階層マスタ_日次_DWH作成処理_WK04</t>
    <phoneticPr fontId="109"/>
  </si>
  <si>
    <t>TBMT20003702
TBMT20003704</t>
    <phoneticPr fontId="109"/>
  </si>
  <si>
    <t>L2_Local利益センタ階層マスタ_WK01
L2_Local利益センタ階層マスタ_WK03</t>
    <phoneticPr fontId="109"/>
  </si>
  <si>
    <t>TBMT20003705</t>
    <phoneticPr fontId="109"/>
  </si>
  <si>
    <t>L2_Local利益センタ階層マスタ_WK04</t>
    <phoneticPr fontId="109"/>
  </si>
  <si>
    <t>L2_Local利益センタ階層マスタ_日次_DWH作成処理_WK05</t>
    <phoneticPr fontId="109"/>
  </si>
  <si>
    <t>TBMT10025201
TBMT10005801</t>
    <phoneticPr fontId="109"/>
  </si>
  <si>
    <t>L1_利益センタテキスト
L1_言語キー</t>
    <phoneticPr fontId="109"/>
  </si>
  <si>
    <t>TBMT20003706</t>
    <phoneticPr fontId="109"/>
  </si>
  <si>
    <t>L2_Local利益センタ階層マスタ_WK05</t>
    <phoneticPr fontId="109"/>
  </si>
  <si>
    <t>L2_Local利益センタ階層マスタ_日次_DWH作成処理_WK06</t>
    <phoneticPr fontId="109"/>
  </si>
  <si>
    <t>TBMT10025201</t>
    <phoneticPr fontId="109"/>
  </si>
  <si>
    <t>L1_利益センタテキスト</t>
    <phoneticPr fontId="109"/>
  </si>
  <si>
    <t>TBMT20003707</t>
    <phoneticPr fontId="109"/>
  </si>
  <si>
    <t>L2_Local利益センタ階層マスタ_WK06</t>
    <phoneticPr fontId="109"/>
  </si>
  <si>
    <t>L2_Local利益センタ階層マスタ_日次_DWH作成処理_WK07</t>
    <phoneticPr fontId="109"/>
  </si>
  <si>
    <t>TBMT20003708</t>
    <phoneticPr fontId="109"/>
  </si>
  <si>
    <t>L2_Local利益センタ階層マスタ_WK07</t>
    <phoneticPr fontId="109"/>
  </si>
  <si>
    <t>L2_Local利益センタ階層マスタ_日次_DWH作成処理_WK08</t>
    <phoneticPr fontId="109"/>
  </si>
  <si>
    <t>TBMT20003706
TBMT20003708</t>
    <phoneticPr fontId="109"/>
  </si>
  <si>
    <t>L2_Local利益センタ階層マスタ_WK05
L2_Local利益センタ階層マスタ_WK07</t>
    <phoneticPr fontId="109"/>
  </si>
  <si>
    <t>TBMT20003709</t>
    <phoneticPr fontId="109"/>
  </si>
  <si>
    <t>L2_Local利益センタ階層マスタ_WK08</t>
    <phoneticPr fontId="109"/>
  </si>
  <si>
    <t>L2_Local利益センタ階層マスタ_日次_DWH作成処理_WK09</t>
  </si>
  <si>
    <t>L2_Local利益センタ階層マスタ_日次_DWH作成処理_WK10</t>
  </si>
  <si>
    <t>L2_Local利益センタ階層マスタ_日次_DWH作成処理_WK11</t>
  </si>
  <si>
    <t>L2_Local利益センタ階層マスタ_日次_DWH作成処理</t>
  </si>
  <si>
    <t>TBMT10003701
TBMT10024701
TBMT20003705
TBMT20003709</t>
    <phoneticPr fontId="109"/>
  </si>
  <si>
    <t>L1_セットの下位レベルセット
L1_セット値
L2_Local利益センタ階層マスタ_WK04
L2_Local利益センタ階層マスタ_WK08</t>
    <phoneticPr fontId="109"/>
  </si>
  <si>
    <t>TBMT10043701</t>
    <phoneticPr fontId="109"/>
  </si>
  <si>
    <t>L1_MITAS　KPI科目マスタ</t>
    <phoneticPr fontId="109"/>
  </si>
  <si>
    <t>TBMT20023701</t>
    <phoneticPr fontId="109"/>
  </si>
  <si>
    <t>L2_MITAS_KPI項目マスタ</t>
    <phoneticPr fontId="109"/>
  </si>
  <si>
    <t>TBMT20023101</t>
    <phoneticPr fontId="109"/>
  </si>
  <si>
    <t>BAMT20003800</t>
  </si>
  <si>
    <t>TBMT10005301
TBMT10005501
TBMT10005601
TBMT10005701
TBMT20003901
TBMT20004301
TBMT20004801
TBMT20004101
TBMT20004601
TBMT20005101
TBMT20005401
TBMT20004401
TBMT20004901
TBMT20004001
TBMT20004501
TBMT20005001
TBMT20004201
TBMT20004701
TBMT20005201</t>
    <phoneticPr fontId="109"/>
  </si>
  <si>
    <t>L1_MITAS勘定科目マスタ_Lv.4 テキスト
L1_MITAS勘定科目マスタ_属性(新MPL)
L1_MITAS勘定科目マスタ_属性(組織軸)
L1_MITAS勘定科目マスタ_属性(連結)
L2_MITAS勘定科目マスタ_Lv.1(新MPL分析用)マスタ
L2_MITAS勘定科目マスタ_Lv.2(新MPL分析用)マスタ
L2_MITAS勘定科目マスタ_Lv.3(新MPL分析用)マスタ
L2_MITAS勘定科目マスタ_Lv.1(組織軸)マスタ
L2_MITAS勘定科目マスタ_Lv.2(組織軸)マスタ
L2_MITAS勘定科目マスタ_Lv.3(組織軸)マスタ
L2_MITAS勘定科目マスタ_Lv.1(勘定軸)マスタ
L2_MITAS勘定科目マスタ_Lv.2(勘定軸)マスタ
L2_MITAS勘定科目マスタ_Lv.3(勘定軸)マスタ
L2_MITAS勘定科目マスタ_Lv.1(新MPL)マスタ
L2_MITAS勘定科目マスタ_Lv.2(新MPL)マスタ
L2_MITAS勘定科目マスタ_Lv.3(新MPL)マスタ
L2_MITAS勘定科目マスタ_Lv.1(連結)マスタ
L2_MITAS勘定科目マスタ_Lv.2(連結)マスタ
L2_MITAS勘定科目マスタ_Lv.3(連結)マスタ</t>
    <phoneticPr fontId="109"/>
  </si>
  <si>
    <t>TBMT20003801</t>
    <phoneticPr fontId="109"/>
  </si>
  <si>
    <t>MITAS勘定科目Lv.1(勘定軸)マスタ_随時作成処理</t>
  </si>
  <si>
    <t>L1_MITAS勘定科目マスタ_Lv.4 テキスト</t>
    <phoneticPr fontId="109"/>
  </si>
  <si>
    <t>L1_MITAS勘定科目マスタ_属性(新MPL)</t>
    <phoneticPr fontId="109"/>
  </si>
  <si>
    <t>L1_MITAS勘定科目変換マスタ_COPA</t>
    <phoneticPr fontId="109"/>
  </si>
  <si>
    <t>TBMT10040601</t>
    <phoneticPr fontId="109"/>
  </si>
  <si>
    <t>L2_MITAS勘定科目変換マスタ_GRマスタ</t>
    <phoneticPr fontId="109"/>
  </si>
  <si>
    <t>TBMT20021801</t>
    <phoneticPr fontId="109"/>
  </si>
  <si>
    <t>L2_MITAS勘定科目変換マスタ_原価要素マスタ</t>
    <phoneticPr fontId="109"/>
  </si>
  <si>
    <t>L1_MITAS管轄エリア</t>
  </si>
  <si>
    <t>L2_MITAS管轄エリアマスタ</t>
  </si>
  <si>
    <t>TBMT10040701</t>
  </si>
  <si>
    <t>TBMT20023001</t>
    <phoneticPr fontId="109"/>
  </si>
  <si>
    <t>L1_MITAS製品本部共通組織</t>
  </si>
  <si>
    <t>L2_MITAS製品本部共通組織マスタ</t>
    <phoneticPr fontId="109"/>
  </si>
  <si>
    <t>TBMM20000101</t>
    <phoneticPr fontId="109"/>
  </si>
  <si>
    <t>L2_Monthly_Inward_Data（マスタ付与）</t>
    <phoneticPr fontId="109"/>
  </si>
  <si>
    <t>L1_MRP 管理者</t>
    <phoneticPr fontId="109"/>
  </si>
  <si>
    <t>TBWK10004001
TBSD10001401
TBMT10037801</t>
    <phoneticPr fontId="109"/>
  </si>
  <si>
    <t>L1_Open Order for DWH
L1_販売伝票明細
L1_通貨の小数点以下桁数</t>
    <phoneticPr fontId="109"/>
  </si>
  <si>
    <t>TBSD20000201</t>
    <phoneticPr fontId="109"/>
  </si>
  <si>
    <t>L2_Open_Order</t>
    <phoneticPr fontId="109"/>
  </si>
  <si>
    <t>TBSD20000201
TBMT20011801
TBMT20009502</t>
    <phoneticPr fontId="109"/>
  </si>
  <si>
    <t>L2_Open_Order
L2_品目マスタ
L2_利益センタマスタ</t>
    <phoneticPr fontId="109"/>
  </si>
  <si>
    <t>TBSD20000202</t>
    <phoneticPr fontId="109"/>
  </si>
  <si>
    <t>L2_Open_Order（マスタ付与）</t>
    <rPh sb="17" eb="19">
      <t>フヨ</t>
    </rPh>
    <phoneticPr fontId="109"/>
  </si>
  <si>
    <t>TBMT20002904</t>
    <phoneticPr fontId="130"/>
  </si>
  <si>
    <t>TBMT20024301</t>
    <phoneticPr fontId="109"/>
  </si>
  <si>
    <t>TBMT20024302</t>
    <phoneticPr fontId="109"/>
  </si>
  <si>
    <t>L2_PL_BS_人件費KPIトレンド分析_表示期間マスタ_WK02</t>
    <phoneticPr fontId="109"/>
  </si>
  <si>
    <t>TBMT20024303</t>
    <phoneticPr fontId="109"/>
  </si>
  <si>
    <t>L2_PL_BS_人件費KPIトレンド分析_表示期間マスタ_WK03</t>
    <phoneticPr fontId="109"/>
  </si>
  <si>
    <t>TBMT20024302
TBMT20024303</t>
    <phoneticPr fontId="109"/>
  </si>
  <si>
    <t>L2_PL_BS_人件費KPIトレンド分析_表示期間マスタ_WK02
L2_PL_BS_人件費KPIトレンド分析_表示期間マスタ_WK03</t>
    <phoneticPr fontId="109"/>
  </si>
  <si>
    <t>TBMT20024304</t>
    <phoneticPr fontId="109"/>
  </si>
  <si>
    <t>L2_PL_BS_人件費KPIトレンド分析_表示期間マスタ</t>
    <phoneticPr fontId="109"/>
  </si>
  <si>
    <t>TBMT20024305</t>
    <phoneticPr fontId="109"/>
  </si>
  <si>
    <t>L2_PL_BS_人件費KPIトレンド分析_リレーションキーマスタ</t>
    <phoneticPr fontId="109"/>
  </si>
  <si>
    <t>L1_ProdClassification_Text</t>
  </si>
  <si>
    <t>L2_ProdClassification_Textマスタ</t>
  </si>
  <si>
    <t>L1_ProductFamilyMaster</t>
    <phoneticPr fontId="109"/>
  </si>
  <si>
    <t>L2_ProductFamilyMaster</t>
    <phoneticPr fontId="109"/>
  </si>
  <si>
    <t>TBMT10006401</t>
  </si>
  <si>
    <t>L1_R/3 DD：ドメイン値</t>
  </si>
  <si>
    <t>TBMT20006401</t>
  </si>
  <si>
    <t>L2_R3_DD_ドメイン値マスタ</t>
  </si>
  <si>
    <t>TBCO20000404
TBMT20006601
TBMT20002904
TBMT20012003
TBMT20001801</t>
    <phoneticPr fontId="109"/>
  </si>
  <si>
    <t>L2_販売収益性明細
L2_BPC営業所営業グループ変換マスタ
L2_ETL用カレンダマスタ
L2_品目階層Lv.3マスタ
L2_CompanyMaster_Manual_Companyマスタ</t>
    <phoneticPr fontId="109"/>
  </si>
  <si>
    <t>QA#394 確認中</t>
    <rPh sb="7" eb="10">
      <t>カクニンチュウ</t>
    </rPh>
    <phoneticPr fontId="109"/>
  </si>
  <si>
    <t>QA#397 確認中</t>
    <rPh sb="7" eb="10">
      <t>カクニンチュウ</t>
    </rPh>
    <phoneticPr fontId="109"/>
  </si>
  <si>
    <t>L2_財務実績(集計勘定)
L2_樹脂生産会社利益センタ設定マスタ</t>
    <phoneticPr fontId="109"/>
  </si>
  <si>
    <t>QA#399 確認中</t>
    <rPh sb="7" eb="10">
      <t>カクニンチュウ</t>
    </rPh>
    <phoneticPr fontId="109"/>
  </si>
  <si>
    <t>L2_財務実績(集計勘定)
L2_ROIC子会社利益センタ設定マスタ</t>
    <phoneticPr fontId="109"/>
  </si>
  <si>
    <t>L2_財務実績(集計勘定)
L2_ROIC(売掛金配賦)
L2_ROIC(工場補管部門固定資産配賦)
L2_ROIC(技術部門固定資産配賦)
L2_ROIC(樹脂生産子会社固定資産)
L2_ROIC(買掛金配賦)
L2_会社マスタ
L2_通貨コードテキストマスタ
L2_通貨レートマスタ
L2_基本数量単位マスタ
L2_CompanyMaster_Manual_Companyマスタ
L2_CompanyMaster_Manual_Countryマスタ
L2_利益センタマスタ</t>
    <rPh sb="3" eb="5">
      <t>ザイム</t>
    </rPh>
    <rPh sb="5" eb="7">
      <t>ジッセキ</t>
    </rPh>
    <rPh sb="8" eb="10">
      <t>シュウケイ</t>
    </rPh>
    <rPh sb="10" eb="12">
      <t>カンジョウ</t>
    </rPh>
    <phoneticPr fontId="109"/>
  </si>
  <si>
    <t>L2_ROIC分析</t>
    <phoneticPr fontId="109"/>
  </si>
  <si>
    <t>TBWK20000301</t>
    <phoneticPr fontId="109"/>
  </si>
  <si>
    <t>L2_請求伝票明細</t>
    <phoneticPr fontId="109"/>
  </si>
  <si>
    <t>TBSD20000301</t>
    <phoneticPr fontId="109"/>
  </si>
  <si>
    <t>L2_Sales_Commission_WK01</t>
    <phoneticPr fontId="109"/>
  </si>
  <si>
    <t>L1_通貨レート</t>
    <phoneticPr fontId="109"/>
  </si>
  <si>
    <t>TBSD20000304</t>
    <phoneticPr fontId="109"/>
  </si>
  <si>
    <t>L2_Sales_Commission_WK02</t>
    <phoneticPr fontId="109"/>
  </si>
  <si>
    <t>TBSD20000302</t>
    <phoneticPr fontId="109"/>
  </si>
  <si>
    <t>L2_Sales_Commission</t>
    <phoneticPr fontId="109"/>
  </si>
  <si>
    <t>MPSD20000303</t>
    <phoneticPr fontId="109"/>
  </si>
  <si>
    <t>TBSD20000302
TBMT20001801
TBMT20001001
TBMT20015901
TBMT20012601
TBMT20011801
TBMT20017203
TBMT20022601
TBMT20014201
TBMT20013601
TBMT10048801</t>
    <phoneticPr fontId="109"/>
  </si>
  <si>
    <t>L2_Sales_Commission
L2_CompanyMaster_Manual_Companyマスタ
L2_BW_メタデータ_ユーザマスタ
L2_組織単位_販売組織_テキストマスタ
L2_営業グループマスタ
L2_品目マスタ
L2_通貨コードマスタ
L2_請求伝票タイプ（テキスト）マスタ
L2_得意先マスタ
L2_基本数量単位マスタ
L1_STXD SAPscript テキストファイル行</t>
    <phoneticPr fontId="109"/>
  </si>
  <si>
    <t>TBSD20000303</t>
    <phoneticPr fontId="109"/>
  </si>
  <si>
    <t>L2_Sales_Commission（マスタ付与）</t>
    <rPh sb="23" eb="25">
      <t>フヨ</t>
    </rPh>
    <phoneticPr fontId="109"/>
  </si>
  <si>
    <t>L1_SalesOrganizationHierarchy</t>
    <phoneticPr fontId="111"/>
  </si>
  <si>
    <t>L2_SalesOrganizationHierarchyマスタ</t>
    <phoneticPr fontId="111"/>
  </si>
  <si>
    <t>L1_SalesOrganization</t>
    <phoneticPr fontId="111"/>
  </si>
  <si>
    <t>L2_SalesOrganizationマスタ</t>
    <phoneticPr fontId="111"/>
  </si>
  <si>
    <t>L2_SAP非導入会社_需要業界比率マスタ</t>
    <phoneticPr fontId="109"/>
  </si>
  <si>
    <t>TBMT10033701</t>
  </si>
  <si>
    <t>L1_SunChem Application Code and other items Mapping Table抽出</t>
    <phoneticPr fontId="109"/>
  </si>
  <si>
    <t>TBMT20006701</t>
    <phoneticPr fontId="109"/>
  </si>
  <si>
    <t>L2_SunChem Application Code and other items Mapping Table抽出マスタ</t>
    <phoneticPr fontId="111"/>
  </si>
  <si>
    <t>TBMT10006801
TBMT10009101</t>
    <phoneticPr fontId="109"/>
  </si>
  <si>
    <t>L1_SUPPLIER_MAINTENANCEマスタ
L1_仕入先マスタ (一般セクション)</t>
    <phoneticPr fontId="109"/>
  </si>
  <si>
    <t>L1_TDBランク判定マスタ</t>
    <phoneticPr fontId="109"/>
  </si>
  <si>
    <t>L2_TDBランク判定マスタ</t>
    <phoneticPr fontId="109"/>
  </si>
  <si>
    <t>L1_TDBランク判定</t>
    <phoneticPr fontId="109"/>
  </si>
  <si>
    <t>L1_TDB情報
L1_帝国データバンクマスタ
L2_帝国データバンクマスタ
L2_収益性分析CO-PA(KPI計算)
L2_会社マスタ
L2_品目テキストマスタ
L2_品目階層マスタ
L2_営業部マスタ_SalesOrganizationマスタ
L2_利益センタマスタ
L2_製品グループテキストマスタ
L2_製品本部テキストマスタ
L2_組織単位_販売グループ_テキストマスタ
L2_組織単位_営業所_テキストマスタ
L2_営業所営業グループマスタ
L2_営業部マスタ_営業組織Lv0マスタ
L2_営業部マスタ_営業組織Lv1マスタ
L2_営業部マスタ
L2_事業領域マスタ</t>
    <phoneticPr fontId="109"/>
  </si>
  <si>
    <t>TBFI20000601</t>
  </si>
  <si>
    <t>L2_TDB企業情報</t>
    <phoneticPr fontId="109"/>
  </si>
  <si>
    <t>L1_WMS在庫データ(LD)
L1_WMS在庫データ(DIC)
L1_WMS在庫データ(山九)
L1_倉庫情報データ</t>
    <rPh sb="45" eb="46">
      <t>ヤマ</t>
    </rPh>
    <rPh sb="46" eb="47">
      <t>キュウ</t>
    </rPh>
    <phoneticPr fontId="130"/>
  </si>
  <si>
    <t>L1_ZPDSSATTR0030_Client:_211_クラスType:_022</t>
  </si>
  <si>
    <t>L2_ZPDSSATTR0030_Client:_211_クラスType:_022マスタ</t>
  </si>
  <si>
    <t>L1_σ値情報</t>
    <phoneticPr fontId="109"/>
  </si>
  <si>
    <t>L2_σ値情報マスタ</t>
    <phoneticPr fontId="109"/>
  </si>
  <si>
    <t>TBMT10007201
TBMT10005801</t>
    <phoneticPr fontId="109"/>
  </si>
  <si>
    <t>L1_アドオン品目階層テキスト抽出
L1_言語キー</t>
    <phoneticPr fontId="109"/>
  </si>
  <si>
    <t>L2_アドオン品目階層テキスト抽出マスタ_WK01</t>
    <phoneticPr fontId="109"/>
  </si>
  <si>
    <t>TBMT10007201</t>
    <phoneticPr fontId="109"/>
  </si>
  <si>
    <t>L1_アドオン品目階層テキスト抽出</t>
    <phoneticPr fontId="109"/>
  </si>
  <si>
    <t>L2_アドオン品目階層テキスト抽出マスタ_WK02</t>
    <phoneticPr fontId="109"/>
  </si>
  <si>
    <t>TBMT20007203</t>
    <phoneticPr fontId="109"/>
  </si>
  <si>
    <t>L2_アドオン品目階層テキスト抽出マスタ_WK03</t>
    <phoneticPr fontId="109"/>
  </si>
  <si>
    <t>TBMT20007202
TBMT20007204</t>
    <phoneticPr fontId="109"/>
  </si>
  <si>
    <t>L2_アドオン品目階層テキスト抽出マスタ_WK01
L2_アドオン品目階層テキスト抽出マスタ_WK03</t>
    <phoneticPr fontId="109"/>
  </si>
  <si>
    <t>TBMT20007201</t>
    <phoneticPr fontId="109"/>
  </si>
  <si>
    <t>TBMT10027401
TBMT10005801</t>
    <phoneticPr fontId="109"/>
  </si>
  <si>
    <t>L1_会社コード
L1_会社コード_テキスト
L1_言語キー</t>
    <rPh sb="12" eb="14">
      <t>カイシャ</t>
    </rPh>
    <phoneticPr fontId="109"/>
  </si>
  <si>
    <t>L2_会社マスタ</t>
    <rPh sb="3" eb="5">
      <t>カイシャ</t>
    </rPh>
    <phoneticPr fontId="109"/>
  </si>
  <si>
    <t>TBMT10043601
TBMT10043801</t>
    <phoneticPr fontId="109"/>
  </si>
  <si>
    <t>L1_External_Index_四半期
L1_External_Index_月次</t>
    <phoneticPr fontId="109"/>
  </si>
  <si>
    <t>TBCO20000701</t>
    <phoneticPr fontId="109"/>
  </si>
  <si>
    <t>L2_外部指標データ_WK01</t>
    <rPh sb="3" eb="5">
      <t>ガイブ</t>
    </rPh>
    <rPh sb="5" eb="7">
      <t>シヒョウ</t>
    </rPh>
    <phoneticPr fontId="116"/>
  </si>
  <si>
    <t>TBCO20000701
TBMT20003001</t>
    <phoneticPr fontId="109"/>
  </si>
  <si>
    <t>L2_外部指標データ_WK01
L2_External_Index_IDマスタ</t>
    <rPh sb="3" eb="5">
      <t>ガイブ</t>
    </rPh>
    <rPh sb="5" eb="7">
      <t>シヒョウ</t>
    </rPh>
    <phoneticPr fontId="116"/>
  </si>
  <si>
    <t>TBCO20000702</t>
    <phoneticPr fontId="109"/>
  </si>
  <si>
    <t>L2_外部指標データ</t>
    <rPh sb="3" eb="5">
      <t>ガイブ</t>
    </rPh>
    <rPh sb="5" eb="7">
      <t>シヒョウ</t>
    </rPh>
    <phoneticPr fontId="116"/>
  </si>
  <si>
    <t>L1_カレンダマスタ</t>
    <phoneticPr fontId="109"/>
  </si>
  <si>
    <t>L2_カレンダマスタ(年月日軸)</t>
    <rPh sb="11" eb="15">
      <t>ネンガッピジク</t>
    </rPh>
    <phoneticPr fontId="109"/>
  </si>
  <si>
    <t>L1_国コード
L1_言語キー</t>
  </si>
  <si>
    <t>L2_国マスタ</t>
    <rPh sb="3" eb="4">
      <t>クニ</t>
    </rPh>
    <phoneticPr fontId="109"/>
  </si>
  <si>
    <t>L2_財務実績
L1_GroupKPI_Actual
L2_CompanyMaster_Manual
L2_CompanyAreaHierarchy</t>
    <phoneticPr fontId="109"/>
  </si>
  <si>
    <t>L2_グループKPI BS分析</t>
    <phoneticPr fontId="109"/>
  </si>
  <si>
    <t>DD_EBITDA集計
L1_GroupKPI_Actual
L1_GroupKPI_Budget
L2_CompanyMaster_Manual_Area_1マスタ
L2_CompanyMaster_Manual
L2_Local利益センタマスタ
L2_MITAS勘定コードテキストマスタ
L2_MITAS勘定コード属性マスタ
L2_MITAS勘定コード属性マスタ(新MPL)
L2_MITAS勘定科目マスタ_MITAS勘定科目Lv.1（新MPL)マスタ
L2_MITAS勘定科目Lv.2(新MPL)マスタ
L2_MITAS勘定科目Lv.3(新MPL)マスタ
L2_事業領域マスタ
L2_会社マスタ
L2_利益センタマスタ
L2_利益センタ階層マスタ
L2_国マスタ
L2_基本数量単位マスタ
L2_時間特性マスタ
L2_製品グループテキストマスタ
L2_製品本部テキストマスタ
L2_通貨コードテキストマスタ
L2_通貨換算マスタ
利益階層マスタ</t>
    <phoneticPr fontId="109"/>
  </si>
  <si>
    <t>L2_グループKPI PL分析(Detail)</t>
    <phoneticPr fontId="109"/>
  </si>
  <si>
    <t>L1_原価積上：製造原価の原価構成
L1_原価積上－ヘッダデータ</t>
    <phoneticPr fontId="109"/>
  </si>
  <si>
    <t>TBWK20000601</t>
    <phoneticPr fontId="109"/>
  </si>
  <si>
    <t>L2_原価積上</t>
    <rPh sb="3" eb="5">
      <t>ゲンカ</t>
    </rPh>
    <rPh sb="5" eb="6">
      <t>セキ</t>
    </rPh>
    <rPh sb="6" eb="7">
      <t>ジョウ</t>
    </rPh>
    <phoneticPr fontId="109"/>
  </si>
  <si>
    <t>L2_仕入実績</t>
    <rPh sb="3" eb="5">
      <t>シイ</t>
    </rPh>
    <rPh sb="5" eb="7">
      <t>ジッセキ</t>
    </rPh>
    <phoneticPr fontId="109"/>
  </si>
  <si>
    <t>TBSD20000901</t>
    <phoneticPr fontId="109"/>
  </si>
  <si>
    <t>L2_購買品売上明細(仕入単価付き)_WK01</t>
    <rPh sb="3" eb="5">
      <t>コウバイ</t>
    </rPh>
    <rPh sb="5" eb="6">
      <t>ヒン</t>
    </rPh>
    <rPh sb="6" eb="8">
      <t>ウリアゲ</t>
    </rPh>
    <rPh sb="8" eb="10">
      <t>メイサイ</t>
    </rPh>
    <rPh sb="11" eb="13">
      <t>シイレ</t>
    </rPh>
    <rPh sb="13" eb="15">
      <t>タンカ</t>
    </rPh>
    <rPh sb="15" eb="16">
      <t>ツ</t>
    </rPh>
    <phoneticPr fontId="109"/>
  </si>
  <si>
    <t>L2_収益性分析CO-PA(KPI計算)</t>
    <phoneticPr fontId="109"/>
  </si>
  <si>
    <t>TBSD20000902</t>
    <phoneticPr fontId="109"/>
  </si>
  <si>
    <t>L2_購買品売上明細(仕入単価付き)_WK02</t>
    <rPh sb="3" eb="5">
      <t>コウバイ</t>
    </rPh>
    <rPh sb="5" eb="6">
      <t>ヒン</t>
    </rPh>
    <rPh sb="6" eb="8">
      <t>ウリアゲ</t>
    </rPh>
    <rPh sb="8" eb="10">
      <t>メイサイ</t>
    </rPh>
    <rPh sb="11" eb="13">
      <t>シイレ</t>
    </rPh>
    <rPh sb="13" eb="15">
      <t>タンカ</t>
    </rPh>
    <rPh sb="15" eb="16">
      <t>ツ</t>
    </rPh>
    <phoneticPr fontId="109"/>
  </si>
  <si>
    <t>TBSD20000617
TBSD20000901
TBSD20000902
TBMT20011801</t>
    <phoneticPr fontId="109"/>
  </si>
  <si>
    <t>L2_売上明細
L2_購買品売上明細(仕入単価付き)_WK01
L2_購買品売上明細(仕入単価付き)_WK02
L2_品目マスタ</t>
    <phoneticPr fontId="109"/>
  </si>
  <si>
    <t>TBSD20000903</t>
    <phoneticPr fontId="109"/>
  </si>
  <si>
    <t>L2_購買品売上明細(仕入単価付き)</t>
    <rPh sb="3" eb="5">
      <t>コウバイ</t>
    </rPh>
    <rPh sb="5" eb="6">
      <t>ヒン</t>
    </rPh>
    <rPh sb="6" eb="8">
      <t>ウリアゲ</t>
    </rPh>
    <rPh sb="8" eb="10">
      <t>メイサイ</t>
    </rPh>
    <rPh sb="11" eb="13">
      <t>シイレ</t>
    </rPh>
    <rPh sb="13" eb="15">
      <t>タンカ</t>
    </rPh>
    <rPh sb="15" eb="16">
      <t>ツ</t>
    </rPh>
    <phoneticPr fontId="109"/>
  </si>
  <si>
    <t>TBSD20000903
TBMT20001801
TBMT20011801
TBMT20008601
TBMT20008701
TBMT20009502
TBMT20007601
TBMT20014201
TBMT20012902
TBMT20003701
TBMT20001101
TBMT20017203</t>
    <phoneticPr fontId="109"/>
  </si>
  <si>
    <t>L2_購買品売上明細(仕入単価付き)
L2_CompanyMaster_Manual_Companyマスタ
L2_品目マスタ
L2_仕入先マスタ
L2_仕入先階層マスタ
L2_利益センタマスタ
L2_プラントマスタ
L2_得意先マスタ
L2_営業所営業グループマスタ
L2_Local利益センタ階層マスタ
L2_CategoryMaster
L2_通貨コードマスタ</t>
    <phoneticPr fontId="109"/>
  </si>
  <si>
    <t>TBSD20000904</t>
    <phoneticPr fontId="109"/>
  </si>
  <si>
    <t>L2_購買品売上明細(仕入単価付き)（マスタ付与）</t>
    <rPh sb="3" eb="5">
      <t>コウバイ</t>
    </rPh>
    <rPh sb="5" eb="6">
      <t>ヒン</t>
    </rPh>
    <rPh sb="6" eb="8">
      <t>ウリアゲ</t>
    </rPh>
    <rPh sb="8" eb="10">
      <t>メイサイ</t>
    </rPh>
    <rPh sb="11" eb="13">
      <t>シイレ</t>
    </rPh>
    <rPh sb="13" eb="15">
      <t>タンカ</t>
    </rPh>
    <rPh sb="15" eb="16">
      <t>ツ</t>
    </rPh>
    <rPh sb="22" eb="24">
      <t>フヨ</t>
    </rPh>
    <phoneticPr fontId="109"/>
  </si>
  <si>
    <t>TBMT10033301
TBMT10005801</t>
    <phoneticPr fontId="109"/>
  </si>
  <si>
    <t>L1_コードグループテキスト
L1_言語キー</t>
    <phoneticPr fontId="109"/>
  </si>
  <si>
    <t>TBMT20022101</t>
    <phoneticPr fontId="109"/>
  </si>
  <si>
    <t>L2_入出庫明細</t>
    <phoneticPr fontId="109"/>
  </si>
  <si>
    <t>L2_在庫明細_WK01</t>
    <rPh sb="3" eb="7">
      <t>ザイコメイサイ</t>
    </rPh>
    <phoneticPr fontId="117"/>
  </si>
  <si>
    <t>L2_在庫明細_WK01
L2_在庫明細</t>
    <phoneticPr fontId="109"/>
  </si>
  <si>
    <t>TBPP20000602</t>
    <phoneticPr fontId="109"/>
  </si>
  <si>
    <t>L2_在庫明細_WK02</t>
    <rPh sb="3" eb="7">
      <t>ザイコメイサイ</t>
    </rPh>
    <phoneticPr fontId="117"/>
  </si>
  <si>
    <t>TBPP20000602
TBPP20000603
TBWK20001101
TBWK20002101</t>
    <phoneticPr fontId="109"/>
  </si>
  <si>
    <t>L2_在庫明細_WK02
L2_在庫明細
L2_品目評価
L2_品目ロット製造日</t>
    <phoneticPr fontId="109"/>
  </si>
  <si>
    <t>L2_在庫明細</t>
    <rPh sb="3" eb="7">
      <t>ザイコメイサイ</t>
    </rPh>
    <phoneticPr fontId="117"/>
  </si>
  <si>
    <t>CDW_D_L2_INVENTORY_DETAILS_ADD_MASTER</t>
  </si>
  <si>
    <t>TBPP20000603
TBMT20007703
TBMT20008001
TBMT20007601
TBMT20001801
TBMT20011801
TBMT20009201
TBMT20009502
TBMT20010501
TBMT20011301
TBMT20017203
TBMT20001101
TBMT20023301
TBMT20002904
TBMT20000701
TBMT20006101
TBMT20008601
TBMT20014201
TBMT20013701
TBMT20011201
TBMT20012601
TBMT20013601
TBMT20022201
TBMT20016501
TBMT20023201
TBMT20015601</t>
    <phoneticPr fontId="109"/>
  </si>
  <si>
    <t>L2_在庫明細
L2_プラント品目マスタ
L2_ロット番号(プラント品目)マスタ
L2_プラントマスタ
L2_CompanyMaster_Manual_Companyマスタ
L2_品目マスタ
L2_保管場所マスタ
L2_利益センタマスタ
L2_原価センタマスタ
L2_品目グループテキストマスタ
L2_通貨コードマスタ
L2_CategoryMaster
L2_特性値マスタ
L2_ETL用カレンダマスタ
L2_AssessmentMaster_評価クラスマスタ
L2_MRP_管理者マスタ
L2_仕入先マスタ
L2_得意先マスタ
L2_売上付き品目マスタ
L2_品目グループ3マスタ
L2_営業グループマスタ
L2_基本数量単位マスタ
L2_研究室_設計室テキストマスタ
L2_評価クラスマスタ
L2_特性値のテキストテーブルマスタ
L2_管理領域マスタ</t>
    <phoneticPr fontId="109"/>
  </si>
  <si>
    <t>TBPP20000604</t>
    <phoneticPr fontId="109"/>
  </si>
  <si>
    <t>L2_在庫明細（マスタ付与）</t>
    <rPh sb="3" eb="7">
      <t>ザイコメイサイ</t>
    </rPh>
    <rPh sb="11" eb="13">
      <t>フヨ</t>
    </rPh>
    <phoneticPr fontId="117"/>
  </si>
  <si>
    <t>MPMM20000201</t>
  </si>
  <si>
    <t>L2_仕入実績_WK09
L2_購買明細
L2_入出庫伝票明細</t>
    <phoneticPr fontId="130"/>
  </si>
  <si>
    <t>TBMM20000201</t>
    <phoneticPr fontId="109"/>
  </si>
  <si>
    <t>L2_仕入実績_WK01</t>
    <rPh sb="3" eb="5">
      <t>シイ</t>
    </rPh>
    <rPh sb="5" eb="7">
      <t>ジッセキ</t>
    </rPh>
    <phoneticPr fontId="6"/>
  </si>
  <si>
    <t>L2_仕入実績_WK09
L2_入出庫伝票明細
L2_購買明細</t>
    <phoneticPr fontId="130"/>
  </si>
  <si>
    <t>TBMM20000202</t>
    <phoneticPr fontId="109"/>
  </si>
  <si>
    <t>L2_仕入実績_WK02</t>
    <rPh sb="3" eb="5">
      <t>シイ</t>
    </rPh>
    <rPh sb="5" eb="7">
      <t>ジッセキ</t>
    </rPh>
    <phoneticPr fontId="6"/>
  </si>
  <si>
    <t>TBWK20000203</t>
  </si>
  <si>
    <t>L2_請求書照合</t>
    <phoneticPr fontId="6"/>
  </si>
  <si>
    <t>TBMM20000203</t>
    <phoneticPr fontId="109"/>
  </si>
  <si>
    <t>L2_仕入実績_WK03</t>
    <rPh sb="3" eb="5">
      <t>シイ</t>
    </rPh>
    <rPh sb="5" eb="7">
      <t>ジッセキ</t>
    </rPh>
    <phoneticPr fontId="6"/>
  </si>
  <si>
    <t>TBMM20000204</t>
    <phoneticPr fontId="109"/>
  </si>
  <si>
    <t>L2_仕入実績_WK04</t>
    <rPh sb="3" eb="5">
      <t>シイ</t>
    </rPh>
    <rPh sb="5" eb="7">
      <t>ジッセキ</t>
    </rPh>
    <phoneticPr fontId="6"/>
  </si>
  <si>
    <t>TBMM20000205</t>
    <phoneticPr fontId="109"/>
  </si>
  <si>
    <t>L2_仕入実績_WK05</t>
    <rPh sb="3" eb="5">
      <t>シイ</t>
    </rPh>
    <rPh sb="5" eb="7">
      <t>ジッセキ</t>
    </rPh>
    <phoneticPr fontId="6"/>
  </si>
  <si>
    <t>TBMM20000210
TBMM20000211</t>
  </si>
  <si>
    <t>L2_仕入実績_WK08
L2_仕入実績_WK09</t>
  </si>
  <si>
    <t>TBMM20000212</t>
  </si>
  <si>
    <t>L2_仕入実績_WK10</t>
  </si>
  <si>
    <t>TBMM20000213</t>
  </si>
  <si>
    <t>L2_仕入実績_WK11</t>
  </si>
  <si>
    <t>TBMM20000209
TBMM20000213</t>
  </si>
  <si>
    <t>L2_仕入実績_WK07
L2_仕入実績_WK11</t>
  </si>
  <si>
    <t>TBMM20000214</t>
  </si>
  <si>
    <t>L2_仕入実績_WK12</t>
  </si>
  <si>
    <t>MPMM20000206</t>
  </si>
  <si>
    <t>TBMM20000204
TBMM20000205
TBWK20001101</t>
    <phoneticPr fontId="109"/>
  </si>
  <si>
    <t>L2_仕入実績_WK04
L2_仕入実績_WK05
L2_品目評価</t>
    <phoneticPr fontId="109"/>
  </si>
  <si>
    <t>L2_仕入実績</t>
    <rPh sb="3" eb="5">
      <t>シイ</t>
    </rPh>
    <rPh sb="5" eb="7">
      <t>ジッセキ</t>
    </rPh>
    <phoneticPr fontId="6"/>
  </si>
  <si>
    <t>TBMM20000206
TBMT20002904
TBMT20008801
TBMT20007601
TBMT20007703
TBMT20008001
TBMT20013701
TBMT20017101
TBMT20016901
TBMT20009201
TBMT20021601
TBMT20015601
TBMT20001801
TBMT20017311
TBMT20001101
TBMT20008701
TBMT20008601
TBMT20001901
TBMT20016501
TBMT20009502
TBMT20011801
TBMT20011501
TBMT20011301
TBMT20017001
TBMT20013601
TBMT20017203
TBMT20015401
TBMT20014901
TBMT20006101
TBMT20010501
TBMT20010001
TBMT20008401
TBMT20011201
TBMT20023201</t>
    <phoneticPr fontId="109"/>
  </si>
  <si>
    <t>L2_仕入実績
L2_ETL用カレンダマスタ
L2_会社コード付き仕入先コードマスタ
L2_プラントマスタ
L2_プラント品目マスタ
L2_ロット番号(プラント品目)マスタ
L2_売上付き品目マスタ
L2_購買組織マスタ
L2_購買グループマスタ
L2_保管場所マスタ
L2_購買_製造業者グループマスタ
L2_管理領域マスタ
L2_CompanyMaster_Manual_Companyマスタ
L2_通貨換算マスタ(年月)
L2_CategoryMaster
L2_仕入先階層マスタ
L2_仕入先マスタ
L2_CompanyMaster_Manual_Countryマスタ
L2_評価クラスマスタ
L2_利益センタマスタ
L2_品目マスタ
L2_品目タイプマスタ
L2_品目グループテキストマスタ
L2_購買伝票の_GT_発注タイプマスタ
L2_基本数量単位マスタ
L2_通貨コードマスタ
L2_移動タイプテキストマスタ
L2_支払条件の独自説明マスタ
L2_MRP_管理者マスタ
L2_原価センタマスタ
L2_勘定コードマスタ
L2_事業領域マスタ
L2_品目グループ3マスタ
L2_特性値のテキストテーブルマスタ</t>
    <rPh sb="3" eb="5">
      <t>シイ</t>
    </rPh>
    <rPh sb="5" eb="7">
      <t>ジッセキ</t>
    </rPh>
    <phoneticPr fontId="6"/>
  </si>
  <si>
    <t>L2_仕入実績（マスタ付与）</t>
    <rPh sb="3" eb="5">
      <t>シイ</t>
    </rPh>
    <rPh sb="5" eb="7">
      <t>ジッセキ</t>
    </rPh>
    <rPh sb="11" eb="13">
      <t>フヨ</t>
    </rPh>
    <phoneticPr fontId="6"/>
  </si>
  <si>
    <t>TBMT10032301
TBMT10005801</t>
    <phoneticPr fontId="109"/>
  </si>
  <si>
    <t>L1_システムステータス用テキスト
L1_言語キー</t>
    <phoneticPr fontId="109"/>
  </si>
  <si>
    <t>TBMT20021501</t>
    <phoneticPr fontId="109"/>
  </si>
  <si>
    <t>TBSD10002901_x000D_
TBSD10000601_x000D_
TBSD10001701_x000D_
TBMT20020801_x000D_
TBMT10037801</t>
  </si>
  <si>
    <t>L1_Pricing Elements
L1_請求伝票ヘッダ
L1_請求伝票条件
L2_通貨リージョン付与(会社)マスタ
L1_通貨の小数点以下桁数</t>
    <phoneticPr fontId="109"/>
  </si>
  <si>
    <t>TBWK20000501</t>
    <phoneticPr fontId="109"/>
  </si>
  <si>
    <t>L2_請求伝票条件</t>
    <rPh sb="3" eb="5">
      <t>セイキュウ</t>
    </rPh>
    <rPh sb="5" eb="9">
      <t>デンピョウジョウケン</t>
    </rPh>
    <phoneticPr fontId="109"/>
  </si>
  <si>
    <t>L1_セットの下位レベルセットマスタ</t>
  </si>
  <si>
    <t>L2_セットの下位レベルセットマスタ</t>
    <phoneticPr fontId="109"/>
  </si>
  <si>
    <t>L1_セット値マスタ</t>
  </si>
  <si>
    <t>L2_セット値マスタ</t>
    <phoneticPr fontId="109"/>
  </si>
  <si>
    <t>L1_得意先マスタ: 一般データ
L1_言語キー</t>
    <phoneticPr fontId="111"/>
  </si>
  <si>
    <t>L2_得意先マスタ: 一般データマスタ</t>
    <rPh sb="3" eb="6">
      <t>トクイサキ</t>
    </rPh>
    <rPh sb="11" eb="13">
      <t>イッパン</t>
    </rPh>
    <phoneticPr fontId="111"/>
  </si>
  <si>
    <t>CDW_D_L2_PURCHASE_ORDER_DETAILS</t>
  </si>
  <si>
    <t>TBWK20000701
TBWK20000901
TBWK20000803
TBWK20001101</t>
    <phoneticPr fontId="109"/>
  </si>
  <si>
    <t>L2_購買明細
L2_入出庫伝票明細
L2_請求書照合
L2_品目評価</t>
    <phoneticPr fontId="109"/>
  </si>
  <si>
    <t>L2_発注明細</t>
    <rPh sb="3" eb="7">
      <t>ハッチュウメイサイ</t>
    </rPh>
    <phoneticPr fontId="6"/>
  </si>
  <si>
    <t>TBMM20000301
TBMT20017311
TBMT20001801
TBMT20011801
TBMT20011301
TBMT20017101
TBMT20006101
TBMT20008601
TBMT20001901
TBMT20007703
TBMT20017203
TBMT20013601
TBMT20007601
TBMT20008701
TBMT20001101</t>
    <phoneticPr fontId="109"/>
  </si>
  <si>
    <t>L2_発注明細
L2_通貨換算マスタ(年月)
L2_CompanyMaster_Manual_Companyマスタ
L2_品目マスタ
L2_品目グループテキストマスタ
L2_購買組織マスタ
L2_MRP_管理者マスタ
L2_仕入先マスタ
L2_CompanyMaster_Manual_Countryマスタ
L2_プラント品目マスタ
L2_通貨コードマスタ
L2_基本数量単位マスタ
L2_プラントマスタ
L2_仕入先階層マスタ
L2_CategoryMaster</t>
    <phoneticPr fontId="109"/>
  </si>
  <si>
    <t>TBMM20000302</t>
    <phoneticPr fontId="109"/>
  </si>
  <si>
    <t>L2_発注明細（マスタ付与）</t>
    <rPh sb="3" eb="7">
      <t>ハッチュウメイサイ</t>
    </rPh>
    <rPh sb="11" eb="13">
      <t>フヨ</t>
    </rPh>
    <phoneticPr fontId="6"/>
  </si>
  <si>
    <t>TBQM10000101
TBMT20020901
TBMT20007601</t>
    <phoneticPr fontId="109"/>
  </si>
  <si>
    <t>L1_Quality Inspection result
L2_通貨リージョン付与(プラント)マスタ
L2_プラントマスタ</t>
    <phoneticPr fontId="109"/>
  </si>
  <si>
    <t>TBQM20000101</t>
    <phoneticPr fontId="109"/>
  </si>
  <si>
    <t>L2_品質検査</t>
    <rPh sb="3" eb="5">
      <t>ヒンシツ</t>
    </rPh>
    <rPh sb="5" eb="7">
      <t>ケンサ</t>
    </rPh>
    <phoneticPr fontId="4"/>
  </si>
  <si>
    <t>BAQM20000100</t>
    <phoneticPr fontId="109"/>
  </si>
  <si>
    <t>TBQM20000101
TBMT20007601
TBMT20001801
TBMT20007703
TBMT10050901
TBMT20007101
TBMT20006101
TBMT20001101
TBMT10005801
TBMT10033401
TBMT20014201
TBMT20022701
TBMT20011801
TBMT20009502</t>
    <phoneticPr fontId="109"/>
  </si>
  <si>
    <t>L2_品質検査
L2_プラントマスタ
L2_CompanyMaster_Manual_Companyマスタ
L2_プラント品目マスタ
L1_品質検査処理の特性規格
L2_σ値情報マスタ
L2_MRP_管理者マスタ
L2_CategoryMaster
L1_言語キー
L1_コードテキスト
L2_得意先マスタ
L2_製造バージョンマスタ
L2_品目マスタ
L2_利益センタマスタ</t>
    <phoneticPr fontId="109"/>
  </si>
  <si>
    <t>TBQM20000102</t>
    <phoneticPr fontId="109"/>
  </si>
  <si>
    <t>L2_品質検査（マスタ付与）</t>
    <rPh sb="3" eb="5">
      <t>ヒンシツ</t>
    </rPh>
    <rPh sb="5" eb="7">
      <t>ケンサ</t>
    </rPh>
    <rPh sb="11" eb="13">
      <t>フヨ</t>
    </rPh>
    <phoneticPr fontId="4"/>
  </si>
  <si>
    <t>L1_品目: 品目階層
L1_品目: 製品階層: テキスト
L1_言語キー</t>
    <phoneticPr fontId="109"/>
  </si>
  <si>
    <t>L2_品目階層マスタ</t>
    <rPh sb="3" eb="5">
      <t>ヒンモク</t>
    </rPh>
    <rPh sb="5" eb="7">
      <t>カイソウ</t>
    </rPh>
    <phoneticPr fontId="109"/>
  </si>
  <si>
    <t>L1_フォーミュラー</t>
  </si>
  <si>
    <t>L2_フォーミュラーマスタ</t>
  </si>
  <si>
    <t>L1_プラントに付随する品目コード_属性
L1_プラントに付随する品目コード_テキスト
L1_言語キー</t>
    <phoneticPr fontId="109"/>
  </si>
  <si>
    <t>L2_プラント(品目)マスタ</t>
    <phoneticPr fontId="109"/>
  </si>
  <si>
    <t>TBMT10007601
TBMT10049901</t>
    <phoneticPr fontId="109"/>
  </si>
  <si>
    <t>L1_プラント
L1_評価エリア</t>
    <phoneticPr fontId="109"/>
  </si>
  <si>
    <t>TBMT10007801
TBMT10005801</t>
  </si>
  <si>
    <t>L1_プラント/支店マスタ
L1_言語キー</t>
  </si>
  <si>
    <t>TBMT20007801</t>
  </si>
  <si>
    <t>L2_プラント支店マスタ</t>
  </si>
  <si>
    <t>L1_品目評価‐価格</t>
    <phoneticPr fontId="109"/>
  </si>
  <si>
    <t>BAMT20007700</t>
  </si>
  <si>
    <t>TBMT10047901</t>
    <phoneticPr fontId="109"/>
  </si>
  <si>
    <t>L1_品目のプラントデータ</t>
    <phoneticPr fontId="109"/>
  </si>
  <si>
    <t>TBWK10000101
TBMT10047901
TBMT20007701
TBMT20007702
TBMT20009502
TBMT20011601
TBMT10044701
TBMT10044801
TBMT10037801
TBMT10046601</t>
    <phoneticPr fontId="109"/>
  </si>
  <si>
    <t>L1_マネジメントPL_会社マスタ</t>
    <rPh sb="12" eb="14">
      <t>カイシャ</t>
    </rPh>
    <phoneticPr fontId="6"/>
  </si>
  <si>
    <t>TBMT20024001</t>
    <phoneticPr fontId="109"/>
  </si>
  <si>
    <t>L2_マネジメントPL_会社マスタ</t>
    <rPh sb="12" eb="14">
      <t>カイシャ</t>
    </rPh>
    <phoneticPr fontId="6"/>
  </si>
  <si>
    <t>TBMT10052301</t>
    <phoneticPr fontId="109"/>
  </si>
  <si>
    <t>L1_マネジメントPL_対象勘定科目マスタ</t>
    <phoneticPr fontId="109"/>
  </si>
  <si>
    <t>TBMT20023801</t>
    <phoneticPr fontId="109"/>
  </si>
  <si>
    <t>L2_マネジメントPL_対象勘定科目マスタ</t>
    <phoneticPr fontId="109"/>
  </si>
  <si>
    <t>TBMT20023901</t>
    <phoneticPr fontId="109"/>
  </si>
  <si>
    <t>L2_マネジメントPL_売上区分マスタ</t>
    <phoneticPr fontId="109"/>
  </si>
  <si>
    <t>TBMT20024101</t>
    <phoneticPr fontId="109"/>
  </si>
  <si>
    <t>L2_マネジメントPL_表示項目マスタ</t>
    <phoneticPr fontId="109"/>
  </si>
  <si>
    <t>TBMT20002904</t>
    <phoneticPr fontId="109"/>
  </si>
  <si>
    <t>BAMT20008000</t>
  </si>
  <si>
    <t>D_L2_LOT_NUMBER_PLANT_MATERIAL_MASTER</t>
  </si>
  <si>
    <t>L2_ロット番号(プラント品目)マスタ_日次_DWH作成処理</t>
  </si>
  <si>
    <t>TBMT10031501
TBMT10030901
TBMT20013601
TBPP20000102</t>
    <phoneticPr fontId="109"/>
  </si>
  <si>
    <t>L1_ロット
L1_ZPDSSATTR0030 Client: 211 クラスType: 022
L2_基本数量単位マスタ
L2_生産供用</t>
    <phoneticPr fontId="109"/>
  </si>
  <si>
    <t>TBMT20008001</t>
    <phoneticPr fontId="109"/>
  </si>
  <si>
    <t>TBMT10046801</t>
    <phoneticPr fontId="109"/>
  </si>
  <si>
    <t>L1_移動タイプテキストマスタ</t>
    <phoneticPr fontId="109"/>
  </si>
  <si>
    <t>TBMT20015401</t>
    <phoneticPr fontId="109"/>
  </si>
  <si>
    <t>BAMT20008100</t>
  </si>
  <si>
    <t>L1_一般商品データマスタ</t>
    <phoneticPr fontId="111"/>
  </si>
  <si>
    <t>L2_一般商品データマスタマスタ</t>
    <phoneticPr fontId="111"/>
  </si>
  <si>
    <t>TBMT10012601
TBMT10005801</t>
    <phoneticPr fontId="109"/>
  </si>
  <si>
    <t>TBMT10012601</t>
    <phoneticPr fontId="109"/>
  </si>
  <si>
    <t>TBMT20012603</t>
    <phoneticPr fontId="109"/>
  </si>
  <si>
    <t>TBMT20012602
TBMT20012604</t>
    <phoneticPr fontId="109"/>
  </si>
  <si>
    <t>TBMT20012601</t>
    <phoneticPr fontId="109"/>
  </si>
  <si>
    <t>L1_営業グループ属性</t>
  </si>
  <si>
    <t>L2_営業グループ属性マスタ</t>
  </si>
  <si>
    <t>TBMT20012901</t>
    <phoneticPr fontId="109"/>
  </si>
  <si>
    <t>TBMT20012904</t>
    <phoneticPr fontId="109"/>
  </si>
  <si>
    <t>L2_営業所営業グループマスタ_WK03</t>
    <phoneticPr fontId="109"/>
  </si>
  <si>
    <t>TBMT20012903
TBMT20012905</t>
    <phoneticPr fontId="109"/>
  </si>
  <si>
    <r>
      <rPr>
        <sz val="10"/>
        <rFont val="Meiryo UI"/>
        <family val="3"/>
        <charset val="128"/>
      </rPr>
      <t>TBMT10013001
TBMT20012906
TBMT10030001
TBMT10031201
TBMT20010501
TBMT20012901
TBMT20013101
TBMT20013201
TBMT20013301
TBMT10009001
TBMT20012601</t>
    </r>
    <phoneticPr fontId="109"/>
  </si>
  <si>
    <r>
      <rPr>
        <sz val="10"/>
        <rFont val="Meiryo UI"/>
        <family val="3"/>
        <charset val="128"/>
      </rPr>
      <t>L1_営業部マスタ_SalesOrganization
L2_営業所営業グループマスタ_WK05
L1_販売単位：営業所ごとの営業グループ
L1_営業所_営業Grp_原価センタ対応マスタ
L2_原価センタマスタ
L2_営業所営業グループマスタ_WK01
L2_営業部マスタ
L2_営業部マスタ_営業組織Lv0マスタ
L2_営業部マスタ_営業組織Lv1マスタ
L1_営業部マスタ_InitialSalesDepartment
L2_営業グループマスタ</t>
    </r>
    <phoneticPr fontId="109"/>
  </si>
  <si>
    <t>TBMT20012902</t>
    <phoneticPr fontId="109"/>
  </si>
  <si>
    <t>L1_営業部マスタ_営業部</t>
    <phoneticPr fontId="109"/>
  </si>
  <si>
    <t>L2_営業部マスタ_SalesDepartmentマスタ</t>
  </si>
  <si>
    <t>L1_営業部マスタ_SalesOrganization
L1_営業部マスタ_InitialSalesDepartment</t>
    <phoneticPr fontId="109"/>
  </si>
  <si>
    <t>L2_在庫明細
L2_倉庫情報シート
L2_ETL用カレンダマスタ
L2_CIGNAS連携データ（マスタ付与）
L2_仕入先マスタ
L2_得意先マスタ
L2_品目マスタ
L2_ロット番号(プラント品目)マスタ
L2_国マスタ
L2_CategoryMaster</t>
    <phoneticPr fontId="109"/>
  </si>
  <si>
    <t>D_L2_ACCOUNTING_DOCUMENT_HEADER_INFORMATION</t>
  </si>
  <si>
    <t>TBFI10001301
TBMT20020801
TBMT10037801</t>
    <phoneticPr fontId="109"/>
  </si>
  <si>
    <t>L1_会計伝票ヘッダ情報
L2_通貨リージョン付与(会社)マスタ
L1_通貨の小数点以下桁数</t>
    <phoneticPr fontId="109"/>
  </si>
  <si>
    <t>TBWK20001401</t>
    <phoneticPr fontId="109"/>
  </si>
  <si>
    <t>TBMT10027001
TBMT10009101
TBMT10039801
TBMT10005801
TBMT20020801
TBMT10037801</t>
    <phoneticPr fontId="109"/>
  </si>
  <si>
    <t>L1_仕入先マスタ会社コードレベル情報
L1_仕入先マスタ (一般セクション)
L1_仕入先マスタアドレス（ビジネスアドレスサービス)
L1_言語キー
L2_通貨リージョン付与(会社)マスタ
L1_通貨の小数点以下桁数</t>
    <phoneticPr fontId="109"/>
  </si>
  <si>
    <t>L2_会社コード付き仕入先コードマスタ</t>
    <phoneticPr fontId="109"/>
  </si>
  <si>
    <t>CDW_D_L2_COMPANY_CODE_CUSTOMER_CODE_MASTER</t>
  </si>
  <si>
    <t>TBMT10008901
TBMT10007501
TBMT20020801
TBMT10037801
TBFI10001501</t>
    <phoneticPr fontId="109"/>
  </si>
  <si>
    <t>L1_得意先マスタ会社コードレベル
L1_管理領域割当
L2_通貨リージョン付与(会社)マスタ
L1_通貨の小数点以下桁数
L1_デルタ抽出経由の得意先与信管理共通エリアデータ</t>
    <phoneticPr fontId="109"/>
  </si>
  <si>
    <t>TBMT10026301
TBMT10005801</t>
    <phoneticPr fontId="109"/>
  </si>
  <si>
    <t>L1_勘定コード_テキスト
L1_言語キー</t>
    <phoneticPr fontId="109"/>
  </si>
  <si>
    <t>TBMT10026301</t>
    <phoneticPr fontId="109"/>
  </si>
  <si>
    <t>L1_勘定コード_テキスト</t>
    <phoneticPr fontId="109"/>
  </si>
  <si>
    <t>TBMT20010003</t>
    <phoneticPr fontId="109"/>
  </si>
  <si>
    <t>L2_勘定コードマスタ_WK02</t>
    <phoneticPr fontId="109"/>
  </si>
  <si>
    <t>TBMT20010004</t>
    <phoneticPr fontId="109"/>
  </si>
  <si>
    <t>L2_勘定コードマスタ_WK03</t>
    <phoneticPr fontId="109"/>
  </si>
  <si>
    <t>TBMT20010002
TBMT20010004</t>
    <phoneticPr fontId="109"/>
  </si>
  <si>
    <t>L2_勘定コードマスタ_WK01
L2_勘定コードマスタ_WK03</t>
    <phoneticPr fontId="109"/>
  </si>
  <si>
    <t>TBMT20010005</t>
    <phoneticPr fontId="109"/>
  </si>
  <si>
    <t>L2_勘定コードマスタ_WK04</t>
    <phoneticPr fontId="109"/>
  </si>
  <si>
    <t>TBMT10010001
TBMT20010005</t>
    <phoneticPr fontId="109"/>
  </si>
  <si>
    <t>L1_勘定コード_属性
L2_勘定コードマスタ_WK04</t>
    <phoneticPr fontId="109"/>
  </si>
  <si>
    <t>L1_勘定コードレコード ​(勘定コード表: テキスト)​</t>
  </si>
  <si>
    <t>L2_勘定コードマスタレコード ​(勘定コード表: テキスト)​マスタ</t>
  </si>
  <si>
    <t>TBMT10010101
TBMT10005801</t>
  </si>
  <si>
    <t>L1_勘定コードマスタレコード(勘定コード表: テキスト)
L1_言語キー</t>
    <phoneticPr fontId="109"/>
  </si>
  <si>
    <t>TBMT20010101</t>
  </si>
  <si>
    <t>L2_勘定コードマスタレコード(勘定コード表テキスト)マスタ</t>
  </si>
  <si>
    <t>TBMT20021801
TBMT20003801</t>
    <phoneticPr fontId="109"/>
  </si>
  <si>
    <t>L2_MITAS勘定科目変換マスタ_原価要素マスタ
L2_MITAS勘定科目Lv4マスタ</t>
    <phoneticPr fontId="109"/>
  </si>
  <si>
    <t>L2_勘定科目マスタ(BPC用)</t>
    <phoneticPr fontId="109"/>
  </si>
  <si>
    <t>L1_勘定科目マスタ（債権エリア用）</t>
    <phoneticPr fontId="109"/>
  </si>
  <si>
    <t>TBMT20021401</t>
    <phoneticPr fontId="109"/>
  </si>
  <si>
    <t>L2_勘定科目マスタ（債権エリア用）マスタ</t>
    <phoneticPr fontId="109"/>
  </si>
  <si>
    <t>L2_管理領域マスタ</t>
    <phoneticPr fontId="109"/>
  </si>
  <si>
    <t>TBMM10002001
TBMT20020801</t>
    <phoneticPr fontId="109"/>
  </si>
  <si>
    <t>L1_Concur経費SAEデータ
L2_通貨リージョン付与(会社)マスタ</t>
    <phoneticPr fontId="109"/>
  </si>
  <si>
    <t>TBMM10001601
TBMM10001701
TBMT10037801
TBMT10050601
TBMT20020801</t>
    <phoneticPr fontId="109"/>
  </si>
  <si>
    <t>TBMM20000602</t>
  </si>
  <si>
    <t>TBMM20000602
TBMT20002904
TBMT20001801
TBMT20016801
TBMT20015001
TBMT10050701
TBMT20025601</t>
    <phoneticPr fontId="109"/>
  </si>
  <si>
    <t>L2_固定資産
L2_ETL用カレンダマスタ
L2_CompanyMaster_Manual_Companyマスタ
L2_資産マスタレコードセグメントマスタ
L2_時間依存資産配分マスタ
L1_償却領域用貸借対照表勘定
L2_資産クラス変換マスタ(間接材分類3)マスタ</t>
    <phoneticPr fontId="109"/>
  </si>
  <si>
    <t>TBMM20000603</t>
  </si>
  <si>
    <t>L2_間接材_WK01</t>
    <phoneticPr fontId="109"/>
  </si>
  <si>
    <t>TBWK20001201
TBMT20011801
TBMT20010501</t>
    <phoneticPr fontId="109"/>
  </si>
  <si>
    <t>L2_総勘定元帳明細
L2_品目マスタ
L2_原価センタマスタ</t>
    <phoneticPr fontId="109"/>
  </si>
  <si>
    <t>L2_間接材_WK02</t>
    <phoneticPr fontId="109"/>
  </si>
  <si>
    <t>TBMT20002904
TBMM20000206
TBMT20009901
TBMT20010501</t>
    <phoneticPr fontId="109"/>
  </si>
  <si>
    <t>L2_ETL用カレンダマスタ
L2_仕入実績
L2_勘定コード変換マスタ(間接材分類3)マスタ
L2_原価センタマスタ</t>
    <phoneticPr fontId="109"/>
  </si>
  <si>
    <t>L2_間接材_WK03</t>
    <phoneticPr fontId="109"/>
  </si>
  <si>
    <t>L2_間接材_WK04</t>
    <phoneticPr fontId="109"/>
  </si>
  <si>
    <t>TBMT20002904
TBMT20001801
TBMM20000601
TBMT20002201</t>
    <phoneticPr fontId="109"/>
  </si>
  <si>
    <t>L2_ETL用カレンダマスタ
L2_CompanyMaster_Manual_Companyマスタ
L2_Concur経費SAEデータ
L2_Concur経費区分属性マスタ</t>
    <phoneticPr fontId="109"/>
  </si>
  <si>
    <t>L2_間接材_WK05</t>
    <phoneticPr fontId="109"/>
  </si>
  <si>
    <t>TBMT20002904
TBMT20001801
TBMT20010501
TBMM10002201
TBMT20020801</t>
    <phoneticPr fontId="109"/>
  </si>
  <si>
    <t>L2_ETL用カレンダマスタ
L2_CompanyMaster_Manual_Companyマスタ
L2_原価センタマスタ
L1_間接材_TWXデータ
L2_通貨リージョン付与(会社)マスタ</t>
    <phoneticPr fontId="109"/>
  </si>
  <si>
    <t>TBMM20000608</t>
    <phoneticPr fontId="109"/>
  </si>
  <si>
    <t>L2_間接材_WK06</t>
    <phoneticPr fontId="109"/>
  </si>
  <si>
    <t>TBMM20000603
TBMM20000604
TBMM20000605
TBMM20000606
TBMM20000607
TBMM20000608</t>
    <phoneticPr fontId="109"/>
  </si>
  <si>
    <t>L2_間接材_WK01
L2_間接材_WK02
L2_間接材_WK03
L2_間接材_WK04
L2_間接材_WK05
L2_間接材_WK06</t>
    <phoneticPr fontId="109"/>
  </si>
  <si>
    <t>TBMM20000609</t>
    <phoneticPr fontId="109"/>
  </si>
  <si>
    <t>L2_間接材</t>
    <phoneticPr fontId="109"/>
  </si>
  <si>
    <t>TBMT20001801
TBMM20000609
TBMT20008401
TBMT20008601
TBMT20025401
TBMT20019401
TBMT20021101
TBMT20017601
TBMT20021201
TBMT20009502
TBMT20010001
TBMT20010501
TBMT20011801
TBMT20013601
TBMT20001001
TBMT20001101</t>
    <phoneticPr fontId="109"/>
  </si>
  <si>
    <t>L2_CompanyMaster_Manual_Companyマスタ
L2_間接材
L2_事業領域マスタ
L2_仕入先マスタ
L2_間接材分類マスタ_属性マスタ
L2_間接材分類マスタ_分類1マスタ
L2_間接材分類マスタ_分類2マスタ
L2_間接材分類マスタ_分類3マスタ
L2_間接材分類マスタ_分類4マスタ
L2_利益センタマスタ
L2_勘定コードマスタ
L2_原価センタマスタ
L2_品目マスタ
L2_基本数量単位マスタ
L2_BW_メタデータ_ユーザマスタ
L2_CategoryMaster</t>
    <phoneticPr fontId="109"/>
  </si>
  <si>
    <t>TBMM20000610</t>
    <phoneticPr fontId="109"/>
  </si>
  <si>
    <t>L2_間接材（マスタ付与）</t>
    <rPh sb="10" eb="12">
      <t>フヨ</t>
    </rPh>
    <phoneticPr fontId="109"/>
  </si>
  <si>
    <t>L1_間接材分類マスタ</t>
  </si>
  <si>
    <t>L2_間接材分類マスタ</t>
  </si>
  <si>
    <t>L1_間接材分類マスタ_分類2</t>
    <phoneticPr fontId="109"/>
  </si>
  <si>
    <t>TBMT20021101</t>
    <phoneticPr fontId="109"/>
  </si>
  <si>
    <t>L1_間接材分類マスタ_分類3</t>
    <phoneticPr fontId="109"/>
  </si>
  <si>
    <t>L2_間接材分類マスタ_分類3マスタ</t>
    <phoneticPr fontId="109"/>
  </si>
  <si>
    <t>L1_間接材分類マスタ_分類4</t>
    <phoneticPr fontId="109"/>
  </si>
  <si>
    <t>TBMT20021201</t>
    <phoneticPr fontId="109"/>
  </si>
  <si>
    <t>L1_関連当事者_分類マスタ_分類１（関係取引）</t>
    <phoneticPr fontId="109"/>
  </si>
  <si>
    <t>L2_関連当事者_分類マスタ_分類1(関係取引)マスタ</t>
    <phoneticPr fontId="109"/>
  </si>
  <si>
    <t>L1_関連当事者_分類マスタ_分類２（項目）</t>
    <phoneticPr fontId="109"/>
  </si>
  <si>
    <t>L2_関連当事者_分類マスタ_分類2(項目)マスタ</t>
    <phoneticPr fontId="109"/>
  </si>
  <si>
    <t>L1_関連当事者_分類マスタ_分類３（勘定科目）</t>
    <rPh sb="19" eb="23">
      <t>カンジョウカモク</t>
    </rPh>
    <phoneticPr fontId="109"/>
  </si>
  <si>
    <t>L2_関連当事者_分類マスタ_分類3(勘定科目)マスタ</t>
    <phoneticPr fontId="109"/>
  </si>
  <si>
    <t>TBMT10041501</t>
    <phoneticPr fontId="109"/>
  </si>
  <si>
    <t>TBMT20020301</t>
    <phoneticPr fontId="109"/>
  </si>
  <si>
    <t>L2_関連当事者_分類マスタ_分類３(属性)マスタ</t>
    <phoneticPr fontId="109"/>
  </si>
  <si>
    <t>L1_顔料_営業担当者</t>
    <phoneticPr fontId="109"/>
  </si>
  <si>
    <t>L2_顔料_営業担当者マスタ</t>
    <phoneticPr fontId="109"/>
  </si>
  <si>
    <t>TBMT10010401</t>
  </si>
  <si>
    <t>L1_危険物</t>
  </si>
  <si>
    <t>TBMT20010401</t>
  </si>
  <si>
    <t>L2_危険物マスタ</t>
  </si>
  <si>
    <t>L2_供給リスク指標マスタ_仕入先
L2_会社マスタ
L2_購買組織マスタ
L2_仕入先マスタ
L2_売上付き品目マスタ
L2_品目グループテキストマスタ</t>
    <phoneticPr fontId="109"/>
  </si>
  <si>
    <t>L2_供給リスク_管理項目DB_仕入先</t>
    <phoneticPr fontId="109"/>
  </si>
  <si>
    <t>L2_供給リスク指標マスタ_品目・メーカー
L2_会社マスタ
L2_購買組織マスタ
L2_仕入先マスタ
L2_プラント(品目)マスタ
L2_品目マスタ
L2_売上付き品目マスタ
L2_品目グループテキストマスタ
L2_CIGNAS連携データ（マスタ付与）
L2_国マスタ
L2_CIGNAS翻訳マスタ</t>
    <phoneticPr fontId="109"/>
  </si>
  <si>
    <t>L2_供給リスク_管理項目DB_品目・メーカー</t>
  </si>
  <si>
    <t>L2_供給リスク指標マスタ_品目・仕入先
L2_会社マスタ
L2_購買組織マスタ
L2_仕入先マスタ
L2_プラント(品目)マスタ
L2_品目マスタ
L2_売上付き品目マスタ
L2_品目グループテキストマスタ</t>
    <phoneticPr fontId="109"/>
  </si>
  <si>
    <t>L2_供給リスク_管理項目DB_品目・仕入先</t>
    <phoneticPr fontId="109"/>
  </si>
  <si>
    <t>L1_供給リスク指標マスタ_仕入先</t>
  </si>
  <si>
    <t>L2_供給リスク指標マスタ_仕入先</t>
  </si>
  <si>
    <t>L1_供給リスク指標マスタ_品目・メーカー</t>
  </si>
  <si>
    <t>L2_供給リスク指標マスタ_品目・メーカー</t>
  </si>
  <si>
    <t>L1_供給リスク指標マスタ_品目・仕入先</t>
  </si>
  <si>
    <t>L2_供給リスク指標マスタ_品目・仕入先</t>
  </si>
  <si>
    <t>L2_収益性分析CO-PA(KPI計算)
L2_仕入実績
L2_会社マスタ
L2_購買組織マスタ
L2_仕入先マスタ
L2_国マスタ
L2_プラントマスタ
L2_保管場所マスタ
L2_品目マスタ
L2_供給リスク指標マスタ
L2_CIGNAS連携データ（マスタ付与）</t>
  </si>
  <si>
    <t>L2_供給リスク対策</t>
  </si>
  <si>
    <t>L2_収益性分析CO-PA(KPI計算)
L2_仕入実績
L2_購買組織マスタ
L2_会社マスタ
L2_仕入先マスタ
L2_プラントマスタ
L2_国マスタ
L2_保管場所マスタ
L2_品目マスタ
L2_CIGNAS連携データ（マスタ付与）
L2_供給リスク指標マスタ</t>
  </si>
  <si>
    <t>L2_供用品リスク一覧</t>
    <phoneticPr fontId="109"/>
  </si>
  <si>
    <t>TBMT10009401
TBMT20009401</t>
    <phoneticPr fontId="109"/>
  </si>
  <si>
    <t>L1_共通定数テーブル
L2_共通定数テーブルマスタ_WK01</t>
    <phoneticPr fontId="109"/>
  </si>
  <si>
    <t>TBQM20000101
TBMT10050901</t>
    <phoneticPr fontId="109"/>
  </si>
  <si>
    <t>L2_品質検査
L1_品質検査処理の特性規格</t>
    <phoneticPr fontId="109"/>
  </si>
  <si>
    <t>TBQM2000201</t>
    <phoneticPr fontId="109"/>
  </si>
  <si>
    <t>L2_傾向管理_WK01</t>
    <phoneticPr fontId="130"/>
  </si>
  <si>
    <t>TBQM2000202</t>
    <phoneticPr fontId="130"/>
  </si>
  <si>
    <t>L2_傾向管理_WK02</t>
    <phoneticPr fontId="130"/>
  </si>
  <si>
    <t>TBQM2000201
TBQM2000202</t>
    <phoneticPr fontId="109"/>
  </si>
  <si>
    <t>L2_傾向管理_WK01
L2_傾向管理_WK02</t>
    <phoneticPr fontId="130"/>
  </si>
  <si>
    <t>TBOT20001201</t>
    <phoneticPr fontId="109"/>
  </si>
  <si>
    <t>L2_経費実績(Non-SAP)</t>
    <phoneticPr fontId="109"/>
  </si>
  <si>
    <t>L1_輸出経費一覧
L2_国マスタ
L2_地名マスタ
L2_得意先マスタ: 一般データマスタ
L2_一般商品データマスタマスタ
L2_アドオン品目階層テキスト抽出マスタ
L2_組織単位_営業所_テキストマスタ
L2_組織単位_販売グループ_テキストマスタ
L2_組織単位_販売組織_テキストマスタ
L2_利益センタマスタ
L2_製品本部テキストマスタ
L2_製品グループテキストマスタ
L2_プラント支店マスタ
L2_保管場所マスタ
L2_原価センタマスタ
L2_DD_ドメイン固定値のテキスト（言語依存）マスタ
L2_仕入先マスタ
L2_品目マスタ</t>
    <rPh sb="271" eb="273">
      <t>ヒンモク</t>
    </rPh>
    <phoneticPr fontId="109"/>
  </si>
  <si>
    <t>TBTR20000401</t>
    <phoneticPr fontId="130"/>
  </si>
  <si>
    <t>L2_経費情報レポート(輸出)</t>
    <phoneticPr fontId="109"/>
  </si>
  <si>
    <t>TBTR20000501</t>
    <phoneticPr fontId="130"/>
  </si>
  <si>
    <t>L2_経費情報レポート(輸入)</t>
    <phoneticPr fontId="109"/>
  </si>
  <si>
    <t>L2_経費予算実績管理表_小計用表示項目マスタ</t>
    <phoneticPr fontId="109"/>
  </si>
  <si>
    <t>L1_経費予算実績管理表_表示項目マスタ</t>
    <phoneticPr fontId="109"/>
  </si>
  <si>
    <t>TBMT20024201</t>
    <phoneticPr fontId="109"/>
  </si>
  <si>
    <t>L2_経費予算実績管理表_表示項目マスタ</t>
    <phoneticPr fontId="109"/>
  </si>
  <si>
    <t>L2_経費予算実績管理表_明細用表示項目マスタ</t>
    <phoneticPr fontId="109"/>
  </si>
  <si>
    <t>TBMT10046701
TBMT10005801</t>
    <phoneticPr fontId="109"/>
  </si>
  <si>
    <t>L1_研究室/設計室テキスト
L1_言語キー</t>
    <phoneticPr fontId="109"/>
  </si>
  <si>
    <t>原価センタ_原価と配分(BPC用)_月次作成処理</t>
  </si>
  <si>
    <t>TBWK20001602</t>
    <phoneticPr fontId="109"/>
  </si>
  <si>
    <t>L2_原価センタ会計データ</t>
    <phoneticPr fontId="130"/>
  </si>
  <si>
    <t>L2_原価センタ_原価と配分(BPC用)</t>
    <phoneticPr fontId="109"/>
  </si>
  <si>
    <t>TBMT10025501
TBMT10005801</t>
    <phoneticPr fontId="109"/>
  </si>
  <si>
    <t>L1_原価センタテキスト
L1_言語キー</t>
    <phoneticPr fontId="109"/>
  </si>
  <si>
    <t>TBMT20010502</t>
    <phoneticPr fontId="109"/>
  </si>
  <si>
    <t>L2_原価センタマスタ_WK01</t>
    <phoneticPr fontId="109"/>
  </si>
  <si>
    <t>TBMT20010502
TBMT20010503</t>
    <phoneticPr fontId="109"/>
  </si>
  <si>
    <t>L2_原価センタマスタ_WK01
L2_原価センタマスタ_WK02</t>
    <phoneticPr fontId="109"/>
  </si>
  <si>
    <t>L2_原価センタマスタ_WK03</t>
    <phoneticPr fontId="109"/>
  </si>
  <si>
    <t>TBMT10010501
TBMT20009502
TBMT20003701
TBMT20010504
TBMT10005801
TBMT10006001
TBMT10025501</t>
    <phoneticPr fontId="109"/>
  </si>
  <si>
    <t>L1_原価センタ_属性
L2_利益センタマスタ
L2_Local利益センタ階層マスタ
L2_原価センタマスタ_WK03
L1_言語キー
L1_収支管理項目　原価センタ変換マスタ
L1_原価センタテキスト</t>
    <phoneticPr fontId="109"/>
  </si>
  <si>
    <t>TBMT20010501</t>
    <phoneticPr fontId="109"/>
  </si>
  <si>
    <t>L2_原価センタ：原価と配分(属性付与)
L2_MITAS勘定コード属性マスタ</t>
    <phoneticPr fontId="109"/>
  </si>
  <si>
    <t>TBWK20001603</t>
    <phoneticPr fontId="109"/>
  </si>
  <si>
    <t>L2_原価センタ会計データ</t>
    <phoneticPr fontId="109"/>
  </si>
  <si>
    <t>TBCO10000301
TBMT20020801
TBMT20022901
TBMT20010501
TBMT10037801
TBMT20001801</t>
    <phoneticPr fontId="109"/>
  </si>
  <si>
    <t>L1_原価センタ: 原価と配分
L2_通貨リージョン付与(会社)マスタ
L2_COキー補助番号マスタ
L2_原価センタマスタ
L1_通貨の小数点以下桁数
L2_CompanyMaster_Manual_Companyマスタ</t>
    <phoneticPr fontId="109"/>
  </si>
  <si>
    <t>TBWK20001601</t>
    <phoneticPr fontId="109"/>
  </si>
  <si>
    <t>L2_原価センタ会計データ_WK01</t>
    <phoneticPr fontId="109"/>
  </si>
  <si>
    <t>TBWK20001601
TBMT20010501
TBMT20021801
TBMT20003801
TBMT20001801</t>
    <phoneticPr fontId="109"/>
  </si>
  <si>
    <t>L2_原価センタ会計データ_WK01
L2_原価センタマスタ
L2_MITAS勘定科目変換マスタ_原価要素マスタ
L2_MITAS勘定科目Lv4マスタ
L2_CompanyMaster_Manual_Companyマスタ</t>
    <phoneticPr fontId="109"/>
  </si>
  <si>
    <t>TBMT10052101
TBMT10052201</t>
    <phoneticPr fontId="109"/>
  </si>
  <si>
    <t>L1_原価センタ機能分類管理マスタ_機能分類変換
L1_原価センタ機能分類管理マスタ_機能分類名</t>
    <phoneticPr fontId="109"/>
  </si>
  <si>
    <t>L2_原価センタ機能分類管理マスタ</t>
    <phoneticPr fontId="109"/>
  </si>
  <si>
    <t>BAMT20010600</t>
  </si>
  <si>
    <t>原価センタ出庫要素マスタ_日次作成処理</t>
  </si>
  <si>
    <t>D_L2_COST_CENTER_DELIVERY_ELEMENT_MASTER</t>
  </si>
  <si>
    <t>MPMT20010601</t>
  </si>
  <si>
    <t>CDW_D_L2_COST_CENTER_DELIVERY_ELEMENT_MASTER</t>
  </si>
  <si>
    <t>TBMT10010601
TBWK20001401
TBMT10037801
TBMT20020801</t>
    <phoneticPr fontId="109"/>
  </si>
  <si>
    <t>L1_FI/CO 伝票からの圧縮データ
L2_会計伝票ヘッダ情報
L1_通貨の小数点以下桁数
L2_通貨リージョン付与(会社)マスタ</t>
    <phoneticPr fontId="109"/>
  </si>
  <si>
    <t>L1_原価要素テキスト
L1_言語キー</t>
    <phoneticPr fontId="109"/>
  </si>
  <si>
    <t>L2_原価要素マスタ</t>
    <phoneticPr fontId="130"/>
  </si>
  <si>
    <t>L1_原価要素_階層ノード</t>
    <phoneticPr fontId="109"/>
  </si>
  <si>
    <t>L2_原価要素階層マスタ</t>
  </si>
  <si>
    <t>TBMT20011801</t>
    <phoneticPr fontId="109"/>
  </si>
  <si>
    <t>L2_品目マスタ</t>
    <phoneticPr fontId="6"/>
  </si>
  <si>
    <t>TBMT20025101</t>
    <phoneticPr fontId="109"/>
  </si>
  <si>
    <t>L2_原料コードマスタ</t>
    <phoneticPr fontId="109"/>
  </si>
  <si>
    <t>TBFI10002601
TBMT20020801
TBMT20001801
TBMT10050601
TBMT10037801
TBMT20010501
TBMT20008601
TBMT20010001
TBMT20008401
TBMT20009502</t>
    <phoneticPr fontId="109"/>
  </si>
  <si>
    <t>L1_償却明細アドオンテーブル
L2_通貨リージョン付与(会社)マスタ
L2_CompanyMaster_Manual_Companyマスタ
L1_会社コード関連償却領域の指定
L1_通貨の小数点以下桁数
L2_原価センタマスタ
L2_仕入先マスタ
L2_勘定コードマスタ
L2_事業領域マスタ
L2_利益センタマスタ</t>
  </si>
  <si>
    <t>TBFI20000801</t>
    <phoneticPr fontId="109"/>
  </si>
  <si>
    <t>L2_固定資産（償却明細）（マスタ付与）</t>
    <rPh sb="17" eb="19">
      <t>フヨ</t>
    </rPh>
    <phoneticPr fontId="109"/>
  </si>
  <si>
    <t>TBSD10002001
TBMT20020801
TBMT10037801</t>
  </si>
  <si>
    <t>L1_HBFN請求データ受信テーブル
L2_通貨リージョン付与(会社)マスタ
L1_通貨の小数点以下桁数</t>
    <phoneticPr fontId="130"/>
  </si>
  <si>
    <t>TBFI20000901</t>
    <phoneticPr fontId="109"/>
  </si>
  <si>
    <t>L2_構内物流費_WK01</t>
    <phoneticPr fontId="109"/>
  </si>
  <si>
    <t>TBSD10002201
TBMT20020801
TBSD10002001</t>
    <phoneticPr fontId="109"/>
  </si>
  <si>
    <t>L1_HBFN入荷実績データ受信
L2_通貨リージョン付与(会社)マスタ
L1_HBFN請求データ受信テーブル</t>
    <phoneticPr fontId="109"/>
  </si>
  <si>
    <t>L2_構内物流費_WK02</t>
    <phoneticPr fontId="109"/>
  </si>
  <si>
    <t>TBSD10002401
TBMT20020801
TBSD10002001</t>
    <phoneticPr fontId="109"/>
  </si>
  <si>
    <t>L1_HBFN出荷実績データ受信テーブル
L2_通貨リージョン付与(会社)マスタ
L1_HBFN請求データ受信テーブル</t>
    <phoneticPr fontId="109"/>
  </si>
  <si>
    <t>L2_構内物流費_WK03</t>
    <phoneticPr fontId="109"/>
  </si>
  <si>
    <t>TBSD10002101
TBMT20020801
TBSD10002001</t>
    <phoneticPr fontId="109"/>
  </si>
  <si>
    <t>L1_HBFN転送実績データ受信
L2_通貨リージョン付与(会社)マスタ
L1_HBFN請求データ受信テーブル</t>
    <phoneticPr fontId="109"/>
  </si>
  <si>
    <t>L2_構内物流費_WK04</t>
    <phoneticPr fontId="109"/>
  </si>
  <si>
    <t>TBFI20000901
TBFI20000902
TBFI20000903
TBFI20000904</t>
    <phoneticPr fontId="109"/>
  </si>
  <si>
    <t>L2_構内物流費_WK01
L2_構内物流費_WK02
L2_構内物流費_WK03
L2_構内物流費_WK04</t>
    <phoneticPr fontId="109"/>
  </si>
  <si>
    <t>TBFI20000905</t>
    <phoneticPr fontId="109"/>
  </si>
  <si>
    <t>L2_構内物流費</t>
    <phoneticPr fontId="109"/>
  </si>
  <si>
    <t>MPFI20000906</t>
    <phoneticPr fontId="109"/>
  </si>
  <si>
    <t>TBFI20000905
TBMT20001101
TBMT20001801
TBMT20007601
TBMT20009201
TBMT20010501
TBMT20011801
TBMT20013601
TBMT20015901
TBMT20017203</t>
    <phoneticPr fontId="109"/>
  </si>
  <si>
    <t>L2_構内物流費
L2_CategoryMaster
L2_CompanyMaster_Manual_Companyマスタ
L2_プラントマスタ
L2_保管場所マスタ
L2_原価センタマスタ
L2_品目マスタ
L2_基本数量単位マスタ
L2_組織単位_販売組織_テキストマスタ
L2_通貨コードマスタ</t>
    <phoneticPr fontId="109"/>
  </si>
  <si>
    <t>TBFI20000906</t>
    <phoneticPr fontId="109"/>
  </si>
  <si>
    <t>L2_構内物流費（マスタ付与）</t>
    <rPh sb="12" eb="14">
      <t>フヨ</t>
    </rPh>
    <phoneticPr fontId="109"/>
  </si>
  <si>
    <t>L1_購買_製造業者グループマスタ</t>
    <phoneticPr fontId="109"/>
  </si>
  <si>
    <t>TBMT20021601</t>
    <phoneticPr fontId="109"/>
  </si>
  <si>
    <t>L1_購買グループ</t>
    <phoneticPr fontId="109"/>
  </si>
  <si>
    <t>L2_購買グループマスタ</t>
    <phoneticPr fontId="109"/>
  </si>
  <si>
    <t>L2_購買組織マスタ</t>
    <phoneticPr fontId="109"/>
  </si>
  <si>
    <t>TBMM10000501
TBMM10001101
TBMM10001201
TBMM10001301
TBMM10001401
TBMT10037801
TBMT10048801
TBMT20020801
TBWK10001201
TBWK10001301
TBWK10001901
TBWK10002501</t>
    <phoneticPr fontId="109"/>
  </si>
  <si>
    <t>L1_購買伝票ヘッダ
L1_購買データ（明細データ）
L1_購買伝票における納入日程行
L1_購買発注勘定設定
L1_出力管理テーブル
L1_通貨の小数点以下桁数
L1_STXD SAPscript テキストファイル行
L2_通貨リージョン付与(会社)マスタ
L1_購買情報: 一般データ
L1_購買情報購買組織情報
L1_購買伝票明細
L1_購買依頼</t>
    <phoneticPr fontId="109"/>
  </si>
  <si>
    <t>TBWK20000701</t>
    <phoneticPr fontId="109"/>
  </si>
  <si>
    <t>TBMM10001201</t>
    <phoneticPr fontId="109"/>
  </si>
  <si>
    <t>L1_購買伝票における納入日程行</t>
    <phoneticPr fontId="109"/>
  </si>
  <si>
    <t>L2_購買明細_WK01</t>
  </si>
  <si>
    <t>TBMM10001301</t>
    <phoneticPr fontId="109"/>
  </si>
  <si>
    <t>L1_購買発注勘定設定</t>
    <phoneticPr fontId="109"/>
  </si>
  <si>
    <t>L2_購買明細_WK02</t>
    <phoneticPr fontId="109"/>
  </si>
  <si>
    <t>L1_合理化他部門連携マスタ</t>
    <phoneticPr fontId="109"/>
  </si>
  <si>
    <t>L2_合理化他部門連携マスタ</t>
    <phoneticPr fontId="109"/>
  </si>
  <si>
    <t>L1_合理化予算化予算外マスタ</t>
    <phoneticPr fontId="109"/>
  </si>
  <si>
    <t>L2_合理化予算化予算外マスタ</t>
    <phoneticPr fontId="109"/>
  </si>
  <si>
    <t>L2_債権（エリア管理）_WK01_日次_DWH作成処理</t>
  </si>
  <si>
    <t>L2_総勘定元帳（月末残高データ）
L2_勘定科目マスタ（債権エリア用）マスタ
L2_ETL用カレンダマスタ
L2_得意先(販売組織)マスタ
L2_会社コード付き得意先コードマスタ</t>
    <phoneticPr fontId="130"/>
  </si>
  <si>
    <t>L2_債権（エリア管理）_WK01</t>
    <phoneticPr fontId="109"/>
  </si>
  <si>
    <t>TBFI20000201</t>
    <phoneticPr fontId="109"/>
  </si>
  <si>
    <t>L2_債権（エリア管理）_WK02</t>
    <phoneticPr fontId="109"/>
  </si>
  <si>
    <t>TBFI20000201
TBFI20000214</t>
    <phoneticPr fontId="109"/>
  </si>
  <si>
    <t>L2_債権（エリア管理）_WK01
L2_債権（エリア管理）_WK02</t>
    <phoneticPr fontId="109"/>
  </si>
  <si>
    <t>L2_債権（エリア管理）_WK03</t>
    <phoneticPr fontId="109"/>
  </si>
  <si>
    <t>TBFI20000215</t>
    <phoneticPr fontId="109"/>
  </si>
  <si>
    <t>L2_債権（エリア管理）_WK04</t>
    <phoneticPr fontId="109"/>
  </si>
  <si>
    <t>TBFI20000215
TBFI20000202</t>
    <phoneticPr fontId="109"/>
  </si>
  <si>
    <t>L2_債権（エリア管理）_WK03
L2_債権（エリア管理）_WK04</t>
    <phoneticPr fontId="109"/>
  </si>
  <si>
    <t>L2_債権（エリア管理）_WK05</t>
    <phoneticPr fontId="109"/>
  </si>
  <si>
    <t>TBFI20000202
TBFI20000203</t>
    <phoneticPr fontId="109"/>
  </si>
  <si>
    <t>L2_債権（エリア管理）_WK04
L2_債権（エリア管理）_WK05</t>
    <phoneticPr fontId="109"/>
  </si>
  <si>
    <t>L2_債権（エリア管理）_WK06</t>
    <phoneticPr fontId="109"/>
  </si>
  <si>
    <t>L2_債権（エリア管理）_WK07</t>
    <phoneticPr fontId="109"/>
  </si>
  <si>
    <t>TBFI20000205</t>
    <phoneticPr fontId="109"/>
  </si>
  <si>
    <t>L2_債権（エリア管理）_WK08</t>
    <phoneticPr fontId="109"/>
  </si>
  <si>
    <t>TBFI20000206_x000D_
TBMT20025001_x000D_
TBMT20007001_x000D_
TBMT20002801</t>
  </si>
  <si>
    <t>L2_債権（エリア管理）_WK08_x000D_
L2_帝国データバンクマスタ_x000D_
L2_TDBランク判定マスタ_x000D_
L2_債権_ランク判定変更マスタ</t>
  </si>
  <si>
    <t>L2_債権（エリア管理）_WK09</t>
    <phoneticPr fontId="109"/>
  </si>
  <si>
    <t>TBFI20000205
TBFI20000207
TBMT20014201</t>
    <phoneticPr fontId="109"/>
  </si>
  <si>
    <t>L2_債権（エリア管理）_WK07
L2_債権（エリア管理）_WK09
L2_得意先マスタ</t>
    <phoneticPr fontId="109"/>
  </si>
  <si>
    <t>L2_債権（エリア管理）_WK10</t>
    <phoneticPr fontId="109"/>
  </si>
  <si>
    <t>TBFI20000208
TBFI20000212</t>
    <phoneticPr fontId="109"/>
  </si>
  <si>
    <t>L2_債権（エリア管理）_WK10
L2_債権（エリア管理）</t>
    <phoneticPr fontId="109"/>
  </si>
  <si>
    <t>L2_債権（エリア管理）_WK11</t>
    <phoneticPr fontId="109"/>
  </si>
  <si>
    <t>TBFI20000208</t>
    <phoneticPr fontId="109"/>
  </si>
  <si>
    <t>L2_債権（エリア管理）_WK12</t>
    <phoneticPr fontId="109"/>
  </si>
  <si>
    <t>TBFI20000216
TBMT20015501</t>
    <phoneticPr fontId="109"/>
  </si>
  <si>
    <t>L2_債権（エリア管理）_WK12
L2_債権_管理区分エリアマスタ</t>
    <phoneticPr fontId="109"/>
  </si>
  <si>
    <t>L2_債権（エリア管理）_WK13</t>
    <phoneticPr fontId="109"/>
  </si>
  <si>
    <t>CDW_D_L2_RECEIVABLE_AREA_MANAGEMENT</t>
  </si>
  <si>
    <t>TBFI20000212</t>
    <phoneticPr fontId="109"/>
  </si>
  <si>
    <t>L2_債権（エリア管理）</t>
    <phoneticPr fontId="109"/>
  </si>
  <si>
    <t>L2_債権（エリア管理）（マスタ付与）</t>
    <rPh sb="16" eb="18">
      <t>フヨ</t>
    </rPh>
    <phoneticPr fontId="109"/>
  </si>
  <si>
    <t>TBFI20000217</t>
    <phoneticPr fontId="109"/>
  </si>
  <si>
    <t>L2_債権（エリア管理）_WK15</t>
    <phoneticPr fontId="109"/>
  </si>
  <si>
    <t>L1_債権 ランク判定変更マスタ</t>
    <phoneticPr fontId="109"/>
  </si>
  <si>
    <t>TBFI10002301
TBMT20020801
TBMT10037801</t>
    <phoneticPr fontId="109"/>
  </si>
  <si>
    <t>L1_得意先残高
L2_通貨リージョン付与(会社)マスタ
L1_通貨の小数点以下桁数</t>
    <phoneticPr fontId="109"/>
  </si>
  <si>
    <t>TBFI20000101</t>
    <phoneticPr fontId="109"/>
  </si>
  <si>
    <t>TBFI20000103</t>
    <phoneticPr fontId="109"/>
  </si>
  <si>
    <t>L2_債権受払</t>
    <phoneticPr fontId="109"/>
  </si>
  <si>
    <t>TBFI20000102</t>
    <phoneticPr fontId="109"/>
  </si>
  <si>
    <t>TBWK20002501
TBFI20000101
TBFI20000102</t>
    <phoneticPr fontId="109"/>
  </si>
  <si>
    <t>L2_得意先_デルタ抽出による明細
L2_債権受払_WK01
L2_債権受払_WK02</t>
    <phoneticPr fontId="109"/>
  </si>
  <si>
    <t>TBFI20000103
TBMT20001801
TBMT20014201
TBMT20014003
TBMT20017203
TBMT20014901
TBMT20001901
TBMT20008901
TBMT20024601</t>
    <phoneticPr fontId="109"/>
  </si>
  <si>
    <t>L2_債権受払
L2_CompanyMaster_Manual_Companyマスタ
L2_得意先マスタ
L2_得意先(販売組織)マスタ
L2_通貨コードマスタ
L2_支払条件の独自説明マスタ
L2_CompanyMaster_Manual_Countryマスタ
L2_会社コード付き得意先コードマスタ
L2_特殊仕訳コードマスタ</t>
    <phoneticPr fontId="109"/>
  </si>
  <si>
    <t>TBFI20000104</t>
    <phoneticPr fontId="109"/>
  </si>
  <si>
    <t>L2_債権受払（マスタ付与）</t>
    <rPh sb="11" eb="13">
      <t>フヨ</t>
    </rPh>
    <phoneticPr fontId="8"/>
  </si>
  <si>
    <t>TBFI10002201
TBWK20000803
TBMT20020801
TBMT10037801
TBWK20000701</t>
    <phoneticPr fontId="109"/>
  </si>
  <si>
    <t>L1_仕入先: デルタ抽出による明細
L2_請求書照合
L2_通貨リージョン付与(会社)マスタ
L1_通貨の小数点以下桁数
L2_購買明細</t>
    <phoneticPr fontId="109"/>
  </si>
  <si>
    <t>TBFI20000301</t>
    <phoneticPr fontId="109"/>
  </si>
  <si>
    <t>TBFI10002101
TBFI20000301
TBMT10037801
TBMT20020801</t>
    <phoneticPr fontId="109"/>
  </si>
  <si>
    <t>L1_仕入先残高
L2_債務受払_WK01
L1_通貨の小数点以下桁数
L2_通貨リージョン付与(会社)マスタ</t>
    <phoneticPr fontId="109"/>
  </si>
  <si>
    <t>TBFI20000302</t>
    <phoneticPr fontId="109"/>
  </si>
  <si>
    <t>L2_債務受払</t>
    <phoneticPr fontId="109"/>
  </si>
  <si>
    <t>TBFI20000303</t>
    <phoneticPr fontId="109"/>
  </si>
  <si>
    <t>L2_債務受払_WK03</t>
    <phoneticPr fontId="109"/>
  </si>
  <si>
    <t>TBFI20000301
TBFI20000302
TBFI20000303</t>
    <phoneticPr fontId="109"/>
  </si>
  <si>
    <t>L2_債務受払_WK01
L2_債務受払_WK02
L2_債務受払_WK03</t>
    <phoneticPr fontId="109"/>
  </si>
  <si>
    <t>TBFI20000304</t>
    <phoneticPr fontId="109"/>
  </si>
  <si>
    <t>TBFI20000304
TBMT20001801
TBMT20017101
TBMT20008601
TBMT20008701
TBMT20017203
TBMT20014901
TBMT20001901
TBMT20024601</t>
    <phoneticPr fontId="109"/>
  </si>
  <si>
    <t>L2_債務受払
L2_CompanyMaster_Manual_Companyマスタ
L2_購買組織マスタ
L2_仕入先マスタ
L2_仕入先階層マスタ
L2_通貨コードマスタ
L2_支払条件の独自説明マスタ
L2_CompanyMaster_Manual_Countryマスタ
L2_特殊仕訳コードマスタ</t>
    <phoneticPr fontId="109"/>
  </si>
  <si>
    <t>TBFI20000305</t>
    <phoneticPr fontId="109"/>
  </si>
  <si>
    <t>L2_債務受払（マスタ付与）</t>
    <rPh sb="11" eb="13">
      <t>フヨ</t>
    </rPh>
    <phoneticPr fontId="8"/>
  </si>
  <si>
    <t>TBPP20000603
TBWK10004201</t>
    <phoneticPr fontId="109"/>
  </si>
  <si>
    <t>L2_在庫明細
L1_Table for Batch date and batch number of Material</t>
    <phoneticPr fontId="109"/>
  </si>
  <si>
    <t>TBPP20000701</t>
    <phoneticPr fontId="109"/>
  </si>
  <si>
    <t>L2_在庫分析_WK01</t>
    <phoneticPr fontId="109"/>
  </si>
  <si>
    <t>TBMT20000301
TBMT20000501
TBPP20000701</t>
    <phoneticPr fontId="109"/>
  </si>
  <si>
    <t>L2_AgingIDマスタ
L2_AssessmentMaster_経営コックピット_評価クラスマッピングマスタ
L2_在庫分析_WK01</t>
    <phoneticPr fontId="109"/>
  </si>
  <si>
    <t>TBWK20001602
TBWK20001904
TBWK20001707
TBWK20001808
TBCO30002213</t>
    <phoneticPr fontId="109"/>
  </si>
  <si>
    <t>L2_財務実績_WK01</t>
    <rPh sb="5" eb="7">
      <t>ジッセキ</t>
    </rPh>
    <phoneticPr fontId="109"/>
  </si>
  <si>
    <t>TBWK20002002</t>
    <phoneticPr fontId="109"/>
  </si>
  <si>
    <t>L2_財務実績_WK02</t>
    <rPh sb="5" eb="7">
      <t>ジッセキ</t>
    </rPh>
    <phoneticPr fontId="109"/>
  </si>
  <si>
    <t>TBWK20002003</t>
    <phoneticPr fontId="109"/>
  </si>
  <si>
    <t>L2_財務実績_WK03</t>
    <rPh sb="5" eb="7">
      <t>ジッセキ</t>
    </rPh>
    <phoneticPr fontId="109"/>
  </si>
  <si>
    <t>TBWK20002004</t>
    <phoneticPr fontId="109"/>
  </si>
  <si>
    <t>L2_財務実績</t>
    <rPh sb="5" eb="7">
      <t>ジッセキ</t>
    </rPh>
    <phoneticPr fontId="109"/>
  </si>
  <si>
    <t>TBWK20002016
TBMT20002904</t>
    <phoneticPr fontId="109"/>
  </si>
  <si>
    <t>L2_財務実績(集計勘定)_WK04
L2_ETL用カレンダマスタ</t>
    <phoneticPr fontId="109"/>
  </si>
  <si>
    <t>TBWK20002017</t>
  </si>
  <si>
    <t>TBWK20002206
TBMT20023001</t>
    <phoneticPr fontId="109"/>
  </si>
  <si>
    <t>L2_財務実績(累計)
L2_MITAS集計勘定マスタ</t>
  </si>
  <si>
    <t>TBWK20002301</t>
    <phoneticPr fontId="109"/>
  </si>
  <si>
    <t>TBWK20002301
TBWK20002206</t>
    <phoneticPr fontId="109"/>
  </si>
  <si>
    <t>TBWK20002302</t>
    <phoneticPr fontId="109"/>
  </si>
  <si>
    <t>L2_財務実績(集計勘定)_WK02</t>
    <phoneticPr fontId="109"/>
  </si>
  <si>
    <t>TBWK20002301
TBWK20002302</t>
    <phoneticPr fontId="109"/>
  </si>
  <si>
    <t>L2_財務実績(集計勘定)_WK01
L2_財務実績(集計勘定)_WK02</t>
    <phoneticPr fontId="109"/>
  </si>
  <si>
    <t>TBWK20002303</t>
    <phoneticPr fontId="109"/>
  </si>
  <si>
    <t>TBWK20002303
TBMT20002904</t>
    <phoneticPr fontId="109"/>
  </si>
  <si>
    <t>L2_財務実績(集計勘定)_WK03
L2_ETL用カレンダマスタ</t>
    <phoneticPr fontId="130"/>
  </si>
  <si>
    <t>L2_財務実績(集計勘定)</t>
    <phoneticPr fontId="109"/>
  </si>
  <si>
    <t>TBWK20002004
TBMT20003801</t>
    <phoneticPr fontId="109"/>
  </si>
  <si>
    <t>L2_財務実績
L2_MITAS勘定科目Lv4マスタ</t>
    <phoneticPr fontId="109"/>
  </si>
  <si>
    <t>TBWK20002201</t>
    <phoneticPr fontId="109"/>
  </si>
  <si>
    <t>L2_財務実績(累計)_WK01</t>
    <phoneticPr fontId="109"/>
  </si>
  <si>
    <t>TBWK20002202</t>
    <phoneticPr fontId="109"/>
  </si>
  <si>
    <t>L2_財務実績(累計)_WK02</t>
    <phoneticPr fontId="109"/>
  </si>
  <si>
    <t>TBWK20002202
TBWK20002201</t>
    <phoneticPr fontId="109"/>
  </si>
  <si>
    <t>L2_財務実績(累計)_WK02
L2_財務実績(累計)_WK01</t>
    <phoneticPr fontId="109"/>
  </si>
  <si>
    <t>TBWK20002203</t>
    <phoneticPr fontId="109"/>
  </si>
  <si>
    <t>L2_財務実績(累計)_WK03</t>
    <phoneticPr fontId="109"/>
  </si>
  <si>
    <t>TBWK20002203
TBMT20002904</t>
    <phoneticPr fontId="109"/>
  </si>
  <si>
    <t>L2_財務実績(累計)_WK03
L2_ETL用カレンダマスタ</t>
    <phoneticPr fontId="109"/>
  </si>
  <si>
    <t>TBWK20002204</t>
    <phoneticPr fontId="109"/>
  </si>
  <si>
    <t>L2_財務実績(累計)_WK04</t>
    <phoneticPr fontId="109"/>
  </si>
  <si>
    <t>TBWK20002204
TBWK20002203</t>
    <phoneticPr fontId="109"/>
  </si>
  <si>
    <t>L2_財務実績(累計)_WK04
L2_財務実績(累計)_WK03</t>
    <phoneticPr fontId="109"/>
  </si>
  <si>
    <t>TBWK20002205</t>
    <phoneticPr fontId="109"/>
  </si>
  <si>
    <t>L2_財務実績(累計)_WK05</t>
    <phoneticPr fontId="109"/>
  </si>
  <si>
    <t>CDW_D_L2_FINANCIAL_PERFORMANCE_CUMULATIVE_TOTAL</t>
  </si>
  <si>
    <t>TBWK20002205
TBMT20002904
TBMT20001801</t>
    <phoneticPr fontId="109"/>
  </si>
  <si>
    <t>L2_財務実績(累計)_WK05
L2_ETL用カレンダマスタ
L2_CompanyMaster_Manual_Companyマスタ</t>
    <phoneticPr fontId="109"/>
  </si>
  <si>
    <t>L2_財務実績(累計)</t>
    <rPh sb="3" eb="7">
      <t>ザイムジッセキ</t>
    </rPh>
    <rPh sb="8" eb="10">
      <t>ルイケイ</t>
    </rPh>
    <phoneticPr fontId="109"/>
  </si>
  <si>
    <t>TBMT10053201
TBMT10053301
TBMT10053101
TBMT20009402</t>
    <phoneticPr fontId="109"/>
  </si>
  <si>
    <t>L1_仕入先およびビジネスパートナ間の割当
L1_BP: 一般データ I
L1_取引先税番号
L2_共通定数テーブルマスタ</t>
    <phoneticPr fontId="109"/>
  </si>
  <si>
    <t>TBMT20008602</t>
    <phoneticPr fontId="109"/>
  </si>
  <si>
    <t>L2_仕入先マスタ_WK01</t>
    <phoneticPr fontId="109"/>
  </si>
  <si>
    <t>TBMT10009101
TBMT10037801
TBMT20008602</t>
    <phoneticPr fontId="109"/>
  </si>
  <si>
    <t>L1_仕入先マスタ (一般セクション)
L1_通貨の小数点以下桁数
L2_仕入先マスタ_WK01</t>
    <phoneticPr fontId="109"/>
  </si>
  <si>
    <t>L1_仕入先マスタ (一般セクション)
L1_言語キー</t>
    <phoneticPr fontId="109"/>
  </si>
  <si>
    <t>L2_仕入先マスタ (一般セクション)マスタ</t>
    <phoneticPr fontId="109"/>
  </si>
  <si>
    <t>TBMT10005801
TBMT10039801</t>
    <phoneticPr fontId="109"/>
  </si>
  <si>
    <t>L1_言語キー
L1_仕入先マスタアドレス（ビジネスアドレスサービス)</t>
    <phoneticPr fontId="109"/>
  </si>
  <si>
    <t>TBMT20023601</t>
    <phoneticPr fontId="109"/>
  </si>
  <si>
    <t>L2_仕入先マスタアドレス(ビジネスアドレスサービス)マスタ</t>
    <phoneticPr fontId="109"/>
  </si>
  <si>
    <t>TBMT10008701
TBMT20008601</t>
    <phoneticPr fontId="109"/>
  </si>
  <si>
    <t>L1_仕入先階層
L2_仕入先マスタ</t>
    <phoneticPr fontId="109"/>
  </si>
  <si>
    <t>TBMT10014601
TBMT10037801</t>
    <phoneticPr fontId="109"/>
  </si>
  <si>
    <t>L1_指図マスタデータ
L1_通貨の小数点以下桁数</t>
    <phoneticPr fontId="109"/>
  </si>
  <si>
    <t>L2_指図マスタ</t>
    <phoneticPr fontId="109"/>
  </si>
  <si>
    <t>TBMT10014701</t>
  </si>
  <si>
    <t>L1_指図番号</t>
  </si>
  <si>
    <t>TBMT20014701</t>
  </si>
  <si>
    <t>L2_指図番号マスタ</t>
  </si>
  <si>
    <t>TBMT10048601
TBPP10000101</t>
    <phoneticPr fontId="109"/>
  </si>
  <si>
    <t>L1_指図内作業
L1_作業区ヘッダ</t>
    <phoneticPr fontId="109"/>
  </si>
  <si>
    <t>TBWK20001001</t>
    <phoneticPr fontId="109"/>
  </si>
  <si>
    <t>L2_指図明細_WK01</t>
    <phoneticPr fontId="109"/>
  </si>
  <si>
    <t>TBWK10002001
TBWK10002301
TBMT10014601
TBMT10037801
TBWK20001001
TBMT20020901</t>
    <phoneticPr fontId="109"/>
  </si>
  <si>
    <t>L1_製造指図の指図明細情報
L1_製造指図の指図ヘッダ情報
L1_指図マスタデータ
L1_通貨の小数点以下桁数
L2_指図明細_WK01
L2_通貨リージョン付与(プラント)マスタ</t>
    <phoneticPr fontId="109"/>
  </si>
  <si>
    <t>TBWK20001002</t>
    <phoneticPr fontId="109"/>
  </si>
  <si>
    <t>L2_指標値テーブルマスタ</t>
    <phoneticPr fontId="109"/>
  </si>
  <si>
    <t>L1_指標値テーブル</t>
    <phoneticPr fontId="109"/>
  </si>
  <si>
    <t>TBMT20025601</t>
    <phoneticPr fontId="109"/>
  </si>
  <si>
    <t>L2_資産クラス変換マスタ(間接材分類3)マスタ</t>
    <phoneticPr fontId="109"/>
  </si>
  <si>
    <t>TBMT10016801
TBMT10005801
TBMT20020801
TBMT10037801</t>
    <phoneticPr fontId="109"/>
  </si>
  <si>
    <t>L1_資産マスタレコードセグメント
L1_言語キー
L2_通貨リージョン付与(会社)マスタ
L1_通貨の小数点以下桁数</t>
    <phoneticPr fontId="109"/>
  </si>
  <si>
    <t>TBMT20016801</t>
  </si>
  <si>
    <t>TBMT10008401
TBMT10005801</t>
    <phoneticPr fontId="109"/>
  </si>
  <si>
    <t>L1_実績レート​</t>
  </si>
  <si>
    <t>L2_実績レートマスタ​</t>
  </si>
  <si>
    <t>L2_主管製品本部変換マスタ</t>
    <phoneticPr fontId="109"/>
  </si>
  <si>
    <t>TBMT10010801</t>
  </si>
  <si>
    <t>L1_取引先情報</t>
  </si>
  <si>
    <t>TBMT20010801</t>
    <phoneticPr fontId="130"/>
  </si>
  <si>
    <t>L2_取引先情報マスタ</t>
  </si>
  <si>
    <t>L2_販売伝票明細
L2_出荷伝票明細
L2_請求伝票明細</t>
    <phoneticPr fontId="109"/>
  </si>
  <si>
    <t>L2_受注・出荷・請求伝票明細</t>
  </si>
  <si>
    <t>L1_受払内訳マスタ</t>
    <phoneticPr fontId="109"/>
  </si>
  <si>
    <t>L2_受払内訳マスタ</t>
    <phoneticPr fontId="109"/>
  </si>
  <si>
    <t>L2_需要業界マスタ(PFM予算)_DIC予算マスタ</t>
    <phoneticPr fontId="109"/>
  </si>
  <si>
    <t>L2_需要業界マスタ(PFM予算)_子会社予算マスタ</t>
    <phoneticPr fontId="109"/>
  </si>
  <si>
    <t>L2_需要業界マスタ（比率分解）マスタ</t>
    <phoneticPr fontId="109"/>
  </si>
  <si>
    <t>TBWK20001501
TBWK20001502</t>
    <phoneticPr fontId="109"/>
  </si>
  <si>
    <t>L2_収益性分析CO-PA(KPI計算)_WK01
L2_収益性分析CO-PA(KPI計算)_WK02</t>
    <phoneticPr fontId="109"/>
  </si>
  <si>
    <t>TBMT20016701
TBWK20001503
TBMT20012201</t>
    <phoneticPr fontId="109"/>
  </si>
  <si>
    <t>L2_請求明細営業所営業グループ紐付けテーブルマスタ
L2_収益性分析CO-PA(KPI計算)_WK03
L2_品目階層マスタ(履歴)</t>
    <phoneticPr fontId="109"/>
  </si>
  <si>
    <t>L1_重量単位KG換算</t>
    <rPh sb="9" eb="11">
      <t>カンサン</t>
    </rPh>
    <phoneticPr fontId="109"/>
  </si>
  <si>
    <t>CDW_D_L2_SHIPPING_ACTUAL</t>
  </si>
  <si>
    <t>TBWK20000201
TBWK20000101
TBWK20002101</t>
    <phoneticPr fontId="109"/>
  </si>
  <si>
    <t>L2_出荷伝票明細
L2_販売伝票明細
L2_品目ロット製造日</t>
    <phoneticPr fontId="109"/>
  </si>
  <si>
    <t>TBSD20000501</t>
    <phoneticPr fontId="109"/>
  </si>
  <si>
    <t>TBSD20000501
TBMT20001801
TBMT20007703
TBMT20011201
TBMT20014201
TBMT20011801
TBMT20009502
TBMT20014003
TBMT20012902
TBMT20008001
TBMT20007601
TBMT20009201
TBMT20015901
TBMT20021901
TBMT20021301
TBMT20001901
TBMT20010301
TBMT20011501
TBMT20013601
TBMT20001001
TBMT20006101
TBMT20001101
TBMT20023201</t>
    <phoneticPr fontId="109"/>
  </si>
  <si>
    <t>L2_出荷実績
L2_CompanyMaster_Manual_Companyマスタ
L2_プラント品目マスタ
L2_品目グループ3マスタ
L2_得意先マスタ
L2_品目マスタ
L2_利益センタマスタ
L2_得意先(販売組織)マスタ
L2_営業所営業グループマスタ
L2_ロット番号(プラント品目)マスタ
L2_プラントマスタ
L2_保管場所マスタ
L2_組織単位_販売組織_テキストマスタ
L2_出荷伝票タイプマスタ
L2_明細カテゴリ(販売伝票)マスタ
L2_CompanyMaster_Manual_Countryマスタ
L2_単位別KG換算マスタ
L2_品目タイプマスタ
L2_基本数量単位マスタ
L2_BW_メタデータ_ユーザマスタ
L2_MRP_管理者マスタ
L2_CategoryMaster
L2_特性値のテキストテーブルマスタ</t>
    <phoneticPr fontId="109"/>
  </si>
  <si>
    <t>TBSD20000502</t>
    <phoneticPr fontId="109"/>
  </si>
  <si>
    <t>L2_出荷実績（マスタ付与）</t>
    <rPh sb="11" eb="13">
      <t>フヨ</t>
    </rPh>
    <phoneticPr fontId="109"/>
  </si>
  <si>
    <t>TBMT10028101
TBMT10005801</t>
    <phoneticPr fontId="109"/>
  </si>
  <si>
    <t>L1_出荷伝票タイプ
L1_言語キー</t>
    <phoneticPr fontId="109"/>
  </si>
  <si>
    <t>出荷伝票明細_日次作成処理</t>
  </si>
  <si>
    <t>TBSD10000801
TBMT20020801
TBSD10001001
TBSD10000901
TBMT10037801
TBMT10047901
TBMT10048801</t>
    <phoneticPr fontId="109"/>
  </si>
  <si>
    <t>L1_出荷伝票明細データ
L2_通貨リージョン付与(会社)マスタ
L1_出荷伝票明細情報
L1_出荷伝票ヘッダ
L1_通貨の小数点以下桁数
L1_品目のプラントデータ
L1_STXD SAPscript テキストファイル行</t>
    <phoneticPr fontId="109"/>
  </si>
  <si>
    <t>TBWK20000201</t>
    <phoneticPr fontId="109"/>
  </si>
  <si>
    <t>L2_出荷伝票明細</t>
    <phoneticPr fontId="109"/>
  </si>
  <si>
    <t>TBSD20000401</t>
    <phoneticPr fontId="109"/>
  </si>
  <si>
    <t>L2_商社販売管理</t>
    <phoneticPr fontId="109"/>
  </si>
  <si>
    <t>L2_入出庫伝票明細</t>
    <phoneticPr fontId="109"/>
  </si>
  <si>
    <t>TBPP20000104</t>
    <phoneticPr fontId="109"/>
  </si>
  <si>
    <t>L2_生産供用_WK02</t>
    <phoneticPr fontId="109"/>
  </si>
  <si>
    <t>BAPP20000100</t>
  </si>
  <si>
    <t>TBPP20000101</t>
    <phoneticPr fontId="109"/>
  </si>
  <si>
    <t>MPPP20000102</t>
  </si>
  <si>
    <t>TBPP20000101
TBWK20001002
TBWK20000701
TBWK20001101
TBWK10002601
TBQM20000101
TBMT20007703</t>
    <phoneticPr fontId="109"/>
  </si>
  <si>
    <t>L2_生産供用_WK01
L2_指図明細
L2_購買明細
L2_品目評価
L1_購買伝票別の履歴
L2_品質検査
L2_プラント品目マスタ</t>
    <phoneticPr fontId="130"/>
  </si>
  <si>
    <t>TBPP20000102
TBMT20001801
TBMT20002904
TBMT20007703
TBMT20011801
TBMT20007601
TBMT20013701
TBMT20011201
TBMT20008001
TBMT20009502
TBMT20006101
TBMT20013601
TBMT20010501
TBMT20017001
TBMT20003701
TBMT20022501
TBMT20009201
TBMT20011501
TBMT20015401
TBMT20022701
TBMT20022801
TBMT20017203
TBMT20000701
TBMT20001101
TBMT20023201</t>
    <phoneticPr fontId="109"/>
  </si>
  <si>
    <t>L2_生産供用
L2_CompanyMaster_Manual_Companyマスタ
L2_ETL用カレンダマスタ
L2_プラント品目マスタ
L2_品目マスタ
L2_プラントマスタ
L2_売上付き品目マスタ
L2_品目グループ3マスタ
L2_ロット番号(プラント品目)マスタ
L2_利益センタマスタ
L2_MRP_管理者マスタ
L2_基本数量単位マスタ
L2_原価センタマスタ
L2_購買伝票の_GT_発注タイプマスタ
L2_Local利益センタ階層マスタ
L2_オーダータイプマスタ
L2_保管場所マスタ
L2_品目タイプマスタ
L2_移動タイプテキストマスタ
L2_製造バージョンマスタ
L2_製造計画担当_テキストマスタ
L2_通貨コードマスタ
L2_AssessmentMaster_評価クラスマスタ
L2_CategoryMaster
L2_特性値のテキストテーブルマスタ</t>
    <phoneticPr fontId="130"/>
  </si>
  <si>
    <t>TBPP20000103</t>
    <phoneticPr fontId="109"/>
  </si>
  <si>
    <t>CDW_D_L2_PRODUCTION_PROCESS</t>
  </si>
  <si>
    <t>TBPP10000201
TBWK20001002</t>
    <phoneticPr fontId="109"/>
  </si>
  <si>
    <t>L1_指図工程実績受信履歴テーブル
L2_指図明細</t>
    <phoneticPr fontId="109"/>
  </si>
  <si>
    <t>TBPP20000301</t>
    <phoneticPr fontId="109"/>
  </si>
  <si>
    <t>TBPP20000302</t>
    <phoneticPr fontId="109"/>
  </si>
  <si>
    <t>L2_生産工程（マスタ付与）</t>
    <rPh sb="11" eb="13">
      <t>フヨ</t>
    </rPh>
    <phoneticPr fontId="109"/>
  </si>
  <si>
    <t>BAPP20000200</t>
    <phoneticPr fontId="109"/>
  </si>
  <si>
    <t>L2_生産日程（指図情報）（マスタ付与）_日次_DWH作成処理</t>
  </si>
  <si>
    <t>TBWK20001002
TBMT20001801
TBMT20007703
TBMT20014601
TBMT20007601
TBMT20022701
TBMT20022801
TBMT20015601
TBMT20002904
TBMT20011801
TBMT20009502
TBMT20006101
TBMT20001101
TBMT20013601
TBMT20010501
TBMT20001001
TBMT10033801
TBMT20022501</t>
    <phoneticPr fontId="109"/>
  </si>
  <si>
    <t>L2_指図明細
L2_CompanyMaster_Manual_Companyマスタ
L2_プラント品目マスタ
L2_指図マスタ
L2_プラントマスタ
L2_製造バージョンマスタ
L2_製造計画担当_テキストマスタ
L2_管理領域マスタ
L2_ETL用カレンダマスタ
L2_品目マスタ
L2_利益センタマスタ
L2_MRP_管理者マスタ
L2_CategoryMaster
L2_基本数量単位マスタ
L2_原価センタマスタ
L2_BW_メタデータ_ユーザマスタ
L1_納入日程計画余裕期間
L2_オーダータイプマスタ</t>
    <phoneticPr fontId="109"/>
  </si>
  <si>
    <t>TBPP20000201</t>
    <phoneticPr fontId="109"/>
  </si>
  <si>
    <t>L2_生産日程（指図情報）（マスタ付与）</t>
    <rPh sb="17" eb="19">
      <t>フヨ</t>
    </rPh>
    <phoneticPr fontId="109"/>
  </si>
  <si>
    <t>L2_収益性分析CO-PA(KPI計算)
L2_会社マスタ
L2_ETL用カレンダマスタ
L2_利益センタマスタ
L2_品目マスタ
L2_営業所営業グループマスタ
L2_営業所マスタ
L2_営業グループマスタ
L2_得意先マスタ
L2_Keycustomerマスタ
L2_プラントマスタ
L2_用途マスタ1(受注先出荷先品目)
L2_用途マスタ2(品目階層LV3)</t>
  </si>
  <si>
    <t>L2_製造リスク品目一覧</t>
  </si>
  <si>
    <t>TBCO10001401
TBMT20020801
TBMT10037801</t>
    <phoneticPr fontId="109"/>
  </si>
  <si>
    <t>L1_製造原価明細表テーブル
L2_通貨リージョン付与(会社)マスタ
L1_通貨の小数点以下桁数</t>
    <phoneticPr fontId="109"/>
  </si>
  <si>
    <t>TBCO20000501</t>
    <phoneticPr fontId="109"/>
  </si>
  <si>
    <t>L2_製造原価明細_WK01</t>
    <phoneticPr fontId="109"/>
  </si>
  <si>
    <t>TBCO20000502</t>
    <phoneticPr fontId="109"/>
  </si>
  <si>
    <t>L2_製造原価明細</t>
    <phoneticPr fontId="109"/>
  </si>
  <si>
    <t>TBCO20000502_x000D_
TBMT20001801_x000D_
TBMT20007601_x000D_
TBMT20010701_x000D_
TBMT20009402_x000D_
TBMT20010501_x000D_
TBMT20011801_x000D_
TBMT20012201_x000D_
TBMT20022701_x000D_
TBMT20017203_x000D_
TBMT20015601_x000D_
TBMT20013601</t>
  </si>
  <si>
    <t>L2_製造原価明細_x000D_
L2_CompanyMaster_Manual_Companyマスタ_x000D_
L2_プラントマスタ_x000D_
L2_原価要素マスタ_x000D_
L2_共通定数テーブルマスタ_x000D_
L2_原価センタマスタ_x000D_
L2_品目マスタ_x000D_
L2_品目階層マスタ(履歴)_x000D_
L2_製造バージョンマスタ_x000D_
L2_通貨コードマスタ_x000D_
L2_管理領域マスタ_x000D_
L2_基本数量単位マスタ</t>
  </si>
  <si>
    <t>TBCO20000503</t>
    <phoneticPr fontId="109"/>
  </si>
  <si>
    <t>L2_製造原価明細（マスタ付与）</t>
    <rPh sb="13" eb="15">
      <t>フヨ</t>
    </rPh>
    <phoneticPr fontId="109"/>
  </si>
  <si>
    <t>TBMT10016101
TBMT10039601
TBMT10005801</t>
    <phoneticPr fontId="109"/>
  </si>
  <si>
    <t>L1_特性 "製品グループ" の値
L1_SETHEADERT
L1_言語キー</t>
    <phoneticPr fontId="109"/>
  </si>
  <si>
    <t>TBMT20016101</t>
    <phoneticPr fontId="109"/>
  </si>
  <si>
    <t>L2_製品グループテキストマスタ</t>
    <phoneticPr fontId="109"/>
  </si>
  <si>
    <t>TBWK10004701
TBMT20020801
TBMT10037801</t>
    <phoneticPr fontId="109"/>
  </si>
  <si>
    <t>L1_製品原価分析: 原価構成分割
L2_通貨リージョン付与(会社)マスタ
L1_通貨の小数点以下桁数</t>
    <phoneticPr fontId="109"/>
  </si>
  <si>
    <t>TBWK20002601</t>
    <phoneticPr fontId="109"/>
  </si>
  <si>
    <t>L2_製品原価分析_原価構成分割</t>
    <phoneticPr fontId="109"/>
  </si>
  <si>
    <t>TBMT10016201
TBMT10039601
TBMT10005801</t>
    <phoneticPr fontId="109"/>
  </si>
  <si>
    <t>TBMT20016201</t>
    <phoneticPr fontId="109"/>
  </si>
  <si>
    <t>L2_製品本部テキストマスタ</t>
    <phoneticPr fontId="109"/>
  </si>
  <si>
    <t>L1_DB更新履歴ヘッダレベル
L1_DB更新履歴明細レベル</t>
    <phoneticPr fontId="109"/>
  </si>
  <si>
    <t>L2_請求ブロック解除</t>
  </si>
  <si>
    <t>TBMM10000101
TBMT20020801
TBMT10048201
TBMT10048301</t>
    <phoneticPr fontId="109"/>
  </si>
  <si>
    <t>L1_請求書照合
L2_通貨リージョン付与(会社)マスタ
L1_品目購買情報（プラント別）
L1_品目購買情報</t>
    <phoneticPr fontId="109"/>
  </si>
  <si>
    <t>TBWK20000801</t>
    <phoneticPr fontId="109"/>
  </si>
  <si>
    <t>L2_請求書照合_WK01</t>
    <phoneticPr fontId="109"/>
  </si>
  <si>
    <t>TBWK20000802</t>
    <phoneticPr fontId="109"/>
  </si>
  <si>
    <t>L2_請求書照合_WK02</t>
    <phoneticPr fontId="109"/>
  </si>
  <si>
    <t>L2_請求書照合_WK01
L1_Material Documents
L1_会計伝票ヘッダ情報
L1_伝票ヘッダ: 請求書受領
L2_CompanyMaster_Manual_Companyマスタ
L1_会計伝票明細情報
L2_請求書照合_WK02
L1_購買伝票別の履歴
L1_購買伝票別の履歴:配送費用
L1_購買伝票ヘッダ
L1_条件ヘッダ情報
L1_伝票明細: 請求書受領
L1_伝票明細、請求書受領、勘定設定
L1_伝票明細:品目の受領請求書
L1_STXD SAPscript テキストファイル行
L1_通貨の小数点以下桁数
L2_ETL用カレンダマスタ
L1_換算係数</t>
    <phoneticPr fontId="109"/>
  </si>
  <si>
    <t>TBWK20000803</t>
    <phoneticPr fontId="109"/>
  </si>
  <si>
    <t>L2_請求書照合</t>
    <phoneticPr fontId="109"/>
  </si>
  <si>
    <t>TBMT10028501
TBMT10005801</t>
    <phoneticPr fontId="109"/>
  </si>
  <si>
    <t>L1_請求伝票タイプ（テキスト）
L1_言語キー</t>
    <phoneticPr fontId="109"/>
  </si>
  <si>
    <t>TBMT20022601</t>
    <phoneticPr fontId="109"/>
  </si>
  <si>
    <t>L2_請求伝票タイプ（テキスト）マスタ</t>
    <phoneticPr fontId="109"/>
  </si>
  <si>
    <t>CDW_D_L2_INVOICE_DOCUMENT_DETAILS</t>
  </si>
  <si>
    <t>TBWK20000304
TBMT10010801
TBMT10048801
TBMT20016701
TBMT20023601
TBSD10001301</t>
    <phoneticPr fontId="109"/>
  </si>
  <si>
    <t>L2_請求伝票明細_WK03
L1_取引先情報
L2_仕入先マスタアドレス(ビジネスアドレスサービス)マスタ
L1_STXD SAPscript テキストファイル行
L1_受注伝票納入日程データ（納期情報）
L2_請求明細営業所営業グループ紐付けテーブルマスタ</t>
    <phoneticPr fontId="109"/>
  </si>
  <si>
    <t>L2_請求明細営業所営業グループ紐付けテーブルマスタ</t>
    <phoneticPr fontId="111"/>
  </si>
  <si>
    <t>TBMT10031801
TBMT10031901
TBMT10032001
TBMT10032101
TBMT10032201
TBMT10032501
TBMT10032401</t>
    <phoneticPr fontId="109"/>
  </si>
  <si>
    <t>TBIM20000101</t>
    <phoneticPr fontId="109"/>
  </si>
  <si>
    <t>TBIM20000101
TBMT10032601</t>
    <phoneticPr fontId="109"/>
  </si>
  <si>
    <t>TBIM20000102</t>
    <phoneticPr fontId="109"/>
  </si>
  <si>
    <t>L2_設備予算進捗管理_WK02</t>
    <phoneticPr fontId="109"/>
  </si>
  <si>
    <t>TBIM20000101
TBMT10032801</t>
    <phoneticPr fontId="109"/>
  </si>
  <si>
    <t>TBIM20000101
TBWK10003501</t>
    <phoneticPr fontId="109"/>
  </si>
  <si>
    <t>TBIM20000104</t>
    <phoneticPr fontId="109"/>
  </si>
  <si>
    <t>L2_設備予算進捗管理_WK04</t>
    <phoneticPr fontId="109"/>
  </si>
  <si>
    <t>TBIM20000104
TBCO10001301</t>
    <phoneticPr fontId="109"/>
  </si>
  <si>
    <t>L2_設備予算進捗管理_WK04
L1_CO Object: Cost Totals for External Postings</t>
    <phoneticPr fontId="109"/>
  </si>
  <si>
    <t>TBIM20000104
TBWK10003601
TBIM20000108
TBIM20000109
TBIM20000110</t>
    <phoneticPr fontId="109"/>
  </si>
  <si>
    <t>TBIM20000102
TBIM20000103
TBIM20000105
TBIM20000106
TBIM20000107
TBIM20000111</t>
    <phoneticPr fontId="109"/>
  </si>
  <si>
    <t>L2_設備予算進捗管理</t>
    <phoneticPr fontId="109"/>
  </si>
  <si>
    <t>TBIM20000112
TBMT20009502
TBMT20016401
TBMT20008401
TBMT20010501
TBMT20001101
TBMT20001801
※「L2_システムステータス用テキストマスタ」未採番</t>
    <rPh sb="114" eb="117">
      <t>ミサイバン</t>
    </rPh>
    <phoneticPr fontId="109"/>
  </si>
  <si>
    <t>TBIM20000113</t>
    <phoneticPr fontId="109"/>
  </si>
  <si>
    <t>L2_設備予算進捗管理（マスタ付与）</t>
    <rPh sb="15" eb="17">
      <t>フヨ</t>
    </rPh>
    <phoneticPr fontId="109"/>
  </si>
  <si>
    <t>L1_組織単位：販売組織</t>
    <phoneticPr fontId="109"/>
  </si>
  <si>
    <t>TBMT20021701</t>
    <phoneticPr fontId="109"/>
  </si>
  <si>
    <t>L2_組織単位_販売組織マスタ</t>
    <rPh sb="8" eb="10">
      <t>ハンバイ</t>
    </rPh>
    <phoneticPr fontId="109"/>
  </si>
  <si>
    <t>L1_組織単位: 営業所: テキスト
L1_言語キー</t>
    <phoneticPr fontId="109"/>
  </si>
  <si>
    <t>TBMT20015701</t>
  </si>
  <si>
    <t>L2_組織単位_営業所_テキストマスタ</t>
  </si>
  <si>
    <t>TBMT10015801
TBMT10005801</t>
  </si>
  <si>
    <t>L1_組織単位: 販売グループ: テキスト
L1_言語キー</t>
    <phoneticPr fontId="109"/>
  </si>
  <si>
    <t>TBMT20015801</t>
  </si>
  <si>
    <t>L2_組織単位_販売グループ_テキストマスタ</t>
  </si>
  <si>
    <t>L1_組織単位: 販売組織: テキスト
L1_言語キー</t>
    <phoneticPr fontId="109"/>
  </si>
  <si>
    <t>TBMT20015901</t>
    <phoneticPr fontId="109"/>
  </si>
  <si>
    <t>L1_倉庫情報データ
L2_プラントマスタ
L2_保管場所マスタ</t>
    <phoneticPr fontId="109"/>
  </si>
  <si>
    <t>TBFI20000603
TBMT20001801
TBMT20016401
TBMT20008601
TBMT20014201
TBMT20014001
TBMT20001901
TBMT20009501
TBMT20007601
TBMT20008401
TBMT20010001
TBMT20010501
TBMT20015601
TBMT20019301
TBMT20008901
TBMT20001101
TBMT20014901
TBMT20017901
TBMT20017801
TBMT20017701
TBMT20017203</t>
    <phoneticPr fontId="109"/>
  </si>
  <si>
    <t>L2_総勘定元帳明細
L2_関連当事者_分類マスタ_分類３(属性)マスタ
L2_CompanyMaster_Manual_Companyマスタ
L2_仕入先マスタ
L2_得意先マスタ
L2_得意先(販売組織)マスタ
L2_CompanyMaster_Manual_Countryマスタ
L2_利益センタマスタ
L2_プラントマスタ
L2_事業領域マスタ
L2_勘定コードマスタ
L2_原価センタマスタ
L2_管理領域マスタ
L2_取引先会社マスタ
L2_会社コード付き得意先コードマスタ
L2_CategoryMaster
L2_支払条件の独自説明マスタ
L2_関連当事者_分類マスタ_分類3(勘定科目)マスタ
L2_関連当事者_分類マスタ_分類2(項目)マスタ
L2_関連当事者_分類マスタ_分類1(関係取引)マスタ
L2_通貨コードマスタ</t>
    <rPh sb="8" eb="10">
      <t>メイサイ</t>
    </rPh>
    <phoneticPr fontId="109"/>
  </si>
  <si>
    <t>TBFI20000601</t>
    <phoneticPr fontId="109"/>
  </si>
  <si>
    <t>L2_総勘定元帳（マスタ付与）</t>
    <phoneticPr fontId="109"/>
  </si>
  <si>
    <t>TBFI20000604
TBMT20014901
TBMT20017201</t>
    <phoneticPr fontId="109"/>
  </si>
  <si>
    <t>L2_総勘定元帳（マスタ付与）_WK04
L2_支払条件の独自説明マスタ
L2_通貨コードマスタ</t>
    <phoneticPr fontId="109"/>
  </si>
  <si>
    <t>TBFI20000605</t>
    <phoneticPr fontId="109"/>
  </si>
  <si>
    <t>TBFI20000401</t>
    <phoneticPr fontId="109"/>
  </si>
  <si>
    <t>L2_総勘定元帳明細</t>
    <phoneticPr fontId="109"/>
  </si>
  <si>
    <t>L2_総勘定元帳（マスタ付与）_WK01</t>
    <phoneticPr fontId="109"/>
  </si>
  <si>
    <t>TBMT20020201</t>
    <phoneticPr fontId="109"/>
  </si>
  <si>
    <t>TBFI20000602</t>
    <phoneticPr fontId="109"/>
  </si>
  <si>
    <t>L2_総勘定元帳（マスタ付与）_WK02</t>
    <phoneticPr fontId="109"/>
  </si>
  <si>
    <t>TBFI20000601
TBMT20020201
TBFI20000602</t>
    <phoneticPr fontId="109"/>
  </si>
  <si>
    <t>L2_総勘定元帳（マスタ付与）_WK01
L2_関連当事者_分類マスタ_分類３(属性)マスタ
L2_総勘定元帳（マスタ付与）_WK02</t>
    <phoneticPr fontId="109"/>
  </si>
  <si>
    <t>TBFI20000603</t>
    <phoneticPr fontId="109"/>
  </si>
  <si>
    <t>L2_総勘定元帳（マスタ付与）_WK03</t>
    <phoneticPr fontId="109"/>
  </si>
  <si>
    <t>TBFI20000501</t>
    <phoneticPr fontId="109"/>
  </si>
  <si>
    <t>TBFI20000502</t>
    <phoneticPr fontId="109"/>
  </si>
  <si>
    <t>L2_総勘定元帳（月末残高データ）_WK02</t>
    <phoneticPr fontId="109"/>
  </si>
  <si>
    <t>TBFI20000501
TBFI20000502</t>
    <phoneticPr fontId="109"/>
  </si>
  <si>
    <t>L2_総勘定元帳（月末残高データ）_WK01
L2_総勘定元帳（月末残高データ）_WK02</t>
    <rPh sb="26" eb="29">
      <t>ソウカンジョウ</t>
    </rPh>
    <rPh sb="29" eb="31">
      <t>モトチョウ</t>
    </rPh>
    <rPh sb="32" eb="34">
      <t>ゲツマツ</t>
    </rPh>
    <rPh sb="34" eb="36">
      <t>ザンダカ</t>
    </rPh>
    <phoneticPr fontId="109"/>
  </si>
  <si>
    <t>TBFI20000503</t>
    <phoneticPr fontId="109"/>
  </si>
  <si>
    <t>L2_総勘定元帳（月末残高データ）</t>
    <phoneticPr fontId="109"/>
  </si>
  <si>
    <t>TBFI20000503
TBMT20007601
TBMT20001801
TBMT20019301
TBMT20010001
TBMT20008601
TBMT20014201
TBMT20017203
TBMT20009502
TBMT20008401
TBMT20010501
TBMT20015601
TBMT20001101
TBMT20017901
TBMT20017801
TBMT20017701
TBMT20001901
TBMT20014901
TBMT20008901
TBMT20014003</t>
    <phoneticPr fontId="109"/>
  </si>
  <si>
    <t>L2_総勘定元帳（月末残高データ）
L2_プラントマスタ
L2_CompanyMaster_Manual_Companyマスタ
L2_取引先会社マスタ
L2_勘定コードマスタ
L2_仕入先マスタ
L2_得意先マスタ
L2_通貨コードマスタ
L2_利益センタマスタ
L2_事業領域マスタ
L2_原価センタマスタ
L2_管理領域マスタ
L2_CategoryMaster
L2_関連当事者_分類マスタ_分類3(勘定科目)マスタ
L2_関連当事者_分類マスタ_分類2(項目)マスタ
L2_関連当事者_分類マスタ_分類1(関係取引)マスタ
L2_CompanyMaster_Manual_Countryマスタ
L2_支払条件の独自説明マスタ
L2_会社コード付き得意先コードマスタ
L2_得意先(販売組織)マスタ</t>
    <phoneticPr fontId="109"/>
  </si>
  <si>
    <t>TBFI20000504</t>
    <phoneticPr fontId="109"/>
  </si>
  <si>
    <t>L2_総勘定元帳（月末残高データ）（マスタ付与）</t>
    <phoneticPr fontId="109"/>
  </si>
  <si>
    <t>L2_総勘定元帳明細_x000D_
L2_関連当事者_分類マスタ_分類３(属性)マスタ</t>
  </si>
  <si>
    <t>L2_総勘定元帳（明細データ）</t>
    <phoneticPr fontId="109"/>
  </si>
  <si>
    <t>TBWK20001904</t>
    <phoneticPr fontId="109"/>
  </si>
  <si>
    <t>L2_総勘定元帳_主元帳残高</t>
    <phoneticPr fontId="109"/>
  </si>
  <si>
    <t>TBOT20000901</t>
    <phoneticPr fontId="109"/>
  </si>
  <si>
    <t>L2_総勘定元帳_主元帳残高(BPC用)</t>
    <phoneticPr fontId="109"/>
  </si>
  <si>
    <t>TBFI10000101
TBMT20020801
TBMT10037801</t>
    <phoneticPr fontId="109"/>
  </si>
  <si>
    <t>L1_総勘定元帳: 主元帳残高
L2_通貨リージョン付与(会社)マスタ
L1_通貨の小数点以下桁数</t>
    <phoneticPr fontId="109"/>
  </si>
  <si>
    <t>L2_総勘定元帳_主元帳残高_WK01</t>
    <phoneticPr fontId="109"/>
  </si>
  <si>
    <t>TBWK20001901
TBMT20001801
TBMT20021801
TBMT20010001
TBMT20003801</t>
    <phoneticPr fontId="109"/>
  </si>
  <si>
    <t>L2_総勘定元帳_主元帳残高_WK01
L2_CompanyMaster_Manual_Companyマスタ
L2_MITAS勘定科目変換マスタ_原価要素マスタ
L2_勘定コードマスタ
L2_MITAS勘定科目Lv4マスタ</t>
    <phoneticPr fontId="130"/>
  </si>
  <si>
    <t>TBWK20001902</t>
    <phoneticPr fontId="109"/>
  </si>
  <si>
    <t>L2_総勘定元帳_主元帳残高_WK02</t>
    <phoneticPr fontId="109"/>
  </si>
  <si>
    <t>TBWK20001903</t>
    <phoneticPr fontId="109"/>
  </si>
  <si>
    <t>L2_総勘定元帳_主元帳残高_WK03</t>
    <phoneticPr fontId="109"/>
  </si>
  <si>
    <t>TBWK20001902
TBWK20001903</t>
    <phoneticPr fontId="109"/>
  </si>
  <si>
    <t>L2_総勘定元帳_主元帳残高_WK02
L2_総勘定元帳_主元帳残高_WK03</t>
    <phoneticPr fontId="109"/>
  </si>
  <si>
    <t>TBFI10000501
TBFI10001101
TBFI10001201
TBMT10037801
TBMT10047601
TBMT10047701
TBMT20020801
TBFI10003001
TBWK20001401</t>
    <phoneticPr fontId="109"/>
  </si>
  <si>
    <t>L1_Universal Journal Entry Line Items
L1_総勘定元帳:　明細
L1_受託品払出
L1_通貨の小数点以下桁数
L1_与信管理領域
L1_会社コード - 元帳割当
L2_通貨リージョン付与(会社)マスタ
L1_会計伝票明細情報
L2_会計伝票ヘッダ情報</t>
    <phoneticPr fontId="109"/>
  </si>
  <si>
    <t>TBWK20001201</t>
    <phoneticPr fontId="109"/>
  </si>
  <si>
    <t>TBFI10001201</t>
  </si>
  <si>
    <t>L1_受託品払出</t>
    <phoneticPr fontId="109"/>
  </si>
  <si>
    <t>L2_総勘定元帳明細_WK01</t>
    <phoneticPr fontId="109"/>
  </si>
  <si>
    <t>TBMT10017201
TBMT10037501
TBMT10005801</t>
    <phoneticPr fontId="109"/>
  </si>
  <si>
    <t>TBMT20001801
TBMT20007601</t>
    <phoneticPr fontId="109"/>
  </si>
  <si>
    <t>TBMT20020901</t>
    <phoneticPr fontId="109"/>
  </si>
  <si>
    <t>L2_通貨リージョン付与(プラント)マスタ</t>
    <phoneticPr fontId="109"/>
  </si>
  <si>
    <t>BAMT20020800</t>
  </si>
  <si>
    <t>TBMT20020801</t>
    <phoneticPr fontId="109"/>
  </si>
  <si>
    <t>L2_通貨リージョン付与(会社)マスタ</t>
    <phoneticPr fontId="109"/>
  </si>
  <si>
    <t>TBMT20001801
TBMT20017101</t>
    <phoneticPr fontId="109"/>
  </si>
  <si>
    <t>L2_CompanyMaster_Manual_Companyマスタ
L2_購買組織マスタ</t>
    <phoneticPr fontId="109"/>
  </si>
  <si>
    <t>TBMT20021001</t>
    <phoneticPr fontId="109"/>
  </si>
  <si>
    <t>L1_通貨レートマスタ</t>
    <phoneticPr fontId="109"/>
  </si>
  <si>
    <t>L2_通貨レートマスタ</t>
    <phoneticPr fontId="109"/>
  </si>
  <si>
    <t>TBMT10034901
TBMT10017301
TBMT20017301</t>
    <phoneticPr fontId="130"/>
  </si>
  <si>
    <t>L1_通貨レート
L1_換算係数
L2_通貨換算マスタ_WK01</t>
    <phoneticPr fontId="109"/>
  </si>
  <si>
    <t>L2_通貨換算マスタ_WK02</t>
    <phoneticPr fontId="109"/>
  </si>
  <si>
    <t>L2_通貨換算マスタ_WK02
L2_通貨換算マスタ_WK03
L2_通貨換算マスタ_WK04</t>
    <phoneticPr fontId="130"/>
  </si>
  <si>
    <t>TBMT20017306</t>
  </si>
  <si>
    <t>L2_通貨換算マスタ_WK06</t>
    <phoneticPr fontId="109"/>
  </si>
  <si>
    <t>TBMT20017308
TBMT20017309</t>
    <phoneticPr fontId="109"/>
  </si>
  <si>
    <t>L2_通貨換算マスタ_WK08
L2_通貨換算マスタ_WK09</t>
    <phoneticPr fontId="109"/>
  </si>
  <si>
    <t>TBMT20017310</t>
    <phoneticPr fontId="109"/>
  </si>
  <si>
    <t>TBMT20017310
TBMT20002904</t>
    <phoneticPr fontId="109"/>
  </si>
  <si>
    <t>L2_通貨換算マスタ
L2_ETL用カレンダマスタ</t>
    <phoneticPr fontId="109"/>
  </si>
  <si>
    <t>TBMT20017311</t>
    <phoneticPr fontId="109"/>
  </si>
  <si>
    <t>L2_通貨換算マスタ(年月)</t>
    <phoneticPr fontId="109"/>
  </si>
  <si>
    <t>TBMT20025001
TBMT20002904</t>
    <phoneticPr fontId="130"/>
  </si>
  <si>
    <t>L2_帝国データバンクマスタ
L2_ETL用カレンダマスタ</t>
    <phoneticPr fontId="130"/>
  </si>
  <si>
    <t>TBMT20025001</t>
    <phoneticPr fontId="109"/>
  </si>
  <si>
    <t>TBMT10050001</t>
    <phoneticPr fontId="130"/>
  </si>
  <si>
    <t>TBMT10050001
TBMT20025003</t>
    <phoneticPr fontId="130"/>
  </si>
  <si>
    <t>TBMT20025004</t>
    <phoneticPr fontId="130"/>
  </si>
  <si>
    <t>L2_帝国データバンクマスタ_WK03</t>
  </si>
  <si>
    <t>TBMT10014001
TBMT10026201
TBMT10001501
TBMT10037801</t>
    <phoneticPr fontId="109"/>
  </si>
  <si>
    <t>L1_得意先マスタ販売データ
L1_得意先階層
L1_組織単位：販売組織
L1_通貨の小数点以下桁数</t>
    <phoneticPr fontId="109"/>
  </si>
  <si>
    <t>TBMT20014001
TBMT10039401
TBMT20014002
TBMT10025801</t>
    <phoneticPr fontId="109"/>
  </si>
  <si>
    <t>L2_得意先(販売組織)マスタ_WK01
L1_取引先マスタ 取引先機能
L2_得意先(販売組織)マスタ_WK02
L1_得意先コード_テキスト</t>
    <phoneticPr fontId="109"/>
  </si>
  <si>
    <t>TBFI10002401
TBMT20020801
TBMT10037801</t>
    <phoneticPr fontId="109"/>
  </si>
  <si>
    <t>L1_得意先: デルタ抽出による明細
L2_通貨リージョン付与(会社)マスタ
L1_通貨の小数点以下桁数</t>
    <phoneticPr fontId="109"/>
  </si>
  <si>
    <t>TBWK20002501</t>
    <phoneticPr fontId="109"/>
  </si>
  <si>
    <t>L2_得意先_デルタ抽出による明細</t>
    <phoneticPr fontId="109"/>
  </si>
  <si>
    <t>TBMT10033601
TBMT10005801</t>
    <phoneticPr fontId="109"/>
  </si>
  <si>
    <t>L1_得意先：販売地域：テキスト
L1_言語キー</t>
    <phoneticPr fontId="109"/>
  </si>
  <si>
    <t>L2_得意先_販売地域_テキストマスタ</t>
    <phoneticPr fontId="109"/>
  </si>
  <si>
    <t>TBMT10053101
TBMT20009402</t>
    <phoneticPr fontId="109"/>
  </si>
  <si>
    <t>L1_取引先税番号
L2_共通定数テーブルマスタ</t>
    <phoneticPr fontId="109"/>
  </si>
  <si>
    <t>TBMT20014202</t>
    <phoneticPr fontId="109"/>
  </si>
  <si>
    <t>L2_得意先マスタ_WK01</t>
    <phoneticPr fontId="109"/>
  </si>
  <si>
    <t>TBMT10014201
TBMT10018501
TBMT10019701
TBMT10020001
TBMT10025801
TBMT10037801
TBMT10039801
TBMT10005801
TBMT20014202</t>
    <phoneticPr fontId="109"/>
  </si>
  <si>
    <t>L1_得意先マスタ 一般データ
L1_需要業界マスタ3(SubIndustry)
L1_用途マスタ（顔料）_得意先英語名称
L1_用途マスタ（顔料）_検索2-1
L1_得意先コード_テキスト
L1_通貨の小数点以下桁数
L1_仕入先マスタアドレス（ビジネスアドレスサービス)
L1_言語キー
L2_得意先マスタ_WK01</t>
    <phoneticPr fontId="109"/>
  </si>
  <si>
    <t>TBMT20014201</t>
    <phoneticPr fontId="109"/>
  </si>
  <si>
    <t>L2_得意先マスタ</t>
  </si>
  <si>
    <t>L1_得意先マスタ販売データ</t>
    <phoneticPr fontId="109"/>
  </si>
  <si>
    <t>L2_得意先マスタ販売データマスタ</t>
    <phoneticPr fontId="109"/>
  </si>
  <si>
    <t>L1_得意先階層</t>
    <phoneticPr fontId="109"/>
  </si>
  <si>
    <t>L2_得意先階層マスタ</t>
    <phoneticPr fontId="109"/>
  </si>
  <si>
    <t>L1_会計伝票明細情報
L1_会計伝票ヘッダ情報
L1_得意先の決済明細</t>
    <phoneticPr fontId="109"/>
  </si>
  <si>
    <t>TBWK20001301</t>
    <phoneticPr fontId="109"/>
  </si>
  <si>
    <t>L2_得意先決済明細</t>
    <phoneticPr fontId="109"/>
  </si>
  <si>
    <t>TBMT10005801
TBMT10034601</t>
    <phoneticPr fontId="109"/>
  </si>
  <si>
    <t>L1_言語キー
L1_特殊仕訳コード</t>
    <phoneticPr fontId="109"/>
  </si>
  <si>
    <t>L2_特殊仕訳コードマスタ</t>
    <phoneticPr fontId="109"/>
  </si>
  <si>
    <t>TBMT10051001
TBMT10005801</t>
    <phoneticPr fontId="109"/>
  </si>
  <si>
    <t>L1_特性値のテキストテーブル
L1_言語キー</t>
    <phoneticPr fontId="109"/>
  </si>
  <si>
    <t>TBMT20023202</t>
    <phoneticPr fontId="109"/>
  </si>
  <si>
    <t>L2_特性値のテキストテーブルマスタ_WK01</t>
    <phoneticPr fontId="109"/>
  </si>
  <si>
    <t>TBMT10051001</t>
    <phoneticPr fontId="109"/>
  </si>
  <si>
    <t>L1_特性値のテキストテーブル</t>
    <phoneticPr fontId="109"/>
  </si>
  <si>
    <t>TBMT20023203</t>
    <phoneticPr fontId="109"/>
  </si>
  <si>
    <t>L2_特性値のテキストテーブルマスタ_WK02</t>
    <phoneticPr fontId="109"/>
  </si>
  <si>
    <t>TBMT20023204</t>
    <phoneticPr fontId="109"/>
  </si>
  <si>
    <t>L2_特性値のテキストテーブルマスタ_WK03</t>
    <phoneticPr fontId="109"/>
  </si>
  <si>
    <t>TBMT20023202
TBMT20023204</t>
    <phoneticPr fontId="109"/>
  </si>
  <si>
    <t>L2_特性値のテキストテーブルマスタ_WK01
L2_特性値のテキストテーブルマスタ_WK03</t>
    <phoneticPr fontId="109"/>
  </si>
  <si>
    <t>TBMT20023205</t>
    <phoneticPr fontId="109"/>
  </si>
  <si>
    <t>L2_特性値のテキストテーブルマスタ_WK04</t>
    <phoneticPr fontId="109"/>
  </si>
  <si>
    <t>MPMT20023301</t>
  </si>
  <si>
    <t>TBMT10034301</t>
    <phoneticPr fontId="109"/>
  </si>
  <si>
    <t>L1_特性値</t>
    <phoneticPr fontId="109"/>
  </si>
  <si>
    <t>TBMT20023301</t>
  </si>
  <si>
    <t>TBMT10037801
TBMT10048401
TBMT10048501
TBMT10048601
TBMT20015601
TBMT20020801
TBWK10000901
TBWK10002301
TBWK10004801
TBWK20002101</t>
    <phoneticPr fontId="109"/>
  </si>
  <si>
    <t>L1_通貨の小数点以下桁数
L1_移動タイプ
L1_作業区を原価センタに割当
L1_指図内作業
L2_管理領域マスタ
L2_通貨リージョン付与(会社)マスタ
L1_在庫管理からの在庫移動
L1_製造指図の指図ヘッダ情報
L1_Material Documents
L2_品目ロット製造日</t>
    <phoneticPr fontId="109"/>
  </si>
  <si>
    <t>TBWK20000901</t>
    <phoneticPr fontId="109"/>
  </si>
  <si>
    <t>L2_入出庫伝票明細</t>
    <rPh sb="6" eb="8">
      <t>デンピョウ</t>
    </rPh>
    <phoneticPr fontId="109"/>
  </si>
  <si>
    <t>MPPP20000501</t>
  </si>
  <si>
    <t>TBWK20000701
TBWK20000901</t>
    <phoneticPr fontId="109"/>
  </si>
  <si>
    <t>L2_購買明細
L2_入出庫伝票明細</t>
    <phoneticPr fontId="109"/>
  </si>
  <si>
    <t>TBPP20000501</t>
    <phoneticPr fontId="109"/>
  </si>
  <si>
    <t>L2_入出庫明細_WK01</t>
    <phoneticPr fontId="109"/>
  </si>
  <si>
    <t>TBWK20000901
TBPP20000501
TBWK20001101</t>
    <phoneticPr fontId="109"/>
  </si>
  <si>
    <t>L2_入出庫伝票明細
L2_入出庫明細_WK01
L2_品目評価</t>
    <phoneticPr fontId="109"/>
  </si>
  <si>
    <t>TBPP20000502</t>
    <phoneticPr fontId="109"/>
  </si>
  <si>
    <t>TBPP20000502
TBMT20001801
TBMT20007703
TBMT20007601
TBMT20013701
TBMT20010601
TBMT20000701
TBMT20009502
TBMT20010501
TBMT20008601
TBMT20014201
TBMT20015901
TBMT20015401
TBMT20011801
TBMT20001101
TBMT20011301
TBMT20011201
TBMT20006101
TBMT20009201
TBMT20013601
TBMT20017203
TBMT20010001
TBMT20015601</t>
    <phoneticPr fontId="109"/>
  </si>
  <si>
    <t>L2_入出庫明細
L2_CompanyMaster_Manual_Companyマスタ
L2_プラント品目マスタ
L2_プラントマスタ
L2_売上付き品目マスタ
L2_原価センタ出庫要素マスタ
L2_AssessmentMaster_評価クラスマスタ
L2_利益センタマスタ
L2_原価センタマスタ
L2_仕入先マスタ
L2_得意先マスタ
L2_組織単位_販売組織_テキストマスタ
L2_移動タイプテキストマスタ
L2_品目マスタ
L2_CategoryMaster
L2_品目グループテキストマスタ
L2_品目グループ3マスタ
L2_MRP_管理者マスタ
L2_保管場所マスタ
L2_基本数量単位マスタ
L2_通貨コードマスタ
L2_勘定コードマスタ
L2_管理領域マスタ</t>
    <phoneticPr fontId="109"/>
  </si>
  <si>
    <t>TBPP20000503</t>
    <phoneticPr fontId="109"/>
  </si>
  <si>
    <t>L2_入出庫明細（マスタ付与）</t>
    <rPh sb="12" eb="14">
      <t>フヨ</t>
    </rPh>
    <phoneticPr fontId="109"/>
  </si>
  <si>
    <t>L2_売掛金分析</t>
    <phoneticPr fontId="109"/>
  </si>
  <si>
    <t>TBSD20000601</t>
    <phoneticPr fontId="109"/>
  </si>
  <si>
    <t>L2_売上明細</t>
    <phoneticPr fontId="109"/>
  </si>
  <si>
    <t>TBSD20000701</t>
    <phoneticPr fontId="109"/>
  </si>
  <si>
    <t>L2_売上実績</t>
    <phoneticPr fontId="109"/>
  </si>
  <si>
    <t>TBOT20001101</t>
    <phoneticPr fontId="109"/>
  </si>
  <si>
    <t>L2_売上実績(Non-SAP)</t>
    <phoneticPr fontId="109"/>
  </si>
  <si>
    <t>売上実績_日次作成処理</t>
    <phoneticPr fontId="109"/>
  </si>
  <si>
    <t>TBMT10034201
TBMT20000701
TBMT20001101
TBMT20001801
TBMT20001901
TBMT20002904
TBMT20006101
TBMT20007601
TBMT20007703
TBMT20008001
TBMT20008901
TBMT20009201
TBMT20009502
TBMT20010001
TBMT20011201
TBMT20011301
TBMT20011501
TBMT20011801
TBMT20012902
TBMT20013601
TBMT20014003
TBMT20014201
TBMT20014901
TBMT20015901
TBMT20017203
TBMT20019901
TBMT20020001
TBMT20020101
TBMT20021301
TBMT20022301
TBMT20023201
TBMT20024901
TBSD20000617</t>
    <phoneticPr fontId="109"/>
  </si>
  <si>
    <t>L1_アドオン品目マスタ（営業担当者ビュー）
L2_AssessmentMaster_評価クラスマスタ
L2_CategoryMaster
L2_CompanyMaster_Manual_Companyマスタ
L2_CompanyMaster_Manual_Countryマスタ
L2_ETL用カレンダマスタ
L2_MRP_管理者マスタ
L2_プラントマスタ
L2_プラント品目マスタ
L2_ロット番号(プラント品目)マスタ
L2_会社コード付き得意先コードマスタ
L2_保管場所マスタ
L2_利益センタマスタ
L2_勘定コードマスタ
L2_品目グループ3マスタ
L2_品目グループテキストマスタ
L2_品目タイプマスタ
L2_品目マスタ
L2_営業所営業グループマスタ
L2_基本数量単位マスタ
L2_得意先(販売組織)マスタ
L2_得意先マスタ
L2_支払条件の独自説明マスタ
L2_組織単位_販売組織_テキストマスタ
L2_通貨コードマスタ
L2_用途マスタ（顔料）_検索1マスタ
L2_用途マスタ（顔料）_検索2-1マスタ
L2_用途マスタ（顔料）_検索2-2マスタ
L2_明細カテゴリ(販売伝票)マスタ
L2_得意先_販売地域_テキストマスタ
L2_特性値のテキストテーブルマスタ
L2_用途マスタ（顔料）_得意先英語名称マスタ
L2_売上明細</t>
    <phoneticPr fontId="109"/>
  </si>
  <si>
    <t>TBSD20000702</t>
    <phoneticPr fontId="109"/>
  </si>
  <si>
    <t>L2_売上実績（マスタ付与）</t>
    <rPh sb="11" eb="13">
      <t>フヨ</t>
    </rPh>
    <phoneticPr fontId="109"/>
  </si>
  <si>
    <t>L2_売上付き品目コードマスタ</t>
  </si>
  <si>
    <t>MPSD20000601</t>
  </si>
  <si>
    <t>L2_請求伝票条件</t>
    <phoneticPr fontId="109"/>
  </si>
  <si>
    <t>MPSD20000606</t>
  </si>
  <si>
    <t>L2_請求伝票明細
L2_販売伝票明細
L2_出荷伝票明細
L2_売上明細_WK01
L2_売上明細_WK02
L2_売上明細_WK03
L2_売上明細_WK04
L2_売上明細_WK05
L2_総勘定元帳明細
L2_売上明細_WK19
L2_品目ロット製造日
L2_品目(ヘルスケア)マスタ
L1_換算係数
テーブル一覧未定義</t>
    <phoneticPr fontId="130"/>
  </si>
  <si>
    <t>TBMT10037801
TBMT10050301</t>
    <phoneticPr fontId="109"/>
  </si>
  <si>
    <t>L1_通貨の小数点以下桁数
L1_補填計算テーブル</t>
    <phoneticPr fontId="109"/>
  </si>
  <si>
    <t>L2_売上明細_WK19</t>
    <phoneticPr fontId="109"/>
  </si>
  <si>
    <t>L2_請求伝票条件</t>
    <phoneticPr fontId="130"/>
  </si>
  <si>
    <t>TBSD20000619</t>
    <phoneticPr fontId="109"/>
  </si>
  <si>
    <t>L2_売上明細_WK17</t>
    <phoneticPr fontId="109"/>
  </si>
  <si>
    <t>TBSD20000606
TBSD20000619
TBWK20002601
TBWK20001101</t>
    <phoneticPr fontId="109"/>
  </si>
  <si>
    <t>L2_売上明細_WK06
L2_売上明細_WK19
L2_製品原価分析_原価構成分割
L2_品目評価</t>
    <phoneticPr fontId="109"/>
  </si>
  <si>
    <t>TBSD20000607</t>
    <phoneticPr fontId="109"/>
  </si>
  <si>
    <t>L2_売上明細_WK07</t>
    <phoneticPr fontId="109"/>
  </si>
  <si>
    <t>TBSD20000608</t>
    <phoneticPr fontId="109"/>
  </si>
  <si>
    <t>L2_売上明細_WK08</t>
    <phoneticPr fontId="109"/>
  </si>
  <si>
    <t>MPSD20000610</t>
  </si>
  <si>
    <t>CDW_D_L2_SALES_DETAILS_WK10</t>
  </si>
  <si>
    <t>TBSD20000609</t>
    <phoneticPr fontId="109"/>
  </si>
  <si>
    <t>L2_売上明細_WK09</t>
    <phoneticPr fontId="109"/>
  </si>
  <si>
    <t>TBWK20000101
TBSD20000610</t>
    <phoneticPr fontId="109"/>
  </si>
  <si>
    <t>L2_販売伝票明細
L2_売上明細_WK10</t>
  </si>
  <si>
    <t>TBSD20000611</t>
  </si>
  <si>
    <t>L2_売上明細_WK11</t>
  </si>
  <si>
    <t>L2_売上明細_WK12_日次_DWH作成処理</t>
  </si>
  <si>
    <t>TBSD20000609
TBSD20000610</t>
    <phoneticPr fontId="109"/>
  </si>
  <si>
    <t>L2_売上明細_WK09
L2_売上明細_WK10</t>
    <phoneticPr fontId="109"/>
  </si>
  <si>
    <t>TBSD20000611
TBSD20000612</t>
    <phoneticPr fontId="109"/>
  </si>
  <si>
    <t>L2_売上明細_WK11
L2_売上明細_WK12</t>
    <phoneticPr fontId="109"/>
  </si>
  <si>
    <t>TBSD20000613</t>
  </si>
  <si>
    <t>L2_売上明細_WK13</t>
  </si>
  <si>
    <t>L2_売上明細_WK12</t>
    <phoneticPr fontId="109"/>
  </si>
  <si>
    <t>TBSD20000612_x000D_
TBSD20000614_x000D_
TBWK20000301_x000D_
TBSD20000613</t>
  </si>
  <si>
    <t>L2_売上明細_WK12
L2_売上明細_WK14
L2_請求伝票明細
L2_売上明細_WK13</t>
    <phoneticPr fontId="109"/>
  </si>
  <si>
    <t>TBSD20000620</t>
    <phoneticPr fontId="109"/>
  </si>
  <si>
    <t>CDW_D_L2_SALES_DETAILS_WK16</t>
  </si>
  <si>
    <t>TBSD20000615
TBSD20000620</t>
    <phoneticPr fontId="109"/>
  </si>
  <si>
    <t>L2_売上明細_WK15
L2_売上明細_WK20</t>
    <phoneticPr fontId="109"/>
  </si>
  <si>
    <t>CDW_D_L2_SALES_DETAILS</t>
  </si>
  <si>
    <t>CDW_D_L2_SALES_DETAILS_ADD_MASTER</t>
  </si>
  <si>
    <t>L2_売上明細
L2_CompanyMaster_Manual_Companyマスタ
L2_得意先マスタ
L2_品目マスタ
L1_アドオン品目マスタ（営業担当者ビュー）
L2_プラント品目マスタ
L2_用途マスタ（顔料）_検索1マスタ
L2_用途マスタ（顔料）_検索2-1マスタ
L2_用途マスタ（顔料）_検索2-2マスタ
L2_用途マスタ（顔料）_得意先英語名称マスタ
L2_プラントマスタ
L2_ロット番号(プラント品目)マスタ
L2_会社コード付き得意先コードマスタ
L2_ETL用カレンダマスタ
L2_CategoryMaster
L2_組織単位_販売組織_テキストマスタ
L2_営業所営業グループマスタ
L2_勘定コードマスタ
L2_明細カテゴリ(販売伝票)マスタ
L2_得意先(販売組織)マスタ
L2_CompanyMaster_Manual_Countryマスタ
L2_利益センタマスタ
L2_品目タイプマスタ
L2_品目グループ3マスタ
L2_保管場所マスタ
L2_通貨コードマスタ
L2_MRP_管理者マスタ
L2_基本数量単位マスタ
L2_支払条件の独自説明マスタ
L2_得意先_販売地域_テキストマスタ
L2_AssessmentMaster_評価クラスマスタ
L2_品目グループテキストマスタ
L2_品目階層Lv.3マスタ
L2_出荷伝票タイプマスタ
L2_特性値のテキストテーブルマスタ
L2_BW_メタデータ_ユーザマスタ</t>
    <phoneticPr fontId="109"/>
  </si>
  <si>
    <t>L2_汎用固定値マスタ_随時作成処理</t>
    <rPh sb="3" eb="8">
      <t>ハンヨウコテイチ</t>
    </rPh>
    <rPh sb="12" eb="14">
      <t>ズイジ</t>
    </rPh>
    <rPh sb="14" eb="16">
      <t>サクセイ</t>
    </rPh>
    <rPh sb="16" eb="18">
      <t>ショリ</t>
    </rPh>
    <phoneticPr fontId="109"/>
  </si>
  <si>
    <t>TBCO20000401</t>
    <phoneticPr fontId="109"/>
  </si>
  <si>
    <t>L2_販売収益性明細_WK01</t>
    <phoneticPr fontId="109"/>
  </si>
  <si>
    <t>TBCO20000402</t>
    <phoneticPr fontId="109"/>
  </si>
  <si>
    <t>TBCO20000402
TBMT20011801</t>
    <phoneticPr fontId="109"/>
  </si>
  <si>
    <t>L2_販売収益性明細_WK02
L2_品目マスタ</t>
    <phoneticPr fontId="109"/>
  </si>
  <si>
    <t>TBCO20000403</t>
    <phoneticPr fontId="109"/>
  </si>
  <si>
    <t>L2_販売収益性明細_WK03</t>
  </si>
  <si>
    <t>L2_販売収益性明細_WK02</t>
    <rPh sb="8" eb="10">
      <t>メイサイ</t>
    </rPh>
    <phoneticPr fontId="116"/>
  </si>
  <si>
    <t>TBCO20000404</t>
    <phoneticPr fontId="109"/>
  </si>
  <si>
    <t>TBCO20000404
TBMT20002904
TBMT20007601
TBMT20017311
TBMT20001801
TBMT20001101
TBMT20023201
TBMT20008401
TBMT20009502
TBMT20003701
TBMT20011201
TBMT20011801
TBMT20012003
TBMT20013601
TBMT20012902
TBMT20014201
TBMT20017203
TBMT20014003
TBMT20015601
TBMT20016501
TBMT20011301
TBMT20010501
TBMT20010701
TBMT20021301
TBMT20022601
TBMT20015901
TBMT20009701</t>
    <phoneticPr fontId="109"/>
  </si>
  <si>
    <t>L2_販売収益性明細
L2_ETL用カレンダマスタ
L2_プラントマスタ
L2_通貨換算マスタ(年月)
L2_CompanyMaster_Manual_Companyマスタ
L2_CategoryMaster
L2_特性値のテキストテーブルマスタ
L2_事業領域マスタ
L2_利益センタマスタ
L2_Local利益センタ階層マスタ
L2_品目グループ3マスタ
L2_品目マスタ
L2_品目階層Lv.3マスタ
L2_基本数量単位マスタ
L2_営業所営業グループマスタ
L2_得意先マスタ
L2_通貨コードマスタ
L2_得意先(販売組織)マスタ
L2_管理領域マスタ
L2_評価クラスマスタ
L2_品目グループテキストマスタ
L2_原価センタマスタ
L2_原価要素マスタ
L2_明細カテゴリ(販売伝票)マスタ
L2_請求伝票タイプ（テキスト）マスタ
L2_組織単位_販売組織_テキストマスタ
L2_利益センタ階層マスタ(履歴)</t>
    <phoneticPr fontId="109"/>
  </si>
  <si>
    <t>L2_販売収益性明細（マスタ付与）</t>
    <rPh sb="14" eb="16">
      <t>フヨ</t>
    </rPh>
    <phoneticPr fontId="8"/>
  </si>
  <si>
    <t>BAWK20000100</t>
    <phoneticPr fontId="109"/>
  </si>
  <si>
    <t>TBSD10001101_x000D_
TBMT10010801_x000D_
TBSD10001201_x000D_
TBSD10001301_x000D_
TBSD10001401_x000D_
TBMT20020801_x000D_
TBSD10001501_x000D_
TBSD10001601_x000D_
TBMT10039801_x000D_
TBMT10048801_x000D_
TBMT10037801_x000D_
TBMT100378011</t>
  </si>
  <si>
    <t>L1_販売伝票明細データ
L1_取引先情報
L1_販売伝票ヘッダ
L1_受注伝票納入日程データ（納期情報）
L1_販売伝票明細
L2_通貨リージョン付与(会社)マスタ
L1_販売伝票ヘッダステータスおよび管理データ
L1_販売伝票明細ステータス
L1_仕入先マスタアドレス（ビジネスアドレスサービス)
L1_STXD SAPscript テキストファイル行
L1_通貨の小数点以下桁数
テーブル一覧未定義</t>
    <phoneticPr fontId="109"/>
  </si>
  <si>
    <t>TBWK20000101</t>
    <phoneticPr fontId="109"/>
  </si>
  <si>
    <t>TBMT10007401</t>
    <phoneticPr fontId="109"/>
  </si>
  <si>
    <t>L1_評価エリア</t>
    <phoneticPr fontId="109"/>
  </si>
  <si>
    <t>TBMT10016501
TBMT10027201
TBMT10005801</t>
    <phoneticPr fontId="109"/>
  </si>
  <si>
    <t>L1_評価クラス
L1_評価クラス_テキスト
L1_言語キー</t>
    <phoneticPr fontId="109"/>
  </si>
  <si>
    <t>L1_品質検査特性マスタ
L2_品質検査特性マスタ_WK01</t>
    <phoneticPr fontId="109"/>
  </si>
  <si>
    <t>TBMT10044501</t>
    <phoneticPr fontId="109"/>
  </si>
  <si>
    <t>TBMT10011101
TBMT10005801</t>
  </si>
  <si>
    <t>L1_品目: 製品階層: テキスト
L1_言語キー</t>
    <phoneticPr fontId="109"/>
  </si>
  <si>
    <t>TBMT20011101</t>
  </si>
  <si>
    <t>L2_品目_製品階層_テキストマスタ</t>
  </si>
  <si>
    <t>TBMT20011203</t>
    <phoneticPr fontId="109"/>
  </si>
  <si>
    <t>L2_品目グループ3マスタ_WK02</t>
    <phoneticPr fontId="109"/>
  </si>
  <si>
    <t>CDW_D_L2_MATERIAL_GROUP_3_MASTER_WK04</t>
  </si>
  <si>
    <t>TBMT20011202
TBMT20011204</t>
    <phoneticPr fontId="109"/>
  </si>
  <si>
    <t>L2_品目グループ3マスタ_WK01
L2_品目グループ3マスタ_WK03</t>
    <phoneticPr fontId="109"/>
  </si>
  <si>
    <t>TBMT20011207</t>
    <phoneticPr fontId="109"/>
  </si>
  <si>
    <t>L2_品目グループ3マスタ_WK06</t>
    <phoneticPr fontId="109"/>
  </si>
  <si>
    <t>TBMT20011206
TBMT20011208</t>
    <phoneticPr fontId="109"/>
  </si>
  <si>
    <t>L2_品目グループ3マスタ_WK05
L2_品目グループ3マスタ_WK07</t>
    <phoneticPr fontId="109"/>
  </si>
  <si>
    <t>TBMT10039701
TBMT20011205
TBMT20011209</t>
    <phoneticPr fontId="109"/>
  </si>
  <si>
    <t>L1_SAP-EIS階層データ
L2_品目グループ3マスタ_WK04
L2_品目グループ3マスタ_WK08</t>
    <phoneticPr fontId="109"/>
  </si>
  <si>
    <t>TBMT20011201</t>
    <phoneticPr fontId="109"/>
  </si>
  <si>
    <t>TBMT10005801
TBMT10011301</t>
    <phoneticPr fontId="109"/>
  </si>
  <si>
    <t>L1_言語キー
L1_品目グループテキスト</t>
    <phoneticPr fontId="109"/>
  </si>
  <si>
    <t>L2_品目グループテキストマスタ_WK01</t>
    <phoneticPr fontId="109"/>
  </si>
  <si>
    <t>TBMT10011301</t>
    <phoneticPr fontId="109"/>
  </si>
  <si>
    <t>L1_品目グループテキスト</t>
    <phoneticPr fontId="109"/>
  </si>
  <si>
    <t>TBMT20011303</t>
    <phoneticPr fontId="109"/>
  </si>
  <si>
    <t>L2_品目グループテキストマスタ_WK02</t>
    <phoneticPr fontId="109"/>
  </si>
  <si>
    <t>TBMT20011302
TBMT20011304</t>
    <phoneticPr fontId="109"/>
  </si>
  <si>
    <t>L2_品目グループテキストマスタ_WK01
L2_品目グループテキストマスタ_WK03</t>
    <phoneticPr fontId="109"/>
  </si>
  <si>
    <t>TBMT20011602</t>
    <phoneticPr fontId="109"/>
  </si>
  <si>
    <t>L2_品目テキストマスタ_WK01</t>
    <phoneticPr fontId="109"/>
  </si>
  <si>
    <t>TBMT10012301</t>
    <phoneticPr fontId="109"/>
  </si>
  <si>
    <t>L1_品目コード_属性</t>
    <phoneticPr fontId="109"/>
  </si>
  <si>
    <t>TBMT20011603</t>
    <phoneticPr fontId="109"/>
  </si>
  <si>
    <t>L2_品目テキストマスタ_WK02</t>
    <phoneticPr fontId="109"/>
  </si>
  <si>
    <t>TBMT20011602
TBMT20011603</t>
    <phoneticPr fontId="109"/>
  </si>
  <si>
    <t>L2_品目テキストマスタ_WK01
L2_品目テキストマスタ_WK02</t>
    <phoneticPr fontId="109"/>
  </si>
  <si>
    <t>TBMT20011601</t>
    <phoneticPr fontId="109"/>
  </si>
  <si>
    <t>BAMT20011800</t>
    <phoneticPr fontId="109"/>
  </si>
  <si>
    <t>TBMT10012301
TBMT20011601
TBMT20012201
TBMT10044901
TBMT10020101
TBMT10019601
TBMT20011401
TBMT10034301
TBMT20009502
TBMT10010301
TBMT10017401
TBMT10008101
TBMT20007201</t>
    <phoneticPr fontId="109"/>
  </si>
  <si>
    <t>L1_品目コード_属性
L2_品目テキストマスタ
L2_品目階層マスタ(履歴)
L1_品目コード変換テーブル
L1_用途マスタ（顔料）_検索2-2
L1_用途マスタ（顔料）_生産プラント英語名称
L2_品目コード変換マスタ(間接材分類3)マスタ
L1_特性値
L2_利益センタマスタ
L1_単位別KG換算
L1_重量単位KG換算
L1_一般商品データ
L2_アドオン品目階層テキスト抽出マスタ</t>
    <phoneticPr fontId="109"/>
  </si>
  <si>
    <t>TBMT20011801</t>
    <phoneticPr fontId="130"/>
  </si>
  <si>
    <t>L2_品目マスタ_WK01</t>
  </si>
  <si>
    <t>生産供用から品目ロット製造日を作成する</t>
    <phoneticPr fontId="109"/>
  </si>
  <si>
    <t>TBPP20000102
TBWK20002101</t>
    <phoneticPr fontId="130"/>
  </si>
  <si>
    <t>L2_生産供用
L2_品目ロット製造日</t>
    <phoneticPr fontId="130"/>
  </si>
  <si>
    <t>TBWK20002101</t>
    <phoneticPr fontId="109"/>
  </si>
  <si>
    <t>L2_品目ロット製造日</t>
    <phoneticPr fontId="109"/>
  </si>
  <si>
    <t>L2_品目マスタ</t>
    <phoneticPr fontId="109"/>
  </si>
  <si>
    <t>TBMT20012001
TBMT20012002
TBMT20009502</t>
    <phoneticPr fontId="109"/>
  </si>
  <si>
    <t>L2_品目階層Lv.3マスタ_WK01
L2_品目階層Lv.3マスタ_WK02
L2_利益センタマスタ</t>
    <phoneticPr fontId="109"/>
  </si>
  <si>
    <t>BAMT20012100</t>
  </si>
  <si>
    <t>L2_品目階層マスタ(前日最新)</t>
    <phoneticPr fontId="109"/>
  </si>
  <si>
    <t>TBMT20007201
TBMT20012203</t>
  </si>
  <si>
    <t>L2_アドオン品目階層テキスト抽出マスタ
L2_品目階層マスタ(履歴)_WK02</t>
  </si>
  <si>
    <t>TBMT20012201</t>
    <phoneticPr fontId="130"/>
  </si>
  <si>
    <t>TBWK10000101
TBMT20020801
TBWK10000701
TBMT20002905
TBMT10037801</t>
    <phoneticPr fontId="109"/>
  </si>
  <si>
    <t>L1_品目評価‐価格
L2_通貨リージョン付与(会社)マスタ
L1_品目評価: 受注在庫 - 価格
L2_ETL用カレンダマスタ(会計期間)
L1_通貨の小数点以下桁数</t>
    <phoneticPr fontId="109"/>
  </si>
  <si>
    <t>TBWK20001101</t>
    <phoneticPr fontId="109"/>
  </si>
  <si>
    <t>MPMT20009301</t>
  </si>
  <si>
    <t>TBMT10009301
TBMT10005801</t>
  </si>
  <si>
    <t>L1_保管条件テキスト
L1_言語キー</t>
  </si>
  <si>
    <t>TBMT20009301</t>
  </si>
  <si>
    <t>L2_保管条件テキストマスタ</t>
  </si>
  <si>
    <t>TBFI10001901
TBMT20020801
TBMT10037801</t>
    <phoneticPr fontId="109"/>
  </si>
  <si>
    <t>L1_補填計算テーブル
L2_通貨リージョン付与(会社)マスタ
L1_通貨の小数点以下桁数</t>
    <phoneticPr fontId="109"/>
  </si>
  <si>
    <t>TBWK20000401</t>
    <phoneticPr fontId="109"/>
  </si>
  <si>
    <t>L2_補填計算テーブル</t>
    <phoneticPr fontId="109"/>
  </si>
  <si>
    <t>明細カテゴリ(販売伝票)​マスタ_日次作成処理</t>
    <phoneticPr fontId="109"/>
  </si>
  <si>
    <t>SAPからレプリケーション連携した「明細カテゴリ (販売伝票)​」から各種レポートで利用するデータを作成する</t>
  </si>
  <si>
    <t>TBMT10028201
TBMT10005801</t>
    <phoneticPr fontId="109"/>
  </si>
  <si>
    <t>L1_明細カテゴリ (販売伝票)
L1_言語キー</t>
    <phoneticPr fontId="109"/>
  </si>
  <si>
    <t>TBMT20021301</t>
    <phoneticPr fontId="109"/>
  </si>
  <si>
    <t>L2_明細カテゴリ(販売伝票)​マスタ</t>
    <phoneticPr fontId="109"/>
  </si>
  <si>
    <t>TBTR10000501</t>
    <phoneticPr fontId="109"/>
  </si>
  <si>
    <t>L1_売上情報口銭(旧)</t>
    <phoneticPr fontId="109"/>
  </si>
  <si>
    <t>TBMM20000206
TBMT20021701
TBSD10001201
TBSD20000617
TBTR10000501
TBTR20000302
TBTR20000303
TBWK20000803</t>
    <phoneticPr fontId="109"/>
  </si>
  <si>
    <t>L2_仕入実績
L2_組織単位_販売組織マスタ
L1_販売伝票ヘッダ
L2_売上明細
L1_売上情報口銭(旧)
L2_輸出Commission_Statement_Report_WK02
L2_輸出Commission_Statement_Report_WK03
L2_請求書照合</t>
    <phoneticPr fontId="109"/>
  </si>
  <si>
    <t>L2_輸出Commission_Statement_Report（旧）</t>
    <rPh sb="33" eb="34">
      <t>キュウ</t>
    </rPh>
    <phoneticPr fontId="8"/>
  </si>
  <si>
    <t>L1_売上情報口銭</t>
    <phoneticPr fontId="109"/>
  </si>
  <si>
    <t>TBTR10001601</t>
    <phoneticPr fontId="109"/>
  </si>
  <si>
    <t>TBTR20000306
TBTR20000307
TBSD20000617
TBMM20000206
TBWK20000803
TBTR10001601</t>
    <phoneticPr fontId="109"/>
  </si>
  <si>
    <t>L2_輸出Commission_Statement_Report_WK05
L2_輸出Commission_Statement_Report_WK06
L2_売上明細
L2_仕入実績
L2_請求書照合
L1_売上情報口銭</t>
    <phoneticPr fontId="109"/>
  </si>
  <si>
    <t>L2_輸出Commission_Statement_Report（新）</t>
    <rPh sb="33" eb="34">
      <t>シン</t>
    </rPh>
    <phoneticPr fontId="8"/>
  </si>
  <si>
    <t>TBTR20000304
TBTR20000308</t>
    <phoneticPr fontId="109"/>
  </si>
  <si>
    <t>L2_輸出Commission_Statement_Report（旧）
L2_輸出Commission_Statement_Report（新）</t>
    <phoneticPr fontId="109"/>
  </si>
  <si>
    <t>TBTR20000309
TBMT20001801
TBMT20011801
TBMT20010501
TBMT20008601
TBMT20012801
TBMT20012601
TBMT20014201
TBMT20017203
TBMT20012902</t>
    <phoneticPr fontId="109"/>
  </si>
  <si>
    <t>L2_輸出Commission_Statement_Report
L2_CompanyMaster_Manual_Companyマスタ
L2_品目マスタ
L2_原価センタマスタ
L2_仕入先マスタ
L2_営業所マスタ
L2_営業グループマスタ
L2_得意先マスタ
L2_通貨コードマスタ
L2_営業所営業グループマスタ</t>
    <phoneticPr fontId="109"/>
  </si>
  <si>
    <t>L2_輸出Commission_Statement_Report（マスタ付与）</t>
    <rPh sb="36" eb="38">
      <t>フヨ</t>
    </rPh>
    <phoneticPr fontId="6"/>
  </si>
  <si>
    <t>TBSD20000617
TBTR10000301
TBTR10000601
TBTR10000401
TBTR10000201
TBTR10001001
TBTR10000101</t>
    <phoneticPr fontId="109"/>
  </si>
  <si>
    <t>L2_売上明細
L1_通関準備明細
L1_通関準備ヘッダ
L1_通関準備輸出物流費
L1_通関インボイス明細(旧)
L1_通関インボイスヘッダ(旧)
L1_売上情報ヘッダ(旧)</t>
    <phoneticPr fontId="109"/>
  </si>
  <si>
    <t>TBTR20000101</t>
    <phoneticPr fontId="109"/>
  </si>
  <si>
    <t>L2_輸出売上情報（旧）</t>
    <phoneticPr fontId="109"/>
  </si>
  <si>
    <t>TBSD20000617
TBTR10002201
TBTR10002301
TBTR10001701
TBTR10001501
TBTR10001401
TBTR10002101
TBTR10001301</t>
    <phoneticPr fontId="109"/>
  </si>
  <si>
    <t>L2_売上明細
L1_ブッキング依頼明細
L1_調達指示入力明細
L1_ブッキング依頼ヘッダ
L1_ブッキング依頼輸出物流費
L1_通関インボイス明細
L1_通関インボイスヘッダ
L1_売上情報ヘッダ</t>
    <phoneticPr fontId="109"/>
  </si>
  <si>
    <t>TBTR20000102</t>
    <phoneticPr fontId="109"/>
  </si>
  <si>
    <t>L2_輸出売上情報（新）</t>
    <rPh sb="10" eb="11">
      <t>シン</t>
    </rPh>
    <phoneticPr fontId="7"/>
  </si>
  <si>
    <t>TBTR20000101
TBTR20000102</t>
    <phoneticPr fontId="109"/>
  </si>
  <si>
    <t>L2_輸出売上情報（旧）
L2_輸出売上情報（新）</t>
    <phoneticPr fontId="109"/>
  </si>
  <si>
    <t>TBTR20000103_x000D_
TBMT20001801_x000D_
TBMT20008601_x000D_
TBMT20013501_x000D_
TBMT20014201_x000D_
TBMT20008901_x000D_
TBMT20001101_x000D_
TBMT20001901_x000D_
TBMT20011801_x000D_
TBMT20013601_x000D_
TBMT20007601_x000D_
TBMT20017203_x000D_
TBMT20012601_x000D_
TBMT20012801_x000D_
TBMT20014901_x000D_
TBMT20012902</t>
  </si>
  <si>
    <t>L2_輸出売上情報_x000D_
L2_CompanyMaster_Manual_Companyマスタ_x000D_
L2_仕入先マスタ_x000D_
L2_地名マスタ_x000D_
L2_得意先マスタ_x000D_
L2_会社コード付き得意先コードマスタ_x000D_
L2_CategoryMaster_x000D_
L2_CompanyMaster_Manual_Countryマスタ_x000D_
L2_品目マスタ_x000D_
L2_基本数量単位マスタ_x000D_
L2_プラントマスタ_x000D_
L2_通貨コードマスタ_x000D_
L2_営業グループマスタ_x000D_
L2_営業所マスタ_x000D_
L2_支払条件の独自説明マスタ_x000D_
L2_営業所営業グループマスタ</t>
  </si>
  <si>
    <t>L2_輸出売上情報（マスタ付与）</t>
    <rPh sb="13" eb="15">
      <t>フヨ</t>
    </rPh>
    <phoneticPr fontId="118"/>
  </si>
  <si>
    <t>TBMM20000206
TBMT20001801
TBMT20008601
TBMT20017311</t>
    <phoneticPr fontId="109"/>
  </si>
  <si>
    <t>L2_仕入実績
L2_CompanyMaster_Manual_Companyマスタ
L2_仕入先マスタ
L2_通貨換算マスタ(年月)</t>
    <phoneticPr fontId="109"/>
  </si>
  <si>
    <t>TBTR20000201</t>
    <phoneticPr fontId="109"/>
  </si>
  <si>
    <t>L2_輸入仕入情報_WK01</t>
    <phoneticPr fontId="109"/>
  </si>
  <si>
    <t>TBTR10000801</t>
    <phoneticPr fontId="109"/>
  </si>
  <si>
    <t>L1_輸入通関</t>
    <phoneticPr fontId="109"/>
  </si>
  <si>
    <t>L2_輸入仕入情報_WK02</t>
    <phoneticPr fontId="109"/>
  </si>
  <si>
    <t>TBTR10000701
TBTR10000801
TBTR10000901
TBWK20000901
TBTR20000201
TBTR20000202</t>
    <phoneticPr fontId="109"/>
  </si>
  <si>
    <t>L1_輸入契約明細
L1_輸入通関
L1_輸入契約ヘッダ
L2_入出庫伝票明細
L2_輸入仕入情報_WK01
L2_輸入仕入情報_WK02</t>
    <phoneticPr fontId="109"/>
  </si>
  <si>
    <t>TBTR20000203</t>
    <phoneticPr fontId="109"/>
  </si>
  <si>
    <t>L2_輸入仕入情報（旧）</t>
    <rPh sb="10" eb="11">
      <t>キュウ</t>
    </rPh>
    <phoneticPr fontId="109"/>
  </si>
  <si>
    <t>TBTR10001901</t>
    <phoneticPr fontId="109"/>
  </si>
  <si>
    <t>L1_輸入通関情報入力</t>
    <phoneticPr fontId="109"/>
  </si>
  <si>
    <t>L2_輸入仕入情報_WK03</t>
    <phoneticPr fontId="109"/>
  </si>
  <si>
    <t>TBTR10001801
TBTR10001901
TBTR10002001
TBWK20000901
TBTR20000201
TBTR20000204</t>
    <phoneticPr fontId="109"/>
  </si>
  <si>
    <t>L1_輸入情報追加明細
L1_輸入通関情報入力
L1_輸入情報追加ヘッダ
L2_入出庫伝票明細
L2_輸入仕入情報_WK01
L2_輸入仕入情報_WK03</t>
    <phoneticPr fontId="109"/>
  </si>
  <si>
    <t>L2_輸入仕入情報（新）</t>
    <rPh sb="10" eb="11">
      <t>シン</t>
    </rPh>
    <phoneticPr fontId="109"/>
  </si>
  <si>
    <t>TBTR20000203
TBTR20000205</t>
    <phoneticPr fontId="109"/>
  </si>
  <si>
    <t>L2_輸入仕入情報（旧）
L2_輸入仕入情報（新）</t>
    <rPh sb="10" eb="11">
      <t>キュウ</t>
    </rPh>
    <phoneticPr fontId="109"/>
  </si>
  <si>
    <t>TBTR20000206</t>
    <phoneticPr fontId="109"/>
  </si>
  <si>
    <t>L2_輸入仕入情報</t>
    <phoneticPr fontId="109"/>
  </si>
  <si>
    <t>TBTR20000206
TBMT20001101
TBMT20013501
TBMT20001901
TBMT20008601
TBMT20014201
TBMT20014901
TBMT20011801
TBMT20009502
TBMT20001001
TBMT20009201
TBMT20006101
TBMT20012601
TBMT20012801
TBMT20017203
TBMT20001801
TBMT20012902</t>
    <phoneticPr fontId="109"/>
  </si>
  <si>
    <t>L2_輸入仕入情報
L2_CategoryMaster
L2_地名マスタ
L2_CompanyMaster_Manual_Countryマスタ
L2_仕入先マスタ
L2_得意先マスタ
L2_支払条件の独自説明マスタ
L2_品目マスタ
L2_利益センタマスタ
L2_BW_メタデータ_ユーザマスタ
L2_保管場所マスタ
L2_MRP_管理者マスタ
L2_営業グループマスタ
L2_営業所マスタ
L2_通貨コードマスタ
L2_CompanyMaster_Manual_Companyマスタ
L2_営業所営業グループマスタ</t>
    <phoneticPr fontId="109"/>
  </si>
  <si>
    <t>L2_輸入仕入情報（マスタ付与）</t>
    <rPh sb="13" eb="15">
      <t>フヨ</t>
    </rPh>
    <phoneticPr fontId="109"/>
  </si>
  <si>
    <t>TBMT10031901
TBMT10005801</t>
    <phoneticPr fontId="109"/>
  </si>
  <si>
    <t>L1_予算枠申請のテキスト
L1_言語キー</t>
    <phoneticPr fontId="109"/>
  </si>
  <si>
    <t>TBMT10013901
TBMT10005801</t>
    <phoneticPr fontId="109"/>
  </si>
  <si>
    <t>L1_容器条件テキスト
L1_言語キー</t>
    <phoneticPr fontId="109"/>
  </si>
  <si>
    <t>TBMT20013901</t>
  </si>
  <si>
    <t>L2_容器条件テキストマスタ</t>
  </si>
  <si>
    <t>TBMT10019601
TBMT10019801
TBMT10019901</t>
    <phoneticPr fontId="109"/>
  </si>
  <si>
    <t>L1_用途マスタ（顔料）_生産プラント英語名称
L1_用途マスタ（顔料）_用途名
L1_用途マスタ（顔料）_検索1</t>
    <phoneticPr fontId="109"/>
  </si>
  <si>
    <t>TBMT10019801
TBMT10020001</t>
    <phoneticPr fontId="109"/>
  </si>
  <si>
    <t>L1_用途マスタ（顔料）_用途名
L1_用途マスタ（顔料）_検索2-1</t>
    <phoneticPr fontId="109"/>
  </si>
  <si>
    <t>TBMT10019601
TBMT10020101</t>
    <phoneticPr fontId="109"/>
  </si>
  <si>
    <t>TBMT10019701</t>
    <phoneticPr fontId="109"/>
  </si>
  <si>
    <t>L1_用途マスタ（顔料）_得意先英語名称</t>
    <phoneticPr fontId="109"/>
  </si>
  <si>
    <t>TBMT20024901</t>
    <phoneticPr fontId="109"/>
  </si>
  <si>
    <t>L2_用途マスタ（顔料）_得意先英語名称マスタ</t>
    <phoneticPr fontId="130"/>
  </si>
  <si>
    <t>TBMT10019801</t>
    <phoneticPr fontId="109"/>
  </si>
  <si>
    <t>L1_用途マスタ（顔料）_用途名</t>
    <phoneticPr fontId="109"/>
  </si>
  <si>
    <t>L2_用途マスタ（顔料）_用途名マスタ</t>
    <phoneticPr fontId="109"/>
  </si>
  <si>
    <t>TBMT20020801
TBMT20011801
TBCO10001701</t>
    <phoneticPr fontId="109"/>
  </si>
  <si>
    <t>L2_通貨リージョン付与(会社)マスタ
L2_品目マスタ
L1_顔料予算データ</t>
    <phoneticPr fontId="109"/>
  </si>
  <si>
    <t>TBCO20001801</t>
    <phoneticPr fontId="109"/>
  </si>
  <si>
    <t>L2_用途別予実管理（顔料）_WK01</t>
    <phoneticPr fontId="109"/>
  </si>
  <si>
    <t>TBCO20001802</t>
    <phoneticPr fontId="109"/>
  </si>
  <si>
    <t>L2_用途別予実管理（顔料）_WK02</t>
    <phoneticPr fontId="109"/>
  </si>
  <si>
    <t>TBCO20001801
TBCO20001802</t>
    <phoneticPr fontId="109"/>
  </si>
  <si>
    <t>L2_用途別予実管理（顔料）_WK01
L2_用途別予実管理（顔料）_WK02</t>
    <phoneticPr fontId="109"/>
  </si>
  <si>
    <t>TBCO20001803</t>
    <phoneticPr fontId="109"/>
  </si>
  <si>
    <t>TBCO20001804</t>
    <phoneticPr fontId="109"/>
  </si>
  <si>
    <t>TBCO20001804
TBMT20002904</t>
    <phoneticPr fontId="109"/>
  </si>
  <si>
    <t>L2_用途別予実管理（顔料）_WK04
L2_ETL用カレンダマスタ</t>
    <phoneticPr fontId="109"/>
  </si>
  <si>
    <t>TBCO20001805</t>
    <phoneticPr fontId="109"/>
  </si>
  <si>
    <t>TBCO20001804
TBCO20001805</t>
    <phoneticPr fontId="109"/>
  </si>
  <si>
    <t>L2_用途別予実管理（顔料）_WK04
L2_用途別予実管理（顔料）_WK05</t>
    <phoneticPr fontId="109"/>
  </si>
  <si>
    <t>TBCO20001806</t>
    <phoneticPr fontId="109"/>
  </si>
  <si>
    <t>L2_用途別予実管理（顔料）</t>
    <phoneticPr fontId="109"/>
  </si>
  <si>
    <t>TBCO20001807</t>
    <phoneticPr fontId="109"/>
  </si>
  <si>
    <t>L2_用途別予実管理（顔料）（Detail）</t>
    <phoneticPr fontId="109"/>
  </si>
  <si>
    <t>TBCO20001807
TBMT20002904
TBMT20001801
TBMT20014201
TBMT20011801
TBMT20012201
TBMT20008401
TBMT20012902
TBMT20009701
TBMT20019901
TBMT20020001
TBMT20020101
TBMT20024901
TBMT20001901
TBMT20017311
TBMT20001101
TBMT20013601
TBMT20017203</t>
    <phoneticPr fontId="109"/>
  </si>
  <si>
    <t>L2_用途別予実管理（顔料）（Detail）
L2_ETL用カレンダマスタ
L2_CompanyMaster_Manual_Companyマスタ
L2_得意先マスタ
L2_品目マスタ
L2_品目階層マスタ(履歴)
L2_事業領域マスタ
L2_営業所営業グループマスタ
L2_利益センタ階層マスタ(履歴)
L2_用途マスタ（顔料）_検索1マスタ
L2_用途マスタ（顔料）_検索2-1マスタ
L2_用途マスタ（顔料）_検索2-2マスタ
L2_用途マスタ（顔料）_得意先英語名称マスタ
L2_CompanyMaster_Manual_Countryマスタ
L2_通貨換算マスタ(年月)
L2_CategoryMaster
L2_基本数量単位マスタ
L2_通貨コードマスタ</t>
    <phoneticPr fontId="109"/>
  </si>
  <si>
    <t>TBCO20001808</t>
    <phoneticPr fontId="109"/>
  </si>
  <si>
    <t>L2_用途別予実管理（顔料）（Detail）（マスタ付与）</t>
    <phoneticPr fontId="109"/>
  </si>
  <si>
    <t>TBCO20001806
TBMT20002101</t>
    <phoneticPr fontId="109"/>
  </si>
  <si>
    <t>L2_用途別予実管理（顔料）
L2_CompanyMaster_Manual_対象会社マスタ</t>
    <phoneticPr fontId="109"/>
  </si>
  <si>
    <t>TBCO30001801</t>
    <phoneticPr fontId="109"/>
  </si>
  <si>
    <t>DD_用途別予実管理（顔料）</t>
    <phoneticPr fontId="109"/>
  </si>
  <si>
    <t>TBCO30001801
TBMT20001101
TBMT20001801
TBMT20001901
TBMT20002904
TBMT20008401
TBMT20009701
TBMT20011801
TBMT20012201
TBMT20012902
TBMT20013601
TBMT20014201
TBMT20017203
TBMT20017311
TBMT20019901
TBMT20020001
TBMT20020101
TBMT20024901</t>
    <phoneticPr fontId="109"/>
  </si>
  <si>
    <t>DD_用途別予実管理（顔料）
L2_CategoryMaster
L2_CompanyMaster_Manual_Companyマスタ
L2_CompanyMaster_Manual_Countryマスタ
L2_ETL用カレンダマスタ
L2_事業領域マスタ
L2_利益センタ階層マスタ(履歴)
L2_品目マスタ
L2_品目階層マスタ(履歴)
L2_営業所営業グループマスタ
L2_基本数量単位マスタ
L2_得意先マスタ
L2_通貨コードマスタ
L2_通貨換算マスタ(年月)
L2_用途マスタ（顔料）_検索1マスタ
L2_用途マスタ（顔料）_検索2-1マスタ
L2_用途マスタ（顔料）_検索2-2マスタ
L2_用途マスタ（顔料）_得意先英語名称マスタ</t>
    <phoneticPr fontId="109"/>
  </si>
  <si>
    <t>TBCO30001802</t>
    <phoneticPr fontId="109"/>
  </si>
  <si>
    <t>DD_用途別予実管理（顔料）（マスタ付与）</t>
    <phoneticPr fontId="109"/>
  </si>
  <si>
    <t>TBMT10005801
TBMT10009501
TBMT10025201
TBMT20009501
TBMT20009701</t>
    <phoneticPr fontId="109"/>
  </si>
  <si>
    <t>L1_言語キー
L1_利益センタマスタ
L1_利益センタテキスト
L2_利益センタマスタ_WK01
L2_利益センタ階層マスタ(履歴)</t>
    <phoneticPr fontId="109"/>
  </si>
  <si>
    <t>TBMT20009502</t>
    <phoneticPr fontId="130"/>
  </si>
  <si>
    <t>L2_セット値マスタ
L2_セットの下位レベルセットマスタ
L2_利益センタマスタ
L2_特性"製品本部"の値マスタ
L2_特性"製品グループ"の値マスタ
L1_言語キー</t>
    <rPh sb="45" eb="47">
      <t>トクセイ</t>
    </rPh>
    <rPh sb="54" eb="55">
      <t>アタイ</t>
    </rPh>
    <rPh sb="62" eb="64">
      <t>トクセイ</t>
    </rPh>
    <rPh sb="73" eb="74">
      <t>アタイ</t>
    </rPh>
    <phoneticPr fontId="109"/>
  </si>
  <si>
    <t>L2_利益センタ階層マスタ</t>
  </si>
  <si>
    <t>TBMT10003701
TBMT10024701</t>
    <phoneticPr fontId="109"/>
  </si>
  <si>
    <t>L1_セットの下位レベルセット
L1_セット値</t>
    <phoneticPr fontId="109"/>
  </si>
  <si>
    <t>L2_利益センタ階層マスタ(更新)_WK01</t>
    <phoneticPr fontId="109"/>
  </si>
  <si>
    <t>L2_利益センタ階層マスタ(更新)_WK02</t>
    <phoneticPr fontId="109"/>
  </si>
  <si>
    <t>L2_利益センタ階層マスタ(前日最新)
L2_利益センタ階層マスタ(更新)_WK01</t>
    <phoneticPr fontId="109"/>
  </si>
  <si>
    <t>L2_利益センタ階層マスタ(更新)_WK02
L2_利益センタ階層マスタ(更新)_WK03</t>
    <phoneticPr fontId="109"/>
  </si>
  <si>
    <t>TBMT20009703
TBMT20016101
TBMT20016201</t>
  </si>
  <si>
    <t>L2_利益センタ階層マスタ(履歴)_WK02
L2_製品グループテキストマスタ
L2_製品本部テキストマスタ</t>
  </si>
  <si>
    <t>TBMT10040301
TBMT10040401
TBMT10009801
TBMT10040001
TBMT10005801</t>
    <phoneticPr fontId="109"/>
  </si>
  <si>
    <t>L1_連結勘定科目
L1_連結勘定科目テキスト
L1_Hierarchy node
L1_Hierarchy node text
L1_言語キー</t>
    <phoneticPr fontId="109"/>
  </si>
  <si>
    <t>TBMT10024501</t>
    <phoneticPr fontId="109"/>
  </si>
  <si>
    <t>TBMT20024501</t>
    <phoneticPr fontId="109"/>
  </si>
  <si>
    <t>L2_連結消去データ除外マスタ</t>
    <phoneticPr fontId="109"/>
  </si>
  <si>
    <t>MPRD20000201</t>
  </si>
  <si>
    <t>L2_研究テーマ管理_WK01_月次_DWH作成処理</t>
  </si>
  <si>
    <t>L2_研究テーマ管理_月次_DWH作成処理</t>
  </si>
  <si>
    <t>L1_通貨換算係数マスタ</t>
  </si>
  <si>
    <t>L1_勘定科目マスタ</t>
  </si>
  <si>
    <t>L1_特性製品グループの値マスタ</t>
  </si>
  <si>
    <t>L1_特性製品本部の値マスタ</t>
  </si>
  <si>
    <t>TBMT10016401</t>
    <phoneticPr fontId="109"/>
  </si>
  <si>
    <t>L1_言語マスタ</t>
    <rPh sb="3" eb="5">
      <t>ゲンゴ</t>
    </rPh>
    <phoneticPr fontId="109"/>
  </si>
  <si>
    <t>TBMT20016401</t>
  </si>
  <si>
    <t>L2_受注明細_WK01_日次_DWH作成処理</t>
  </si>
  <si>
    <t>TBWK20000101_x000D_
TBSD10001201_x000D_
TBWK20000201_x000D_
TBWK20000301_x000D_
TBWK20001201_x000D_
TBWK20002101_x000D_
TBMT20023401_x000D_
TBMT10017301</t>
  </si>
  <si>
    <t>L2_販売伝票明細
L1_販売伝票ヘッダ
L2_出荷伝票明細
L2_請求伝票明細
L2_総勘定元帳明細
L2_品目ロット製造日
L2_品目(ヘルスケア)マスタ
L1_換算係数</t>
    <phoneticPr fontId="130"/>
  </si>
  <si>
    <t>TBSD20000801</t>
    <phoneticPr fontId="109"/>
  </si>
  <si>
    <t>TBWK20000201_x000D_
TBWK20000101_x000D_
TBSD20000617_x000D_
TBWK20001201_x000D_
TBWK20002101_x000D_
TBMT20023401_x000D_
TBMT10017301</t>
  </si>
  <si>
    <t>L2_出荷伝票明細
L2_販売伝票明細
L2_売上明細
L2_総勘定元帳明細
L2_品目ロット製造日
L2_品目(ヘルスケア)マスタ
L1_換算係数</t>
    <phoneticPr fontId="130"/>
  </si>
  <si>
    <t>TBSD20000801
TBSD20000802</t>
    <phoneticPr fontId="109"/>
  </si>
  <si>
    <t>L2_受注明細_WK01
L2_受注明細_WK02</t>
    <phoneticPr fontId="109"/>
  </si>
  <si>
    <t>TBSD20000803
TBWK20001101
TBWK20002601</t>
    <phoneticPr fontId="109"/>
  </si>
  <si>
    <t>L2_受注明細_WK03
L2_品目評価
L2_製品原価分析_原価構成分割</t>
    <phoneticPr fontId="109"/>
  </si>
  <si>
    <t>TBSD20000806
TBSD20000807</t>
    <phoneticPr fontId="109"/>
  </si>
  <si>
    <t>L2_受注明細_WK06
L2_受注明細_WK07</t>
    <phoneticPr fontId="109"/>
  </si>
  <si>
    <t>TBSD20000808
TBSD20000809</t>
    <phoneticPr fontId="109"/>
  </si>
  <si>
    <t>L2_受注明細_WK08
L2_受注明細_WK09</t>
    <phoneticPr fontId="109"/>
  </si>
  <si>
    <t>TBSD20000810</t>
    <phoneticPr fontId="109"/>
  </si>
  <si>
    <t>L2_受注明細_WK10</t>
    <phoneticPr fontId="109"/>
  </si>
  <si>
    <t>TBSD20000810
TBSD20000812</t>
    <phoneticPr fontId="109"/>
  </si>
  <si>
    <t>L2_受注明細_WK10
L2_受注明細_WK12</t>
    <phoneticPr fontId="109"/>
  </si>
  <si>
    <t>TBSD20000811_x000D_
TBSD20000617</t>
  </si>
  <si>
    <t>L2_受注明細_WK11
L2_売上明細</t>
    <phoneticPr fontId="130"/>
  </si>
  <si>
    <t>L2_受注明細</t>
    <rPh sb="3" eb="5">
      <t>ジュチュウ</t>
    </rPh>
    <phoneticPr fontId="109"/>
  </si>
  <si>
    <t>L2_受注明細（マスタ付与）</t>
    <rPh sb="3" eb="5">
      <t>ジュチュウ</t>
    </rPh>
    <phoneticPr fontId="109"/>
  </si>
  <si>
    <t>○</t>
    <phoneticPr fontId="109"/>
  </si>
  <si>
    <t>TBSD20000815</t>
    <phoneticPr fontId="109"/>
  </si>
  <si>
    <t>L2_受注明細_WK13</t>
    <phoneticPr fontId="109"/>
  </si>
  <si>
    <t>TBMT10041101</t>
    <phoneticPr fontId="109"/>
  </si>
  <si>
    <t>L1_移動タイプ(明細)テキストマスタ</t>
    <phoneticPr fontId="109"/>
  </si>
  <si>
    <t>TBMT20025701</t>
    <phoneticPr fontId="109"/>
  </si>
  <si>
    <t>L2_移動タイプ(明細)テキストマスタ</t>
    <phoneticPr fontId="109"/>
  </si>
  <si>
    <t>TBMT10037801
TBMT20020801
TBSD10000301
TBSD10000401
TBSD10000601</t>
    <phoneticPr fontId="109"/>
  </si>
  <si>
    <t>L1_通貨の小数点以下桁数
L2_通貨リージョン付与(会社)マスタ
L1_請求伝票明細データ
L1_請求伝票明細情報
L1_請求伝票ヘッダ</t>
    <phoneticPr fontId="109"/>
  </si>
  <si>
    <t>TBWK20000302</t>
    <phoneticPr fontId="109"/>
  </si>
  <si>
    <t>L2_請求伝票明細_WK01</t>
    <phoneticPr fontId="109"/>
  </si>
  <si>
    <t>TBWK20000303</t>
    <phoneticPr fontId="109"/>
  </si>
  <si>
    <t>L2_請求伝票明細_WK02</t>
    <phoneticPr fontId="109"/>
  </si>
  <si>
    <t>TBWK20000302
TBWK20000303</t>
    <phoneticPr fontId="109"/>
  </si>
  <si>
    <t>L2_請求伝票明細_WK01
L2_請求伝票明細_WK02</t>
    <phoneticPr fontId="109"/>
  </si>
  <si>
    <t>TBWK20000304</t>
    <phoneticPr fontId="109"/>
  </si>
  <si>
    <t>L2_請求伝票明細_WK03</t>
    <phoneticPr fontId="109"/>
  </si>
  <si>
    <t>TBWK20002206</t>
    <phoneticPr fontId="130"/>
  </si>
  <si>
    <t>L2_財務実績(累計)</t>
    <phoneticPr fontId="130"/>
  </si>
  <si>
    <t>TBCO2001901</t>
    <phoneticPr fontId="130"/>
  </si>
  <si>
    <t>L2_物流財務実績</t>
    <phoneticPr fontId="130"/>
  </si>
  <si>
    <t>TBCO2001901
TBPP30000405
TBCO20000404</t>
    <phoneticPr fontId="130"/>
  </si>
  <si>
    <t>L2_物流財務実績
DD_在庫分析
L2_販売収益性明細</t>
    <rPh sb="13" eb="15">
      <t>ザイコ</t>
    </rPh>
    <rPh sb="15" eb="17">
      <t>ブンセキ</t>
    </rPh>
    <rPh sb="21" eb="23">
      <t>ハンバイ</t>
    </rPh>
    <rPh sb="23" eb="26">
      <t>シュウエキセイ</t>
    </rPh>
    <rPh sb="26" eb="28">
      <t>メイサイ</t>
    </rPh>
    <phoneticPr fontId="130"/>
  </si>
  <si>
    <t>TBCO2001902</t>
    <phoneticPr fontId="130"/>
  </si>
  <si>
    <t>L2_物流P</t>
    <phoneticPr fontId="130"/>
  </si>
  <si>
    <t>MPCO30002501</t>
  </si>
  <si>
    <t>TBWK30000207
TBMT20002101
TBMT20003801
TBMT20002904
TBMT20024501
TBMT20009701</t>
    <phoneticPr fontId="130"/>
  </si>
  <si>
    <t>DD_財務データ
L2_CompanyMaster_Manual_対象会社マスタ
L2_MITAS勘定科目Lv4マスタ
L2_ETL用カレンダマスタ
L2_連結消去データ除外マスタ
L2_利益センタ階層マスタ(履歴)</t>
    <phoneticPr fontId="109"/>
  </si>
  <si>
    <t>TBCO30002503</t>
    <phoneticPr fontId="130"/>
  </si>
  <si>
    <t>DD_ROIC分析(現行)</t>
    <phoneticPr fontId="130"/>
  </si>
  <si>
    <t>TBCO30002503
TBMT20001801
TBMT20016201
TBMT20016101
TBMT20013601
TBMT20017311
TBMT20017203
TBMT20001101</t>
    <phoneticPr fontId="130"/>
  </si>
  <si>
    <t>DD_ROIC分析(現行)
L2_CompanyMaster_Manual_Companyマスタ
L2_製品本部テキストマスタ
L2_製品グループテキストマスタ
L2_基本数量単位マスタ
L2_通貨換算マスタ(年月)
L2_通貨コードマスタ
L2_CategoryMaster</t>
    <phoneticPr fontId="109"/>
  </si>
  <si>
    <t>MPFI20000401</t>
  </si>
  <si>
    <t>MPCO20002301</t>
  </si>
  <si>
    <t>TBPP10000501
TBMT20020801
TBMT20002905
TBMT10037801</t>
    <phoneticPr fontId="109"/>
  </si>
  <si>
    <t>L1_主要原料</t>
    <phoneticPr fontId="130"/>
  </si>
  <si>
    <t>L2_主要原料マスタ</t>
    <phoneticPr fontId="130"/>
  </si>
  <si>
    <t>MPQM30000301</t>
  </si>
  <si>
    <t>Mapping does not exist</t>
  </si>
  <si>
    <t>MPQM30000101</t>
  </si>
  <si>
    <t>MPQM30000102</t>
  </si>
  <si>
    <t>MPQM30000104</t>
  </si>
  <si>
    <t>MPQM30000105</t>
  </si>
  <si>
    <t>MPQM30000201</t>
  </si>
  <si>
    <t>MPQM30000202</t>
  </si>
  <si>
    <t>MPQM30000211</t>
  </si>
  <si>
    <t>MPRD20000301</t>
  </si>
  <si>
    <t>mapping does not exist</t>
  </si>
  <si>
    <t>MPMM20000401</t>
  </si>
  <si>
    <t>MPQM20000201</t>
  </si>
  <si>
    <t>MPTR20000401</t>
  </si>
  <si>
    <t>MPTR20000501</t>
  </si>
  <si>
    <t>MPMM20000501</t>
  </si>
  <si>
    <t>MPMM20000502</t>
  </si>
  <si>
    <t>MPIM20000102</t>
  </si>
  <si>
    <t>MPIM20000113</t>
  </si>
  <si>
    <t>MPCO20000801</t>
  </si>
  <si>
    <t>MPFI20001001</t>
  </si>
  <si>
    <t>MPPP20000801</t>
  </si>
  <si>
    <t>MPPP20001401</t>
  </si>
  <si>
    <t>MPRD20000101</t>
  </si>
  <si>
    <t>MPPP20001501</t>
  </si>
  <si>
    <t>MPPP20001502</t>
  </si>
  <si>
    <t>MPPP20001503</t>
  </si>
  <si>
    <t>MPPP20001504</t>
  </si>
  <si>
    <t>MPPP20001601</t>
  </si>
  <si>
    <t>MPPP20001602</t>
  </si>
  <si>
    <t>MPPP20001603</t>
  </si>
  <si>
    <t>MPPP20001701</t>
  </si>
  <si>
    <t>MPPP20001801</t>
  </si>
  <si>
    <t>MPPP30001804</t>
  </si>
  <si>
    <t>MPSD20001001</t>
  </si>
  <si>
    <t>MPSD20001002</t>
  </si>
  <si>
    <t>MPSD20001003</t>
  </si>
  <si>
    <t>MPSD20001004</t>
  </si>
  <si>
    <t>MPSD20001005</t>
  </si>
  <si>
    <t>MPMT20025701</t>
  </si>
  <si>
    <t>レポートに紐づくDSO/CUBE</t>
    <phoneticPr fontId="109"/>
  </si>
  <si>
    <t>件数（2023/11/13時点）</t>
    <rPh sb="0" eb="2">
      <t>ケンスウ</t>
    </rPh>
    <rPh sb="13" eb="15">
      <t>ジテン</t>
    </rPh>
    <phoneticPr fontId="109"/>
  </si>
  <si>
    <t>1分間で500000</t>
  </si>
  <si>
    <t>ZPBC0090</t>
    <phoneticPr fontId="109"/>
  </si>
  <si>
    <t>合理化データ</t>
    <rPh sb="0" eb="3">
      <t>ゴウリカ</t>
    </rPh>
    <phoneticPr fontId="109"/>
  </si>
  <si>
    <t>ZPCHT0531</t>
    <phoneticPr fontId="109"/>
  </si>
  <si>
    <t>ロット番号(プラント品目)</t>
    <phoneticPr fontId="109"/>
  </si>
  <si>
    <t>ZPCHT0952</t>
    <phoneticPr fontId="109"/>
  </si>
  <si>
    <t>勘定コード</t>
    <rPh sb="0" eb="2">
      <t>カンジョウ</t>
    </rPh>
    <phoneticPr fontId="109"/>
  </si>
  <si>
    <t>ZPDO0540</t>
    <phoneticPr fontId="109"/>
  </si>
  <si>
    <t>得意先Lv2別リスクエリア判定(仮想特性用)</t>
  </si>
  <si>
    <t>ZPDO0550</t>
  </si>
  <si>
    <t>得意先別債権主管部署(仮想特性用)</t>
  </si>
  <si>
    <t>ZPDO0670</t>
  </si>
  <si>
    <t>稟申済&amp;発注済データ</t>
  </si>
  <si>
    <t>RMP情報実績(BPC用)</t>
  </si>
  <si>
    <t>総勘定元帳：主元帳残高（BPC用）</t>
  </si>
  <si>
    <t>原価センタ：原価と配分（BPC用）</t>
  </si>
  <si>
    <t>COPA財務実績(BPC用)</t>
  </si>
  <si>
    <t>Concur経費データ</t>
  </si>
  <si>
    <t>ZPDO0790</t>
  </si>
  <si>
    <t>楽々検収データ</t>
  </si>
  <si>
    <t>固定資産</t>
  </si>
  <si>
    <t>ZPDO1070</t>
  </si>
  <si>
    <t>指図配賦固定費配賦率</t>
  </si>
  <si>
    <t>ZPDO1140</t>
  </si>
  <si>
    <t>減価償却費配賦2</t>
  </si>
  <si>
    <t>ZPDO1240</t>
  </si>
  <si>
    <t>関連当事者明細</t>
  </si>
  <si>
    <t>ZPDO1250</t>
  </si>
  <si>
    <t>関連当事者残高</t>
  </si>
  <si>
    <t>ZPDO1320</t>
  </si>
  <si>
    <t>TDB情報</t>
  </si>
  <si>
    <t>ZPDO1330</t>
  </si>
  <si>
    <t>TDB情報(RMP実績)</t>
  </si>
  <si>
    <t>CEJ商社販売</t>
  </si>
  <si>
    <t>ZPDO1400</t>
  </si>
  <si>
    <t>TWX21検収データ</t>
  </si>
  <si>
    <t>ZPSB0101</t>
    <phoneticPr fontId="109"/>
  </si>
  <si>
    <t>在庫情報 01</t>
  </si>
  <si>
    <t>ZPSB0102</t>
  </si>
  <si>
    <t>在庫情報 02</t>
  </si>
  <si>
    <t>ZPSB0103</t>
  </si>
  <si>
    <t>在庫情報 03</t>
  </si>
  <si>
    <t>ZPSB0201</t>
    <phoneticPr fontId="109"/>
  </si>
  <si>
    <t>KPI情報(財務) 01</t>
  </si>
  <si>
    <t>ZPSB0202</t>
  </si>
  <si>
    <t>KPI情報(財務) 02</t>
  </si>
  <si>
    <t>ZPSB0203</t>
  </si>
  <si>
    <t>KPI情報(財務) 03</t>
  </si>
  <si>
    <t>ZPSB0205</t>
  </si>
  <si>
    <t>KPI情報(財務) 05</t>
  </si>
  <si>
    <t>ZPSB0301</t>
  </si>
  <si>
    <t>KPI情報(売上) 01</t>
  </si>
  <si>
    <t>ZPSB0302</t>
  </si>
  <si>
    <t>KPI情報(売上) 02</t>
  </si>
  <si>
    <t>ZPSB0303</t>
  </si>
  <si>
    <t>KPI情報(売上) 03</t>
  </si>
  <si>
    <t>ZPSB0401</t>
  </si>
  <si>
    <t>KPI情報（生産） 01</t>
  </si>
  <si>
    <t>ZPSB0402</t>
  </si>
  <si>
    <t>KPI情報（生産） 02</t>
  </si>
  <si>
    <t>ZPSB0403</t>
  </si>
  <si>
    <t>KPI情報（生産） 03</t>
  </si>
  <si>
    <t>Complete Sales data report GST</t>
  </si>
  <si>
    <t>ZPSB08</t>
  </si>
  <si>
    <t>EEX2 GST</t>
  </si>
  <si>
    <t>ZPSB0901</t>
    <phoneticPr fontId="109"/>
  </si>
  <si>
    <t>生出在(在庫実績) 01</t>
  </si>
  <si>
    <t>ZPSB0902</t>
  </si>
  <si>
    <t>生出在(在庫実績) 02</t>
  </si>
  <si>
    <t>ZPSB0903</t>
  </si>
  <si>
    <t>生出在(在庫実績) 03</t>
  </si>
  <si>
    <t>ZPSB1001</t>
    <phoneticPr fontId="109"/>
  </si>
  <si>
    <t>生出在(出荷実績) 01</t>
  </si>
  <si>
    <t>ZPSB1002</t>
  </si>
  <si>
    <t>生出在(出荷実績) 02</t>
  </si>
  <si>
    <t>ZPSB1003</t>
  </si>
  <si>
    <t>生出在(出荷実績) 03</t>
  </si>
  <si>
    <t>ZPSB1101</t>
  </si>
  <si>
    <t>生出在(生産実績) 01</t>
  </si>
  <si>
    <t>ZPSB1102</t>
  </si>
  <si>
    <t>生出在(生産実績) 02</t>
  </si>
  <si>
    <t>ZPSB1103</t>
  </si>
  <si>
    <t>生出在(生産実績) 03</t>
  </si>
  <si>
    <t>ZPSB1201</t>
  </si>
  <si>
    <t>生出在(売上実績) 01</t>
  </si>
  <si>
    <t>ZPSB1202</t>
  </si>
  <si>
    <t>生出在(売上実績) 02</t>
  </si>
  <si>
    <t>ZPSB1203</t>
  </si>
  <si>
    <t>生出在(売上実績) 03</t>
  </si>
  <si>
    <t>ZPSB1301</t>
  </si>
  <si>
    <t>生出在(仕入実績) 01</t>
  </si>
  <si>
    <t>ZPSB1302</t>
  </si>
  <si>
    <t>生出在(仕入実績) 02</t>
  </si>
  <si>
    <t>ZPSB1303</t>
  </si>
  <si>
    <t>生出在(仕入実績) 03</t>
  </si>
  <si>
    <t>ZPSB1401</t>
  </si>
  <si>
    <t>生出在(販売予定) 01</t>
  </si>
  <si>
    <t>ZPSB1402</t>
  </si>
  <si>
    <t>生出在(販売予定) 02</t>
  </si>
  <si>
    <t>ZPSB1403</t>
  </si>
  <si>
    <t>生出在(販売予定) 03</t>
  </si>
  <si>
    <t>ZPSB1501</t>
  </si>
  <si>
    <t>生出在(生産予定) 01</t>
  </si>
  <si>
    <t>ZPSB1502</t>
  </si>
  <si>
    <t>生出在(生産予定) 02</t>
  </si>
  <si>
    <t>ZPSB1503</t>
  </si>
  <si>
    <t>生出在(生産予定) 03</t>
  </si>
  <si>
    <t>ZPSB1601</t>
  </si>
  <si>
    <t>生出在(供用予定) 01</t>
  </si>
  <si>
    <t>ZPSB1602</t>
  </si>
  <si>
    <t>生出在(供用予定) 02</t>
  </si>
  <si>
    <t>ZPSB1603</t>
  </si>
  <si>
    <t>生出在(供用予定) 03</t>
  </si>
  <si>
    <t>ZPSB1701</t>
  </si>
  <si>
    <t>生出在(仕入予定) 01</t>
  </si>
  <si>
    <t>ZPSB1702</t>
  </si>
  <si>
    <t>生出在(仕入予定) 02</t>
  </si>
  <si>
    <t>ZPSB1703</t>
  </si>
  <si>
    <t>生出在(仕入予定) 03</t>
  </si>
  <si>
    <t>ZPSB1801</t>
  </si>
  <si>
    <t>生出在(在移実績) 01</t>
  </si>
  <si>
    <t>ZPSB1802</t>
  </si>
  <si>
    <t>生出在(在移実績) 02</t>
  </si>
  <si>
    <t>ZPSB1803</t>
  </si>
  <si>
    <t>生出在(在移実績) 03</t>
  </si>
  <si>
    <t>ZPSB19</t>
  </si>
  <si>
    <t>顔料予算</t>
  </si>
  <si>
    <t>ZPSB2001</t>
  </si>
  <si>
    <t>債権残高 01</t>
  </si>
  <si>
    <t>ZPSB2002</t>
  </si>
  <si>
    <t>債権残高 02</t>
  </si>
  <si>
    <t>ZPSB2003</t>
  </si>
  <si>
    <t>債権残高 03</t>
  </si>
  <si>
    <t>ZPSB2101</t>
  </si>
  <si>
    <t>債務残高 01</t>
  </si>
  <si>
    <t>ZPSB2102</t>
  </si>
  <si>
    <t>債務残高 02</t>
  </si>
  <si>
    <t>ZPSB2103</t>
  </si>
  <si>
    <t>債務残高 03</t>
  </si>
  <si>
    <t>Open Order for DWH</t>
  </si>
  <si>
    <t>ZPSD0101</t>
    <phoneticPr fontId="109"/>
  </si>
  <si>
    <t>生産供用明細データ 01</t>
  </si>
  <si>
    <t>ZPSD0102</t>
  </si>
  <si>
    <t>生産供用明細データ 02</t>
  </si>
  <si>
    <t>ZPSD0103</t>
  </si>
  <si>
    <t>生産供用明細データ 03</t>
  </si>
  <si>
    <t>ZPSD0201</t>
  </si>
  <si>
    <t>生産供用明細加工データ 01</t>
  </si>
  <si>
    <t>ZPSD0202</t>
  </si>
  <si>
    <t>生産供用明細加工データ 02</t>
  </si>
  <si>
    <t>ZPSD0203</t>
  </si>
  <si>
    <t>生産供用明細加工データ 03</t>
  </si>
  <si>
    <t>ZPSD0301</t>
  </si>
  <si>
    <t>品目評価 01</t>
  </si>
  <si>
    <t>ZPSD0302</t>
  </si>
  <si>
    <t>品目評価 02</t>
  </si>
  <si>
    <t>ZPSD0303</t>
  </si>
  <si>
    <t>品目評価 03</t>
  </si>
  <si>
    <t>ZPSD0501</t>
  </si>
  <si>
    <t>売上明細 01</t>
  </si>
  <si>
    <t>ZPSD0502</t>
  </si>
  <si>
    <t>売上明細 02</t>
  </si>
  <si>
    <t>ZPSD0503</t>
  </si>
  <si>
    <t>売上明細 03</t>
  </si>
  <si>
    <t>ZPSD0601</t>
  </si>
  <si>
    <t>出荷明細 01</t>
  </si>
  <si>
    <t>ZPSD0602</t>
  </si>
  <si>
    <t>出荷明細 02</t>
  </si>
  <si>
    <t>ZPSD0603</t>
  </si>
  <si>
    <t>出荷明細 03</t>
  </si>
  <si>
    <t>ZPSD0701</t>
  </si>
  <si>
    <t>売上見込 01</t>
  </si>
  <si>
    <t>ZPSD0702</t>
  </si>
  <si>
    <t>売上見込 02</t>
  </si>
  <si>
    <t>ZPSD0703</t>
  </si>
  <si>
    <t>売上見込 03</t>
  </si>
  <si>
    <t>ZPSD0901</t>
  </si>
  <si>
    <t>RMP情報実績(パーティション 01)</t>
  </si>
  <si>
    <t>ZPSD0902</t>
  </si>
  <si>
    <t>RMP情報実績(パーティション 02)</t>
  </si>
  <si>
    <t>ZPSD0903</t>
  </si>
  <si>
    <t>RMP情報実績(パーティション 03)</t>
  </si>
  <si>
    <t>ZPSD1101</t>
  </si>
  <si>
    <t>仕入明細 01</t>
  </si>
  <si>
    <t>ZPSD1102</t>
  </si>
  <si>
    <t>仕入明細 02</t>
  </si>
  <si>
    <t>ZPSD1103</t>
  </si>
  <si>
    <t>仕入明細 03</t>
  </si>
  <si>
    <t>ZPSD1201</t>
  </si>
  <si>
    <t>受託品パイプライン明細 01</t>
  </si>
  <si>
    <t>ZPSD1202</t>
  </si>
  <si>
    <t>受託品パイプライン明細 02</t>
  </si>
  <si>
    <t>ZPSD1203</t>
  </si>
  <si>
    <t>受託品パイプライン明細 03</t>
  </si>
  <si>
    <t>ZPSD1601</t>
  </si>
  <si>
    <t>財務実績（累計） 01</t>
  </si>
  <si>
    <t>ZPSD1602</t>
  </si>
  <si>
    <t>財務実績（累計） 02</t>
  </si>
  <si>
    <t>ZPSD1603</t>
  </si>
  <si>
    <t>財務実績（累計） 03</t>
  </si>
  <si>
    <t>ZPSD1605</t>
  </si>
  <si>
    <t>財務実績（累計） 05</t>
  </si>
  <si>
    <t>ZPSD1701</t>
  </si>
  <si>
    <t>財務実績（集計勘定） 01</t>
  </si>
  <si>
    <t>ZPSD1702</t>
  </si>
  <si>
    <t>財務実績（集計勘定） 02</t>
  </si>
  <si>
    <t>ZPSD1703</t>
  </si>
  <si>
    <t>財務実績（集計勘定） 03</t>
  </si>
  <si>
    <t>ZPSD1705</t>
  </si>
  <si>
    <t>財務実績（集計勘定） 05</t>
  </si>
  <si>
    <t>ZPSD1901</t>
  </si>
  <si>
    <t>売上見込加工用 01</t>
  </si>
  <si>
    <t>ZPSD1902</t>
  </si>
  <si>
    <t>売上見込加工用 02</t>
  </si>
  <si>
    <t>ZPSD1903</t>
  </si>
  <si>
    <t>売上見込加工用 03</t>
  </si>
  <si>
    <t>ZPSD2102</t>
  </si>
  <si>
    <t>製造原価明細 02</t>
  </si>
  <si>
    <t>ZPSD2302</t>
  </si>
  <si>
    <t>製造原価明細(生産データ) 02</t>
  </si>
  <si>
    <t>ZPSD2401</t>
  </si>
  <si>
    <t>債権明細 01</t>
  </si>
  <si>
    <t>ZPSD2402</t>
  </si>
  <si>
    <t>債権明細 02</t>
  </si>
  <si>
    <t>ZPSD2403</t>
  </si>
  <si>
    <t>債権明細 03</t>
  </si>
  <si>
    <t>ZPSD3101</t>
  </si>
  <si>
    <t>売上明細(ロットNo) 01</t>
  </si>
  <si>
    <t>ZPSD3102</t>
  </si>
  <si>
    <t>売上明細(ロットNo) 02</t>
  </si>
  <si>
    <t>ZPSD3103</t>
  </si>
  <si>
    <t>売上明細(ロットNo) 03</t>
  </si>
  <si>
    <t>ZPSD3201</t>
  </si>
  <si>
    <t>売上明細(ロットNo)用予算 01</t>
  </si>
  <si>
    <t>ZPSD3202</t>
  </si>
  <si>
    <t>売上明細(ロットNo)用予算 02</t>
  </si>
  <si>
    <t>ZPSD3203</t>
  </si>
  <si>
    <t>売上明細(ロットNo)用予算 03</t>
  </si>
  <si>
    <t>ZPSD3301</t>
  </si>
  <si>
    <t>RMP情報予算(パーティション 01)</t>
  </si>
  <si>
    <t>ZPSD3302</t>
  </si>
  <si>
    <t>RMP情報予算(パーティション 02)</t>
  </si>
  <si>
    <t>ZPSD3303</t>
  </si>
  <si>
    <t>RMP情報予算(パーティション 03)</t>
  </si>
  <si>
    <t>ZPSD3402</t>
  </si>
  <si>
    <t>グループ会社間振替明細 02</t>
  </si>
  <si>
    <t>ZPSD3501</t>
  </si>
  <si>
    <t>在庫明細(移動タイプ別) 01</t>
  </si>
  <si>
    <t>ZPSD3502</t>
  </si>
  <si>
    <t>在庫明細(移動タイプ別) 02</t>
  </si>
  <si>
    <t>ZPSD3503</t>
  </si>
  <si>
    <t>在庫明細(移動タイプ別) 03</t>
  </si>
  <si>
    <t>ZPSD3802</t>
  </si>
  <si>
    <t>設備予算 02</t>
  </si>
  <si>
    <t>ZPSD3902</t>
  </si>
  <si>
    <t>月別発注金額集計 02</t>
  </si>
  <si>
    <t>ZPSD4001</t>
  </si>
  <si>
    <t>FI直転記 01</t>
  </si>
  <si>
    <t>ZPSD4002</t>
  </si>
  <si>
    <t>FI直転記 02</t>
  </si>
  <si>
    <t>ZPSD4003</t>
  </si>
  <si>
    <t>FI直転記 03</t>
  </si>
  <si>
    <t>ZPSD4201</t>
  </si>
  <si>
    <t>購買発注 01</t>
  </si>
  <si>
    <t>ZPSD4202</t>
  </si>
  <si>
    <t>購買発注 02</t>
  </si>
  <si>
    <t>ZPSD4203</t>
  </si>
  <si>
    <t>購買発注 03</t>
  </si>
  <si>
    <t>ZPSD4301</t>
  </si>
  <si>
    <t>未転記請求書 01</t>
  </si>
  <si>
    <t>ZPSD4302</t>
  </si>
  <si>
    <t>未転記請求書 02</t>
  </si>
  <si>
    <t>ZPSD4303</t>
  </si>
  <si>
    <t>未転記請求書 03</t>
  </si>
  <si>
    <t>ZPSD4401</t>
  </si>
  <si>
    <t>品質検査結果データ 01</t>
  </si>
  <si>
    <t>ZPSD4402</t>
  </si>
  <si>
    <t>品質検査結果データ 02</t>
  </si>
  <si>
    <t>ZPSD4403</t>
  </si>
  <si>
    <t>品質検査結果データ 03</t>
  </si>
  <si>
    <t>ZPSD4501</t>
  </si>
  <si>
    <t>固定資産(間接材購買) 01</t>
  </si>
  <si>
    <t>ZPSD4502</t>
  </si>
  <si>
    <t>固定資産(間接材購買) 02</t>
  </si>
  <si>
    <t>ZPSD4503</t>
  </si>
  <si>
    <t>固定資産(間接材購買) 03</t>
  </si>
  <si>
    <t>ZPSD4601</t>
  </si>
  <si>
    <t>FI直転記（利益センタ） 01</t>
  </si>
  <si>
    <t>ZPSD4602</t>
  </si>
  <si>
    <t>FI直転記（利益センタ） 02</t>
  </si>
  <si>
    <t>ZPSD4603</t>
  </si>
  <si>
    <t>FI直転記（利益センタ） 03</t>
  </si>
  <si>
    <t>ZPSD4701</t>
  </si>
  <si>
    <t>受注伝票明細 01</t>
  </si>
  <si>
    <t>ZPSD4702</t>
  </si>
  <si>
    <t>受注伝票明細 02</t>
  </si>
  <si>
    <t>ZPSD4703</t>
  </si>
  <si>
    <t>受注伝票明細 03</t>
  </si>
  <si>
    <t>ZPSD4801</t>
  </si>
  <si>
    <t>CommissionStatement 01</t>
  </si>
  <si>
    <t>ZPSD4802</t>
  </si>
  <si>
    <t>CommissionStatement 02</t>
  </si>
  <si>
    <t>ZPSD4803</t>
  </si>
  <si>
    <t>CommissionStatement 03</t>
  </si>
  <si>
    <t>ZPSD4901</t>
  </si>
  <si>
    <t>購買発注（利益センタ） 01</t>
  </si>
  <si>
    <t>ZPSD4902</t>
  </si>
  <si>
    <t>購買発注（利益センタ） 02</t>
  </si>
  <si>
    <t>ZPSD4903</t>
  </si>
  <si>
    <t>購買発注（利益センタ） 03</t>
  </si>
  <si>
    <t>ZPSD5001</t>
  </si>
  <si>
    <t>未転記請求書(利益センタ） 01</t>
  </si>
  <si>
    <t>ZPSD5002</t>
  </si>
  <si>
    <t>未転記請求書(利益センタ） 02</t>
  </si>
  <si>
    <t>ZPSD5003</t>
  </si>
  <si>
    <t>未転記請求書(利益センタ） 03</t>
  </si>
  <si>
    <t>ZPSD5601</t>
  </si>
  <si>
    <t>輸入仕入明細 01</t>
  </si>
  <si>
    <t>ZPSD5602</t>
  </si>
  <si>
    <t>輸入仕入明細 02</t>
  </si>
  <si>
    <t>ZPSD5603</t>
  </si>
  <si>
    <t>輸入仕入明細 03</t>
  </si>
  <si>
    <t>ZPSD5701</t>
  </si>
  <si>
    <t>生産日程 01</t>
  </si>
  <si>
    <t>ZPSD5702</t>
  </si>
  <si>
    <t>生産日程 02</t>
  </si>
  <si>
    <t>ZPSD5703</t>
  </si>
  <si>
    <t>生産日程 03</t>
  </si>
  <si>
    <t>ZPSD6101</t>
  </si>
  <si>
    <t>債務情報 01</t>
  </si>
  <si>
    <t>ZPSD6102</t>
  </si>
  <si>
    <t>債務情報 02</t>
  </si>
  <si>
    <t>ZPSD6103</t>
  </si>
  <si>
    <t>債務情報 03</t>
  </si>
  <si>
    <t>ZPSD6201</t>
  </si>
  <si>
    <t>財務実績（累計）消去LC 01</t>
  </si>
  <si>
    <t>ZPSD6205</t>
  </si>
  <si>
    <t>財務実績（累計）消去LC 05</t>
  </si>
  <si>
    <t>ZPSD6401</t>
  </si>
  <si>
    <t>財務実績（集計勘定）消去LC 01</t>
  </si>
  <si>
    <t>ZPSD6405</t>
  </si>
  <si>
    <t>財務実績（集計勘定）消去LC 05</t>
  </si>
  <si>
    <t>ZPSD6501</t>
  </si>
  <si>
    <t>発注明細 01</t>
  </si>
  <si>
    <t>ZPSD6502</t>
  </si>
  <si>
    <t>発注明細 02</t>
  </si>
  <si>
    <t>ZPSD6503</t>
  </si>
  <si>
    <t>発注明細 03</t>
  </si>
  <si>
    <t>ZPSD7001</t>
  </si>
  <si>
    <t>生産工程実績 01</t>
  </si>
  <si>
    <t>ZPSD7002</t>
  </si>
  <si>
    <t>生産工程実績 02</t>
  </si>
  <si>
    <t>ZPSD7003</t>
  </si>
  <si>
    <t>生産工程実績 03</t>
  </si>
  <si>
    <t>ZPSD7201</t>
  </si>
  <si>
    <t>請求データ受信 01</t>
  </si>
  <si>
    <t>ZPSD7202</t>
  </si>
  <si>
    <t>請求データ受信 02</t>
  </si>
  <si>
    <t>ZPSD7203</t>
  </si>
  <si>
    <t>請求データ受信 03</t>
  </si>
  <si>
    <t>ZPSD7301</t>
  </si>
  <si>
    <t>転送入出庫実績 01</t>
  </si>
  <si>
    <t>ZPSD7302</t>
  </si>
  <si>
    <t>転送入出庫実績 02</t>
  </si>
  <si>
    <t>ZPSD7303</t>
  </si>
  <si>
    <t>転送入出庫実績 03</t>
  </si>
  <si>
    <t>ZPSD7401</t>
  </si>
  <si>
    <t>入荷実績 01</t>
  </si>
  <si>
    <t>ZPSD7402</t>
  </si>
  <si>
    <t>入荷実績 02</t>
  </si>
  <si>
    <t>ZPSD7403</t>
  </si>
  <si>
    <t>入荷実績 03</t>
  </si>
  <si>
    <t>ZPSD7501</t>
  </si>
  <si>
    <t>出荷実績 01</t>
  </si>
  <si>
    <t>ZPSD7502</t>
  </si>
  <si>
    <t>出荷実績 02</t>
  </si>
  <si>
    <t>ZPSD7503</t>
  </si>
  <si>
    <t>出荷実績 03</t>
  </si>
  <si>
    <t>参照テーブル①</t>
    <rPh sb="0" eb="2">
      <t>サンショウ</t>
    </rPh>
    <phoneticPr fontId="109"/>
  </si>
  <si>
    <t>参照テーブル①重複削除/無印変換</t>
    <rPh sb="0" eb="2">
      <t>サンショウ</t>
    </rPh>
    <rPh sb="7" eb="9">
      <t>チョウフク</t>
    </rPh>
    <rPh sb="9" eb="11">
      <t>サクジョ</t>
    </rPh>
    <rPh sb="12" eb="14">
      <t>ムジルシ</t>
    </rPh>
    <rPh sb="14" eb="16">
      <t>ヘンカン</t>
    </rPh>
    <phoneticPr fontId="109"/>
  </si>
  <si>
    <t>参照テーブル②</t>
    <rPh sb="0" eb="2">
      <t>サンショウ</t>
    </rPh>
    <phoneticPr fontId="109"/>
  </si>
  <si>
    <t>参照テーブル②重複削除/無印変換</t>
    <rPh sb="0" eb="2">
      <t>サンショウ</t>
    </rPh>
    <rPh sb="7" eb="9">
      <t>チョウフク</t>
    </rPh>
    <rPh sb="9" eb="11">
      <t>サクジョ</t>
    </rPh>
    <rPh sb="12" eb="14">
      <t>ムジルシ</t>
    </rPh>
    <rPh sb="14" eb="16">
      <t>ヘンカン</t>
    </rPh>
    <phoneticPr fontId="109"/>
  </si>
  <si>
    <t>参照テーブル③</t>
    <rPh sb="0" eb="2">
      <t>サンショウ</t>
    </rPh>
    <phoneticPr fontId="109"/>
  </si>
  <si>
    <t>参照テーブル③重複削除/無印変換</t>
    <rPh sb="0" eb="2">
      <t>サンショウ</t>
    </rPh>
    <rPh sb="7" eb="9">
      <t>チョウフク</t>
    </rPh>
    <rPh sb="9" eb="11">
      <t>サクジョ</t>
    </rPh>
    <rPh sb="12" eb="14">
      <t>ムジルシ</t>
    </rPh>
    <rPh sb="14" eb="16">
      <t>ヘンカン</t>
    </rPh>
    <phoneticPr fontId="109"/>
  </si>
  <si>
    <t>参照テーブル④</t>
    <rPh sb="0" eb="2">
      <t>サンショウ</t>
    </rPh>
    <phoneticPr fontId="109"/>
  </si>
  <si>
    <t>→影響あるマスタ付与テーブル一覧</t>
    <rPh sb="1" eb="3">
      <t>エイキョウ</t>
    </rPh>
    <rPh sb="8" eb="10">
      <t>フヨ</t>
    </rPh>
    <rPh sb="14" eb="16">
      <t>イチラン</t>
    </rPh>
    <phoneticPr fontId="109"/>
  </si>
  <si>
    <t>→影響ないマスタ付与テーブル一覧</t>
    <rPh sb="1" eb="3">
      <t>エイキョウ</t>
    </rPh>
    <rPh sb="8" eb="10">
      <t>フヨ</t>
    </rPh>
    <rPh sb="14" eb="16">
      <t>イチラン</t>
    </rPh>
    <phoneticPr fontId="109"/>
  </si>
  <si>
    <t>対象</t>
    <rPh sb="0" eb="2">
      <t>タイショウ</t>
    </rPh>
    <phoneticPr fontId="109"/>
  </si>
  <si>
    <t>テーブルID</t>
    <phoneticPr fontId="109"/>
  </si>
  <si>
    <t>テーブル名称</t>
    <rPh sb="4" eb="6">
      <t>メイショウ</t>
    </rPh>
    <phoneticPr fontId="109"/>
  </si>
  <si>
    <t>テーブル名称</t>
    <phoneticPr fontId="109"/>
  </si>
  <si>
    <t>移行Aレポート名称</t>
    <rPh sb="0" eb="2">
      <t>イコウ</t>
    </rPh>
    <rPh sb="7" eb="9">
      <t>メイショウ</t>
    </rPh>
    <phoneticPr fontId="109"/>
  </si>
  <si>
    <t>移行Bレポート名称</t>
    <rPh sb="0" eb="2">
      <t>イコウ</t>
    </rPh>
    <rPh sb="7" eb="9">
      <t>メイショウ</t>
    </rPh>
    <phoneticPr fontId="109"/>
  </si>
  <si>
    <t>移行</t>
    <rPh sb="0" eb="2">
      <t>イコウ</t>
    </rPh>
    <phoneticPr fontId="109"/>
  </si>
  <si>
    <t>L1_STXL</t>
  </si>
  <si>
    <t>TBMT10048801</t>
  </si>
  <si>
    <t>L1_STXD SAPscript テキストファイル行</t>
  </si>
  <si>
    <t>TBSD20000303</t>
  </si>
  <si>
    <t>DD_日次販売分析（マスタ付与）</t>
    <rPh sb="13" eb="15">
      <t>フヨ</t>
    </rPh>
    <phoneticPr fontId="109"/>
  </si>
  <si>
    <t>L2_販売収益性明細（マスタ付与）</t>
    <rPh sb="14" eb="16">
      <t>フヨ</t>
    </rPh>
    <phoneticPr fontId="109"/>
  </si>
  <si>
    <t>L2_財務実績(累計)</t>
    <phoneticPr fontId="109"/>
  </si>
  <si>
    <t>L2_BS詳細分析（マスタ付与）</t>
    <phoneticPr fontId="109"/>
  </si>
  <si>
    <t>Monthly Inward Data（インド）</t>
  </si>
  <si>
    <t>債権（エリア管理）</t>
  </si>
  <si>
    <t>DD_販売収益性_単価分析（マスタ付与）</t>
    <phoneticPr fontId="109"/>
  </si>
  <si>
    <t>DD_PL_BS_人件費KPIトレンド分析（マスタ付与）</t>
    <phoneticPr fontId="109"/>
  </si>
  <si>
    <t>仕入実績</t>
  </si>
  <si>
    <t>債務受払</t>
  </si>
  <si>
    <t>TBWK20000201</t>
  </si>
  <si>
    <t>DD_品目グループ別RMP一覧（マスタ付与）</t>
    <phoneticPr fontId="109"/>
  </si>
  <si>
    <t>L2_発注明細（マスタ付与）</t>
    <rPh sb="3" eb="7">
      <t>ハッチュウメイサイ</t>
    </rPh>
    <phoneticPr fontId="6"/>
  </si>
  <si>
    <t>生産供用</t>
  </si>
  <si>
    <t>総勘定元帳（月末残高データ）</t>
  </si>
  <si>
    <t>L2_売上明細（マスタ付与）</t>
    <rPh sb="11" eb="13">
      <t>フヨ</t>
    </rPh>
    <phoneticPr fontId="109"/>
  </si>
  <si>
    <t>DD_日次販売分析（マスタ付与）</t>
    <rPh sb="7" eb="9">
      <t>ブンセキ</t>
    </rPh>
    <phoneticPr fontId="8"/>
  </si>
  <si>
    <t>入出庫明細</t>
  </si>
  <si>
    <t>間接材</t>
    <rPh sb="0" eb="3">
      <t>カンセツザイ</t>
    </rPh>
    <phoneticPr fontId="109"/>
  </si>
  <si>
    <t>L2_売上明細（マスタ付与）</t>
    <phoneticPr fontId="109"/>
  </si>
  <si>
    <t>TBPP20000503</t>
  </si>
  <si>
    <t>在庫明細</t>
  </si>
  <si>
    <t>原料購買データ分析</t>
  </si>
  <si>
    <t>L2_購買品売上明細(仕入単価付き)（マスタ付与）</t>
    <rPh sb="3" eb="5">
      <t>コウバイ</t>
    </rPh>
    <rPh sb="5" eb="6">
      <t>ヒン</t>
    </rPh>
    <rPh sb="6" eb="8">
      <t>ウリアゲ</t>
    </rPh>
    <rPh sb="8" eb="10">
      <t>メイサイ</t>
    </rPh>
    <rPh sb="11" eb="13">
      <t>シイレ</t>
    </rPh>
    <rPh sb="13" eb="15">
      <t>タンカ</t>
    </rPh>
    <rPh sb="15" eb="16">
      <t>ツ</t>
    </rPh>
    <phoneticPr fontId="109"/>
  </si>
  <si>
    <t>DD_収益性分析CO-PA(集計)</t>
    <rPh sb="14" eb="16">
      <t>シュウケイ</t>
    </rPh>
    <phoneticPr fontId="116"/>
  </si>
  <si>
    <t>DD_売上ランキング（マスタ付与）</t>
    <phoneticPr fontId="109"/>
  </si>
  <si>
    <t>原価センタ別 活動配賦&amp;減価償却費配賦リスト</t>
  </si>
  <si>
    <t>DD_日次販売ダッシュボード（マスタ付与）</t>
    <phoneticPr fontId="109"/>
  </si>
  <si>
    <t>生産速報</t>
  </si>
  <si>
    <t>用途別予実管理（顔料）（Detail）</t>
  </si>
  <si>
    <t>L1_2LIS_11_VAITM</t>
  </si>
  <si>
    <t>TBSD10001101</t>
  </si>
  <si>
    <t>L1_販売伝票明細データ</t>
  </si>
  <si>
    <t>L2_CO-PA_DIC_Group（財務実績）</t>
  </si>
  <si>
    <t>DD_生産速報（マスタ付与）</t>
    <rPh sb="5" eb="7">
      <t>ソクホウ</t>
    </rPh>
    <phoneticPr fontId="109"/>
  </si>
  <si>
    <t>在庫分析</t>
  </si>
  <si>
    <t>PLダッシュボード</t>
    <phoneticPr fontId="109"/>
  </si>
  <si>
    <t>L1_2LIS_12_VCITM</t>
  </si>
  <si>
    <t>TBSD10000801</t>
  </si>
  <si>
    <t>L1_出荷伝票明細データ</t>
  </si>
  <si>
    <t>DD_PFM需要業界別分析（マスタ付与）</t>
    <phoneticPr fontId="109"/>
  </si>
  <si>
    <t>Sales Commission</t>
  </si>
  <si>
    <t>製品本部別連結業績（為替調整込み）</t>
  </si>
  <si>
    <t>L1_2LIS_13_VDITM</t>
  </si>
  <si>
    <t>TBSD10000301</t>
  </si>
  <si>
    <t>L1_請求伝票明細データ</t>
  </si>
  <si>
    <t>DD_プライスバンド分析（マスタ付与）</t>
    <phoneticPr fontId="109"/>
  </si>
  <si>
    <t>出荷実績</t>
  </si>
  <si>
    <t>グループKPI PL分析</t>
    <rPh sb="10" eb="12">
      <t>ブンセキ</t>
    </rPh>
    <phoneticPr fontId="1"/>
  </si>
  <si>
    <t>L1_2LIS_13_VDKON</t>
  </si>
  <si>
    <t>TBSD10001701</t>
  </si>
  <si>
    <t>L1_請求伝票条件</t>
  </si>
  <si>
    <t>DD_需要業界別分析（マスタ付与）</t>
    <phoneticPr fontId="109"/>
  </si>
  <si>
    <t>売上明細</t>
  </si>
  <si>
    <t>グループKPI 利益・コスト分析</t>
  </si>
  <si>
    <t>DD_日次販売分析</t>
    <phoneticPr fontId="109"/>
  </si>
  <si>
    <t>受注明細</t>
  </si>
  <si>
    <t>売上ランキング</t>
    <rPh sb="0" eb="2">
      <t>ウリアゲ</t>
    </rPh>
    <phoneticPr fontId="1"/>
  </si>
  <si>
    <t>L1_ACDOCA</t>
  </si>
  <si>
    <t>TBFI10000501</t>
  </si>
  <si>
    <t>L1_Universal Journal Entry Line Items</t>
  </si>
  <si>
    <t>TBWK20001201</t>
  </si>
  <si>
    <t>DD_PLダッシュボード（マスタ付与）</t>
    <phoneticPr fontId="109"/>
  </si>
  <si>
    <t>TBSD20000701</t>
  </si>
  <si>
    <t>売上実績（Helios連携データ）</t>
  </si>
  <si>
    <t>BSダッシュボード</t>
  </si>
  <si>
    <t>L1_BKPF</t>
  </si>
  <si>
    <t>TBFI10001301</t>
  </si>
  <si>
    <t>L1_会計伝票ヘッダ情報</t>
  </si>
  <si>
    <t>L2_生産供用（マスタ付与）</t>
    <phoneticPr fontId="109"/>
  </si>
  <si>
    <t>L2_出荷実績</t>
    <phoneticPr fontId="109"/>
  </si>
  <si>
    <t>DD_PL詳細分析（マスタ付与）</t>
    <phoneticPr fontId="109"/>
  </si>
  <si>
    <t>購買品売上明細（仕入単価付き）</t>
  </si>
  <si>
    <t>グループKPI BS分析</t>
  </si>
  <si>
    <t>L2_入出庫明細（マスタ付与）</t>
    <phoneticPr fontId="109"/>
  </si>
  <si>
    <t>DD_マネジメントPL（マスタ付与）</t>
    <phoneticPr fontId="109"/>
  </si>
  <si>
    <t>BS詳細分析</t>
  </si>
  <si>
    <t>ROIC分析</t>
    <rPh sb="4" eb="6">
      <t>ブンセキ</t>
    </rPh>
    <phoneticPr fontId="1"/>
  </si>
  <si>
    <t>L1_BSEG</t>
  </si>
  <si>
    <t>TBWK10002701</t>
  </si>
  <si>
    <t>L1_会計伝票明細情報</t>
  </si>
  <si>
    <t>L2_債務受払（マスタ付与）</t>
    <rPh sb="11" eb="13">
      <t>フヨ</t>
    </rPh>
    <phoneticPr fontId="109"/>
  </si>
  <si>
    <t>DD_連結フラッシュレポート（マスタ付与）</t>
    <phoneticPr fontId="109"/>
  </si>
  <si>
    <t>販売収益性明細</t>
  </si>
  <si>
    <t>EBITDA分析</t>
    <rPh sb="6" eb="8">
      <t>ブンセキ</t>
    </rPh>
    <phoneticPr fontId="1"/>
  </si>
  <si>
    <t>DD_経費分析（マスタ付与）</t>
    <phoneticPr fontId="109"/>
  </si>
  <si>
    <t>製造原価明細</t>
  </si>
  <si>
    <t>用途別予実管理（顔料）</t>
    <rPh sb="8" eb="10">
      <t>ガンリョウ</t>
    </rPh>
    <phoneticPr fontId="1"/>
  </si>
  <si>
    <t>L1_CE11000</t>
  </si>
  <si>
    <t>TBCO10000201</t>
  </si>
  <si>
    <t>L1_Operating Concern DI CE11000</t>
  </si>
  <si>
    <t>TBTR20000104</t>
    <phoneticPr fontId="109"/>
  </si>
  <si>
    <t>L2_輸出売上情報（マスタ付与）</t>
    <rPh sb="13" eb="15">
      <t>フヨ</t>
    </rPh>
    <phoneticPr fontId="7"/>
  </si>
  <si>
    <t>DD_経費予算実績管理表（マスタ付与）</t>
    <phoneticPr fontId="109"/>
  </si>
  <si>
    <t>PL詳細分析</t>
  </si>
  <si>
    <t>PFM需要業界別分析</t>
  </si>
  <si>
    <t>L1_KONV</t>
  </si>
  <si>
    <t>TBSD10000701</t>
  </si>
  <si>
    <t>L1_SD伝票の価格情報（SD伝票の伝票条件をキーに検索）</t>
  </si>
  <si>
    <t>L2_輸出Commission_Statement_Report（マスタ付与）</t>
    <rPh sb="36" eb="38">
      <t>フヨ</t>
    </rPh>
    <phoneticPr fontId="109"/>
  </si>
  <si>
    <t>DD_ROIC分析（マスタ付与）</t>
    <phoneticPr fontId="109"/>
  </si>
  <si>
    <t>マネジメントPL</t>
  </si>
  <si>
    <t>需要業界別分析</t>
  </si>
  <si>
    <t>L1_LIKP</t>
  </si>
  <si>
    <t>TBSD10000901</t>
  </si>
  <si>
    <t>L1_出荷伝票ヘッダ</t>
  </si>
  <si>
    <t>連結フラッシュレポート</t>
  </si>
  <si>
    <t>プライスバンド分析</t>
    <rPh sb="7" eb="9">
      <t>ブンセキ</t>
    </rPh>
    <phoneticPr fontId="1"/>
  </si>
  <si>
    <t>L1_LIPS</t>
  </si>
  <si>
    <t>TBSD10001001</t>
  </si>
  <si>
    <t>L1_出荷伝票明細情報</t>
  </si>
  <si>
    <t>経費分析</t>
  </si>
  <si>
    <t>輸出Commission Statement Report</t>
  </si>
  <si>
    <t>L1_MATDOC</t>
  </si>
  <si>
    <t>TBWK10004801</t>
  </si>
  <si>
    <t>L1_Material Documents</t>
  </si>
  <si>
    <t>DD_在庫分析（マスタ付与）</t>
    <phoneticPr fontId="109"/>
  </si>
  <si>
    <t>経費予算実績管理表</t>
  </si>
  <si>
    <t>L1_RESB</t>
  </si>
  <si>
    <t>TBWK10000801</t>
  </si>
  <si>
    <t>L1_入出庫予定明細情報</t>
  </si>
  <si>
    <t>DD_生産計画（マスタ付与）</t>
    <phoneticPr fontId="109"/>
  </si>
  <si>
    <t>DD_販売収益性_単価分析（マスタ付与）</t>
  </si>
  <si>
    <t>販売収益性・単価分析</t>
  </si>
  <si>
    <t>日次販売ダッシュボード</t>
  </si>
  <si>
    <t>L1_VBRP</t>
  </si>
  <si>
    <t>TBSD10000401</t>
  </si>
  <si>
    <t>L1_請求伝票明細情報</t>
  </si>
  <si>
    <t>L2_輸入仕入情報（マスタ付与）</t>
    <phoneticPr fontId="109"/>
  </si>
  <si>
    <t>品目グループ別RMP一覧</t>
  </si>
  <si>
    <t>L1_ZACOT_COSTTABL</t>
  </si>
  <si>
    <t>TBCO10001401</t>
  </si>
  <si>
    <t>L1_製造原価明細表テーブル</t>
  </si>
  <si>
    <t>L2_製造原価明細（マスタ付与）</t>
    <phoneticPr fontId="109"/>
  </si>
  <si>
    <t>DD_グループKPI 利益・コスト分析（マスタ付与）</t>
    <phoneticPr fontId="109"/>
  </si>
  <si>
    <t>DD_原価センタ別_活動配賦_減価償却費配賦リスト（マスタ付与）</t>
    <rPh sb="29" eb="31">
      <t>フヨ</t>
    </rPh>
    <phoneticPr fontId="109"/>
  </si>
  <si>
    <t>日次販売分析</t>
  </si>
  <si>
    <t>L1_0FI_GL_10</t>
  </si>
  <si>
    <t>TBFI10000101</t>
  </si>
  <si>
    <t>L1_総勘定元帳: 主元帳残高</t>
  </si>
  <si>
    <t>PL,BS,人件費KPIトレンド分析</t>
  </si>
  <si>
    <t>L1_0FI_GL_14</t>
  </si>
  <si>
    <t>TBFI10001101</t>
  </si>
  <si>
    <t>L1_総勘定元帳:　明細</t>
  </si>
  <si>
    <t>輸出売上情報</t>
  </si>
  <si>
    <t>L1_0CO_PC_ACT_05</t>
  </si>
  <si>
    <t>輸入仕入情報</t>
  </si>
  <si>
    <t>L1_0CO_PC_PCP_20</t>
  </si>
  <si>
    <t>TBWK10004701</t>
  </si>
  <si>
    <t>L1_製品原価分析: 原価構成分割</t>
  </si>
  <si>
    <t>L1_1_CO_PA_1000</t>
  </si>
  <si>
    <t>TBCO10000101</t>
  </si>
  <si>
    <t>L1_CO-PA DIC Group</t>
  </si>
  <si>
    <t>DD_グループKPI_BS分析</t>
    <phoneticPr fontId="109"/>
  </si>
  <si>
    <t>TBCO30001404</t>
  </si>
  <si>
    <t>L1_2LIS_02_ITM</t>
  </si>
  <si>
    <t>TBMM10001101</t>
  </si>
  <si>
    <t>L1_購買データ（明細データ）</t>
  </si>
  <si>
    <t>L1_2LIS_03_BF</t>
  </si>
  <si>
    <t>TBWK10000901</t>
  </si>
  <si>
    <t>L1_在庫管理からの在庫移動</t>
  </si>
  <si>
    <t>L2_輸出Commission_Statement_Report</t>
    <phoneticPr fontId="109"/>
  </si>
  <si>
    <t>L1_2LIS_06_INV</t>
  </si>
  <si>
    <t>TBMM10000101</t>
  </si>
  <si>
    <t>L1_請求書照合</t>
  </si>
  <si>
    <t>L2_総勘定元帳（月末残高データ）（マスタ付与）</t>
    <rPh sb="21" eb="23">
      <t>フヨ</t>
    </rPh>
    <phoneticPr fontId="109"/>
  </si>
  <si>
    <t>L1_COSP_BAK</t>
  </si>
  <si>
    <t>TBCO10001301</t>
  </si>
  <si>
    <t>L1_CO Object: Cost Totals for External Postings</t>
  </si>
  <si>
    <t>L1_COEP</t>
  </si>
  <si>
    <t>TBCO10001201</t>
  </si>
  <si>
    <t>L1_CO 対象: 明細 （期間別）</t>
  </si>
  <si>
    <t>L1_COSS_BAK</t>
  </si>
  <si>
    <t>TBCO10000701</t>
  </si>
  <si>
    <t>L1_CO Object: Cost Totals for Internal Postings</t>
  </si>
  <si>
    <t>L1_KEKO</t>
  </si>
  <si>
    <t>TBWK10004601</t>
    <phoneticPr fontId="109"/>
  </si>
  <si>
    <t>L1_原価積上－ヘッダデータ</t>
  </si>
  <si>
    <t>L1_KEPH</t>
  </si>
  <si>
    <t>TBMT10020201</t>
  </si>
  <si>
    <t>L1_原価積上：製造原価の原価構成</t>
  </si>
  <si>
    <t>L1_ZAMMT_ZAO012301</t>
  </si>
  <si>
    <t>TBSD10002301</t>
  </si>
  <si>
    <t>L1_HBFN入荷予定データ送信テーブル</t>
  </si>
  <si>
    <t>TBPP30000119</t>
    <phoneticPr fontId="109"/>
  </si>
  <si>
    <t>TBPP30000203</t>
    <phoneticPr fontId="109"/>
  </si>
  <si>
    <t>DD_生産速報</t>
    <rPh sb="5" eb="7">
      <t>ソクホウ</t>
    </rPh>
    <phoneticPr fontId="109"/>
  </si>
  <si>
    <t>TBIM20000112</t>
    <phoneticPr fontId="109"/>
  </si>
  <si>
    <t>BatchID</t>
    <phoneticPr fontId="126"/>
  </si>
  <si>
    <t>TableID</t>
    <phoneticPr fontId="126"/>
  </si>
  <si>
    <t>Table Name</t>
    <phoneticPr fontId="126"/>
  </si>
  <si>
    <t>B</t>
  </si>
  <si>
    <t>L1_CO-PA DIC Group</t>
    <phoneticPr fontId="109"/>
  </si>
  <si>
    <t>BAWK20002400</t>
  </si>
  <si>
    <t>BAWK20001600</t>
  </si>
  <si>
    <t>TBCO10000301</t>
  </si>
  <si>
    <t>L1_原価センタ: 原価と配分</t>
  </si>
  <si>
    <t>BACO30001800</t>
  </si>
  <si>
    <t>TBCO10001701</t>
  </si>
  <si>
    <t>L1_顔料予算データ</t>
  </si>
  <si>
    <t>BAWK20002700</t>
  </si>
  <si>
    <t>TBCO10001901</t>
  </si>
  <si>
    <t>L1_GroupKPI_Actualデータ</t>
  </si>
  <si>
    <t>TBCO10002001</t>
  </si>
  <si>
    <t>L1_GroupKPI_Budgetデータ</t>
  </si>
  <si>
    <t>BACO30000200</t>
  </si>
  <si>
    <t>TBCO10002101</t>
  </si>
  <si>
    <t>L1_Adjustment_Actualデータ_為替調整</t>
  </si>
  <si>
    <t>TBCO10002301</t>
  </si>
  <si>
    <t>L1_Adjustment_Budgetデータ</t>
  </si>
  <si>
    <t>BACO30002100</t>
  </si>
  <si>
    <t>TBCO10002801</t>
  </si>
  <si>
    <t>L1_IndustrySegment_ACTUAL_yyyymm</t>
  </si>
  <si>
    <t>BACO30001300</t>
  </si>
  <si>
    <t>BACO30001600</t>
  </si>
  <si>
    <t>TBCO10003001</t>
  </si>
  <si>
    <t>L1_ROIC手動連携データ_のれんデータ</t>
  </si>
  <si>
    <t>TBCO10003101</t>
  </si>
  <si>
    <t>L1_ROIC手動連携データ_政策保有株式データ</t>
  </si>
  <si>
    <t>TBCO10003201</t>
  </si>
  <si>
    <t>L1_ROIC手動連携データ_人員数データ</t>
  </si>
  <si>
    <t>BACO20000100</t>
  </si>
  <si>
    <t>BACO30000300</t>
  </si>
  <si>
    <t>TBCO20000403</t>
  </si>
  <si>
    <t>BACO20000700</t>
  </si>
  <si>
    <t>TBCO30000604</t>
  </si>
  <si>
    <t>BACO30000700</t>
  </si>
  <si>
    <t>BACO30000900</t>
  </si>
  <si>
    <t>BACO30001000</t>
  </si>
  <si>
    <t>BACO30001100</t>
  </si>
  <si>
    <t>BACO30001200</t>
  </si>
  <si>
    <t>BACO30001400</t>
  </si>
  <si>
    <t>TBCO30001403</t>
  </si>
  <si>
    <t>BACO30001900</t>
  </si>
  <si>
    <t>TBMT20021801</t>
  </si>
  <si>
    <t>BAOT30000200</t>
  </si>
  <si>
    <t>BAWK30000200</t>
  </si>
  <si>
    <t>BACO30002400</t>
  </si>
  <si>
    <t>BAWK20001900</t>
  </si>
  <si>
    <t>BAWK20001200</t>
  </si>
  <si>
    <t>L1_受託品払出</t>
  </si>
  <si>
    <t>BAWK20000800</t>
  </si>
  <si>
    <t>BAWK20001400</t>
  </si>
  <si>
    <t>BAFI20000300</t>
  </si>
  <si>
    <t>TBFI10002101</t>
  </si>
  <si>
    <t>L1_仕入先残高</t>
  </si>
  <si>
    <t>TBFI10002201</t>
  </si>
  <si>
    <t>L1_仕入先: デルタ抽出による明細</t>
  </si>
  <si>
    <t>BAFI20000100</t>
  </si>
  <si>
    <t>TBFI10002301</t>
  </si>
  <si>
    <t>L1_得意先残高</t>
  </si>
  <si>
    <t>BAWK20002500</t>
  </si>
  <si>
    <t>TBFI10002401</t>
  </si>
  <si>
    <t>L1_得意先: デルタ抽出による明細</t>
  </si>
  <si>
    <t>BAFI20000800</t>
  </si>
  <si>
    <t>TBFI10002601</t>
  </si>
  <si>
    <t>L1_償却明細アドオンテーブル</t>
  </si>
  <si>
    <t>BAOT20001100</t>
  </si>
  <si>
    <t>TBFI10002701</t>
  </si>
  <si>
    <t>L1_Group Journal Entries</t>
  </si>
  <si>
    <t>BAOT20001200</t>
  </si>
  <si>
    <t>BAWK20001800</t>
  </si>
  <si>
    <t>BAFI20000200</t>
  </si>
  <si>
    <t>BAFI20000500</t>
  </si>
  <si>
    <t>BAFI30000100</t>
  </si>
  <si>
    <t>TBMM10000201</t>
  </si>
  <si>
    <t>L1_購買伝票別の履歴:配送費用</t>
  </si>
  <si>
    <t>TBMM10000301</t>
  </si>
  <si>
    <t>L1_伝票明細: 請求書受領</t>
  </si>
  <si>
    <t>TBMM10000401</t>
  </si>
  <si>
    <t>L1_伝票ヘッダ: 請求書受領</t>
  </si>
  <si>
    <t>TBMM10000501</t>
  </si>
  <si>
    <t>L1_購買伝票ヘッダ</t>
  </si>
  <si>
    <t>TBMM10000701</t>
  </si>
  <si>
    <t>L1_伝票明細、請求書受領、勘定設定</t>
  </si>
  <si>
    <t>TBMM10000801</t>
  </si>
  <si>
    <t>L1_伝票明細:品目の受領請求書</t>
  </si>
  <si>
    <t>TBMM10001201</t>
  </si>
  <si>
    <t>L1_購買伝票における納入日程行</t>
  </si>
  <si>
    <t>TBMM10001401</t>
  </si>
  <si>
    <t>L1_出力管理テーブル</t>
  </si>
  <si>
    <t>BAMM20000600</t>
  </si>
  <si>
    <t>TBMM10001601</t>
  </si>
  <si>
    <t>L1_資産明細</t>
  </si>
  <si>
    <t>TBMM10001701</t>
  </si>
  <si>
    <t>L1_資産定期価額</t>
  </si>
  <si>
    <t>TBMM10002001</t>
  </si>
  <si>
    <t>L1_Concur経費SAEデータ</t>
  </si>
  <si>
    <t>TBMM10002201</t>
  </si>
  <si>
    <t>L1_間接材_TWXデータ</t>
  </si>
  <si>
    <t>TBMM20000203</t>
  </si>
  <si>
    <t>L2_仕入実績_WK03</t>
  </si>
  <si>
    <t>TBMM20000205</t>
  </si>
  <si>
    <t>BASD20000900</t>
  </si>
  <si>
    <t>L2_仕入実績</t>
    <phoneticPr fontId="109"/>
  </si>
  <si>
    <t>BATR20000200</t>
  </si>
  <si>
    <t>BATR20000300</t>
  </si>
  <si>
    <t>BAMM30000100</t>
  </si>
  <si>
    <t>TBMT10001801</t>
  </si>
  <si>
    <t>L1_CompanyMaster_Manual_CompanyMaster</t>
  </si>
  <si>
    <t>TBMT10007501</t>
  </si>
  <si>
    <t>L1_管理領域割当</t>
  </si>
  <si>
    <t>BAWK20000300</t>
  </si>
  <si>
    <t>BAWK20001000</t>
  </si>
  <si>
    <t>TBMT10014601</t>
  </si>
  <si>
    <t>L1_指図マスタデータ</t>
  </si>
  <si>
    <t>BAPP20000200</t>
  </si>
  <si>
    <t>TBMT10033801</t>
  </si>
  <si>
    <t>L1_納入日程計画余裕期間</t>
  </si>
  <si>
    <t>BASD20000600</t>
  </si>
  <si>
    <t>TBMT10034201</t>
  </si>
  <si>
    <t>L1_アドオン品目マスタ（営業担当者ビュー）</t>
  </si>
  <si>
    <t>TBMT10037801</t>
  </si>
  <si>
    <t>L1_通貨の小数点以下桁数</t>
  </si>
  <si>
    <t>BAMM20000100</t>
  </si>
  <si>
    <t>BASD20000200</t>
  </si>
  <si>
    <t>BAWK20000200</t>
  </si>
  <si>
    <t>BAWK20000500</t>
  </si>
  <si>
    <t>BAWK20000900</t>
  </si>
  <si>
    <t>BAWK20001100</t>
  </si>
  <si>
    <t>BAWK20002600</t>
  </si>
  <si>
    <t>TBMT10039801</t>
  </si>
  <si>
    <t>L1_仕入先マスタアドレス（ビジネスアドレスサービス)</t>
  </si>
  <si>
    <t>TBMT10043601</t>
  </si>
  <si>
    <t>L1_External_Index_四半期</t>
  </si>
  <si>
    <t>TBMT10043801</t>
  </si>
  <si>
    <t>L1_External_Index_月次</t>
  </si>
  <si>
    <t>TBMT10047601</t>
  </si>
  <si>
    <t>L1_与信管理領域</t>
  </si>
  <si>
    <t>TBMT10047701</t>
  </si>
  <si>
    <t>L1_会社コード - 元帳割当</t>
  </si>
  <si>
    <t>TBMT10048201</t>
  </si>
  <si>
    <t>L1_品目購買情報（プラント別）</t>
  </si>
  <si>
    <t>TBMT10048301</t>
  </si>
  <si>
    <t>L1_品目購買情報</t>
  </si>
  <si>
    <t>TBMT10048401</t>
  </si>
  <si>
    <t>L1_移動タイプ</t>
  </si>
  <si>
    <t>TBMT10048501</t>
  </si>
  <si>
    <t>L1_作業区を原価センタに割当</t>
  </si>
  <si>
    <t>TBMT10048601</t>
  </si>
  <si>
    <t>L1_指図内作業</t>
  </si>
  <si>
    <t>TBMT10050301</t>
  </si>
  <si>
    <t>L1_補填計算テーブル</t>
  </si>
  <si>
    <t>TBMT10050601</t>
  </si>
  <si>
    <t>L1_会社コード関連償却領域の指定</t>
  </si>
  <si>
    <t>TBMT10050701</t>
  </si>
  <si>
    <t>L1_償却領域用貸借対照表勘定</t>
  </si>
  <si>
    <t>BAQM20000100</t>
  </si>
  <si>
    <t>TBMT10050901</t>
  </si>
  <si>
    <t>L1_品質検査処理の特性規格</t>
  </si>
  <si>
    <t>BAPP20000500</t>
  </si>
  <si>
    <t>BAPP30000200</t>
  </si>
  <si>
    <t>BASD20000500</t>
  </si>
  <si>
    <t>BACO30001700</t>
  </si>
  <si>
    <t>BACO30002000</t>
  </si>
  <si>
    <t>BATR20000100</t>
  </si>
  <si>
    <t>BAPP20000300</t>
  </si>
  <si>
    <t>BAWK20001500</t>
  </si>
  <si>
    <t>BAWK20001700</t>
  </si>
  <si>
    <t>BAWK20002200</t>
  </si>
  <si>
    <t>BAWK20002300</t>
  </si>
  <si>
    <t>BAWK30000100</t>
  </si>
  <si>
    <t>BAOT20000600</t>
  </si>
  <si>
    <t>L2_明細カテゴリ(販売伝票)マスタ</t>
  </si>
  <si>
    <t>TBPP10000101</t>
  </si>
  <si>
    <t>L1_作業区ヘッダ</t>
  </si>
  <si>
    <t>TBPP10000201</t>
  </si>
  <si>
    <t>L1_指図工程実績受信履歴テーブル</t>
  </si>
  <si>
    <t>TBQM10000101</t>
  </si>
  <si>
    <t>L1_Quality Inspection result</t>
  </si>
  <si>
    <t>TBSD10000601</t>
  </si>
  <si>
    <t>L1_請求伝票ヘッダ</t>
  </si>
  <si>
    <t>TBSD10001201</t>
  </si>
  <si>
    <t>L1_販売伝票ヘッダ</t>
  </si>
  <si>
    <t>TBSD10001301</t>
  </si>
  <si>
    <t>L1_受注伝票納入日程データ（納期情報）</t>
  </si>
  <si>
    <t>TBSD10001401</t>
    <phoneticPr fontId="109"/>
  </si>
  <si>
    <t>L1_販売伝票明細</t>
    <phoneticPr fontId="109"/>
  </si>
  <si>
    <t>TBSD10001401</t>
  </si>
  <si>
    <t>L1_販売伝票明細</t>
  </si>
  <si>
    <t>TBSD10001501</t>
  </si>
  <si>
    <t>L1_販売伝票ヘッダステータスおよび管理データ</t>
  </si>
  <si>
    <t>TBSD10001601</t>
  </si>
  <si>
    <t>L1_販売伝票明細ステータス</t>
  </si>
  <si>
    <t>TBSD10001801</t>
  </si>
  <si>
    <t>L1_FORECAST</t>
  </si>
  <si>
    <t>TBSD10002001</t>
  </si>
  <si>
    <t>L1_HBFN請求データ受信テーブル</t>
  </si>
  <si>
    <t>TBSD10002101</t>
  </si>
  <si>
    <t>L1_HBFN転送実績データ受信</t>
  </si>
  <si>
    <t>TBSD10002201</t>
  </si>
  <si>
    <t>L1_HBFN入荷実績データ受信</t>
  </si>
  <si>
    <t>TBSD10002401</t>
  </si>
  <si>
    <t>L1_HBFN出荷実績データ受信テーブル</t>
  </si>
  <si>
    <t>TBTR10000101</t>
  </si>
  <si>
    <t>L1_売上情報ヘッダ(旧)</t>
  </si>
  <si>
    <t>TBTR10000201</t>
  </si>
  <si>
    <t>L1_通関インボイス明細(旧)</t>
  </si>
  <si>
    <t>TBTR10000301</t>
  </si>
  <si>
    <t>L1_通関準備明細</t>
  </si>
  <si>
    <t>TBTR10000401</t>
  </si>
  <si>
    <t>L1_通関準備輸出物流費</t>
  </si>
  <si>
    <t>TBTR10000601</t>
  </si>
  <si>
    <t>L1_通関準備ヘッダ</t>
  </si>
  <si>
    <t>TBTR10000701</t>
  </si>
  <si>
    <t>L1_輸入契約明細</t>
  </si>
  <si>
    <t>TBTR10000901</t>
  </si>
  <si>
    <t>L1_輸入契約ヘッダ</t>
  </si>
  <si>
    <t>TBTR10001001</t>
  </si>
  <si>
    <t>L1_通関インボイスヘッダ(旧)</t>
  </si>
  <si>
    <t>TBTR10001301</t>
  </si>
  <si>
    <t>L1_売上情報ヘッダ</t>
  </si>
  <si>
    <t>TBTR10001401</t>
  </si>
  <si>
    <t>L1_通関インボイス明細</t>
  </si>
  <si>
    <t>TBTR10001501</t>
  </si>
  <si>
    <t>L1_ブッキング依頼輸出物流費</t>
  </si>
  <si>
    <t>TBTR10001701</t>
  </si>
  <si>
    <t>L1_ブッキング依頼ヘッダ</t>
  </si>
  <si>
    <t>TBTR10001801</t>
  </si>
  <si>
    <t>L1_輸入情報追加明細</t>
  </si>
  <si>
    <t>TBTR10002001</t>
  </si>
  <si>
    <t>L1_輸入情報追加ヘッダ</t>
  </si>
  <si>
    <t>TBTR10002101</t>
  </si>
  <si>
    <t>L1_通関インボイスヘッダ</t>
  </si>
  <si>
    <t>TBTR10002201</t>
  </si>
  <si>
    <t>L1_ブッキング依頼明細</t>
  </si>
  <si>
    <t>TBTR10002301</t>
  </si>
  <si>
    <t>L1_調達指示入力明細</t>
  </si>
  <si>
    <t>TBWK10000701</t>
  </si>
  <si>
    <t>L1_品目評価: 受注在庫 - 価格</t>
  </si>
  <si>
    <t>TBWK10001201</t>
  </si>
  <si>
    <t>L1_購買情報: 一般データ</t>
  </si>
  <si>
    <t>TBWK10001301</t>
  </si>
  <si>
    <t>L1_購買情報購買組織情報</t>
  </si>
  <si>
    <t>TBWK10001601</t>
  </si>
  <si>
    <t>L1_条件ヘッダ情報</t>
  </si>
  <si>
    <t>TBWK10001701</t>
  </si>
  <si>
    <t>L1_入出庫伝票明細情報</t>
  </si>
  <si>
    <t>TBWK10001901</t>
  </si>
  <si>
    <t>L1_購買伝票明細</t>
  </si>
  <si>
    <t>TBWK10002001</t>
  </si>
  <si>
    <t>L1_製造指図の指図明細情報</t>
  </si>
  <si>
    <t>TBWK10002201</t>
  </si>
  <si>
    <t>L1_入出庫伝票ヘッダ情報</t>
  </si>
  <si>
    <t>TBWK10002301</t>
  </si>
  <si>
    <t>L1_製造指図の指図ヘッダ情報</t>
  </si>
  <si>
    <t>TBWK10002501</t>
  </si>
  <si>
    <t>L1_購買依頼</t>
  </si>
  <si>
    <t>TBWK10002601</t>
  </si>
  <si>
    <t>L1_購買伝票別の履歴</t>
  </si>
  <si>
    <t>TBWK10003701</t>
  </si>
  <si>
    <t>L1_Complete Sales data report GST</t>
  </si>
  <si>
    <t>TBWK10003801</t>
  </si>
  <si>
    <t>L1_EEX2 GST</t>
  </si>
  <si>
    <t>TBWK10004001</t>
  </si>
  <si>
    <t>L1_Open Order for DWH</t>
  </si>
  <si>
    <t>TBWK10004101</t>
  </si>
  <si>
    <t>L1_Material Reconciliation Rep Data</t>
  </si>
  <si>
    <t>TBWK10004201</t>
  </si>
  <si>
    <t>L1_Table for Batch date and batch number of Material</t>
  </si>
  <si>
    <t>BAWK20002100</t>
  </si>
  <si>
    <t>BAOT20000800</t>
  </si>
  <si>
    <t>BAWK20002000</t>
  </si>
  <si>
    <t>L2_GroupReporting</t>
  </si>
  <si>
    <t>BAOT20000900</t>
  </si>
  <si>
    <t>マスタ処理情報</t>
    <rPh sb="3" eb="5">
      <t>ショリ</t>
    </rPh>
    <rPh sb="5" eb="7">
      <t>ジョウホウ</t>
    </rPh>
    <phoneticPr fontId="109"/>
  </si>
  <si>
    <t>利用するSAPテーブル情報</t>
    <rPh sb="0" eb="2">
      <t>リヨウ</t>
    </rPh>
    <rPh sb="11" eb="13">
      <t>ジョウホウ</t>
    </rPh>
    <phoneticPr fontId="109"/>
  </si>
  <si>
    <t>Qlikタスク情報</t>
    <rPh sb="7" eb="9">
      <t>ジョウホウ</t>
    </rPh>
    <phoneticPr fontId="109"/>
  </si>
  <si>
    <t>バッチ処理</t>
    <rPh sb="3" eb="5">
      <t>ショリ</t>
    </rPh>
    <phoneticPr fontId="109"/>
  </si>
  <si>
    <t>IFID</t>
    <phoneticPr fontId="109"/>
  </si>
  <si>
    <t>IF名称</t>
    <rPh sb="2" eb="4">
      <t>メイショウ</t>
    </rPh>
    <phoneticPr fontId="109"/>
  </si>
  <si>
    <t>IF物理名</t>
    <rPh sb="2" eb="5">
      <t>ブツリメイ</t>
    </rPh>
    <phoneticPr fontId="109"/>
  </si>
  <si>
    <t>タスクID</t>
    <phoneticPr fontId="109"/>
  </si>
  <si>
    <t>機能名</t>
    <rPh sb="0" eb="2">
      <t>キノウ</t>
    </rPh>
    <rPh sb="2" eb="3">
      <t>メイ</t>
    </rPh>
    <phoneticPr fontId="109"/>
  </si>
  <si>
    <t>実行タイミング</t>
    <rPh sb="0" eb="2">
      <t>ジッコウ</t>
    </rPh>
    <phoneticPr fontId="109"/>
  </si>
  <si>
    <t>実行時間(Qlik)</t>
  </si>
  <si>
    <t>プラント品目マスタ_日次作成処理</t>
  </si>
  <si>
    <t>REP0001</t>
  </si>
  <si>
    <t>品目評価‐価格</t>
  </si>
  <si>
    <t>0CO_PC_ACT_05</t>
  </si>
  <si>
    <t>①GE_EX_DIFF_D_002</t>
    <phoneticPr fontId="109"/>
  </si>
  <si>
    <t>共通_Extractor_差分_日次_002</t>
  </si>
  <si>
    <t>REP0044</t>
  </si>
  <si>
    <t>管理領域割当</t>
  </si>
  <si>
    <t>TKA02</t>
  </si>
  <si>
    <t>②MM_AP_DIFF_D_001</t>
    <phoneticPr fontId="109"/>
  </si>
  <si>
    <t>購買_Application_差分_日次_001</t>
  </si>
  <si>
    <t>REP0192</t>
  </si>
  <si>
    <t>デルタ抽出経由の得意先与信管理共通エリアデータ</t>
  </si>
  <si>
    <t>0FI_AR_9</t>
  </si>
  <si>
    <t>③FI_EX_DIFF_D_002</t>
    <phoneticPr fontId="109"/>
  </si>
  <si>
    <t>財務会計_Extractor_差分_日次_002</t>
  </si>
  <si>
    <t>REP0182</t>
  </si>
  <si>
    <t>会計伝票ヘッダ情報</t>
  </si>
  <si>
    <t>BKPF</t>
  </si>
  <si>
    <t>④FI_AP_DIFF_D_001</t>
    <phoneticPr fontId="109"/>
  </si>
  <si>
    <t>財務会計_Application_差分_日次_001</t>
  </si>
  <si>
    <t>REP0320</t>
  </si>
  <si>
    <t>製造品と供用品の紐付け情報データ</t>
  </si>
  <si>
    <t>ZPCOT_INDIRECTS</t>
  </si>
  <si>
    <t>⑤CO_AP_DIFF_D_001</t>
    <phoneticPr fontId="109"/>
  </si>
  <si>
    <t>管理会計_Application_差分_日次_001</t>
  </si>
  <si>
    <t>MA_AP_FULL_D_001</t>
  </si>
  <si>
    <t>マスタ_Application_全件_日次_001</t>
  </si>
  <si>
    <t>MA_AP_DIFF_D_003</t>
  </si>
  <si>
    <t>マスタ_Application_差分_日次_003</t>
  </si>
  <si>
    <t>MA_AP_DIFF_D_005</t>
  </si>
  <si>
    <t>マスタ_Application_差分_日次_005</t>
  </si>
  <si>
    <t>STXL</t>
    <phoneticPr fontId="109"/>
  </si>
  <si>
    <t>MA_AP_FULL_D_003</t>
  </si>
  <si>
    <t>マスタ_Application_全件_日次_003</t>
  </si>
  <si>
    <t>MA_EX_FULL_D_001</t>
  </si>
  <si>
    <t>マスタ_Extractor_全件_日次_001</t>
  </si>
  <si>
    <t>MA_EX_DIFF_D_001</t>
  </si>
  <si>
    <t>マスタ_Extractor_差分_日次_001</t>
  </si>
  <si>
    <t>MA_AP_DIFF_D_001</t>
  </si>
  <si>
    <t>マスタ_Application_差分_日次_001</t>
  </si>
  <si>
    <t>MA_AP_FULL_R_001</t>
  </si>
  <si>
    <t>マスタ_Application_全件_随時_001</t>
  </si>
  <si>
    <t>MA_AP_FULL_D_004</t>
  </si>
  <si>
    <t>マスタ_Application_全件_日次_004</t>
  </si>
  <si>
    <t>MA_AP_DIFF_D_004</t>
  </si>
  <si>
    <t>マスタ_Application_差分_日次_004</t>
  </si>
  <si>
    <t>MA_AP_DIFF_D_002</t>
  </si>
  <si>
    <t>マスタ_Application_差分_日次_002</t>
  </si>
  <si>
    <t>MA_AP_DIFF_D_006</t>
  </si>
  <si>
    <t>マスタ_Application_差分_日次_006</t>
  </si>
  <si>
    <t>MA_AP_DIFF_D_007</t>
  </si>
  <si>
    <t>マスタ_Application_差分_日次_007</t>
  </si>
  <si>
    <t>MA_AP_FULL_D_002</t>
  </si>
  <si>
    <t>マスタ_Application_全件_日次_002</t>
  </si>
  <si>
    <t>MA_AP_FULL_M_001</t>
  </si>
  <si>
    <t>マスタ_Application_全件_月次_001</t>
  </si>
  <si>
    <t>MA_AP_DIFF_M_001</t>
  </si>
  <si>
    <t>マスタ_Application_差分_月次_001</t>
  </si>
  <si>
    <t>Teble ID</t>
    <phoneticPr fontId="109"/>
  </si>
  <si>
    <t>Table Name</t>
    <phoneticPr fontId="109"/>
  </si>
  <si>
    <t>IF ID</t>
    <phoneticPr fontId="109"/>
  </si>
  <si>
    <t>機能ID</t>
    <rPh sb="0" eb="2">
      <t>キノウ</t>
    </rPh>
    <phoneticPr fontId="109"/>
  </si>
  <si>
    <t>ジョブグループ</t>
    <phoneticPr fontId="109"/>
  </si>
  <si>
    <t>関係するバッチID</t>
    <rPh sb="0" eb="2">
      <t>カンケイ</t>
    </rPh>
    <phoneticPr fontId="109"/>
  </si>
  <si>
    <t>TBMT10001001</t>
    <phoneticPr fontId="109"/>
  </si>
  <si>
    <t>L1_BW メタデータ  ユーザ</t>
  </si>
  <si>
    <t>REP0269</t>
  </si>
  <si>
    <t>GLOBAL</t>
  </si>
  <si>
    <t>TBMT10005801</t>
  </si>
  <si>
    <t>L1_言語キー</t>
  </si>
  <si>
    <t>REP0342</t>
  </si>
  <si>
    <t>IMF0175</t>
  </si>
  <si>
    <t>TBMT10038001</t>
  </si>
  <si>
    <t>L1_稼働日カレンダ (照会)</t>
  </si>
  <si>
    <t>REP0308</t>
  </si>
  <si>
    <t>REP0273</t>
  </si>
  <si>
    <t>REP0104</t>
  </si>
  <si>
    <t>REP0109</t>
  </si>
  <si>
    <t>REP0334</t>
  </si>
  <si>
    <t>REP0144</t>
  </si>
  <si>
    <t>TBMT10006801</t>
  </si>
  <si>
    <t>L1_SUPPLIER_MAINTENANCEマスタ</t>
  </si>
  <si>
    <t>IMF0099</t>
  </si>
  <si>
    <t>TBMT10009101</t>
  </si>
  <si>
    <t>L1_仕入先マスタ (一般セクション)</t>
  </si>
  <si>
    <t>REP0130</t>
  </si>
  <si>
    <t>REP0232</t>
  </si>
  <si>
    <t>REP0187</t>
  </si>
  <si>
    <t>TBMT10007601</t>
  </si>
  <si>
    <t>L1_プラント</t>
  </si>
  <si>
    <t>REP0090</t>
  </si>
  <si>
    <t>REP0175</t>
  </si>
  <si>
    <t>GE_EX_DIFF_D_002</t>
  </si>
  <si>
    <t>JAPAN</t>
  </si>
  <si>
    <t>REP0004</t>
  </si>
  <si>
    <t>TBMT10044701</t>
  </si>
  <si>
    <t>L1_アドオン品目マスタ(プラントビュー)</t>
  </si>
  <si>
    <t>REP0345</t>
  </si>
  <si>
    <t>TBMT10044801</t>
  </si>
  <si>
    <t>L1_Main Material Relationship Data</t>
  </si>
  <si>
    <t>REP0346</t>
  </si>
  <si>
    <t>REP0306</t>
  </si>
  <si>
    <t>TBMT10046601</t>
  </si>
  <si>
    <t>L1_Material Shelf Life</t>
  </si>
  <si>
    <t>REP0355</t>
  </si>
  <si>
    <t>TBMT10007801</t>
  </si>
  <si>
    <t>L1_プラント/支店マスタ</t>
  </si>
  <si>
    <t>REP0012</t>
  </si>
  <si>
    <t>TBMT10031501</t>
  </si>
  <si>
    <t>L1_ロット</t>
  </si>
  <si>
    <t>REP0203</t>
  </si>
  <si>
    <t>TBMT10030901</t>
  </si>
  <si>
    <t>L1_ZPDSSATTR0030 Client: 211 クラスType: 022</t>
  </si>
  <si>
    <t>REP0189</t>
  </si>
  <si>
    <t>REP0005</t>
  </si>
  <si>
    <t>TBMT10008401</t>
  </si>
  <si>
    <t>L1_事業領域名</t>
  </si>
  <si>
    <t>REP0089</t>
  </si>
  <si>
    <t>TBMT10008601</t>
  </si>
  <si>
    <t>L1_仕入先コードテキスト</t>
  </si>
  <si>
    <t>REP0127</t>
  </si>
  <si>
    <t>TBMT10008701</t>
  </si>
  <si>
    <t>L1_仕入先階層</t>
  </si>
  <si>
    <t>REP0128</t>
  </si>
  <si>
    <t>TBMT10027001</t>
  </si>
  <si>
    <t>L1_仕入先マスタ会社コードレベル情報</t>
  </si>
  <si>
    <t>REP0132</t>
  </si>
  <si>
    <t>REP0048</t>
  </si>
  <si>
    <t>TBMT10008901</t>
  </si>
  <si>
    <t>L1_得意先マスタ会社コードレベル</t>
  </si>
  <si>
    <t>REP0163</t>
  </si>
  <si>
    <t>MM_AP_DIFF_D_001</t>
  </si>
  <si>
    <t>TBFI10001501</t>
  </si>
  <si>
    <t>L1_デルタ抽出経由の得意先与信管理共通エリアデータ</t>
  </si>
  <si>
    <t>FI_EX_DIFF_D_002</t>
  </si>
  <si>
    <t>財務会計_Extractor_差分_日次_002</t>
    <phoneticPr fontId="109"/>
  </si>
  <si>
    <t>REP0092</t>
  </si>
  <si>
    <t>REP0184</t>
  </si>
  <si>
    <t>TBMT10009501</t>
  </si>
  <si>
    <t>L1_利益センタマスタ</t>
  </si>
  <si>
    <t>REP0108</t>
  </si>
  <si>
    <t>TBMT10009801</t>
  </si>
  <si>
    <t>L1_Hierarchy node</t>
  </si>
  <si>
    <t>REP0349</t>
  </si>
  <si>
    <t>TBMT10010001</t>
  </si>
  <si>
    <t>L1_勘定コード_属性</t>
  </si>
  <si>
    <t>REP0185</t>
  </si>
  <si>
    <t>REP0121</t>
  </si>
  <si>
    <t>REP0164</t>
  </si>
  <si>
    <t>TBMT10025501</t>
  </si>
  <si>
    <t>L1_原価センタテキスト</t>
  </si>
  <si>
    <t>REP0112</t>
  </si>
  <si>
    <t>TBMT10006001</t>
  </si>
  <si>
    <t>L1_収支管理項目　原価センタ変換マスタ</t>
  </si>
  <si>
    <t>IMF0022</t>
  </si>
  <si>
    <t>TBMT10010601</t>
  </si>
  <si>
    <t>L1_FI/CO 伝票からの圧縮データ</t>
  </si>
  <si>
    <t>REP0255</t>
  </si>
  <si>
    <t>FI_AP_DIFF_D_001</t>
    <phoneticPr fontId="109"/>
  </si>
  <si>
    <t>財務会計_Application_差分_日次_001</t>
    <phoneticPr fontId="109"/>
  </si>
  <si>
    <t>JAPAN</t>
    <phoneticPr fontId="109"/>
  </si>
  <si>
    <t>BAMT20010600</t>
    <phoneticPr fontId="109"/>
  </si>
  <si>
    <t>TBMT10010701</t>
  </si>
  <si>
    <t>L1_原価要素テキスト</t>
  </si>
  <si>
    <t>REP0114</t>
  </si>
  <si>
    <t>REP0047</t>
  </si>
  <si>
    <t>TBMT10011101</t>
  </si>
  <si>
    <t>L1_品目: 製品階層: テキスト</t>
  </si>
  <si>
    <t>REP0102</t>
  </si>
  <si>
    <t>REP0202</t>
  </si>
  <si>
    <t>TBMT10039701</t>
  </si>
  <si>
    <t>L1_SAP-EIS階層データ</t>
  </si>
  <si>
    <t>REP0335</t>
  </si>
  <si>
    <t>REP0344</t>
  </si>
  <si>
    <t>REP0178</t>
  </si>
  <si>
    <t>TBMT10011501</t>
  </si>
  <si>
    <t>L1_品目タイプ</t>
  </si>
  <si>
    <t>REP0267</t>
  </si>
  <si>
    <t>TBMT10011601</t>
  </si>
  <si>
    <t>L1_品目テキスト</t>
  </si>
  <si>
    <t>REP0098</t>
  </si>
  <si>
    <t>REP0333</t>
  </si>
  <si>
    <t>REP0099</t>
  </si>
  <si>
    <t>TBMT10044901</t>
  </si>
  <si>
    <t>L1_品目コード変換テーブル</t>
  </si>
  <si>
    <t>REP0347</t>
  </si>
  <si>
    <t>TBMT10020101</t>
  </si>
  <si>
    <t>L1_用途マスタ（顔料）_検索2-2</t>
  </si>
  <si>
    <t>IMF0165</t>
  </si>
  <si>
    <t>TBMT10019601</t>
  </si>
  <si>
    <t>L1_用途マスタ（顔料）_生産プラント英語名称</t>
  </si>
  <si>
    <t>REP0259</t>
  </si>
  <si>
    <t>IMF0153</t>
  </si>
  <si>
    <t>IMF0154</t>
  </si>
  <si>
    <t>REP0199</t>
  </si>
  <si>
    <t>REP0326</t>
  </si>
  <si>
    <t>REP0095</t>
  </si>
  <si>
    <t>TBMT10012801</t>
  </si>
  <si>
    <t>L1_営業所</t>
  </si>
  <si>
    <t>REP0093</t>
  </si>
  <si>
    <t>REP0198</t>
  </si>
  <si>
    <t>TBMT10013001</t>
  </si>
  <si>
    <t>L1_営業部マスタ_SalesOrganization</t>
  </si>
  <si>
    <t>IMF0006</t>
  </si>
  <si>
    <t>REP0094</t>
  </si>
  <si>
    <t>TBMT10030001</t>
  </si>
  <si>
    <t>L1_販売単位：営業所ごとの営業グループ</t>
  </si>
  <si>
    <t>REP0174</t>
  </si>
  <si>
    <t>REP0228</t>
  </si>
  <si>
    <t>TBMT10013601</t>
  </si>
  <si>
    <t>L1_基本数量単位マスタ</t>
  </si>
  <si>
    <t>REP0278</t>
  </si>
  <si>
    <t>REP0265</t>
  </si>
  <si>
    <t>TBMT10013901</t>
  </si>
  <si>
    <t>L1_容器条件テキスト</t>
  </si>
  <si>
    <t>REP0160</t>
  </si>
  <si>
    <t>TBMT10014001</t>
  </si>
  <si>
    <t>L1_得意先マスタ販売データ</t>
  </si>
  <si>
    <t>REP0280</t>
  </si>
  <si>
    <t>TBMT10026201</t>
  </si>
  <si>
    <t>L1_得意先階層</t>
  </si>
  <si>
    <t>REP0120</t>
  </si>
  <si>
    <t>REP0197</t>
  </si>
  <si>
    <t>REP0330</t>
  </si>
  <si>
    <t>TBMT10025801</t>
  </si>
  <si>
    <t>L1_得意先コード_テキスト</t>
  </si>
  <si>
    <t>REP0116</t>
  </si>
  <si>
    <t>TBMT10014201</t>
  </si>
  <si>
    <t>L1_得意先マスタ 一般データ</t>
  </si>
  <si>
    <t>REP0117</t>
  </si>
  <si>
    <t>TBMT10019901</t>
  </si>
  <si>
    <t>L1_用途マスタ（顔料）_検索1</t>
  </si>
  <si>
    <t>IMF0158</t>
  </si>
  <si>
    <t>IMF0174</t>
  </si>
  <si>
    <t>REP0140</t>
  </si>
  <si>
    <t>TBMT10014901</t>
  </si>
  <si>
    <t>L1_支払条件の独自説明</t>
  </si>
  <si>
    <t>REP0191</t>
  </si>
  <si>
    <t>REP0236</t>
  </si>
  <si>
    <t>TBMT10015201</t>
  </si>
  <si>
    <t>L1_機能領域名</t>
  </si>
  <si>
    <t>REP0279</t>
  </si>
  <si>
    <t>IMF0176</t>
  </si>
  <si>
    <t>REP0076</t>
  </si>
  <si>
    <t>TBMT10015801</t>
  </si>
  <si>
    <t>L1_組織単位: 販売グループ: テキスト</t>
  </si>
  <si>
    <t>REP0096</t>
  </si>
  <si>
    <t>TBMT10015901</t>
  </si>
  <si>
    <t>L1_組織単位: 販売組織: テキスト</t>
    <phoneticPr fontId="109"/>
  </si>
  <si>
    <t>REP0332</t>
  </si>
  <si>
    <t>TBMT10016101</t>
  </si>
  <si>
    <t>L1_特性 "製品グループ" の値</t>
    <phoneticPr fontId="109"/>
  </si>
  <si>
    <t>REP0276</t>
  </si>
  <si>
    <t>TBMT10016201</t>
  </si>
  <si>
    <t>L1_特性 "製品本部" の値</t>
    <phoneticPr fontId="109"/>
  </si>
  <si>
    <t>REP0275</t>
  </si>
  <si>
    <t>CO_AP_DIFF_D_001</t>
  </si>
  <si>
    <t>TBMT10016501</t>
  </si>
  <si>
    <t>L1_評価クラス</t>
  </si>
  <si>
    <t>REP0135</t>
  </si>
  <si>
    <t>TBMT10027201</t>
  </si>
  <si>
    <t>L1_評価クラス_テキスト</t>
  </si>
  <si>
    <t>REP0134</t>
  </si>
  <si>
    <t>REP0204</t>
  </si>
  <si>
    <t>TBMT10016801</t>
  </si>
  <si>
    <t>L1_資産マスタレコードセグメント</t>
  </si>
  <si>
    <t>REP0186</t>
  </si>
  <si>
    <t>REP0126</t>
  </si>
  <si>
    <t>TBMT10017001</t>
  </si>
  <si>
    <t>L1_購買伝票の GT 発注タイプ</t>
  </si>
  <si>
    <t>REP0149</t>
  </si>
  <si>
    <t>REP0124</t>
  </si>
  <si>
    <t>TBMT10017201</t>
  </si>
  <si>
    <t>L1_通貨コード</t>
  </si>
  <si>
    <t>REP0300</t>
  </si>
  <si>
    <t>TBMT10037501</t>
  </si>
  <si>
    <t>L1_通貨コードテキスト</t>
  </si>
  <si>
    <t>REP0303</t>
  </si>
  <si>
    <t>REP0277</t>
  </si>
  <si>
    <t>REP0274</t>
  </si>
  <si>
    <t>TBMT10040301</t>
  </si>
  <si>
    <t>L1_連結勘定科目</t>
  </si>
  <si>
    <t>REP0353</t>
  </si>
  <si>
    <t>TBMT10040401</t>
  </si>
  <si>
    <t>L1_連結勘定科目テキスト</t>
  </si>
  <si>
    <t>REP0354</t>
  </si>
  <si>
    <t>TBMT10040001</t>
  </si>
  <si>
    <t>L1_Hierarchy node text</t>
  </si>
  <si>
    <t>REP0350</t>
  </si>
  <si>
    <t>TBMT10028201</t>
  </si>
  <si>
    <t>L1_明細カテゴリ (販売伝票)</t>
  </si>
  <si>
    <t>REP0152</t>
  </si>
  <si>
    <t>TBMT10032301</t>
  </si>
  <si>
    <t>L1_システムステータス用テキスト</t>
  </si>
  <si>
    <t>REP0214</t>
  </si>
  <si>
    <t>TBMT10028101</t>
  </si>
  <si>
    <t>L1_出荷伝票タイプ</t>
  </si>
  <si>
    <t>REP0151</t>
  </si>
  <si>
    <t>TBMT10031901</t>
  </si>
  <si>
    <t>L1_予算枠申請のテキスト</t>
  </si>
  <si>
    <t>REP0210</t>
  </si>
  <si>
    <t>TBMT10033301</t>
  </si>
  <si>
    <t>L1_コードグループテキスト</t>
  </si>
  <si>
    <t>REP0229</t>
  </si>
  <si>
    <t>TBMT10046701</t>
  </si>
  <si>
    <t>L1_研究室/設計室テキスト</t>
  </si>
  <si>
    <t>REP0356</t>
  </si>
  <si>
    <t>TBMT10033601</t>
  </si>
  <si>
    <t>L1_得意先：販売地域：テキスト</t>
  </si>
  <si>
    <t>REP0243</t>
  </si>
  <si>
    <t>TBMT10027401</t>
  </si>
  <si>
    <t>L1_オーダータイプ</t>
  </si>
  <si>
    <t>REP0141</t>
  </si>
  <si>
    <t>REP0155</t>
  </si>
  <si>
    <t>REP0167</t>
  </si>
  <si>
    <t>REP0145</t>
  </si>
  <si>
    <t>TBMT10048901</t>
    <phoneticPr fontId="109"/>
  </si>
  <si>
    <t>L1_CO キー補助番号</t>
  </si>
  <si>
    <t>REP0068</t>
  </si>
  <si>
    <t>TBMT10049001</t>
    <phoneticPr fontId="109"/>
  </si>
  <si>
    <t>L1_CO キー補助番号拡張テーブル</t>
  </si>
  <si>
    <t>REP0069</t>
  </si>
  <si>
    <t>REP0375</t>
  </si>
  <si>
    <t>項目名</t>
    <rPh sb="0" eb="2">
      <t>コウモク</t>
    </rPh>
    <rPh sb="2" eb="3">
      <t>メイ</t>
    </rPh>
    <phoneticPr fontId="125"/>
  </si>
  <si>
    <t>記載内容</t>
    <rPh sb="2" eb="4">
      <t>ナイヨウ</t>
    </rPh>
    <phoneticPr fontId="125"/>
  </si>
  <si>
    <t>記載担当</t>
    <rPh sb="0" eb="2">
      <t>キサイ</t>
    </rPh>
    <rPh sb="2" eb="4">
      <t>タントウ</t>
    </rPh>
    <phoneticPr fontId="126"/>
  </si>
  <si>
    <t>備考</t>
    <rPh sb="0" eb="2">
      <t>ビコウ</t>
    </rPh>
    <phoneticPr fontId="125"/>
  </si>
  <si>
    <t>L1</t>
    <phoneticPr fontId="125"/>
  </si>
  <si>
    <t>L2</t>
    <phoneticPr fontId="125"/>
  </si>
  <si>
    <t>バッチ処理情報</t>
    <rPh sb="3" eb="5">
      <t>ショリ</t>
    </rPh>
    <rPh sb="5" eb="7">
      <t>ジョウホウ</t>
    </rPh>
    <phoneticPr fontId="109"/>
  </si>
  <si>
    <t>No.</t>
  </si>
  <si>
    <t>連番を振る</t>
    <rPh sb="0" eb="2">
      <t>レンバン</t>
    </rPh>
    <rPh sb="3" eb="4">
      <t>フ</t>
    </rPh>
    <phoneticPr fontId="109"/>
  </si>
  <si>
    <t>ACN</t>
    <phoneticPr fontId="109"/>
  </si>
  <si>
    <t>廃止</t>
  </si>
  <si>
    <t>処理が廃止となった場合に、○を付与する</t>
    <rPh sb="0" eb="2">
      <t>ショリ</t>
    </rPh>
    <rPh sb="3" eb="5">
      <t>ハイシ</t>
    </rPh>
    <rPh sb="9" eb="11">
      <t>バアイ</t>
    </rPh>
    <rPh sb="15" eb="17">
      <t>フヨ</t>
    </rPh>
    <phoneticPr fontId="109"/>
  </si>
  <si>
    <t>バッチID</t>
  </si>
  <si>
    <t>バッチ処理ごとにIDを記載する</t>
  </si>
  <si>
    <t>業務領域</t>
  </si>
  <si>
    <t>業務領域(PP,SD,MM,PP,CO,TR,IM)を記載する</t>
    <rPh sb="0" eb="2">
      <t>ギョウム</t>
    </rPh>
    <rPh sb="2" eb="4">
      <t>リョウイキ</t>
    </rPh>
    <rPh sb="27" eb="29">
      <t>キサイ</t>
    </rPh>
    <phoneticPr fontId="109"/>
  </si>
  <si>
    <t>レポート方針書のワークスペースに関する記載の中で定義するコンテンツを記載する</t>
  </si>
  <si>
    <t>コンテンツ</t>
  </si>
  <si>
    <t>業務領域毎に決められたコンテンツ名称を記載する</t>
    <rPh sb="0" eb="2">
      <t>ギョウム</t>
    </rPh>
    <rPh sb="2" eb="4">
      <t>リョウイキ</t>
    </rPh>
    <rPh sb="4" eb="5">
      <t>ゴト</t>
    </rPh>
    <rPh sb="6" eb="7">
      <t>キ</t>
    </rPh>
    <rPh sb="16" eb="18">
      <t>メイショウ</t>
    </rPh>
    <rPh sb="19" eb="21">
      <t>キサイ</t>
    </rPh>
    <phoneticPr fontId="109"/>
  </si>
  <si>
    <t>バッチ処理論理名</t>
    <rPh sb="5" eb="7">
      <t>ロンリ</t>
    </rPh>
    <phoneticPr fontId="109"/>
  </si>
  <si>
    <t>バッチ処理の論理情報を記載する</t>
    <rPh sb="6" eb="8">
      <t>ロンリ</t>
    </rPh>
    <phoneticPr fontId="109"/>
  </si>
  <si>
    <t>バッチ処理物理名</t>
    <rPh sb="5" eb="7">
      <t>ブツリ</t>
    </rPh>
    <phoneticPr fontId="109"/>
  </si>
  <si>
    <t>バッチ処理の物理情報を記載する</t>
    <rPh sb="6" eb="8">
      <t>ブツリ</t>
    </rPh>
    <rPh sb="8" eb="10">
      <t>ジョウホウ</t>
    </rPh>
    <phoneticPr fontId="109"/>
  </si>
  <si>
    <t>バッチ処理の概要情報を記載する</t>
  </si>
  <si>
    <t>マッピング処理情報</t>
    <phoneticPr fontId="109"/>
  </si>
  <si>
    <t>マッピングID</t>
  </si>
  <si>
    <t>マッピング処理ごとのIDを記載する</t>
  </si>
  <si>
    <t>実行パラメータ</t>
  </si>
  <si>
    <t>各処理を呼出す際のパラメータ情報を記載する</t>
    <rPh sb="0" eb="1">
      <t>カク</t>
    </rPh>
    <rPh sb="1" eb="3">
      <t>ショリ</t>
    </rPh>
    <rPh sb="4" eb="6">
      <t>ヨビダ</t>
    </rPh>
    <rPh sb="7" eb="8">
      <t>サイ</t>
    </rPh>
    <rPh sb="14" eb="16">
      <t>ジョウホウ</t>
    </rPh>
    <rPh sb="17" eb="19">
      <t>キサイ</t>
    </rPh>
    <phoneticPr fontId="109"/>
  </si>
  <si>
    <t>マッピング処理の論理名を記載する
命名規則：＜Outputテーブル名＞_&lt;処理サイクル&gt;_&lt;ETL処理パターン&gt;</t>
  </si>
  <si>
    <t>マッピング処理物理名</t>
  </si>
  <si>
    <t>マッピング処理の物理名を記載する
命名規則：&lt;ETL処理パターン&gt;_&lt;処理サイクル&gt;_＜Outputテーブル名＞</t>
  </si>
  <si>
    <t>マッピング処理パターン</t>
  </si>
  <si>
    <t>マッピング処理のパターンを記載する
DWH L1→DWH L2：DWH作成処理
DWH L2→データマートDB：DM作成処理</t>
  </si>
  <si>
    <t>マッピング処理概要</t>
  </si>
  <si>
    <t>マッピング処理の概要情報を記載する</t>
  </si>
  <si>
    <t>アウトプットテーブルの更新区分を記載する
全量洗替/差分更新</t>
    <rPh sb="11" eb="13">
      <t>コウシン</t>
    </rPh>
    <rPh sb="13" eb="15">
      <t>クブン</t>
    </rPh>
    <rPh sb="16" eb="18">
      <t>キサイ</t>
    </rPh>
    <rPh sb="21" eb="23">
      <t>ゼンリョウ</t>
    </rPh>
    <rPh sb="23" eb="25">
      <t>アライガエ</t>
    </rPh>
    <rPh sb="26" eb="28">
      <t>サブン</t>
    </rPh>
    <rPh sb="28" eb="30">
      <t>コウシン</t>
    </rPh>
    <phoneticPr fontId="109"/>
  </si>
  <si>
    <t>テーブル・ビューID</t>
    <phoneticPr fontId="109"/>
  </si>
  <si>
    <t>テーブルIDを記載する</t>
    <rPh sb="7" eb="9">
      <t>キサイ</t>
    </rPh>
    <phoneticPr fontId="109"/>
  </si>
  <si>
    <t>テーブル名/ビュー名</t>
    <rPh sb="4" eb="5">
      <t>メイ</t>
    </rPh>
    <rPh sb="9" eb="10">
      <t>メイ</t>
    </rPh>
    <phoneticPr fontId="4"/>
  </si>
  <si>
    <t>テーブル一覧のテーブル/ビュー論理名を記載する</t>
    <rPh sb="4" eb="6">
      <t>イチラン</t>
    </rPh>
    <rPh sb="15" eb="17">
      <t>ロンリ</t>
    </rPh>
    <rPh sb="17" eb="18">
      <t>メイ</t>
    </rPh>
    <rPh sb="19" eb="21">
      <t>キサイ</t>
    </rPh>
    <phoneticPr fontId="109"/>
  </si>
  <si>
    <t>処理分類</t>
    <rPh sb="0" eb="2">
      <t>ショリ</t>
    </rPh>
    <rPh sb="2" eb="4">
      <t>ブンルイ</t>
    </rPh>
    <phoneticPr fontId="109"/>
  </si>
  <si>
    <t>マッピング処理毎の処理分類を記載する
Simple、Agg、Join、Join＋Agg、Union、Otherのいずれか指定可</t>
    <rPh sb="5" eb="8">
      <t>ショリゴト</t>
    </rPh>
    <rPh sb="9" eb="11">
      <t>ショリ</t>
    </rPh>
    <rPh sb="11" eb="13">
      <t>ブンルイ</t>
    </rPh>
    <rPh sb="14" eb="16">
      <t>キサイ</t>
    </rPh>
    <rPh sb="60" eb="62">
      <t>シテイ</t>
    </rPh>
    <rPh sb="62" eb="63">
      <t>カ</t>
    </rPh>
    <phoneticPr fontId="109"/>
  </si>
  <si>
    <t>開発・テスト工程の中で利用する情報
結合テスト工程以降は削除する</t>
    <rPh sb="0" eb="2">
      <t>カイハツ</t>
    </rPh>
    <rPh sb="6" eb="8">
      <t>コウテイ</t>
    </rPh>
    <rPh sb="9" eb="10">
      <t>ナカ</t>
    </rPh>
    <rPh sb="11" eb="13">
      <t>リヨウ</t>
    </rPh>
    <rPh sb="15" eb="17">
      <t>ジョウホウ</t>
    </rPh>
    <rPh sb="18" eb="20">
      <t>ケツゴウ</t>
    </rPh>
    <rPh sb="23" eb="25">
      <t>コウテイ</t>
    </rPh>
    <rPh sb="25" eb="27">
      <t>イコウ</t>
    </rPh>
    <rPh sb="28" eb="30">
      <t>サクジョ</t>
    </rPh>
    <phoneticPr fontId="109"/>
  </si>
  <si>
    <t>更新履歴の情報を記載する</t>
    <rPh sb="0" eb="2">
      <t>コウシン</t>
    </rPh>
    <rPh sb="2" eb="4">
      <t>リレキ</t>
    </rPh>
    <rPh sb="5" eb="7">
      <t>ジョウホウ</t>
    </rPh>
    <rPh sb="8" eb="10">
      <t>キサイ</t>
    </rPh>
    <phoneticPr fontId="109"/>
  </si>
  <si>
    <t>廃止</t>
    <rPh sb="0" eb="2">
      <t>ハイシ</t>
    </rPh>
    <phoneticPr fontId="4"/>
  </si>
  <si>
    <t>更新区分</t>
    <rPh sb="0" eb="2">
      <t>コウシン</t>
    </rPh>
    <rPh sb="2" eb="4">
      <t>クブン</t>
    </rPh>
    <phoneticPr fontId="4"/>
  </si>
  <si>
    <t>○</t>
    <phoneticPr fontId="4"/>
  </si>
  <si>
    <t>-</t>
    <phoneticPr fontId="4"/>
  </si>
  <si>
    <t>差分更新</t>
    <rPh sb="0" eb="2">
      <t>サブン</t>
    </rPh>
    <rPh sb="2" eb="4">
      <t>コウシン</t>
    </rPh>
    <phoneticPr fontId="4"/>
  </si>
  <si>
    <t>CDW_D_L2_FINANCIAL_PERFORMANCE_CUMULATIVE_TOTAL_WK05</t>
    <phoneticPr fontId="130"/>
  </si>
  <si>
    <t>CDW_D_L2_FINANCIAL_PERFORMANCE_ACCOUNT_AGGREGATION</t>
    <phoneticPr fontId="130"/>
  </si>
  <si>
    <t>CDM_M_DD_ROIC_ANALYSIS</t>
    <phoneticPr fontId="130"/>
  </si>
  <si>
    <t>CDM_D_DD_GROUP_KPI_BS_ANALYSIS_WK04</t>
    <phoneticPr fontId="130"/>
  </si>
  <si>
    <t>CDM_M_DD_PRODUCT_DIVISION_CSDT_RESULT_MNY_ADJMT</t>
    <phoneticPr fontId="130"/>
  </si>
  <si>
    <t>CDW_D_L2_MATERIAL_HIERARCHY_HISTORY_MASTER_WK01</t>
    <phoneticPr fontId="130"/>
  </si>
  <si>
    <t>BAMT20015100</t>
    <phoneticPr fontId="130"/>
  </si>
  <si>
    <t>　</t>
  </si>
  <si>
    <t>BAMT20011800</t>
    <phoneticPr fontId="130"/>
  </si>
  <si>
    <t>D_L2_MATERIAL_MASTER</t>
    <phoneticPr fontId="130"/>
  </si>
  <si>
    <t>CDW_D_L2_PROFIT_CENTER_MASTER</t>
    <phoneticPr fontId="130"/>
  </si>
  <si>
    <t>CDW_D_L2_ADDON_MATERIAL_HIERARCHY_TEXT_EXTRACT_MASTER</t>
    <phoneticPr fontId="130"/>
  </si>
  <si>
    <t>BAMT20007200</t>
    <phoneticPr fontId="130"/>
  </si>
  <si>
    <t>CDM_M_DD_ROIC_LEGACY_ANALYSIS_ADD_MASTER</t>
    <phoneticPr fontId="130"/>
  </si>
  <si>
    <t>CDW_D_L2_LOGISTICS_PL_ADD_MASTER</t>
    <phoneticPr fontId="130"/>
  </si>
  <si>
    <t>D_DD_COST_ANALYSIS</t>
    <phoneticPr fontId="130"/>
  </si>
  <si>
    <t>D_L2_SALES_OFFICE_SALES_GROUP_MASTER</t>
    <phoneticPr fontId="130"/>
  </si>
  <si>
    <t>D_L2_SALES_DEPARTMENT_MASTER</t>
    <phoneticPr fontId="130"/>
  </si>
  <si>
    <t>D_L2_SALES_DEPARTMENT_ORGANIZATION_LV_0_MASTER</t>
    <phoneticPr fontId="130"/>
  </si>
  <si>
    <t>D_L2_SALES_DEPARTMENT_ORGANIZATION_LV_1_MASTER</t>
    <phoneticPr fontId="130"/>
  </si>
  <si>
    <t>M_DD_ROIC_ANALYSIS</t>
    <phoneticPr fontId="130"/>
  </si>
  <si>
    <t>BAMT20007200</t>
    <phoneticPr fontId="130"/>
  </si>
  <si>
    <t>D_L2_MATERIAL_HIERARCHY_HISTORY_MASTER</t>
    <phoneticPr fontId="130"/>
  </si>
  <si>
    <t>D_L2_PROFIT_CENTER_HIERARCHY_HISTORY_MASTER</t>
    <phoneticPr fontId="130"/>
  </si>
  <si>
    <t>D_L2_MATERIAL_HIERARCHY_LATEST_MASTER</t>
    <phoneticPr fontId="130"/>
  </si>
  <si>
    <t>L2_COMPANY_組織データ_全社認証基盤向け_日次_DWH作成処理</t>
    <phoneticPr fontId="130"/>
  </si>
  <si>
    <t>TBHR10000101
TBHR10000102
TBHR10000103
TBHR10000104
TBHR10000105
TBHR10000106
TBHR10000107
TBHR10000108
TBHR10000109</t>
    <phoneticPr fontId="125"/>
  </si>
  <si>
    <t>L1でCOMPANYからのマスタを取り込み、L2で周辺S連携用に加工する。</t>
    <phoneticPr fontId="130"/>
  </si>
  <si>
    <t>L1_COMPANY_会社マスタ
L1_COMPANY_管轄人事マスタ
L1_COMPANY_事業所マスタ
L1_COMPANY_職能資格マスタ
L1_COMPANY_役職マスタ
L1_COMPANY_職種マスタ
L1_COMPANY_組織マスタ
L1_COMPANY_事業部門マスタ
L1_COMPANY_個人マスタ</t>
    <phoneticPr fontId="125"/>
  </si>
  <si>
    <t>COMPANY_原価マスタ差分データ_日次作成処理</t>
    <phoneticPr fontId="130"/>
  </si>
  <si>
    <t>L1_COMPANY_原価マスタ
L2_COMPANY_原価マスタSAL集計データ_COMPANY向け</t>
    <phoneticPr fontId="130"/>
  </si>
  <si>
    <t>TBHR20001901</t>
    <phoneticPr fontId="130"/>
  </si>
  <si>
    <t>TBHR10000116
TBHR20001901</t>
    <phoneticPr fontId="130"/>
  </si>
  <si>
    <t>MPHR20004801</t>
    <phoneticPr fontId="130"/>
  </si>
  <si>
    <t>アドオン品目階層テキスト抽出マスタ_日次作成処理</t>
    <phoneticPr fontId="130"/>
  </si>
  <si>
    <t>DD_日次販売分析
L2_生産供用
L2_GroupReporting</t>
    <phoneticPr fontId="130"/>
  </si>
  <si>
    <t>DD_財務データ_WK04
L2_ETL用カレンダマスタ</t>
    <phoneticPr fontId="130"/>
  </si>
  <si>
    <t>DD_マネジメントPL（マスタ付与）_連結計算用_WK02_日次_DM作成処理</t>
    <phoneticPr fontId="130"/>
  </si>
  <si>
    <t>DD_マネジメントPL（マスタ付与）_連結計算用_WK03_日次_DM作成処理</t>
    <phoneticPr fontId="130"/>
  </si>
  <si>
    <t>DD_マネジメントPL（マスタ付与）_連結計算用_WK04_日次_DM作成処理</t>
    <phoneticPr fontId="130"/>
  </si>
  <si>
    <t>DD_マネジメントPL（マスタ付与）_連結計算用_WK05_日次_DM作成処理</t>
    <phoneticPr fontId="130"/>
  </si>
  <si>
    <t>TBWK20002206</t>
    <phoneticPr fontId="130"/>
  </si>
  <si>
    <t>M_L2_COMPANYMASTER_RETIREMENT_MASTER</t>
    <phoneticPr fontId="130"/>
  </si>
  <si>
    <t>CDW_M_L2_COMPANYMASTER_RETIREMENT_MASTER</t>
    <phoneticPr fontId="130"/>
  </si>
  <si>
    <t>BAHR20003501</t>
    <phoneticPr fontId="130"/>
  </si>
  <si>
    <t>MPHR20003501</t>
    <phoneticPr fontId="130"/>
  </si>
  <si>
    <t>BAWK20000700</t>
    <phoneticPr fontId="130"/>
  </si>
  <si>
    <t>L2_財務実績(集計勘定)</t>
    <phoneticPr fontId="130"/>
  </si>
  <si>
    <t>TBWK30000208
TBMT20001801
TBWK30000209</t>
    <phoneticPr fontId="130"/>
  </si>
  <si>
    <t>DD_財務データ_WK07
L2_CompanyMaster_Manual_Companyマスタ
DD_財務データ_WK08</t>
    <phoneticPr fontId="130"/>
  </si>
  <si>
    <t>D_L2_PROFIT_CENTER_MASTER</t>
    <phoneticPr fontId="130"/>
  </si>
  <si>
    <t>TBWK20002004
TBMT20003801</t>
    <phoneticPr fontId="130"/>
  </si>
  <si>
    <t>D_L2_COST_CENTER_MASTER</t>
    <phoneticPr fontId="130"/>
  </si>
  <si>
    <t>D_L2_PROFIT_CENTER_MASTER</t>
    <phoneticPr fontId="130"/>
  </si>
  <si>
    <t>D_L2_MATERIAL_HIERARCHY_LV_3_MASTER</t>
    <phoneticPr fontId="130"/>
  </si>
  <si>
    <t>売上実績_日次作成処理</t>
    <phoneticPr fontId="130"/>
  </si>
  <si>
    <t>BASD20000700</t>
    <phoneticPr fontId="130"/>
  </si>
  <si>
    <t>BAPP30000100</t>
    <phoneticPr fontId="130"/>
  </si>
  <si>
    <t>D_L2_FINANCIAL_PERFORMANCE_ACCOUNT_AGGREGATION</t>
    <phoneticPr fontId="130"/>
  </si>
  <si>
    <t>CDW_D_L2_SALES_ORDER_DETAILS_ADD_MASTER</t>
    <phoneticPr fontId="130"/>
  </si>
  <si>
    <t>L1でCOMPANYからのマスタを取り込み、L2でメール送信用に加工する。</t>
    <rPh sb="28" eb="30">
      <t>ソウシン</t>
    </rPh>
    <phoneticPr fontId="130"/>
  </si>
  <si>
    <t>L1のCOMPANYからのマスタに対して、整合性チェックを行い、結果がNGのレコード情報をL2へ出力。</t>
    <phoneticPr fontId="130"/>
  </si>
  <si>
    <t>L2_COMPANY_給与控除金明細データ</t>
    <phoneticPr fontId="130"/>
  </si>
  <si>
    <t>BACO20000400</t>
    <phoneticPr fontId="130"/>
  </si>
  <si>
    <t>BAPP20000600</t>
    <phoneticPr fontId="130"/>
  </si>
  <si>
    <t>L2_売上明細
L1_通関準備明細
L1_通関準備ヘッダ
L1_通関準備輸出物流費
L1_通関インボイス明細(旧)
L1_通関インボイスヘッダ(旧)
L1_売上情報ヘッダ(旧)</t>
    <phoneticPr fontId="130"/>
  </si>
  <si>
    <t>SQLファイル化対象</t>
    <phoneticPr fontId="130"/>
  </si>
  <si>
    <t>M_DD_PL_DETAIL_ANALYSIS</t>
    <phoneticPr fontId="130"/>
  </si>
  <si>
    <t>MPCO30000302</t>
    <phoneticPr fontId="130"/>
  </si>
  <si>
    <t>経費予算実績管理表_日次作成処理</t>
    <rPh sb="10" eb="11">
      <t>ニチ</t>
    </rPh>
    <phoneticPr fontId="109"/>
  </si>
  <si>
    <t>Monthly_Inward_Data分析_日次作成処理</t>
    <rPh sb="22" eb="24">
      <t>ニチジ</t>
    </rPh>
    <phoneticPr fontId="130"/>
  </si>
  <si>
    <r>
      <t>L2_Monthly_Inward_Data（マスタ付与）_</t>
    </r>
    <r>
      <rPr>
        <sz val="10"/>
        <rFont val="Meiryo UI"/>
        <family val="3"/>
        <charset val="128"/>
      </rPr>
      <t>日次_DWH作成処理</t>
    </r>
    <rPh sb="30" eb="31">
      <t>ニチ</t>
    </rPh>
    <phoneticPr fontId="109"/>
  </si>
  <si>
    <t>MPHR20003301</t>
    <phoneticPr fontId="130"/>
  </si>
  <si>
    <t>COMPANY_原価マスタ_全社認証基盤向け_日次作成処理</t>
    <rPh sb="23" eb="24">
      <t>ニチ</t>
    </rPh>
    <phoneticPr fontId="130"/>
  </si>
  <si>
    <t>L2_COMPANY_原価マスタ_全社認証基盤向け_日次_DWH作成処理</t>
    <rPh sb="26" eb="27">
      <t>ニチ</t>
    </rPh>
    <phoneticPr fontId="130"/>
  </si>
  <si>
    <t>CDW_D_L2_COMPANYMASTER_COST_MASTER_FOR_IDKIBAN</t>
    <phoneticPr fontId="130"/>
  </si>
  <si>
    <t>TBPP20000501</t>
    <phoneticPr fontId="130"/>
  </si>
  <si>
    <t>BACO20000900</t>
    <phoneticPr fontId="109"/>
  </si>
  <si>
    <t>販売収益性明細_随時作成処理</t>
    <rPh sb="5" eb="7">
      <t>メイサイ</t>
    </rPh>
    <rPh sb="8" eb="10">
      <t>ズイジ</t>
    </rPh>
    <phoneticPr fontId="109"/>
  </si>
  <si>
    <t>A_L2_SALES_REVENUE_DETAILS</t>
    <phoneticPr fontId="109"/>
  </si>
  <si>
    <t>「販売収益性単価分析」のデータのうち、みなし日よりも後のデータを作成するバッチ処理</t>
    <rPh sb="22" eb="23">
      <t>ビ</t>
    </rPh>
    <rPh sb="26" eb="27">
      <t>アト</t>
    </rPh>
    <phoneticPr fontId="109"/>
  </si>
  <si>
    <t>MPCO20000901</t>
    <phoneticPr fontId="109"/>
  </si>
  <si>
    <t>L2_販売収益性明細_WK01_随時_DWH作成処理</t>
    <rPh sb="16" eb="18">
      <t>ズイジ</t>
    </rPh>
    <phoneticPr fontId="109"/>
  </si>
  <si>
    <t>CDW_A_L2_SALES_REVENUE_DETAILS_WK01</t>
    <phoneticPr fontId="109"/>
  </si>
  <si>
    <t>MPCO20000902</t>
    <phoneticPr fontId="109"/>
  </si>
  <si>
    <t>L2_販売収益性明細_WK02_随時_DWH作成処理</t>
    <rPh sb="16" eb="18">
      <t>ズイジ</t>
    </rPh>
    <phoneticPr fontId="109"/>
  </si>
  <si>
    <t>CDW_A_L2_SALES_REVENUE_DETAILS_WK02</t>
    <phoneticPr fontId="109"/>
  </si>
  <si>
    <t>MPCO20000904</t>
    <phoneticPr fontId="109"/>
  </si>
  <si>
    <t>L2_販売収益性明細_随時_DWH作成処理</t>
    <rPh sb="11" eb="13">
      <t>ズイジ</t>
    </rPh>
    <phoneticPr fontId="109"/>
  </si>
  <si>
    <t>CDW_A_L2_SALES_REVENUE_DETAILS</t>
    <phoneticPr fontId="109"/>
  </si>
  <si>
    <t>MPCO20000905</t>
    <phoneticPr fontId="109"/>
  </si>
  <si>
    <t>L2_販売収益性明細（マスタ付与）_随時_DWH作成処理</t>
    <rPh sb="14" eb="16">
      <t>フヨ</t>
    </rPh>
    <rPh sb="18" eb="20">
      <t>ズイジ</t>
    </rPh>
    <phoneticPr fontId="109"/>
  </si>
  <si>
    <t>CDW_A_L2_SALES_REVENUE_DETAILS_ADD_MASTER</t>
    <phoneticPr fontId="109"/>
  </si>
  <si>
    <t>MPMM20000210</t>
    <phoneticPr fontId="130"/>
  </si>
  <si>
    <t>DD_原料購買データ分析（マスタ付与）_日次_DM作成処理</t>
    <phoneticPr fontId="130"/>
  </si>
  <si>
    <t>BAWK20000900</t>
    <phoneticPr fontId="130"/>
  </si>
  <si>
    <t>L1_アドオン品目マスタ（営業担当者ビュー）
L2_AssessmentMaster_評価クラスマスタ
L2_CategoryMaster
L2_CompanyMaster_Manual_Companyマスタ
L2_CompanyMaster_Manual_Countryマスタ
L2_ETL用カレンダマスタ
L2_MRP_管理者マスタ
L2_プラントマスタ
L2_プラント品目マスタ
L2_ロット番号(プラント品目)マスタ
L2_会社コード付き得意先コードマスタ
L2_保管場所マスタ
L2_利益センタマスタ
L2_勘定コードマスタ
L2_品目グループ3マスタ
L2_品目グループテキストマスタ
L2_品目タイプマスタ
L2_品目マスタ
L2_営業所営業グループマスタ
L2_基本数量単位マスタ
L2_得意先(販売組織)マスタ
L2_得意先マスタ
L2_支払条件の独自説明マスタ
L2_組織単位_販売組織_テキストマスタ
L2_通貨コードマスタ
L2_用途マスタ（顔料）_検索1マスタ
L2_用途マスタ（顔料）_検索2-1マスタ
L2_用途マスタ（顔料）_検索2-2マスタ
L2_明細カテゴリ(販売伝票)マスタ
L2_得意先_販売地域_テキストマスタ
L2_特性値のテキストテーブルマスタ
L2_用途マスタ（顔料）_得意先英語名称マスタ
L2_売上明細</t>
    <phoneticPr fontId="130"/>
  </si>
  <si>
    <t>D_L2_FINANCIAL_PERFORMANCE_CUMULATIVE_TOTAL</t>
    <phoneticPr fontId="130"/>
  </si>
  <si>
    <t>DD_生産計画_WK06</t>
    <phoneticPr fontId="130"/>
  </si>
  <si>
    <t>DD_生産計画</t>
    <phoneticPr fontId="130"/>
  </si>
  <si>
    <t>MPTR20000309</t>
    <phoneticPr fontId="130"/>
  </si>
  <si>
    <t>CDW_D_L2_PRODUCTION_COMMON_ADD_MASTER</t>
    <phoneticPr fontId="130"/>
  </si>
  <si>
    <t>MPMM30000103</t>
    <phoneticPr fontId="130"/>
  </si>
  <si>
    <t>L2_総勘定元帳（明細データ）
L2_総勘定元帳（月末残高データ）
L2_カレンダマスタ(年月日軸)
L2_取引先会社
L2_関連当事者取引_分類マスタ1
L2_関連当事者取引_分類マスタ2</t>
    <phoneticPr fontId="130"/>
  </si>
  <si>
    <t>L1_製造原価明細表テーブル
L2_通貨リージョン付与(会社)マスタ
L1_通貨の小数点以下桁数
L2_CompanyMaster_Manual_Companyマスタ
L2_ETL用カレンダマスタ</t>
    <phoneticPr fontId="130"/>
  </si>
  <si>
    <t>BAMM20000200</t>
    <phoneticPr fontId="130"/>
  </si>
  <si>
    <t>グループKPI_利益コスト分析モデル更新</t>
    <rPh sb="18" eb="20">
      <t>コウシン</t>
    </rPh>
    <phoneticPr fontId="130"/>
  </si>
  <si>
    <t>BAPP30000300</t>
    <phoneticPr fontId="130"/>
  </si>
  <si>
    <t>L1_EEX2 GST
L2_売上付き品目マスタ
L2_品目評価
L1_通貨の小数点以下桁数
L2_プラントマスタ
L2_品目マスタ
L2_品目グループ3マスタ
L2_利益センタマスタ
L2_品目タイプマスタ
L2_保管場所マスタ
L2_品目グループテキストマスタ</t>
    <phoneticPr fontId="130"/>
  </si>
  <si>
    <t>D_L2_RELATED_PARTY_TARGET_ACCOUNT_JUDGEMENT_MASTER</t>
    <phoneticPr fontId="130"/>
  </si>
  <si>
    <t>mt_MPTR20000401_CDW_D_L2_EXPENSE_INFORMATION_REPORT_EXPORT</t>
    <phoneticPr fontId="130"/>
  </si>
  <si>
    <t>tf_BATR20000400_D_L2_EXPENSE_INFORMATION_REPORT_EXPORT</t>
    <phoneticPr fontId="130"/>
  </si>
  <si>
    <t>mt_MPOT20000102_CDW_M_L2_STREAMLINING_MANAGEMENT_ADD_MASTER</t>
    <phoneticPr fontId="130"/>
  </si>
  <si>
    <t>Target</t>
  </si>
  <si>
    <t>TBSD20000609
TBSD20000610</t>
  </si>
  <si>
    <t>L2_売上明細_WK09
L2_売上明細_WK10</t>
  </si>
  <si>
    <t>TBWK20000301
TBWK20000101
TBWK20000201
TBSD20000601
TBSD20000602
TBSD20000603
TBSD20000604
TBSD20000605
TBWK20001201
TBSD20000621
TBWK20002101
TBMT20023401
TBMT10017301</t>
  </si>
  <si>
    <t>L2_請求伝票明細
L2_販売伝票明細
L2_出荷伝票明細
L2_売上明細_WK01
L2_売上明細_WK02
L2_売上明細_WK03
L2_売上明細_WK04
L2_売上明細_WK05
L2_総勘定元帳明細
L2_売上明細_WK19
L2_品目ロット製造日
L2_品目(ヘルスケア)マスタ
L1_換算係数</t>
  </si>
  <si>
    <t xml:space="preserve">L2_売上明細_WK15
L2_売上明細_WK17
L2_売上明細_WK18
</t>
  </si>
  <si>
    <t>L2_入出庫伝票明細
L2_入出庫明細_WK01
L2_品目評価</t>
  </si>
  <si>
    <t>L2_入出庫明細
L2_CompanyMaster_Manual_Companyマスタ
L2_プラント品目マスタ
L2_品目マスタ
L2_売上付き品目マスタ
L2_原価センタ出庫要素マスタ
L2_プラントマスタ
L2_AssessmentMaster_評価クラスマスタ
L2_利益センタマスタ
L2_原価センタマスタ
L2_仕入先マスタ
L2_得意先マスタ
L2_組織単位_販売組織_テキストマスタ
L2_レポートデータ権限一覧
L2_移動タイプ(明細)テキストマスタ
L2_CategoryMaster
L2_品目グループテキストマスタ
L2_品目グループ3マスタ
L2_MRP_管理者マスタ
L2_保管場所マスタ
L2_基本数量単位マスタ
L2_通貨コードマスタ
L2_勘定コードマスタ
L2_管理領域マスタ</t>
  </si>
  <si>
    <t>TBWK20000701
TBWK20000901</t>
  </si>
  <si>
    <t>D_L2_WAREHOUSING_DELIVERY_DETAILS</t>
  </si>
  <si>
    <t>D_L2_OPEN_ORDER</t>
  </si>
  <si>
    <t>バッチ処理情報</t>
  </si>
  <si>
    <t>CDW_D_L2_CONVERSION_FACTOR_MASTER_M_YEAR_MONTH</t>
  </si>
  <si>
    <t>A_DD_VALUE_TRANSFORMATION</t>
  </si>
  <si>
    <t>D_D_L2_LOGISTICS_INVENTORY_DATA</t>
  </si>
  <si>
    <t>L2_輸出Commission_Statement_Report_WK04_日次_DWH作成処理</t>
  </si>
  <si>
    <t>D_L2_SALES_DETAILS</t>
  </si>
  <si>
    <t>TBSD20000617
TBMT20001801
TBMT20014201
TBMT20011801
TBMT10034201
TBMT20007703
TBMT20019901
TBMT20020001
TBMT20020101
TBMT20024901
TBMT20007601
TBMT20008001
TBMT20008901
TBMT20002904
TBMT20001101
TBMT20015901
TBMT20012902
TBMT20010001
TBMT20021301
TBMT20014003
TBMT20001901
TBMT20009502
TBMT20011501
TBMT20011201
TBMT20009201
TBMT20017203
TBMT20006101
TBMT20013601
TBMT20014901
TBMT20022301
TBMT20000701
TBMT20011301
TBMT20012003
TBMT20021901
TBMT20023201
TBMT20001001</t>
  </si>
  <si>
    <t>CDW_M_L2_SALES_REVENUE_DETAILS_ADD_MASTER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</si>
</sst>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9">
    <numFmt numFmtId="8" formatCode="&quot;$&quot;#,##0.00_);[Red]\(&quot;$&quot;#,##0.00\)"/>
    <numFmt numFmtId="42" formatCode="_(&quot;$&quot;* #,##0_);_(&quot;$&quot;* \(#,##0\);_(&quot;$&quot;* &quot;-&quot;_);_(@_)"/>
    <numFmt numFmtId="164" formatCode="&quot;¥&quot;#,##0;[Red]&quot;¥&quot;\-#,##0"/>
    <numFmt numFmtId="165" formatCode="&quot;¥&quot;#,##0.00;[Red]&quot;¥&quot;\-#,##0.00"/>
    <numFmt numFmtId="166" formatCode="_ * #,##0_ ;_ * \-#,##0_ ;_ * &quot;-&quot;_ ;_ @_ "/>
    <numFmt numFmtId="167" formatCode="_ * #,##0.00_ ;_ * \-#,##0.00_ ;_ * &quot;-&quot;??_ ;_ @_ "/>
    <numFmt numFmtId="168" formatCode="_-* #,##0_-;\-* #,##0_-;_-* &quot;-&quot;_-;_-@_-"/>
    <numFmt numFmtId="169" formatCode="0_ "/>
    <numFmt numFmtId="170" formatCode="#,##0;\-#,##0;&quot;-&quot;"/>
    <numFmt numFmtId="171" formatCode="&quot;｣&quot;#,##0.00;\-&quot;｣&quot;#,##0.00"/>
    <numFmt numFmtId="172" formatCode=";;;"/>
    <numFmt numFmtId="173" formatCode="#,##0.0_);\(#,##0.0\)"/>
    <numFmt numFmtId="174" formatCode="_(* #,##0.0000_);_(* \(#,##0.0000\);_(* &quot;-&quot;??_);_(@_)"/>
    <numFmt numFmtId="175" formatCode="#,##0.00\ &quot;F&quot;;[Red]\-#,##0.00\ &quot;F&quot;"/>
    <numFmt numFmtId="176" formatCode="_-* #,##0\ &quot;F&quot;_-;\-* #,##0\ &quot;F&quot;_-;_-* &quot;-&quot;\ &quot;F&quot;_-;_-@_-"/>
    <numFmt numFmtId="177" formatCode="0000000000000"/>
    <numFmt numFmtId="178" formatCode="0.0%;\(0.0%\)"/>
    <numFmt numFmtId="179" formatCode="0.000_)"/>
    <numFmt numFmtId="180" formatCode="_(&quot;$&quot;* #,##0.0_);_(&quot;$&quot;* \(#,##0.0\);_(&quot;$&quot;* &quot;-&quot;??_);_(@_)"/>
    <numFmt numFmtId="181" formatCode="[&lt;=999]000;000\-00"/>
    <numFmt numFmtId="182" formatCode="0.0%"/>
    <numFmt numFmtId="183" formatCode="_ * #,##0.00_)&quot;￡&quot;_ ;_ * \(#,##0.00\)&quot;￡&quot;_ ;_ * &quot;-&quot;??_)&quot;￡&quot;_ ;_ @_ "/>
    <numFmt numFmtId="184" formatCode="_-* #,##0\ _F_-;\-* #,##0\ _F_-;_-* &quot;-&quot;\ _F_-;_-@_-"/>
    <numFmt numFmtId="185" formatCode="_-* #,##0.00\ &quot;F&quot;_-;\-* #,##0.00\ &quot;F&quot;_-;_-* &quot;-&quot;??\ &quot;F&quot;_-;_-@_-"/>
    <numFmt numFmtId="186" formatCode="&quot;¥&quot;#,##0;&quot;¥&quot;&quot;¥&quot;\-#,##0"/>
    <numFmt numFmtId="187" formatCode="#,##0.00&quot; $&quot;;\-#,##0.00&quot; $&quot;"/>
    <numFmt numFmtId="188" formatCode="&quot;$&quot;#,##0.0_);\(&quot;$&quot;#,##0.0\)"/>
    <numFmt numFmtId="189" formatCode="&quot;$&quot;0,000"/>
    <numFmt numFmtId="190" formatCode="#,##0.0&quot;人月&quot;"/>
    <numFmt numFmtId="191" formatCode="\\#,##0;[Red]&quot;\-&quot;#,##0"/>
    <numFmt numFmtId="192" formatCode="&quot;$&quot;#,##0.00;[Red]\-&quot;$&quot;#,##0.00"/>
    <numFmt numFmtId="193" formatCode="_-&quot;$&quot;* #,##0_-;\-&quot;$&quot;* #,##0_-;_-&quot;$&quot;* &quot;-&quot;_-;_-@_-"/>
    <numFmt numFmtId="194" formatCode="General_)"/>
    <numFmt numFmtId="195" formatCode="0.00_)"/>
    <numFmt numFmtId="196" formatCode="&quot;$&quot;#,##0.00;[Red]&quot;$&quot;#,##0.00"/>
    <numFmt numFmtId="197" formatCode="0.00_ "/>
    <numFmt numFmtId="198" formatCode="0.0_);[Red]\(0.0\)"/>
    <numFmt numFmtId="199" formatCode="0_);[Red]\(0\)"/>
    <numFmt numFmtId="200" formatCode="yy/m/d"/>
    <numFmt numFmtId="201" formatCode="?"/>
    <numFmt numFmtId="202" formatCode="#."/>
    <numFmt numFmtId="203" formatCode="#,##0.0"/>
    <numFmt numFmtId="204" formatCode="mmmm\-yy"/>
    <numFmt numFmtId="205" formatCode="#,##0&quot;｣&quot;_);\(#,##0&quot;｣&quot;\)"/>
    <numFmt numFmtId="206" formatCode="#,##0.0000_);\(#,##0.0000\)"/>
    <numFmt numFmtId="207" formatCode="&quot;$&quot;#,##0.00_);&quot;¥&quot;&quot;¥&quot;\(&quot;$&quot;#,##0.00&quot;¥&quot;&quot;¥&quot;\)"/>
    <numFmt numFmtId="208" formatCode="_-* #,##0.0_-;\-* #,##0.0_-;_-* &quot;-&quot;??_-;_-@_-"/>
    <numFmt numFmtId="209" formatCode="&quot;$&quot;#,##0;\-&quot;$&quot;#,##0"/>
    <numFmt numFmtId="210" formatCode="[$-F400]h:mm:ss\ AM/PM"/>
  </numFmts>
  <fonts count="185">
    <font>
      <sz val="11"/>
      <color theme="1"/>
      <name val="Calibri"/>
      <family val="2"/>
      <charset val="128"/>
      <scheme val="minor"/>
    </font>
    <font>
      <sz val="10"/>
      <color theme="1"/>
      <name val="Meiryo UI"/>
      <family val="2"/>
      <charset val="128"/>
    </font>
    <font>
      <sz val="10"/>
      <color theme="1"/>
      <name val="Meiryo UI"/>
      <family val="2"/>
      <charset val="128"/>
    </font>
    <font>
      <sz val="11"/>
      <color theme="1"/>
      <name val="Meiryo UI"/>
      <family val="2"/>
      <charset val="128"/>
    </font>
    <font>
      <sz val="11"/>
      <name val="ＭＳ Ｐゴシック"/>
      <family val="3"/>
      <charset val="128"/>
    </font>
    <font>
      <b/>
      <sz val="10"/>
      <name val="MS Sans Serif"/>
      <family val="2"/>
    </font>
    <font>
      <i/>
      <sz val="10"/>
      <name val="MS Sans Serif"/>
      <family val="2"/>
    </font>
    <font>
      <sz val="10"/>
      <name val="ＭＳ Ｐゴシック"/>
      <family val="3"/>
      <charset val="128"/>
    </font>
    <font>
      <sz val="10"/>
      <name val="Arial"/>
      <family val="2"/>
    </font>
    <font>
      <sz val="10"/>
      <color indexed="8"/>
      <name val="Arial"/>
      <family val="2"/>
    </font>
    <font>
      <sz val="10"/>
      <color indexed="9"/>
      <name val="Arial"/>
      <family val="2"/>
    </font>
    <font>
      <sz val="10"/>
      <color indexed="8"/>
      <name val="ＭＳ Ｐゴシック"/>
      <family val="3"/>
      <charset val="128"/>
    </font>
    <font>
      <sz val="11"/>
      <color theme="1"/>
      <name val="Calibri"/>
      <family val="3"/>
      <charset val="128"/>
      <scheme val="minor"/>
    </font>
    <font>
      <sz val="9"/>
      <color theme="1"/>
      <name val="ＭＳ Ｐゴシック"/>
      <family val="3"/>
      <charset val="128"/>
    </font>
    <font>
      <sz val="9"/>
      <color indexed="8"/>
      <name val="ＭＳ Ｐゴシック"/>
      <family val="3"/>
      <charset val="128"/>
    </font>
    <font>
      <sz val="10"/>
      <name val="ＭＳ ゴシック"/>
      <family val="3"/>
      <charset val="128"/>
    </font>
    <font>
      <sz val="11"/>
      <name val="明朝"/>
      <family val="1"/>
      <charset val="128"/>
    </font>
    <font>
      <sz val="8"/>
      <name val="Times New Roman"/>
      <family val="1"/>
    </font>
    <font>
      <sz val="8"/>
      <name val="Arial"/>
      <family val="2"/>
    </font>
    <font>
      <b/>
      <sz val="12"/>
      <name val="Arial"/>
      <family val="2"/>
    </font>
    <font>
      <sz val="10"/>
      <name val="Helv"/>
      <family val="2"/>
    </font>
    <font>
      <sz val="10"/>
      <name val="MS Sans Serif"/>
      <family val="2"/>
    </font>
    <font>
      <b/>
      <sz val="11"/>
      <color indexed="18"/>
      <name val="Arial"/>
      <family val="2"/>
    </font>
    <font>
      <b/>
      <i/>
      <sz val="11"/>
      <color indexed="18"/>
      <name val="Arial"/>
      <family val="2"/>
    </font>
    <font>
      <sz val="12"/>
      <color indexed="18"/>
      <name val="MS Sans Serif"/>
      <family val="2"/>
    </font>
    <font>
      <sz val="12"/>
      <color indexed="9"/>
      <name val="MS Sans Serif"/>
      <family val="2"/>
    </font>
    <font>
      <sz val="11"/>
      <color indexed="9"/>
      <name val="Arial"/>
      <family val="2"/>
    </font>
    <font>
      <sz val="11"/>
      <name val="Arial"/>
      <family val="2"/>
    </font>
    <font>
      <b/>
      <sz val="11"/>
      <color indexed="9"/>
      <name val="Arial"/>
      <family val="2"/>
    </font>
    <font>
      <b/>
      <sz val="11"/>
      <color indexed="18"/>
      <name val="Arial Narrow"/>
      <family val="2"/>
    </font>
    <font>
      <b/>
      <sz val="11"/>
      <color indexed="9"/>
      <name val="Arial Narrow"/>
      <family val="2"/>
    </font>
    <font>
      <sz val="11"/>
      <color indexed="18"/>
      <name val="Arial"/>
      <family val="2"/>
    </font>
    <font>
      <sz val="10"/>
      <color indexed="56"/>
      <name val="Arial"/>
      <family val="2"/>
    </font>
    <font>
      <sz val="10"/>
      <color indexed="18"/>
      <name val="Arial"/>
      <family val="2"/>
    </font>
    <font>
      <sz val="12"/>
      <color indexed="56"/>
      <name val="Arial"/>
      <family val="2"/>
    </font>
    <font>
      <i/>
      <sz val="12"/>
      <color indexed="56"/>
      <name val="Arial"/>
      <family val="2"/>
    </font>
    <font>
      <sz val="11"/>
      <color indexed="56"/>
      <name val="Arial"/>
      <family val="2"/>
    </font>
    <font>
      <i/>
      <sz val="11"/>
      <color indexed="56"/>
      <name val="Arial"/>
      <family val="2"/>
    </font>
    <font>
      <b/>
      <sz val="11"/>
      <color indexed="56"/>
      <name val="Arial"/>
      <family val="2"/>
    </font>
    <font>
      <b/>
      <i/>
      <sz val="11"/>
      <color indexed="56"/>
      <name val="Arial"/>
      <family val="2"/>
    </font>
    <font>
      <sz val="18"/>
      <color indexed="18"/>
      <name val="Arial"/>
      <family val="2"/>
    </font>
    <font>
      <sz val="11"/>
      <color indexed="10"/>
      <name val="Arial"/>
      <family val="2"/>
    </font>
    <font>
      <sz val="10"/>
      <name val="ＭＳ Ｐ・団"/>
      <family val="1"/>
      <charset val="128"/>
    </font>
    <font>
      <sz val="12"/>
      <name val="ＭＳ 明朝"/>
      <family val="1"/>
      <charset val="128"/>
    </font>
    <font>
      <sz val="9"/>
      <name val="Times New Roman"/>
      <family val="1"/>
    </font>
    <font>
      <sz val="8"/>
      <color indexed="16"/>
      <name val="Century Schoolbook"/>
      <family val="1"/>
    </font>
    <font>
      <b/>
      <i/>
      <sz val="10"/>
      <name val="Times New Roman"/>
      <family val="1"/>
    </font>
    <font>
      <b/>
      <sz val="11"/>
      <name val="Helv"/>
      <family val="2"/>
    </font>
    <font>
      <b/>
      <sz val="9"/>
      <name val="Times New Roman"/>
      <family val="1"/>
    </font>
    <font>
      <sz val="9"/>
      <name val="ＭＳ Ｐゴシック"/>
      <family val="3"/>
      <charset val="128"/>
    </font>
    <font>
      <sz val="16"/>
      <name val="細明朝体"/>
      <family val="3"/>
      <charset val="128"/>
    </font>
    <font>
      <sz val="11"/>
      <name val="ＭＳ ゴシック"/>
      <family val="3"/>
      <charset val="128"/>
    </font>
    <font>
      <sz val="14"/>
      <name val="明朝"/>
      <family val="1"/>
      <charset val="128"/>
    </font>
    <font>
      <sz val="10"/>
      <color indexed="8"/>
      <name val="Book Antiqua"/>
      <family val="1"/>
    </font>
    <font>
      <b/>
      <sz val="11"/>
      <name val="Arial"/>
      <family val="2"/>
    </font>
    <font>
      <sz val="11"/>
      <name val="Tms Rmn"/>
      <family val="1"/>
    </font>
    <font>
      <b/>
      <sz val="10"/>
      <name val="Book Antiqua"/>
      <family val="1"/>
    </font>
    <font>
      <sz val="12"/>
      <name val="ＭＳ Ｐ明朝"/>
      <family val="1"/>
      <charset val="128"/>
    </font>
    <font>
      <sz val="11"/>
      <color indexed="8"/>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u/>
      <sz val="8.25"/>
      <color indexed="12"/>
      <name val="明朝"/>
      <family val="1"/>
      <charset val="128"/>
    </font>
    <font>
      <sz val="11"/>
      <color indexed="8"/>
      <name val="Calibri"/>
      <family val="2"/>
    </font>
    <font>
      <sz val="11"/>
      <name val="ＭＳ 明朝"/>
      <family val="1"/>
      <charset val="128"/>
    </font>
    <font>
      <b/>
      <sz val="12"/>
      <name val="Helv"/>
      <family val="2"/>
    </font>
    <font>
      <b/>
      <sz val="18"/>
      <color indexed="62"/>
      <name val="ＭＳ Ｐゴシック"/>
      <family val="3"/>
      <charset val="128"/>
    </font>
    <font>
      <sz val="11"/>
      <color indexed="19"/>
      <name val="ＭＳ Ｐゴシック"/>
      <family val="3"/>
      <charset val="128"/>
    </font>
    <font>
      <b/>
      <sz val="11"/>
      <color indexed="10"/>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sz val="12"/>
      <name val="Helv"/>
      <family val="2"/>
    </font>
    <font>
      <b/>
      <i/>
      <sz val="16"/>
      <name val="Helv"/>
      <family val="2"/>
    </font>
    <font>
      <u/>
      <sz val="11"/>
      <color indexed="12"/>
      <name val="Calibri"/>
      <family val="2"/>
    </font>
    <font>
      <sz val="10"/>
      <name val="ＭＳ 明朝"/>
      <family val="1"/>
      <charset val="128"/>
    </font>
    <font>
      <sz val="9"/>
      <name val="ＭＳ 明朝"/>
      <family val="1"/>
      <charset val="128"/>
    </font>
    <font>
      <sz val="11"/>
      <color theme="0"/>
      <name val="Calibri"/>
      <family val="3"/>
      <charset val="128"/>
      <scheme val="minor"/>
    </font>
    <font>
      <sz val="11"/>
      <color rgb="FF9C0006"/>
      <name val="Calibri"/>
      <family val="3"/>
      <charset val="128"/>
      <scheme val="minor"/>
    </font>
    <font>
      <b/>
      <sz val="11"/>
      <color rgb="FFFA7D00"/>
      <name val="Calibri"/>
      <family val="3"/>
      <charset val="128"/>
      <scheme val="minor"/>
    </font>
    <font>
      <b/>
      <sz val="11"/>
      <color theme="0"/>
      <name val="Calibri"/>
      <family val="3"/>
      <charset val="128"/>
      <scheme val="minor"/>
    </font>
    <font>
      <i/>
      <sz val="11"/>
      <color rgb="FF7F7F7F"/>
      <name val="Calibri"/>
      <family val="3"/>
      <charset val="128"/>
      <scheme val="minor"/>
    </font>
    <font>
      <sz val="11"/>
      <color rgb="FF006100"/>
      <name val="Calibri"/>
      <family val="3"/>
      <charset val="128"/>
      <scheme val="minor"/>
    </font>
    <font>
      <b/>
      <sz val="15"/>
      <color theme="3"/>
      <name val="Calibri"/>
      <family val="3"/>
      <charset val="128"/>
      <scheme val="minor"/>
    </font>
    <font>
      <b/>
      <sz val="13"/>
      <color theme="3"/>
      <name val="Calibri"/>
      <family val="3"/>
      <charset val="128"/>
      <scheme val="minor"/>
    </font>
    <font>
      <b/>
      <sz val="11"/>
      <color theme="3"/>
      <name val="Calibri"/>
      <family val="3"/>
      <charset val="128"/>
      <scheme val="minor"/>
    </font>
    <font>
      <sz val="11"/>
      <color rgb="FF3F3F76"/>
      <name val="Calibri"/>
      <family val="3"/>
      <charset val="128"/>
      <scheme val="minor"/>
    </font>
    <font>
      <sz val="11"/>
      <color rgb="FFFA7D00"/>
      <name val="Calibri"/>
      <family val="3"/>
      <charset val="128"/>
      <scheme val="minor"/>
    </font>
    <font>
      <sz val="11"/>
      <color rgb="FF9C6500"/>
      <name val="Calibri"/>
      <family val="3"/>
      <charset val="128"/>
      <scheme val="minor"/>
    </font>
    <font>
      <b/>
      <sz val="11"/>
      <color rgb="FF3F3F3F"/>
      <name val="Calibri"/>
      <family val="3"/>
      <charset val="128"/>
      <scheme val="minor"/>
    </font>
    <font>
      <b/>
      <sz val="18"/>
      <color theme="3"/>
      <name val="Cambria"/>
      <family val="3"/>
      <charset val="128"/>
      <scheme val="major"/>
    </font>
    <font>
      <b/>
      <sz val="11"/>
      <color theme="1"/>
      <name val="Calibri"/>
      <family val="3"/>
      <charset val="128"/>
      <scheme val="minor"/>
    </font>
    <font>
      <sz val="11"/>
      <color rgb="FFFF0000"/>
      <name val="Calibri"/>
      <family val="3"/>
      <charset val="128"/>
      <scheme val="minor"/>
    </font>
    <font>
      <u/>
      <sz val="11"/>
      <color theme="10"/>
      <name val="Calibri"/>
      <family val="3"/>
      <charset val="128"/>
      <scheme val="minor"/>
    </font>
    <font>
      <sz val="11"/>
      <color theme="1"/>
      <name val="ＭＳ Ｐゴシック"/>
      <family val="3"/>
      <charset val="128"/>
    </font>
    <font>
      <sz val="11"/>
      <color theme="1"/>
      <name val="Calibri"/>
      <family val="2"/>
    </font>
    <font>
      <sz val="6"/>
      <name val="Calibri"/>
      <family val="2"/>
      <charset val="128"/>
      <scheme val="minor"/>
    </font>
    <font>
      <sz val="11"/>
      <color theme="1"/>
      <name val="Calibri"/>
      <family val="2"/>
      <charset val="128"/>
      <scheme val="minor"/>
    </font>
    <font>
      <sz val="6"/>
      <name val="ＭＳ Ｐゴシック"/>
      <family val="3"/>
      <charset val="128"/>
    </font>
    <font>
      <sz val="9"/>
      <name val="ＭＳ ゴシック"/>
      <family val="3"/>
      <charset val="128"/>
    </font>
    <font>
      <sz val="10"/>
      <name val="Meiryo UI"/>
      <family val="3"/>
      <charset val="128"/>
    </font>
    <font>
      <sz val="11"/>
      <color theme="1"/>
      <name val="Meiryo UI"/>
      <family val="3"/>
      <charset val="128"/>
    </font>
    <font>
      <sz val="11"/>
      <color theme="1"/>
      <name val="Meiryo UI"/>
      <family val="2"/>
      <charset val="128"/>
    </font>
    <font>
      <sz val="11"/>
      <name val="Meiryo UI"/>
      <family val="3"/>
      <charset val="128"/>
    </font>
    <font>
      <sz val="11"/>
      <color theme="1"/>
      <name val="Calibri"/>
      <family val="2"/>
      <scheme val="minor"/>
    </font>
    <font>
      <b/>
      <sz val="10"/>
      <name val="Meiryo UI"/>
      <family val="3"/>
      <charset val="128"/>
    </font>
    <font>
      <sz val="11"/>
      <name val="ＭＳ Ｐ明朝"/>
      <family val="1"/>
      <charset val="128"/>
    </font>
    <font>
      <b/>
      <u/>
      <sz val="18"/>
      <name val="Meiryo UI"/>
      <family val="3"/>
      <charset val="128"/>
    </font>
    <font>
      <b/>
      <sz val="18"/>
      <name val="Meiryo UI"/>
      <family val="3"/>
      <charset val="128"/>
    </font>
    <font>
      <b/>
      <sz val="16"/>
      <name val="Meiryo UI"/>
      <family val="3"/>
      <charset val="128"/>
    </font>
    <font>
      <sz val="12"/>
      <color theme="1"/>
      <name val="Calibri"/>
      <family val="2"/>
      <charset val="128"/>
      <scheme val="minor"/>
    </font>
    <font>
      <sz val="10"/>
      <color theme="1"/>
      <name val="Meiryo UI"/>
      <family val="3"/>
      <charset val="128"/>
    </font>
    <font>
      <sz val="6"/>
      <name val="Calibri"/>
      <family val="3"/>
      <charset val="128"/>
      <scheme val="minor"/>
    </font>
    <font>
      <sz val="6"/>
      <name val="Meiryo UI"/>
      <family val="2"/>
      <charset val="128"/>
    </font>
    <font>
      <sz val="11"/>
      <color theme="1"/>
      <name val="Meiryo UI"/>
      <family val="3"/>
    </font>
    <font>
      <sz val="10"/>
      <name val="Meiryo UI"/>
      <family val="3"/>
    </font>
    <font>
      <sz val="11"/>
      <name val="Meiryo UI"/>
      <family val="3"/>
    </font>
    <font>
      <sz val="6"/>
      <name val="明朝"/>
      <family val="1"/>
      <charset val="128"/>
    </font>
    <font>
      <b/>
      <sz val="10"/>
      <name val="Meiryo UI"/>
      <family val="3"/>
    </font>
    <font>
      <sz val="10"/>
      <color rgb="FFFF0000"/>
      <name val="Meiryo UI"/>
      <family val="3"/>
      <charset val="128"/>
    </font>
    <font>
      <sz val="11"/>
      <color rgb="FF000000"/>
      <name val="Meiryo UI"/>
      <family val="3"/>
    </font>
    <font>
      <sz val="10"/>
      <color theme="1"/>
      <name val="Meiryo UI"/>
      <family val="3"/>
    </font>
    <font>
      <sz val="10"/>
      <color theme="1"/>
      <name val="Calibri"/>
      <family val="3"/>
      <charset val="128"/>
      <scheme val="minor"/>
    </font>
    <font>
      <sz val="10"/>
      <color rgb="FF000000"/>
      <name val="Meiryo UI"/>
      <family val="3"/>
      <charset val="128"/>
    </font>
    <font>
      <sz val="10"/>
      <color theme="9"/>
      <name val="Meiryo UI"/>
      <family val="3"/>
      <charset val="128"/>
    </font>
    <font>
      <sz val="10"/>
      <color theme="6"/>
      <name val="Meiryo UI"/>
      <family val="3"/>
      <charset val="128"/>
    </font>
    <font>
      <sz val="11"/>
      <color rgb="FFFF0000"/>
      <name val="Meiryo UI"/>
      <family val="3"/>
      <charset val="128"/>
    </font>
    <font>
      <sz val="11"/>
      <color rgb="FFFF0000"/>
      <name val="Meiryo UI"/>
      <family val="3"/>
    </font>
    <font>
      <sz val="9"/>
      <name val="Meiryo UI"/>
      <family val="3"/>
    </font>
    <font>
      <sz val="10"/>
      <color rgb="FF000000"/>
      <name val="Meiryo UI"/>
      <family val="3"/>
    </font>
    <font>
      <b/>
      <sz val="18"/>
      <color indexed="12"/>
      <name val="ＭＳ ゴシック"/>
      <family val="3"/>
      <charset val="128"/>
    </font>
    <font>
      <sz val="1"/>
      <color indexed="16"/>
      <name val="Courier"/>
      <family val="3"/>
    </font>
    <font>
      <sz val="10"/>
      <name val="MS Serif"/>
      <family val="1"/>
    </font>
    <font>
      <sz val="10"/>
      <color indexed="12"/>
      <name val="Arial"/>
      <family val="2"/>
    </font>
    <font>
      <sz val="10"/>
      <color indexed="16"/>
      <name val="MS Serif"/>
      <family val="1"/>
    </font>
    <font>
      <b/>
      <sz val="1"/>
      <color indexed="16"/>
      <name val="Courier"/>
      <family val="3"/>
    </font>
    <font>
      <b/>
      <sz val="8"/>
      <name val="MS Sans Serif"/>
      <family val="2"/>
    </font>
    <font>
      <sz val="8"/>
      <name val="Tms Rmn"/>
      <family val="1"/>
    </font>
    <font>
      <sz val="10"/>
      <color indexed="14"/>
      <name val="Arial"/>
      <family val="2"/>
    </font>
    <font>
      <sz val="12"/>
      <name val="Osaka"/>
      <family val="3"/>
      <charset val="128"/>
    </font>
    <font>
      <sz val="11"/>
      <name val="HG丸ｺﾞｼｯｸM-PRO"/>
      <family val="3"/>
      <charset val="128"/>
    </font>
    <font>
      <sz val="10"/>
      <color indexed="10"/>
      <name val="Arial"/>
      <family val="2"/>
    </font>
    <font>
      <sz val="10"/>
      <name val="Tms Rmn"/>
      <family val="1"/>
    </font>
    <font>
      <sz val="8"/>
      <name val="Wingdings"/>
      <charset val="2"/>
    </font>
    <font>
      <sz val="8"/>
      <name val="Helv"/>
      <family val="2"/>
    </font>
    <font>
      <sz val="8"/>
      <name val="MS Sans Serif"/>
      <family val="2"/>
    </font>
    <font>
      <b/>
      <sz val="8"/>
      <color indexed="8"/>
      <name val="Helv"/>
      <family val="2"/>
    </font>
    <font>
      <sz val="8"/>
      <name val="ＭＳ Ｐゴシック"/>
      <family val="3"/>
      <charset val="128"/>
    </font>
    <font>
      <sz val="22"/>
      <name val="ＭＳ 明朝"/>
      <family val="1"/>
      <charset val="128"/>
    </font>
    <font>
      <u/>
      <sz val="11"/>
      <color theme="10"/>
      <name val="Calibri"/>
      <family val="2"/>
      <charset val="128"/>
      <scheme val="minor"/>
    </font>
    <font>
      <u/>
      <sz val="11"/>
      <color theme="10"/>
      <name val="明朝"/>
      <family val="1"/>
      <charset val="128"/>
    </font>
    <font>
      <sz val="14"/>
      <name val="ＭＳ ゴシック"/>
      <family val="3"/>
      <charset val="128"/>
    </font>
    <font>
      <sz val="9"/>
      <color theme="1"/>
      <name val="Meiryo UI"/>
      <family val="2"/>
      <charset val="128"/>
    </font>
    <font>
      <sz val="8"/>
      <name val="Times New Roman"/>
      <family val="3"/>
      <charset val="128"/>
    </font>
    <font>
      <sz val="8"/>
      <color theme="1"/>
      <name val="Times New Roman"/>
      <family val="2"/>
    </font>
    <font>
      <sz val="8"/>
      <color theme="1"/>
      <name val="Times New Roman"/>
      <family val="2"/>
      <charset val="128"/>
    </font>
    <font>
      <sz val="10"/>
      <name val="Tahoma"/>
      <family val="2"/>
    </font>
    <font>
      <sz val="11"/>
      <name val="Tahoma"/>
      <family val="2"/>
    </font>
    <font>
      <u/>
      <sz val="11"/>
      <color indexed="36"/>
      <name val="ＭＳ Ｐゴシック"/>
      <family val="3"/>
      <charset val="128"/>
    </font>
    <font>
      <sz val="14"/>
      <name val="ＭＳ ・団"/>
      <family val="1"/>
      <charset val="128"/>
    </font>
    <font>
      <sz val="14"/>
      <name val="ＭＳ 明朝"/>
      <family val="1"/>
      <charset val="128"/>
    </font>
    <font>
      <sz val="10"/>
      <color rgb="FF7030A0"/>
      <name val="Meiryo UI"/>
      <family val="3"/>
      <charset val="128"/>
    </font>
    <font>
      <sz val="14.35"/>
      <color rgb="FF000000"/>
      <name val="Roboto"/>
    </font>
    <font>
      <b/>
      <sz val="10"/>
      <color rgb="FF000000"/>
      <name val="Meiryo UI"/>
      <family val="3"/>
    </font>
    <font>
      <sz val="11"/>
      <color rgb="FF000000"/>
      <name val="Meiryo UI"/>
      <family val="3"/>
      <charset val="128"/>
    </font>
    <font>
      <sz val="11"/>
      <color theme="1"/>
      <name val="ＭＳ Ｐゴシック"/>
      <family val="2"/>
      <charset val="128"/>
    </font>
    <font>
      <sz val="11"/>
      <color theme="1"/>
      <name val="BIZ UDゴシック"/>
      <family val="2"/>
      <charset val="128"/>
    </font>
    <font>
      <sz val="10"/>
      <color rgb="FF0000FF"/>
      <name val="Meiryo UI"/>
      <family val="3"/>
      <charset val="128"/>
    </font>
    <font>
      <sz val="10"/>
      <color rgb="FF0000FF"/>
      <name val="Meiryo UI"/>
      <family val="3"/>
    </font>
    <font>
      <sz val="10"/>
      <color rgb="FF7030A0"/>
      <name val="Meiryo UI"/>
      <family val="3"/>
    </font>
    <font>
      <sz val="10"/>
      <color rgb="FFFF0000"/>
      <name val="Meiryo UI"/>
      <family val="3"/>
    </font>
    <font>
      <b/>
      <sz val="11"/>
      <name val="Meiryo UI"/>
      <family val="3"/>
      <charset val="128"/>
    </font>
  </fonts>
  <fills count="8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bgColor indexed="64"/>
      </patternFill>
    </fill>
    <fill>
      <patternFill patternType="solid">
        <fgColor indexed="43"/>
        <bgColor indexed="64"/>
      </patternFill>
    </fill>
    <fill>
      <patternFill patternType="solid">
        <fgColor indexed="4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26"/>
      </patternFill>
    </fill>
    <fill>
      <patternFill patternType="solid">
        <fgColor indexed="11"/>
      </patternFill>
    </fill>
    <fill>
      <patternFill patternType="solid">
        <fgColor indexed="51"/>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3"/>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mediumGray">
        <fgColor indexed="22"/>
      </patternFill>
    </fill>
    <fill>
      <patternFill patternType="solid">
        <fgColor indexed="54"/>
        <bgColor indexed="64"/>
      </patternFill>
    </fill>
    <fill>
      <patternFill patternType="solid">
        <fgColor indexed="10"/>
        <bgColor indexed="64"/>
      </patternFill>
    </fill>
    <fill>
      <patternFill patternType="solid">
        <fgColor indexed="21"/>
        <bgColor indexed="64"/>
      </patternFill>
    </fill>
    <fill>
      <patternFill patternType="lightUp">
        <fgColor indexed="54"/>
        <bgColor indexed="41"/>
      </patternFill>
    </fill>
    <fill>
      <patternFill patternType="solid">
        <fgColor indexed="41"/>
        <bgColor indexed="64"/>
      </patternFill>
    </fill>
    <fill>
      <patternFill patternType="solid">
        <fgColor indexed="44"/>
        <bgColor indexed="64"/>
      </patternFill>
    </fill>
    <fill>
      <patternFill patternType="solid">
        <fgColor indexed="56"/>
      </patternFill>
    </fill>
    <fill>
      <patternFill patternType="solid">
        <fgColor indexed="54"/>
      </patternFill>
    </fill>
    <fill>
      <patternFill patternType="solid">
        <fgColor indexed="9"/>
      </patternFill>
    </fill>
    <fill>
      <patternFill patternType="solid">
        <fgColor indexed="8"/>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FFFF00"/>
        <bgColor indexed="64"/>
      </patternFill>
    </fill>
    <fill>
      <patternFill patternType="solid">
        <fgColor theme="0" tint="-0.249977111117893"/>
        <bgColor indexed="64"/>
      </patternFill>
    </fill>
    <fill>
      <patternFill patternType="solid">
        <fgColor rgb="FFD9D9D9"/>
        <bgColor rgb="FF000000"/>
      </patternFill>
    </fill>
    <fill>
      <patternFill patternType="solid">
        <fgColor theme="6" tint="0.59999389629810485"/>
        <bgColor indexed="64"/>
      </patternFill>
    </fill>
    <fill>
      <patternFill patternType="solid">
        <fgColor theme="5" tint="0.79998168889431442"/>
        <bgColor indexed="64"/>
      </patternFill>
    </fill>
    <fill>
      <patternFill patternType="solid">
        <fgColor theme="0"/>
        <bgColor indexed="64"/>
      </patternFill>
    </fill>
    <fill>
      <patternFill patternType="solid">
        <fgColor rgb="FFEDF5E8"/>
        <bgColor indexed="64"/>
      </patternFill>
    </fill>
    <fill>
      <patternFill patternType="darkVertical"/>
    </fill>
    <fill>
      <patternFill patternType="solid">
        <fgColor rgb="FFFF0000"/>
        <bgColor indexed="64"/>
      </patternFill>
    </fill>
    <fill>
      <patternFill patternType="solid">
        <fgColor theme="7" tint="0.79998168889431442"/>
        <bgColor indexed="64"/>
      </patternFill>
    </fill>
    <fill>
      <patternFill patternType="solid">
        <fgColor theme="0" tint="-0.14999847407452621"/>
        <bgColor rgb="FF000000"/>
      </patternFill>
    </fill>
  </fills>
  <borders count="4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hair">
        <color indexed="64"/>
      </right>
      <top style="hair">
        <color indexed="64"/>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medium">
        <color indexed="64"/>
      </bottom>
      <diagonal/>
    </border>
    <border>
      <left/>
      <right/>
      <top/>
      <bottom style="thick">
        <color indexed="44"/>
      </bottom>
      <diagonal/>
    </border>
    <border>
      <left/>
      <right/>
      <top style="thin">
        <color indexed="62"/>
      </top>
      <bottom style="double">
        <color indexed="62"/>
      </bottom>
      <diagonal/>
    </border>
    <border>
      <left/>
      <right/>
      <top/>
      <bottom style="double">
        <color indexed="10"/>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style="thin">
        <color indexed="56"/>
      </top>
      <bottom style="double">
        <color indexed="56"/>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right/>
      <top/>
      <bottom style="thin">
        <color indexed="64"/>
      </bottom>
      <diagonal/>
    </border>
    <border>
      <left style="medium">
        <color rgb="FFFFFFFF"/>
      </left>
      <right style="medium">
        <color rgb="FFFFFFFF"/>
      </right>
      <top style="medium">
        <color rgb="FFFFFFFF"/>
      </top>
      <bottom style="medium">
        <color rgb="FFFFFFFF"/>
      </bottom>
      <diagonal/>
    </border>
    <border>
      <left/>
      <right/>
      <top style="thin">
        <color indexed="64"/>
      </top>
      <bottom/>
      <diagonal/>
    </border>
    <border>
      <left style="thin">
        <color indexed="64"/>
      </left>
      <right style="thin">
        <color theme="1"/>
      </right>
      <top style="thin">
        <color indexed="64"/>
      </top>
      <bottom style="thin">
        <color indexed="64"/>
      </bottom>
      <diagonal/>
    </border>
    <border>
      <left style="medium">
        <color indexed="64"/>
      </left>
      <right/>
      <top style="medium">
        <color indexed="64"/>
      </top>
      <bottom/>
      <diagonal/>
    </border>
    <border>
      <left/>
      <right/>
      <top style="double">
        <color indexed="64"/>
      </top>
      <bottom/>
      <diagonal/>
    </border>
    <border>
      <left/>
      <right style="thin">
        <color indexed="64"/>
      </right>
      <top/>
      <bottom style="thin">
        <color indexed="64"/>
      </bottom>
      <diagonal/>
    </border>
  </borders>
  <cellStyleXfs count="15597">
    <xf numFmtId="0" fontId="0" fillId="0" borderId="0">
      <alignment vertical="center"/>
    </xf>
    <xf numFmtId="0" fontId="4" fillId="0" borderId="0">
      <alignment vertical="center"/>
    </xf>
    <xf numFmtId="0" fontId="5" fillId="0" borderId="0" applyNumberFormat="0" applyFill="0" applyBorder="0" applyAlignment="0" applyProtection="0"/>
    <xf numFmtId="0" fontId="6" fillId="0" borderId="0" applyNumberFormat="0" applyFill="0" applyBorder="0" applyAlignment="0" applyProtection="0"/>
    <xf numFmtId="0" fontId="4" fillId="0" borderId="0"/>
    <xf numFmtId="0" fontId="4" fillId="0" borderId="0">
      <alignment vertical="center"/>
    </xf>
    <xf numFmtId="0" fontId="12" fillId="0" borderId="0">
      <alignment vertical="center"/>
    </xf>
    <xf numFmtId="0" fontId="12" fillId="0" borderId="0">
      <alignment vertical="center"/>
    </xf>
    <xf numFmtId="0" fontId="4" fillId="0" borderId="0"/>
    <xf numFmtId="0" fontId="13" fillId="0" borderId="0"/>
    <xf numFmtId="9" fontId="8" fillId="35" borderId="0"/>
    <xf numFmtId="0" fontId="77" fillId="0" borderId="0"/>
    <xf numFmtId="0" fontId="77" fillId="0" borderId="0"/>
    <xf numFmtId="38" fontId="43" fillId="0" borderId="0" applyFill="0" applyBorder="0" applyAlignment="0" applyProtection="0"/>
    <xf numFmtId="0" fontId="43" fillId="0" borderId="12" applyNumberFormat="0" applyFont="0" applyFill="0" applyAlignment="0" applyProtection="0"/>
    <xf numFmtId="38" fontId="50" fillId="0" borderId="0" applyFont="0" applyFill="0" applyBorder="0" applyAlignment="0" applyProtection="0">
      <alignment horizontal="centerContinuous"/>
    </xf>
    <xf numFmtId="38" fontId="51" fillId="0" borderId="0" applyFont="0" applyFill="0" applyBorder="0" applyAlignment="0" applyProtection="0"/>
    <xf numFmtId="0" fontId="12" fillId="36" borderId="0" applyNumberFormat="0" applyBorder="0" applyAlignment="0" applyProtection="0"/>
    <xf numFmtId="0" fontId="12" fillId="10" borderId="0" applyNumberFormat="0" applyBorder="0" applyAlignment="0" applyProtection="0"/>
    <xf numFmtId="0" fontId="12" fillId="37" borderId="0" applyNumberFormat="0" applyBorder="0" applyAlignment="0" applyProtection="0"/>
    <xf numFmtId="0" fontId="12" fillId="14" borderId="0" applyNumberFormat="0" applyBorder="0" applyAlignment="0" applyProtection="0"/>
    <xf numFmtId="0" fontId="12" fillId="38" borderId="0" applyNumberFormat="0" applyBorder="0" applyAlignment="0" applyProtection="0"/>
    <xf numFmtId="0" fontId="12" fillId="18" borderId="0" applyNumberFormat="0" applyBorder="0" applyAlignment="0" applyProtection="0"/>
    <xf numFmtId="0" fontId="12" fillId="39"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10" borderId="0" applyNumberFormat="0" applyBorder="0" applyAlignment="0" applyProtection="0">
      <alignment vertical="center"/>
    </xf>
    <xf numFmtId="0" fontId="58" fillId="36" borderId="0" applyNumberFormat="0" applyBorder="0" applyAlignment="0" applyProtection="0">
      <alignment vertical="center"/>
    </xf>
    <xf numFmtId="0" fontId="12" fillId="10" borderId="0" applyNumberFormat="0" applyBorder="0" applyAlignment="0" applyProtection="0">
      <alignment vertical="center"/>
    </xf>
    <xf numFmtId="0" fontId="58" fillId="42" borderId="0" applyNumberFormat="0" applyBorder="0" applyAlignment="0" applyProtection="0">
      <alignment vertical="center"/>
    </xf>
    <xf numFmtId="0" fontId="58" fillId="36" borderId="0" applyNumberFormat="0" applyBorder="0" applyAlignment="0" applyProtection="0">
      <alignment vertical="center"/>
    </xf>
    <xf numFmtId="0" fontId="12" fillId="10" borderId="0" applyNumberFormat="0" applyBorder="0" applyAlignment="0" applyProtection="0">
      <alignment vertical="center"/>
    </xf>
    <xf numFmtId="0" fontId="58" fillId="36" borderId="0" applyNumberFormat="0" applyBorder="0" applyAlignment="0" applyProtection="0">
      <alignment vertical="center"/>
    </xf>
    <xf numFmtId="0" fontId="12" fillId="10" borderId="0" applyNumberFormat="0" applyBorder="0" applyAlignment="0" applyProtection="0">
      <alignment vertical="center"/>
    </xf>
    <xf numFmtId="0" fontId="58" fillId="36" borderId="0" applyNumberFormat="0" applyBorder="0" applyAlignment="0" applyProtection="0">
      <alignment vertical="center"/>
    </xf>
    <xf numFmtId="0" fontId="58" fillId="36" borderId="0" applyNumberFormat="0" applyBorder="0" applyAlignment="0" applyProtection="0">
      <alignment vertical="center"/>
    </xf>
    <xf numFmtId="0" fontId="12" fillId="14" borderId="0" applyNumberFormat="0" applyBorder="0" applyAlignment="0" applyProtection="0">
      <alignment vertical="center"/>
    </xf>
    <xf numFmtId="0" fontId="58" fillId="37" borderId="0" applyNumberFormat="0" applyBorder="0" applyAlignment="0" applyProtection="0">
      <alignment vertical="center"/>
    </xf>
    <xf numFmtId="0" fontId="12" fillId="14" borderId="0" applyNumberFormat="0" applyBorder="0" applyAlignment="0" applyProtection="0">
      <alignment vertical="center"/>
    </xf>
    <xf numFmtId="0" fontId="58" fillId="43" borderId="0" applyNumberFormat="0" applyBorder="0" applyAlignment="0" applyProtection="0">
      <alignment vertical="center"/>
    </xf>
    <xf numFmtId="0" fontId="58" fillId="37" borderId="0" applyNumberFormat="0" applyBorder="0" applyAlignment="0" applyProtection="0">
      <alignment vertical="center"/>
    </xf>
    <xf numFmtId="0" fontId="12" fillId="14" borderId="0" applyNumberFormat="0" applyBorder="0" applyAlignment="0" applyProtection="0">
      <alignment vertical="center"/>
    </xf>
    <xf numFmtId="0" fontId="58" fillId="37" borderId="0" applyNumberFormat="0" applyBorder="0" applyAlignment="0" applyProtection="0">
      <alignment vertical="center"/>
    </xf>
    <xf numFmtId="0" fontId="12" fillId="14" borderId="0" applyNumberFormat="0" applyBorder="0" applyAlignment="0" applyProtection="0">
      <alignment vertical="center"/>
    </xf>
    <xf numFmtId="0" fontId="58" fillId="37" borderId="0" applyNumberFormat="0" applyBorder="0" applyAlignment="0" applyProtection="0">
      <alignment vertical="center"/>
    </xf>
    <xf numFmtId="0" fontId="58" fillId="37" borderId="0" applyNumberFormat="0" applyBorder="0" applyAlignment="0" applyProtection="0">
      <alignment vertical="center"/>
    </xf>
    <xf numFmtId="0" fontId="12" fillId="18" borderId="0" applyNumberFormat="0" applyBorder="0" applyAlignment="0" applyProtection="0">
      <alignment vertical="center"/>
    </xf>
    <xf numFmtId="0" fontId="58" fillId="38" borderId="0" applyNumberFormat="0" applyBorder="0" applyAlignment="0" applyProtection="0">
      <alignment vertical="center"/>
    </xf>
    <xf numFmtId="0" fontId="12" fillId="18" borderId="0" applyNumberFormat="0" applyBorder="0" applyAlignment="0" applyProtection="0">
      <alignment vertical="center"/>
    </xf>
    <xf numFmtId="0" fontId="58" fillId="44" borderId="0" applyNumberFormat="0" applyBorder="0" applyAlignment="0" applyProtection="0">
      <alignment vertical="center"/>
    </xf>
    <xf numFmtId="0" fontId="58" fillId="38" borderId="0" applyNumberFormat="0" applyBorder="0" applyAlignment="0" applyProtection="0">
      <alignment vertical="center"/>
    </xf>
    <xf numFmtId="0" fontId="12" fillId="18" borderId="0" applyNumberFormat="0" applyBorder="0" applyAlignment="0" applyProtection="0">
      <alignment vertical="center"/>
    </xf>
    <xf numFmtId="0" fontId="58" fillId="38" borderId="0" applyNumberFormat="0" applyBorder="0" applyAlignment="0" applyProtection="0">
      <alignment vertical="center"/>
    </xf>
    <xf numFmtId="0" fontId="12" fillId="18" borderId="0" applyNumberFormat="0" applyBorder="0" applyAlignment="0" applyProtection="0">
      <alignment vertical="center"/>
    </xf>
    <xf numFmtId="0" fontId="58" fillId="38" borderId="0" applyNumberFormat="0" applyBorder="0" applyAlignment="0" applyProtection="0">
      <alignment vertical="center"/>
    </xf>
    <xf numFmtId="0" fontId="58" fillId="38" borderId="0" applyNumberFormat="0" applyBorder="0" applyAlignment="0" applyProtection="0">
      <alignment vertical="center"/>
    </xf>
    <xf numFmtId="0" fontId="12" fillId="22" borderId="0" applyNumberFormat="0" applyBorder="0" applyAlignment="0" applyProtection="0">
      <alignment vertical="center"/>
    </xf>
    <xf numFmtId="0" fontId="58" fillId="39" borderId="0" applyNumberFormat="0" applyBorder="0" applyAlignment="0" applyProtection="0">
      <alignment vertical="center"/>
    </xf>
    <xf numFmtId="0" fontId="12" fillId="22" borderId="0" applyNumberFormat="0" applyBorder="0" applyAlignment="0" applyProtection="0">
      <alignment vertical="center"/>
    </xf>
    <xf numFmtId="0" fontId="58" fillId="41" borderId="0" applyNumberFormat="0" applyBorder="0" applyAlignment="0" applyProtection="0">
      <alignment vertical="center"/>
    </xf>
    <xf numFmtId="0" fontId="58" fillId="39" borderId="0" applyNumberFormat="0" applyBorder="0" applyAlignment="0" applyProtection="0">
      <alignment vertical="center"/>
    </xf>
    <xf numFmtId="0" fontId="12" fillId="22" borderId="0" applyNumberFormat="0" applyBorder="0" applyAlignment="0" applyProtection="0">
      <alignment vertical="center"/>
    </xf>
    <xf numFmtId="0" fontId="58" fillId="39" borderId="0" applyNumberFormat="0" applyBorder="0" applyAlignment="0" applyProtection="0">
      <alignment vertical="center"/>
    </xf>
    <xf numFmtId="0" fontId="12" fillId="22" borderId="0" applyNumberFormat="0" applyBorder="0" applyAlignment="0" applyProtection="0">
      <alignment vertical="center"/>
    </xf>
    <xf numFmtId="0" fontId="58" fillId="39" borderId="0" applyNumberFormat="0" applyBorder="0" applyAlignment="0" applyProtection="0">
      <alignment vertical="center"/>
    </xf>
    <xf numFmtId="0" fontId="58" fillId="39" borderId="0" applyNumberFormat="0" applyBorder="0" applyAlignment="0" applyProtection="0">
      <alignment vertical="center"/>
    </xf>
    <xf numFmtId="0" fontId="12" fillId="26" borderId="0" applyNumberFormat="0" applyBorder="0" applyAlignment="0" applyProtection="0">
      <alignment vertical="center"/>
    </xf>
    <xf numFmtId="0" fontId="58" fillId="40" borderId="0" applyNumberFormat="0" applyBorder="0" applyAlignment="0" applyProtection="0">
      <alignment vertical="center"/>
    </xf>
    <xf numFmtId="0" fontId="12" fillId="26" borderId="0" applyNumberFormat="0" applyBorder="0" applyAlignment="0" applyProtection="0">
      <alignment vertical="center"/>
    </xf>
    <xf numFmtId="0" fontId="58" fillId="40" borderId="0" applyNumberFormat="0" applyBorder="0" applyAlignment="0" applyProtection="0">
      <alignment vertical="center"/>
    </xf>
    <xf numFmtId="0" fontId="58" fillId="40" borderId="0" applyNumberFormat="0" applyBorder="0" applyAlignment="0" applyProtection="0">
      <alignment vertical="center"/>
    </xf>
    <xf numFmtId="0" fontId="12" fillId="26" borderId="0" applyNumberFormat="0" applyBorder="0" applyAlignment="0" applyProtection="0">
      <alignment vertical="center"/>
    </xf>
    <xf numFmtId="0" fontId="58" fillId="40" borderId="0" applyNumberFormat="0" applyBorder="0" applyAlignment="0" applyProtection="0">
      <alignment vertical="center"/>
    </xf>
    <xf numFmtId="0" fontId="12" fillId="26" borderId="0" applyNumberFormat="0" applyBorder="0" applyAlignment="0" applyProtection="0">
      <alignment vertical="center"/>
    </xf>
    <xf numFmtId="0" fontId="58" fillId="40" borderId="0" applyNumberFormat="0" applyBorder="0" applyAlignment="0" applyProtection="0">
      <alignment vertical="center"/>
    </xf>
    <xf numFmtId="0" fontId="12" fillId="30" borderId="0" applyNumberFormat="0" applyBorder="0" applyAlignment="0" applyProtection="0">
      <alignment vertical="center"/>
    </xf>
    <xf numFmtId="0" fontId="58" fillId="41" borderId="0" applyNumberFormat="0" applyBorder="0" applyAlignment="0" applyProtection="0">
      <alignment vertical="center"/>
    </xf>
    <xf numFmtId="0" fontId="12" fillId="30" borderId="0" applyNumberFormat="0" applyBorder="0" applyAlignment="0" applyProtection="0">
      <alignment vertical="center"/>
    </xf>
    <xf numFmtId="0" fontId="58" fillId="44" borderId="0" applyNumberFormat="0" applyBorder="0" applyAlignment="0" applyProtection="0">
      <alignment vertical="center"/>
    </xf>
    <xf numFmtId="0" fontId="58" fillId="41" borderId="0" applyNumberFormat="0" applyBorder="0" applyAlignment="0" applyProtection="0">
      <alignment vertical="center"/>
    </xf>
    <xf numFmtId="0" fontId="12" fillId="30" borderId="0" applyNumberFormat="0" applyBorder="0" applyAlignment="0" applyProtection="0">
      <alignment vertical="center"/>
    </xf>
    <xf numFmtId="0" fontId="58" fillId="41" borderId="0" applyNumberFormat="0" applyBorder="0" applyAlignment="0" applyProtection="0">
      <alignment vertical="center"/>
    </xf>
    <xf numFmtId="0" fontId="12" fillId="30" borderId="0" applyNumberFormat="0" applyBorder="0" applyAlignment="0" applyProtection="0">
      <alignment vertical="center"/>
    </xf>
    <xf numFmtId="0" fontId="58" fillId="41" borderId="0" applyNumberFormat="0" applyBorder="0" applyAlignment="0" applyProtection="0">
      <alignment vertical="center"/>
    </xf>
    <xf numFmtId="0" fontId="58" fillId="41" borderId="0" applyNumberFormat="0" applyBorder="0" applyAlignment="0" applyProtection="0">
      <alignment vertical="center"/>
    </xf>
    <xf numFmtId="0" fontId="12" fillId="11" borderId="0" applyNumberFormat="0" applyBorder="0" applyAlignment="0" applyProtection="0"/>
    <xf numFmtId="0" fontId="12" fillId="15" borderId="0" applyNumberFormat="0" applyBorder="0" applyAlignment="0" applyProtection="0"/>
    <xf numFmtId="0" fontId="12" fillId="45" borderId="0" applyNumberFormat="0" applyBorder="0" applyAlignment="0" applyProtection="0"/>
    <xf numFmtId="0" fontId="12" fillId="19" borderId="0" applyNumberFormat="0" applyBorder="0" applyAlignment="0" applyProtection="0"/>
    <xf numFmtId="0" fontId="12" fillId="23" borderId="0" applyNumberFormat="0" applyBorder="0" applyAlignment="0" applyProtection="0"/>
    <xf numFmtId="0" fontId="12" fillId="27" borderId="0" applyNumberFormat="0" applyBorder="0" applyAlignment="0" applyProtection="0"/>
    <xf numFmtId="0" fontId="12" fillId="31" borderId="0" applyNumberFormat="0" applyBorder="0" applyAlignment="0" applyProtection="0"/>
    <xf numFmtId="0" fontId="12" fillId="11" borderId="0" applyNumberFormat="0" applyBorder="0" applyAlignment="0" applyProtection="0">
      <alignment vertical="center"/>
    </xf>
    <xf numFmtId="0" fontId="58" fillId="42" borderId="0" applyNumberFormat="0" applyBorder="0" applyAlignment="0" applyProtection="0">
      <alignment vertical="center"/>
    </xf>
    <xf numFmtId="0" fontId="12" fillId="11" borderId="0" applyNumberFormat="0" applyBorder="0" applyAlignment="0" applyProtection="0">
      <alignment vertical="center"/>
    </xf>
    <xf numFmtId="0" fontId="58" fillId="40" borderId="0" applyNumberFormat="0" applyBorder="0" applyAlignment="0" applyProtection="0">
      <alignment vertical="center"/>
    </xf>
    <xf numFmtId="0" fontId="58" fillId="42" borderId="0" applyNumberFormat="0" applyBorder="0" applyAlignment="0" applyProtection="0">
      <alignment vertical="center"/>
    </xf>
    <xf numFmtId="0" fontId="12" fillId="11" borderId="0" applyNumberFormat="0" applyBorder="0" applyAlignment="0" applyProtection="0">
      <alignment vertical="center"/>
    </xf>
    <xf numFmtId="0" fontId="58" fillId="42" borderId="0" applyNumberFormat="0" applyBorder="0" applyAlignment="0" applyProtection="0">
      <alignment vertical="center"/>
    </xf>
    <xf numFmtId="0" fontId="12" fillId="11" borderId="0" applyNumberFormat="0" applyBorder="0" applyAlignment="0" applyProtection="0">
      <alignment vertical="center"/>
    </xf>
    <xf numFmtId="0" fontId="58" fillId="42" borderId="0" applyNumberFormat="0" applyBorder="0" applyAlignment="0" applyProtection="0">
      <alignment vertical="center"/>
    </xf>
    <xf numFmtId="0" fontId="58" fillId="42" borderId="0" applyNumberFormat="0" applyBorder="0" applyAlignment="0" applyProtection="0">
      <alignment vertical="center"/>
    </xf>
    <xf numFmtId="0" fontId="12" fillId="15" borderId="0" applyNumberFormat="0" applyBorder="0" applyAlignment="0" applyProtection="0">
      <alignment vertical="center"/>
    </xf>
    <xf numFmtId="0" fontId="58" fillId="43" borderId="0" applyNumberFormat="0" applyBorder="0" applyAlignment="0" applyProtection="0">
      <alignment vertical="center"/>
    </xf>
    <xf numFmtId="0" fontId="12" fillId="15" borderId="0" applyNumberFormat="0" applyBorder="0" applyAlignment="0" applyProtection="0">
      <alignment vertical="center"/>
    </xf>
    <xf numFmtId="0" fontId="58" fillId="43" borderId="0" applyNumberFormat="0" applyBorder="0" applyAlignment="0" applyProtection="0">
      <alignment vertical="center"/>
    </xf>
    <xf numFmtId="0" fontId="58" fillId="43" borderId="0" applyNumberFormat="0" applyBorder="0" applyAlignment="0" applyProtection="0">
      <alignment vertical="center"/>
    </xf>
    <xf numFmtId="0" fontId="12" fillId="15" borderId="0" applyNumberFormat="0" applyBorder="0" applyAlignment="0" applyProtection="0">
      <alignment vertical="center"/>
    </xf>
    <xf numFmtId="0" fontId="58" fillId="43" borderId="0" applyNumberFormat="0" applyBorder="0" applyAlignment="0" applyProtection="0">
      <alignment vertical="center"/>
    </xf>
    <xf numFmtId="0" fontId="12" fillId="15" borderId="0" applyNumberFormat="0" applyBorder="0" applyAlignment="0" applyProtection="0">
      <alignment vertical="center"/>
    </xf>
    <xf numFmtId="0" fontId="58" fillId="43" borderId="0" applyNumberFormat="0" applyBorder="0" applyAlignment="0" applyProtection="0">
      <alignment vertical="center"/>
    </xf>
    <xf numFmtId="0" fontId="12" fillId="19" borderId="0" applyNumberFormat="0" applyBorder="0" applyAlignment="0" applyProtection="0">
      <alignment vertical="center"/>
    </xf>
    <xf numFmtId="0" fontId="58" fillId="45" borderId="0" applyNumberFormat="0" applyBorder="0" applyAlignment="0" applyProtection="0">
      <alignment vertical="center"/>
    </xf>
    <xf numFmtId="0" fontId="12" fillId="19" borderId="0" applyNumberFormat="0" applyBorder="0" applyAlignment="0" applyProtection="0">
      <alignment vertical="center"/>
    </xf>
    <xf numFmtId="0" fontId="58" fillId="47" borderId="0" applyNumberFormat="0" applyBorder="0" applyAlignment="0" applyProtection="0">
      <alignment vertical="center"/>
    </xf>
    <xf numFmtId="0" fontId="58" fillId="45" borderId="0" applyNumberFormat="0" applyBorder="0" applyAlignment="0" applyProtection="0">
      <alignment vertical="center"/>
    </xf>
    <xf numFmtId="0" fontId="12" fillId="19" borderId="0" applyNumberFormat="0" applyBorder="0" applyAlignment="0" applyProtection="0">
      <alignment vertical="center"/>
    </xf>
    <xf numFmtId="0" fontId="58" fillId="45" borderId="0" applyNumberFormat="0" applyBorder="0" applyAlignment="0" applyProtection="0">
      <alignment vertical="center"/>
    </xf>
    <xf numFmtId="0" fontId="12" fillId="19" borderId="0" applyNumberFormat="0" applyBorder="0" applyAlignment="0" applyProtection="0">
      <alignment vertical="center"/>
    </xf>
    <xf numFmtId="0" fontId="58" fillId="45" borderId="0" applyNumberFormat="0" applyBorder="0" applyAlignment="0" applyProtection="0">
      <alignment vertical="center"/>
    </xf>
    <xf numFmtId="0" fontId="58" fillId="45" borderId="0" applyNumberFormat="0" applyBorder="0" applyAlignment="0" applyProtection="0">
      <alignment vertical="center"/>
    </xf>
    <xf numFmtId="0" fontId="12" fillId="23" borderId="0" applyNumberFormat="0" applyBorder="0" applyAlignment="0" applyProtection="0">
      <alignment vertical="center"/>
    </xf>
    <xf numFmtId="0" fontId="58" fillId="39" borderId="0" applyNumberFormat="0" applyBorder="0" applyAlignment="0" applyProtection="0">
      <alignment vertical="center"/>
    </xf>
    <xf numFmtId="0" fontId="12" fillId="23" borderId="0" applyNumberFormat="0" applyBorder="0" applyAlignment="0" applyProtection="0">
      <alignment vertical="center"/>
    </xf>
    <xf numFmtId="0" fontId="58" fillId="37" borderId="0" applyNumberFormat="0" applyBorder="0" applyAlignment="0" applyProtection="0">
      <alignment vertical="center"/>
    </xf>
    <xf numFmtId="0" fontId="58" fillId="39" borderId="0" applyNumberFormat="0" applyBorder="0" applyAlignment="0" applyProtection="0">
      <alignment vertical="center"/>
    </xf>
    <xf numFmtId="0" fontId="12" fillId="23" borderId="0" applyNumberFormat="0" applyBorder="0" applyAlignment="0" applyProtection="0">
      <alignment vertical="center"/>
    </xf>
    <xf numFmtId="0" fontId="58" fillId="39" borderId="0" applyNumberFormat="0" applyBorder="0" applyAlignment="0" applyProtection="0">
      <alignment vertical="center"/>
    </xf>
    <xf numFmtId="0" fontId="12" fillId="23" borderId="0" applyNumberFormat="0" applyBorder="0" applyAlignment="0" applyProtection="0">
      <alignment vertical="center"/>
    </xf>
    <xf numFmtId="0" fontId="58" fillId="39" borderId="0" applyNumberFormat="0" applyBorder="0" applyAlignment="0" applyProtection="0">
      <alignment vertical="center"/>
    </xf>
    <xf numFmtId="0" fontId="58" fillId="39" borderId="0" applyNumberFormat="0" applyBorder="0" applyAlignment="0" applyProtection="0">
      <alignment vertical="center"/>
    </xf>
    <xf numFmtId="0" fontId="12" fillId="27" borderId="0" applyNumberFormat="0" applyBorder="0" applyAlignment="0" applyProtection="0">
      <alignment vertical="center"/>
    </xf>
    <xf numFmtId="0" fontId="58" fillId="42" borderId="0" applyNumberFormat="0" applyBorder="0" applyAlignment="0" applyProtection="0">
      <alignment vertical="center"/>
    </xf>
    <xf numFmtId="0" fontId="12" fillId="27" borderId="0" applyNumberFormat="0" applyBorder="0" applyAlignment="0" applyProtection="0">
      <alignment vertical="center"/>
    </xf>
    <xf numFmtId="0" fontId="58" fillId="40" borderId="0" applyNumberFormat="0" applyBorder="0" applyAlignment="0" applyProtection="0">
      <alignment vertical="center"/>
    </xf>
    <xf numFmtId="0" fontId="58" fillId="42" borderId="0" applyNumberFormat="0" applyBorder="0" applyAlignment="0" applyProtection="0">
      <alignment vertical="center"/>
    </xf>
    <xf numFmtId="0" fontId="12" fillId="27" borderId="0" applyNumberFormat="0" applyBorder="0" applyAlignment="0" applyProtection="0">
      <alignment vertical="center"/>
    </xf>
    <xf numFmtId="0" fontId="58" fillId="42" borderId="0" applyNumberFormat="0" applyBorder="0" applyAlignment="0" applyProtection="0">
      <alignment vertical="center"/>
    </xf>
    <xf numFmtId="0" fontId="12" fillId="27" borderId="0" applyNumberFormat="0" applyBorder="0" applyAlignment="0" applyProtection="0">
      <alignment vertical="center"/>
    </xf>
    <xf numFmtId="0" fontId="58" fillId="42" borderId="0" applyNumberFormat="0" applyBorder="0" applyAlignment="0" applyProtection="0">
      <alignment vertical="center"/>
    </xf>
    <xf numFmtId="0" fontId="58" fillId="42" borderId="0" applyNumberFormat="0" applyBorder="0" applyAlignment="0" applyProtection="0">
      <alignment vertical="center"/>
    </xf>
    <xf numFmtId="0" fontId="12" fillId="31" borderId="0" applyNumberFormat="0" applyBorder="0" applyAlignment="0" applyProtection="0">
      <alignment vertical="center"/>
    </xf>
    <xf numFmtId="0" fontId="58" fillId="46" borderId="0" applyNumberFormat="0" applyBorder="0" applyAlignment="0" applyProtection="0">
      <alignment vertical="center"/>
    </xf>
    <xf numFmtId="0" fontId="12" fillId="31" borderId="0" applyNumberFormat="0" applyBorder="0" applyAlignment="0" applyProtection="0">
      <alignment vertical="center"/>
    </xf>
    <xf numFmtId="0" fontId="58" fillId="44" borderId="0" applyNumberFormat="0" applyBorder="0" applyAlignment="0" applyProtection="0">
      <alignment vertical="center"/>
    </xf>
    <xf numFmtId="0" fontId="58" fillId="46" borderId="0" applyNumberFormat="0" applyBorder="0" applyAlignment="0" applyProtection="0">
      <alignment vertical="center"/>
    </xf>
    <xf numFmtId="0" fontId="12" fillId="31" borderId="0" applyNumberFormat="0" applyBorder="0" applyAlignment="0" applyProtection="0">
      <alignment vertical="center"/>
    </xf>
    <xf numFmtId="0" fontId="58" fillId="46" borderId="0" applyNumberFormat="0" applyBorder="0" applyAlignment="0" applyProtection="0">
      <alignment vertical="center"/>
    </xf>
    <xf numFmtId="0" fontId="12" fillId="31" borderId="0" applyNumberFormat="0" applyBorder="0" applyAlignment="0" applyProtection="0">
      <alignment vertical="center"/>
    </xf>
    <xf numFmtId="0" fontId="58" fillId="46" borderId="0" applyNumberFormat="0" applyBorder="0" applyAlignment="0" applyProtection="0">
      <alignment vertical="center"/>
    </xf>
    <xf numFmtId="0" fontId="58" fillId="46" borderId="0" applyNumberFormat="0" applyBorder="0" applyAlignment="0" applyProtection="0">
      <alignment vertical="center"/>
    </xf>
    <xf numFmtId="0" fontId="90" fillId="12" borderId="0" applyNumberFormat="0" applyBorder="0" applyAlignment="0" applyProtection="0"/>
    <xf numFmtId="0" fontId="90" fillId="16" borderId="0" applyNumberFormat="0" applyBorder="0" applyAlignment="0" applyProtection="0"/>
    <xf numFmtId="0" fontId="90" fillId="45" borderId="0" applyNumberFormat="0" applyBorder="0" applyAlignment="0" applyProtection="0"/>
    <xf numFmtId="0" fontId="90" fillId="20" borderId="0" applyNumberFormat="0" applyBorder="0" applyAlignment="0" applyProtection="0"/>
    <xf numFmtId="0" fontId="90" fillId="49" borderId="0" applyNumberFormat="0" applyBorder="0" applyAlignment="0" applyProtection="0"/>
    <xf numFmtId="0" fontId="90" fillId="24" borderId="0" applyNumberFormat="0" applyBorder="0" applyAlignment="0" applyProtection="0"/>
    <xf numFmtId="0" fontId="90" fillId="28" borderId="0" applyNumberFormat="0" applyBorder="0" applyAlignment="0" applyProtection="0"/>
    <xf numFmtId="0" fontId="90" fillId="51" borderId="0" applyNumberFormat="0" applyBorder="0" applyAlignment="0" applyProtection="0"/>
    <xf numFmtId="0" fontId="90" fillId="32" borderId="0" applyNumberFormat="0" applyBorder="0" applyAlignment="0" applyProtection="0"/>
    <xf numFmtId="0" fontId="90" fillId="12" borderId="0" applyNumberFormat="0" applyBorder="0" applyAlignment="0" applyProtection="0">
      <alignment vertical="center"/>
    </xf>
    <xf numFmtId="0" fontId="59" fillId="48" borderId="0" applyNumberFormat="0" applyBorder="0" applyAlignment="0" applyProtection="0">
      <alignment vertical="center"/>
    </xf>
    <xf numFmtId="0" fontId="90" fillId="12" borderId="0" applyNumberFormat="0" applyBorder="0" applyAlignment="0" applyProtection="0">
      <alignment vertical="center"/>
    </xf>
    <xf numFmtId="0" fontId="59" fillId="40" borderId="0" applyNumberFormat="0" applyBorder="0" applyAlignment="0" applyProtection="0">
      <alignment vertical="center"/>
    </xf>
    <xf numFmtId="0" fontId="59" fillId="48" borderId="0" applyNumberFormat="0" applyBorder="0" applyAlignment="0" applyProtection="0">
      <alignment vertical="center"/>
    </xf>
    <xf numFmtId="0" fontId="90" fillId="12" borderId="0" applyNumberFormat="0" applyBorder="0" applyAlignment="0" applyProtection="0">
      <alignment vertical="center"/>
    </xf>
    <xf numFmtId="0" fontId="59" fillId="48" borderId="0" applyNumberFormat="0" applyBorder="0" applyAlignment="0" applyProtection="0">
      <alignment vertical="center"/>
    </xf>
    <xf numFmtId="0" fontId="90" fillId="12" borderId="0" applyNumberFormat="0" applyBorder="0" applyAlignment="0" applyProtection="0">
      <alignment vertical="center"/>
    </xf>
    <xf numFmtId="0" fontId="59" fillId="48" borderId="0" applyNumberFormat="0" applyBorder="0" applyAlignment="0" applyProtection="0">
      <alignment vertical="center"/>
    </xf>
    <xf numFmtId="0" fontId="59" fillId="48" borderId="0" applyNumberFormat="0" applyBorder="0" applyAlignment="0" applyProtection="0">
      <alignment vertical="center"/>
    </xf>
    <xf numFmtId="0" fontId="90" fillId="16" borderId="0" applyNumberFormat="0" applyBorder="0" applyAlignment="0" applyProtection="0">
      <alignment vertical="center"/>
    </xf>
    <xf numFmtId="0" fontId="59" fillId="43" borderId="0" applyNumberFormat="0" applyBorder="0" applyAlignment="0" applyProtection="0">
      <alignment vertical="center"/>
    </xf>
    <xf numFmtId="0" fontId="90" fillId="16" borderId="0" applyNumberFormat="0" applyBorder="0" applyAlignment="0" applyProtection="0">
      <alignment vertical="center"/>
    </xf>
    <xf numFmtId="0" fontId="59" fillId="52" borderId="0" applyNumberFormat="0" applyBorder="0" applyAlignment="0" applyProtection="0">
      <alignment vertical="center"/>
    </xf>
    <xf numFmtId="0" fontId="59" fillId="43" borderId="0" applyNumberFormat="0" applyBorder="0" applyAlignment="0" applyProtection="0">
      <alignment vertical="center"/>
    </xf>
    <xf numFmtId="0" fontId="90" fillId="16" borderId="0" applyNumberFormat="0" applyBorder="0" applyAlignment="0" applyProtection="0">
      <alignment vertical="center"/>
    </xf>
    <xf numFmtId="0" fontId="59" fillId="43" borderId="0" applyNumberFormat="0" applyBorder="0" applyAlignment="0" applyProtection="0">
      <alignment vertical="center"/>
    </xf>
    <xf numFmtId="0" fontId="90" fillId="16" borderId="0" applyNumberFormat="0" applyBorder="0" applyAlignment="0" applyProtection="0">
      <alignment vertical="center"/>
    </xf>
    <xf numFmtId="0" fontId="59" fillId="43" borderId="0" applyNumberFormat="0" applyBorder="0" applyAlignment="0" applyProtection="0">
      <alignment vertical="center"/>
    </xf>
    <xf numFmtId="0" fontId="59" fillId="43" borderId="0" applyNumberFormat="0" applyBorder="0" applyAlignment="0" applyProtection="0">
      <alignment vertical="center"/>
    </xf>
    <xf numFmtId="0" fontId="90" fillId="20" borderId="0" applyNumberFormat="0" applyBorder="0" applyAlignment="0" applyProtection="0">
      <alignment vertical="center"/>
    </xf>
    <xf numFmtId="0" fontId="59" fillId="45" borderId="0" applyNumberFormat="0" applyBorder="0" applyAlignment="0" applyProtection="0">
      <alignment vertical="center"/>
    </xf>
    <xf numFmtId="0" fontId="90" fillId="20" borderId="0" applyNumberFormat="0" applyBorder="0" applyAlignment="0" applyProtection="0">
      <alignment vertical="center"/>
    </xf>
    <xf numFmtId="0" fontId="59" fillId="46" borderId="0" applyNumberFormat="0" applyBorder="0" applyAlignment="0" applyProtection="0">
      <alignment vertical="center"/>
    </xf>
    <xf numFmtId="0" fontId="59" fillId="45" borderId="0" applyNumberFormat="0" applyBorder="0" applyAlignment="0" applyProtection="0">
      <alignment vertical="center"/>
    </xf>
    <xf numFmtId="0" fontId="90" fillId="20" borderId="0" applyNumberFormat="0" applyBorder="0" applyAlignment="0" applyProtection="0">
      <alignment vertical="center"/>
    </xf>
    <xf numFmtId="0" fontId="59" fillId="45" borderId="0" applyNumberFormat="0" applyBorder="0" applyAlignment="0" applyProtection="0">
      <alignment vertical="center"/>
    </xf>
    <xf numFmtId="0" fontId="90" fillId="20" borderId="0" applyNumberFormat="0" applyBorder="0" applyAlignment="0" applyProtection="0">
      <alignment vertical="center"/>
    </xf>
    <xf numFmtId="0" fontId="59" fillId="45" borderId="0" applyNumberFormat="0" applyBorder="0" applyAlignment="0" applyProtection="0">
      <alignment vertical="center"/>
    </xf>
    <xf numFmtId="0" fontId="59" fillId="45" borderId="0" applyNumberFormat="0" applyBorder="0" applyAlignment="0" applyProtection="0">
      <alignment vertical="center"/>
    </xf>
    <xf numFmtId="0" fontId="90" fillId="24" borderId="0" applyNumberFormat="0" applyBorder="0" applyAlignment="0" applyProtection="0">
      <alignment vertical="center"/>
    </xf>
    <xf numFmtId="0" fontId="59" fillId="49" borderId="0" applyNumberFormat="0" applyBorder="0" applyAlignment="0" applyProtection="0">
      <alignment vertical="center"/>
    </xf>
    <xf numFmtId="0" fontId="90" fillId="24" borderId="0" applyNumberFormat="0" applyBorder="0" applyAlignment="0" applyProtection="0">
      <alignment vertical="center"/>
    </xf>
    <xf numFmtId="0" fontId="59" fillId="37" borderId="0" applyNumberFormat="0" applyBorder="0" applyAlignment="0" applyProtection="0">
      <alignment vertical="center"/>
    </xf>
    <xf numFmtId="0" fontId="59" fillId="49" borderId="0" applyNumberFormat="0" applyBorder="0" applyAlignment="0" applyProtection="0">
      <alignment vertical="center"/>
    </xf>
    <xf numFmtId="0" fontId="90" fillId="24" borderId="0" applyNumberFormat="0" applyBorder="0" applyAlignment="0" applyProtection="0">
      <alignment vertical="center"/>
    </xf>
    <xf numFmtId="0" fontId="59" fillId="49" borderId="0" applyNumberFormat="0" applyBorder="0" applyAlignment="0" applyProtection="0">
      <alignment vertical="center"/>
    </xf>
    <xf numFmtId="0" fontId="90" fillId="24" borderId="0" applyNumberFormat="0" applyBorder="0" applyAlignment="0" applyProtection="0">
      <alignment vertical="center"/>
    </xf>
    <xf numFmtId="0" fontId="59" fillId="49" borderId="0" applyNumberFormat="0" applyBorder="0" applyAlignment="0" applyProtection="0">
      <alignment vertical="center"/>
    </xf>
    <xf numFmtId="0" fontId="59" fillId="49" borderId="0" applyNumberFormat="0" applyBorder="0" applyAlignment="0" applyProtection="0">
      <alignment vertical="center"/>
    </xf>
    <xf numFmtId="0" fontId="90" fillId="28" borderId="0" applyNumberFormat="0" applyBorder="0" applyAlignment="0" applyProtection="0">
      <alignment vertical="center"/>
    </xf>
    <xf numFmtId="0" fontId="59" fillId="50" borderId="0" applyNumberFormat="0" applyBorder="0" applyAlignment="0" applyProtection="0">
      <alignment vertical="center"/>
    </xf>
    <xf numFmtId="0" fontId="90" fillId="28" borderId="0" applyNumberFormat="0" applyBorder="0" applyAlignment="0" applyProtection="0">
      <alignment vertical="center"/>
    </xf>
    <xf numFmtId="0" fontId="59" fillId="40" borderId="0" applyNumberFormat="0" applyBorder="0" applyAlignment="0" applyProtection="0">
      <alignment vertical="center"/>
    </xf>
    <xf numFmtId="0" fontId="59" fillId="50" borderId="0" applyNumberFormat="0" applyBorder="0" applyAlignment="0" applyProtection="0">
      <alignment vertical="center"/>
    </xf>
    <xf numFmtId="0" fontId="90" fillId="28" borderId="0" applyNumberFormat="0" applyBorder="0" applyAlignment="0" applyProtection="0">
      <alignment vertical="center"/>
    </xf>
    <xf numFmtId="0" fontId="59" fillId="50" borderId="0" applyNumberFormat="0" applyBorder="0" applyAlignment="0" applyProtection="0">
      <alignment vertical="center"/>
    </xf>
    <xf numFmtId="0" fontId="90" fillId="28" borderId="0" applyNumberFormat="0" applyBorder="0" applyAlignment="0" applyProtection="0">
      <alignment vertical="center"/>
    </xf>
    <xf numFmtId="0" fontId="59" fillId="50" borderId="0" applyNumberFormat="0" applyBorder="0" applyAlignment="0" applyProtection="0">
      <alignment vertical="center"/>
    </xf>
    <xf numFmtId="0" fontId="59" fillId="50" borderId="0" applyNumberFormat="0" applyBorder="0" applyAlignment="0" applyProtection="0">
      <alignment vertical="center"/>
    </xf>
    <xf numFmtId="0" fontId="90" fillId="32" borderId="0" applyNumberFormat="0" applyBorder="0" applyAlignment="0" applyProtection="0">
      <alignment vertical="center"/>
    </xf>
    <xf numFmtId="0" fontId="59" fillId="51" borderId="0" applyNumberFormat="0" applyBorder="0" applyAlignment="0" applyProtection="0">
      <alignment vertical="center"/>
    </xf>
    <xf numFmtId="0" fontId="90" fillId="32" borderId="0" applyNumberFormat="0" applyBorder="0" applyAlignment="0" applyProtection="0">
      <alignment vertical="center"/>
    </xf>
    <xf numFmtId="0" fontId="59" fillId="43" borderId="0" applyNumberFormat="0" applyBorder="0" applyAlignment="0" applyProtection="0">
      <alignment vertical="center"/>
    </xf>
    <xf numFmtId="0" fontId="59" fillId="51" borderId="0" applyNumberFormat="0" applyBorder="0" applyAlignment="0" applyProtection="0">
      <alignment vertical="center"/>
    </xf>
    <xf numFmtId="0" fontId="90" fillId="32" borderId="0" applyNumberFormat="0" applyBorder="0" applyAlignment="0" applyProtection="0">
      <alignment vertical="center"/>
    </xf>
    <xf numFmtId="0" fontId="59" fillId="51" borderId="0" applyNumberFormat="0" applyBorder="0" applyAlignment="0" applyProtection="0">
      <alignment vertical="center"/>
    </xf>
    <xf numFmtId="0" fontId="90" fillId="32" borderId="0" applyNumberFormat="0" applyBorder="0" applyAlignment="0" applyProtection="0">
      <alignment vertical="center"/>
    </xf>
    <xf numFmtId="0" fontId="59" fillId="51" borderId="0" applyNumberFormat="0" applyBorder="0" applyAlignment="0" applyProtection="0">
      <alignment vertical="center"/>
    </xf>
    <xf numFmtId="0" fontId="59" fillId="51" borderId="0" applyNumberFormat="0" applyBorder="0" applyAlignment="0" applyProtection="0">
      <alignment vertical="center"/>
    </xf>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90" fillId="9" borderId="0" applyNumberFormat="0" applyBorder="0" applyAlignment="0" applyProtection="0"/>
    <xf numFmtId="0" fontId="90" fillId="13" borderId="0" applyNumberFormat="0" applyBorder="0" applyAlignment="0" applyProtection="0"/>
    <xf numFmtId="0" fontId="90" fillId="17" borderId="0" applyNumberFormat="0" applyBorder="0" applyAlignment="0" applyProtection="0"/>
    <xf numFmtId="0" fontId="90" fillId="21" borderId="0" applyNumberFormat="0" applyBorder="0" applyAlignment="0" applyProtection="0"/>
    <xf numFmtId="0" fontId="90" fillId="25" borderId="0" applyNumberFormat="0" applyBorder="0" applyAlignment="0" applyProtection="0"/>
    <xf numFmtId="0" fontId="90" fillId="29" borderId="0" applyNumberFormat="0" applyBorder="0" applyAlignment="0" applyProtection="0"/>
    <xf numFmtId="0" fontId="53" fillId="0" borderId="10"/>
    <xf numFmtId="0" fontId="17" fillId="0" borderId="0">
      <alignment horizontal="center" wrapText="1"/>
      <protection locked="0"/>
    </xf>
    <xf numFmtId="0" fontId="91" fillId="3" borderId="0" applyNumberFormat="0" applyBorder="0" applyAlignment="0" applyProtection="0"/>
    <xf numFmtId="172" fontId="54" fillId="0" borderId="0" applyFont="0" applyFill="0" applyBorder="0" applyAlignment="0" applyProtection="0">
      <alignment horizontal="right"/>
    </xf>
    <xf numFmtId="170" fontId="9" fillId="0" borderId="0" applyFill="0" applyBorder="0" applyAlignment="0"/>
    <xf numFmtId="173" fontId="20" fillId="0" borderId="0" applyFill="0" applyBorder="0" applyAlignment="0"/>
    <xf numFmtId="174" fontId="20" fillId="0" borderId="0" applyFill="0" applyBorder="0" applyAlignment="0"/>
    <xf numFmtId="175" fontId="51" fillId="0" borderId="0" applyFill="0" applyBorder="0" applyAlignment="0"/>
    <xf numFmtId="175" fontId="51" fillId="0" borderId="0" applyFill="0" applyBorder="0" applyAlignment="0"/>
    <xf numFmtId="175" fontId="51" fillId="0" borderId="0" applyFill="0" applyBorder="0" applyAlignment="0"/>
    <xf numFmtId="175" fontId="51" fillId="0" borderId="0" applyFill="0" applyBorder="0" applyAlignment="0"/>
    <xf numFmtId="175" fontId="51" fillId="0" borderId="0" applyFill="0" applyBorder="0" applyAlignment="0"/>
    <xf numFmtId="175" fontId="51" fillId="0" borderId="0" applyFill="0" applyBorder="0" applyAlignment="0"/>
    <xf numFmtId="175" fontId="51" fillId="0" borderId="0" applyFill="0" applyBorder="0" applyAlignment="0"/>
    <xf numFmtId="175" fontId="51" fillId="0" borderId="0" applyFill="0" applyBorder="0" applyAlignment="0"/>
    <xf numFmtId="175" fontId="51" fillId="0" borderId="0" applyFill="0" applyBorder="0" applyAlignment="0"/>
    <xf numFmtId="176" fontId="51" fillId="0" borderId="0" applyFill="0" applyBorder="0" applyAlignment="0"/>
    <xf numFmtId="176" fontId="51" fillId="0" borderId="0" applyFill="0" applyBorder="0" applyAlignment="0"/>
    <xf numFmtId="176" fontId="51" fillId="0" borderId="0" applyFill="0" applyBorder="0" applyAlignment="0"/>
    <xf numFmtId="176" fontId="51" fillId="0" borderId="0" applyFill="0" applyBorder="0" applyAlignment="0"/>
    <xf numFmtId="176" fontId="51" fillId="0" borderId="0" applyFill="0" applyBorder="0" applyAlignment="0"/>
    <xf numFmtId="176" fontId="51" fillId="0" borderId="0" applyFill="0" applyBorder="0" applyAlignment="0"/>
    <xf numFmtId="176" fontId="51" fillId="0" borderId="0" applyFill="0" applyBorder="0" applyAlignment="0"/>
    <xf numFmtId="176" fontId="51" fillId="0" borderId="0" applyFill="0" applyBorder="0" applyAlignment="0"/>
    <xf numFmtId="176" fontId="51" fillId="0" borderId="0" applyFill="0" applyBorder="0" applyAlignment="0"/>
    <xf numFmtId="177" fontId="4" fillId="0" borderId="0" applyFill="0" applyBorder="0" applyAlignment="0"/>
    <xf numFmtId="177" fontId="4" fillId="0" borderId="0" applyFill="0" applyBorder="0" applyAlignment="0"/>
    <xf numFmtId="177" fontId="4" fillId="0" borderId="0" applyFill="0" applyBorder="0" applyAlignment="0"/>
    <xf numFmtId="178" fontId="20" fillId="0" borderId="0" applyFill="0" applyBorder="0" applyAlignment="0"/>
    <xf numFmtId="173" fontId="20" fillId="0" borderId="0" applyFill="0" applyBorder="0" applyAlignment="0"/>
    <xf numFmtId="0" fontId="92" fillId="6" borderId="4" applyNumberFormat="0" applyAlignment="0" applyProtection="0"/>
    <xf numFmtId="0" fontId="93" fillId="7" borderId="7" applyNumberFormat="0" applyAlignment="0" applyProtection="0"/>
    <xf numFmtId="179" fontId="55" fillId="0" borderId="0"/>
    <xf numFmtId="179" fontId="55" fillId="0" borderId="0"/>
    <xf numFmtId="194" fontId="78" fillId="0" borderId="0"/>
    <xf numFmtId="194" fontId="78" fillId="0" borderId="0"/>
    <xf numFmtId="179" fontId="55" fillId="0" borderId="0"/>
    <xf numFmtId="179" fontId="55" fillId="0" borderId="0"/>
    <xf numFmtId="194" fontId="85" fillId="0" borderId="0"/>
    <xf numFmtId="194" fontId="85" fillId="0" borderId="0"/>
    <xf numFmtId="179" fontId="55" fillId="0" borderId="0"/>
    <xf numFmtId="179" fontId="55" fillId="0" borderId="0"/>
    <xf numFmtId="194" fontId="85" fillId="0" borderId="0"/>
    <xf numFmtId="194" fontId="85" fillId="0" borderId="0"/>
    <xf numFmtId="179" fontId="55" fillId="0" borderId="0"/>
    <xf numFmtId="179" fontId="55" fillId="0" borderId="0"/>
    <xf numFmtId="194" fontId="85" fillId="0" borderId="0"/>
    <xf numFmtId="194" fontId="85" fillId="0" borderId="0"/>
    <xf numFmtId="179" fontId="55" fillId="0" borderId="0"/>
    <xf numFmtId="179" fontId="55" fillId="0" borderId="0"/>
    <xf numFmtId="194" fontId="85" fillId="0" borderId="0"/>
    <xf numFmtId="194" fontId="85" fillId="0" borderId="0"/>
    <xf numFmtId="179" fontId="55" fillId="0" borderId="0"/>
    <xf numFmtId="179" fontId="55" fillId="0" borderId="0"/>
    <xf numFmtId="194" fontId="85" fillId="0" borderId="0"/>
    <xf numFmtId="194" fontId="85" fillId="0" borderId="0"/>
    <xf numFmtId="179" fontId="55" fillId="0" borderId="0"/>
    <xf numFmtId="179" fontId="55" fillId="0" borderId="0"/>
    <xf numFmtId="194" fontId="85" fillId="0" borderId="0"/>
    <xf numFmtId="194" fontId="85" fillId="0" borderId="0"/>
    <xf numFmtId="179" fontId="55" fillId="0" borderId="0"/>
    <xf numFmtId="179" fontId="55" fillId="0" borderId="0"/>
    <xf numFmtId="194" fontId="85" fillId="0" borderId="0"/>
    <xf numFmtId="194" fontId="85" fillId="0" borderId="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3" fontId="20" fillId="0" borderId="0" applyFont="0" applyFill="0" applyBorder="0" applyAlignment="0" applyProtection="0"/>
    <xf numFmtId="0" fontId="78" fillId="0" borderId="15" applyNumberFormat="0" applyBorder="0">
      <alignment horizontal="centerContinuous"/>
    </xf>
    <xf numFmtId="14" fontId="9" fillId="0" borderId="0" applyFill="0" applyBorder="0" applyAlignment="0"/>
    <xf numFmtId="177" fontId="4" fillId="0" borderId="0" applyFill="0" applyBorder="0" applyAlignment="0"/>
    <xf numFmtId="177" fontId="4" fillId="0" borderId="0" applyFill="0" applyBorder="0" applyAlignment="0"/>
    <xf numFmtId="177" fontId="4" fillId="0" borderId="0" applyFill="0" applyBorder="0" applyAlignment="0"/>
    <xf numFmtId="173" fontId="20" fillId="0" borderId="0" applyFill="0" applyBorder="0" applyAlignment="0"/>
    <xf numFmtId="177" fontId="4" fillId="0" borderId="0" applyFill="0" applyBorder="0" applyAlignment="0"/>
    <xf numFmtId="177" fontId="4" fillId="0" borderId="0" applyFill="0" applyBorder="0" applyAlignment="0"/>
    <xf numFmtId="177" fontId="4" fillId="0" borderId="0" applyFill="0" applyBorder="0" applyAlignment="0"/>
    <xf numFmtId="178" fontId="20" fillId="0" borderId="0" applyFill="0" applyBorder="0" applyAlignment="0"/>
    <xf numFmtId="173" fontId="20" fillId="0" borderId="0" applyFill="0" applyBorder="0" applyAlignment="0"/>
    <xf numFmtId="0" fontId="44" fillId="0" borderId="0">
      <alignment horizontal="left"/>
    </xf>
    <xf numFmtId="0" fontId="94" fillId="0" borderId="0" applyNumberFormat="0" applyFill="0" applyBorder="0" applyAlignment="0" applyProtection="0"/>
    <xf numFmtId="0" fontId="95" fillId="2" borderId="0" applyNumberFormat="0" applyBorder="0" applyAlignment="0" applyProtection="0"/>
    <xf numFmtId="38" fontId="18" fillId="58" borderId="0" applyNumberFormat="0" applyBorder="0" applyAlignment="0" applyProtection="0"/>
    <xf numFmtId="180" fontId="54" fillId="0" borderId="0" applyNumberFormat="0" applyFill="0" applyBorder="0" applyProtection="0">
      <alignment horizontal="right"/>
    </xf>
    <xf numFmtId="0" fontId="19" fillId="0" borderId="16" applyNumberFormat="0" applyAlignment="0" applyProtection="0">
      <alignment horizontal="left" vertical="center"/>
    </xf>
    <xf numFmtId="0" fontId="19" fillId="0" borderId="10">
      <alignment horizontal="left" vertical="center"/>
    </xf>
    <xf numFmtId="0" fontId="19" fillId="0" borderId="10">
      <alignment horizontal="left" vertical="center"/>
    </xf>
    <xf numFmtId="0" fontId="19" fillId="0" borderId="10">
      <alignment horizontal="left" vertical="center"/>
    </xf>
    <xf numFmtId="0" fontId="96" fillId="0" borderId="1" applyNumberFormat="0" applyFill="0" applyAlignment="0" applyProtection="0"/>
    <xf numFmtId="0" fontId="97" fillId="0" borderId="2" applyNumberFormat="0" applyFill="0" applyAlignment="0" applyProtection="0"/>
    <xf numFmtId="0" fontId="98" fillId="0" borderId="3" applyNumberFormat="0" applyFill="0" applyAlignment="0" applyProtection="0"/>
    <xf numFmtId="0" fontId="98" fillId="0" borderId="0" applyNumberFormat="0" applyFill="0" applyBorder="0" applyAlignment="0" applyProtection="0"/>
    <xf numFmtId="0" fontId="15" fillId="0" borderId="0" applyBorder="0"/>
    <xf numFmtId="10" fontId="18" fillId="59" borderId="11" applyNumberFormat="0" applyBorder="0" applyAlignment="0" applyProtection="0"/>
    <xf numFmtId="10" fontId="18" fillId="59" borderId="11" applyNumberFormat="0" applyBorder="0" applyAlignment="0" applyProtection="0"/>
    <xf numFmtId="0" fontId="99" fillId="5" borderId="4" applyNumberFormat="0" applyAlignment="0" applyProtection="0"/>
    <xf numFmtId="0" fontId="15" fillId="0" borderId="0"/>
    <xf numFmtId="1" fontId="15" fillId="0" borderId="0" applyProtection="0">
      <protection locked="0"/>
    </xf>
    <xf numFmtId="177" fontId="4" fillId="0" borderId="0" applyFill="0" applyBorder="0" applyAlignment="0"/>
    <xf numFmtId="177" fontId="4" fillId="0" borderId="0" applyFill="0" applyBorder="0" applyAlignment="0"/>
    <xf numFmtId="177" fontId="4" fillId="0" borderId="0" applyFill="0" applyBorder="0" applyAlignment="0"/>
    <xf numFmtId="173" fontId="20" fillId="0" borderId="0" applyFill="0" applyBorder="0" applyAlignment="0"/>
    <xf numFmtId="177" fontId="4" fillId="0" borderId="0" applyFill="0" applyBorder="0" applyAlignment="0"/>
    <xf numFmtId="177" fontId="4" fillId="0" borderId="0" applyFill="0" applyBorder="0" applyAlignment="0"/>
    <xf numFmtId="177" fontId="4" fillId="0" borderId="0" applyFill="0" applyBorder="0" applyAlignment="0"/>
    <xf numFmtId="178" fontId="20" fillId="0" borderId="0" applyFill="0" applyBorder="0" applyAlignment="0"/>
    <xf numFmtId="173" fontId="20" fillId="0" borderId="0" applyFill="0" applyBorder="0" applyAlignment="0"/>
    <xf numFmtId="0" fontId="100" fillId="0" borderId="6" applyNumberFormat="0" applyFill="0" applyAlignment="0" applyProtection="0"/>
    <xf numFmtId="0" fontId="101" fillId="4" borderId="0" applyNumberFormat="0" applyBorder="0" applyAlignment="0" applyProtection="0"/>
    <xf numFmtId="2" fontId="44" fillId="33" borderId="0"/>
    <xf numFmtId="171" fontId="20" fillId="0" borderId="0"/>
    <xf numFmtId="188" fontId="16" fillId="0" borderId="0"/>
    <xf numFmtId="188" fontId="16" fillId="0" borderId="0"/>
    <xf numFmtId="196" fontId="8" fillId="0" borderId="0"/>
    <xf numFmtId="195" fontId="86" fillId="0" borderId="0"/>
    <xf numFmtId="188" fontId="16" fillId="0" borderId="0"/>
    <xf numFmtId="187" fontId="16" fillId="0" borderId="0"/>
    <xf numFmtId="189" fontId="16" fillId="0" borderId="0"/>
    <xf numFmtId="171" fontId="20" fillId="0" borderId="0"/>
    <xf numFmtId="187" fontId="16" fillId="0" borderId="0"/>
    <xf numFmtId="187" fontId="16" fillId="0" borderId="0"/>
    <xf numFmtId="0" fontId="13" fillId="0" borderId="0"/>
    <xf numFmtId="0" fontId="12" fillId="0" borderId="0">
      <alignment vertical="center"/>
    </xf>
    <xf numFmtId="0" fontId="13" fillId="0" borderId="0"/>
    <xf numFmtId="0" fontId="12" fillId="0" borderId="0">
      <alignment vertical="center"/>
    </xf>
    <xf numFmtId="0" fontId="13" fillId="0" borderId="0"/>
    <xf numFmtId="0" fontId="12" fillId="0" borderId="0">
      <alignment vertical="center"/>
    </xf>
    <xf numFmtId="0" fontId="13" fillId="0" borderId="0"/>
    <xf numFmtId="0" fontId="12" fillId="0" borderId="0">
      <alignment vertical="center"/>
    </xf>
    <xf numFmtId="0" fontId="12" fillId="0" borderId="0"/>
    <xf numFmtId="0" fontId="13" fillId="0" borderId="0"/>
    <xf numFmtId="0" fontId="12" fillId="0" borderId="0">
      <alignment vertical="center"/>
    </xf>
    <xf numFmtId="0" fontId="13" fillId="0" borderId="0"/>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6" fillId="0" borderId="0"/>
    <xf numFmtId="0" fontId="76" fillId="0" borderId="0">
      <alignment vertical="center"/>
    </xf>
    <xf numFmtId="0" fontId="12" fillId="0" borderId="0">
      <alignment vertical="center"/>
    </xf>
    <xf numFmtId="0" fontId="76" fillId="0" borderId="0">
      <alignment vertical="center"/>
    </xf>
    <xf numFmtId="0" fontId="76" fillId="0" borderId="0">
      <alignment vertical="center"/>
    </xf>
    <xf numFmtId="0" fontId="12" fillId="0" borderId="0">
      <alignment vertical="center"/>
    </xf>
    <xf numFmtId="0" fontId="76" fillId="0" borderId="0">
      <alignment vertical="center"/>
    </xf>
    <xf numFmtId="0" fontId="76" fillId="0" borderId="0">
      <alignment vertical="center"/>
    </xf>
    <xf numFmtId="0" fontId="12" fillId="0" borderId="0">
      <alignment vertical="center"/>
    </xf>
    <xf numFmtId="0" fontId="76" fillId="0" borderId="0">
      <alignment vertical="center"/>
    </xf>
    <xf numFmtId="0" fontId="76" fillId="0" borderId="0">
      <alignment vertical="center"/>
    </xf>
    <xf numFmtId="0" fontId="12" fillId="0" borderId="0">
      <alignment vertical="center"/>
    </xf>
    <xf numFmtId="0" fontId="76" fillId="0" borderId="0">
      <alignment vertical="center"/>
    </xf>
    <xf numFmtId="0" fontId="76" fillId="0" borderId="0">
      <alignment vertical="center"/>
    </xf>
    <xf numFmtId="0" fontId="12" fillId="0" borderId="0">
      <alignment vertical="center"/>
    </xf>
    <xf numFmtId="0" fontId="76" fillId="0" borderId="0">
      <alignment vertical="center"/>
    </xf>
    <xf numFmtId="0" fontId="76" fillId="0" borderId="0">
      <alignment vertical="center"/>
    </xf>
    <xf numFmtId="0" fontId="12" fillId="0" borderId="0">
      <alignment vertical="center"/>
    </xf>
    <xf numFmtId="0" fontId="76" fillId="0" borderId="0">
      <alignment vertical="center"/>
    </xf>
    <xf numFmtId="0" fontId="4" fillId="0" borderId="0">
      <alignment vertical="center"/>
    </xf>
    <xf numFmtId="0" fontId="8" fillId="0" borderId="0"/>
    <xf numFmtId="0" fontId="8"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12" fillId="0" borderId="0">
      <alignment vertical="center"/>
    </xf>
    <xf numFmtId="0" fontId="76" fillId="0" borderId="0">
      <alignment vertical="center"/>
    </xf>
    <xf numFmtId="0" fontId="16"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6" fillId="0" borderId="0">
      <alignment vertical="center"/>
    </xf>
    <xf numFmtId="0" fontId="4" fillId="0" borderId="0"/>
    <xf numFmtId="0" fontId="8" fillId="0" borderId="0"/>
    <xf numFmtId="0" fontId="8" fillId="0" borderId="0"/>
    <xf numFmtId="0" fontId="76" fillId="0" borderId="0">
      <alignment vertical="center"/>
    </xf>
    <xf numFmtId="0" fontId="12" fillId="0" borderId="0">
      <alignment vertical="center"/>
    </xf>
    <xf numFmtId="0" fontId="76" fillId="0" borderId="0">
      <alignment vertical="center"/>
    </xf>
    <xf numFmtId="0" fontId="76" fillId="0" borderId="0">
      <alignment vertical="center"/>
    </xf>
    <xf numFmtId="0" fontId="12" fillId="0" borderId="0">
      <alignment vertical="center"/>
    </xf>
    <xf numFmtId="0" fontId="76" fillId="0" borderId="0">
      <alignment vertical="center"/>
    </xf>
    <xf numFmtId="0" fontId="76" fillId="0" borderId="0">
      <alignment vertical="center"/>
    </xf>
    <xf numFmtId="0" fontId="12" fillId="0" borderId="0">
      <alignment vertical="center"/>
    </xf>
    <xf numFmtId="0" fontId="76" fillId="0" borderId="0">
      <alignment vertical="center"/>
    </xf>
    <xf numFmtId="0" fontId="76" fillId="0" borderId="0">
      <alignment vertical="center"/>
    </xf>
    <xf numFmtId="0" fontId="12" fillId="0" borderId="0">
      <alignment vertical="center"/>
    </xf>
    <xf numFmtId="0" fontId="76" fillId="0" borderId="0">
      <alignment vertical="center"/>
    </xf>
    <xf numFmtId="0" fontId="76" fillId="0" borderId="0">
      <alignment vertical="center"/>
    </xf>
    <xf numFmtId="0" fontId="12" fillId="0" borderId="0">
      <alignment vertical="center"/>
    </xf>
    <xf numFmtId="0" fontId="76" fillId="0" borderId="0">
      <alignment vertical="center"/>
    </xf>
    <xf numFmtId="0" fontId="8" fillId="0" borderId="0"/>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4" fillId="0" borderId="0"/>
    <xf numFmtId="0" fontId="4" fillId="0" borderId="0">
      <alignment vertical="center"/>
    </xf>
    <xf numFmtId="0" fontId="4" fillId="0" borderId="0"/>
    <xf numFmtId="0" fontId="76" fillId="0" borderId="0">
      <alignment vertical="center"/>
    </xf>
    <xf numFmtId="0" fontId="12" fillId="0" borderId="0">
      <alignment vertical="center"/>
    </xf>
    <xf numFmtId="0" fontId="76" fillId="0" borderId="0">
      <alignment vertical="center"/>
    </xf>
    <xf numFmtId="0" fontId="76" fillId="0" borderId="0">
      <alignment vertical="center"/>
    </xf>
    <xf numFmtId="0" fontId="12" fillId="0" borderId="0">
      <alignment vertical="center"/>
    </xf>
    <xf numFmtId="0" fontId="76" fillId="0" borderId="0">
      <alignment vertical="center"/>
    </xf>
    <xf numFmtId="0" fontId="76" fillId="0" borderId="0">
      <alignment vertical="center"/>
    </xf>
    <xf numFmtId="0" fontId="12" fillId="0" borderId="0">
      <alignment vertical="center"/>
    </xf>
    <xf numFmtId="0" fontId="76" fillId="0" borderId="0">
      <alignment vertical="center"/>
    </xf>
    <xf numFmtId="0" fontId="76" fillId="0" borderId="0">
      <alignment vertical="center"/>
    </xf>
    <xf numFmtId="0" fontId="12" fillId="0" borderId="0">
      <alignment vertical="center"/>
    </xf>
    <xf numFmtId="0" fontId="76" fillId="0" borderId="0">
      <alignment vertical="center"/>
    </xf>
    <xf numFmtId="0" fontId="76" fillId="0" borderId="0">
      <alignment vertical="center"/>
    </xf>
    <xf numFmtId="0" fontId="76" fillId="0" borderId="0">
      <alignment vertical="center"/>
    </xf>
    <xf numFmtId="0" fontId="76" fillId="0" borderId="0">
      <alignment vertical="center"/>
    </xf>
    <xf numFmtId="0" fontId="76" fillId="0" borderId="0">
      <alignment vertical="center"/>
    </xf>
    <xf numFmtId="0" fontId="12" fillId="0" borderId="0">
      <alignment vertical="center"/>
    </xf>
    <xf numFmtId="0" fontId="76" fillId="0" borderId="0">
      <alignment vertical="center"/>
    </xf>
    <xf numFmtId="0" fontId="12" fillId="0" borderId="0">
      <alignment vertical="center"/>
    </xf>
    <xf numFmtId="0" fontId="76" fillId="0" borderId="0">
      <alignment vertical="center"/>
    </xf>
    <xf numFmtId="0" fontId="76" fillId="0" borderId="0">
      <alignment vertical="center"/>
    </xf>
    <xf numFmtId="0" fontId="12" fillId="0" borderId="0">
      <alignment vertical="center"/>
    </xf>
    <xf numFmtId="0" fontId="76" fillId="0" borderId="0">
      <alignment vertical="center"/>
    </xf>
    <xf numFmtId="0" fontId="76" fillId="0" borderId="0">
      <alignment vertical="center"/>
    </xf>
    <xf numFmtId="0" fontId="12" fillId="0" borderId="0">
      <alignment vertical="center"/>
    </xf>
    <xf numFmtId="0" fontId="76" fillId="0" borderId="0">
      <alignment vertical="center"/>
    </xf>
    <xf numFmtId="0" fontId="76" fillId="0" borderId="0">
      <alignment vertical="center"/>
    </xf>
    <xf numFmtId="0" fontId="12" fillId="0" borderId="0">
      <alignment vertical="center"/>
    </xf>
    <xf numFmtId="0" fontId="76" fillId="0" borderId="0">
      <alignment vertical="center"/>
    </xf>
    <xf numFmtId="0" fontId="76" fillId="0" borderId="0">
      <alignment vertical="center"/>
    </xf>
    <xf numFmtId="0" fontId="12" fillId="0" borderId="0">
      <alignment vertical="center"/>
    </xf>
    <xf numFmtId="0" fontId="76" fillId="0" borderId="0">
      <alignment vertical="center"/>
    </xf>
    <xf numFmtId="0" fontId="76" fillId="0" borderId="0">
      <alignment vertical="center"/>
    </xf>
    <xf numFmtId="0" fontId="12" fillId="0" borderId="0">
      <alignment vertical="center"/>
    </xf>
    <xf numFmtId="0" fontId="76" fillId="0" borderId="0">
      <alignment vertical="center"/>
    </xf>
    <xf numFmtId="0" fontId="76" fillId="0" borderId="0">
      <alignment vertical="center"/>
    </xf>
    <xf numFmtId="0" fontId="12" fillId="0" borderId="0">
      <alignment vertical="center"/>
    </xf>
    <xf numFmtId="0" fontId="76" fillId="0" borderId="0">
      <alignment vertical="center"/>
    </xf>
    <xf numFmtId="0" fontId="76" fillId="0" borderId="0">
      <alignment vertical="center"/>
    </xf>
    <xf numFmtId="0" fontId="12" fillId="0" borderId="0">
      <alignment vertical="center"/>
    </xf>
    <xf numFmtId="0" fontId="76" fillId="0" borderId="0">
      <alignment vertical="center"/>
    </xf>
    <xf numFmtId="0" fontId="58" fillId="0" borderId="0">
      <alignment vertical="center"/>
    </xf>
    <xf numFmtId="0" fontId="13" fillId="0" borderId="0"/>
    <xf numFmtId="0" fontId="12" fillId="0" borderId="0">
      <alignment vertical="center"/>
    </xf>
    <xf numFmtId="0" fontId="76" fillId="0" borderId="0">
      <alignment vertical="center"/>
    </xf>
    <xf numFmtId="0" fontId="76" fillId="0" borderId="0">
      <alignment vertical="center"/>
    </xf>
    <xf numFmtId="0" fontId="13" fillId="0" borderId="0"/>
    <xf numFmtId="0" fontId="88" fillId="0" borderId="0"/>
    <xf numFmtId="0" fontId="12"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13" fillId="0" borderId="0"/>
    <xf numFmtId="0" fontId="12" fillId="0" borderId="0">
      <alignment vertical="center"/>
    </xf>
    <xf numFmtId="0" fontId="13" fillId="0" borderId="0"/>
    <xf numFmtId="0" fontId="12" fillId="0" borderId="0">
      <alignment vertical="center"/>
    </xf>
    <xf numFmtId="0" fontId="12" fillId="0" borderId="0">
      <alignment vertical="center"/>
    </xf>
    <xf numFmtId="0" fontId="58" fillId="8" borderId="8" applyNumberFormat="0" applyFont="0" applyAlignment="0" applyProtection="0"/>
    <xf numFmtId="0" fontId="58" fillId="8" borderId="8" applyNumberFormat="0" applyFont="0" applyAlignment="0" applyProtection="0"/>
    <xf numFmtId="0" fontId="58" fillId="8" borderId="8" applyNumberFormat="0" applyFont="0" applyAlignment="0" applyProtection="0"/>
    <xf numFmtId="0" fontId="58" fillId="8" borderId="8" applyNumberFormat="0" applyFont="0" applyAlignment="0" applyProtection="0"/>
    <xf numFmtId="0" fontId="12" fillId="8" borderId="8" applyNumberFormat="0" applyFont="0" applyAlignment="0" applyProtection="0"/>
    <xf numFmtId="0" fontId="102" fillId="6" borderId="5" applyNumberFormat="0" applyAlignment="0" applyProtection="0"/>
    <xf numFmtId="181" fontId="4" fillId="0" borderId="0" applyFont="0" applyFill="0" applyBorder="0" applyAlignment="0" applyProtection="0"/>
    <xf numFmtId="177" fontId="4" fillId="0" borderId="0" applyFont="0" applyFill="0" applyBorder="0" applyAlignment="0" applyProtection="0"/>
    <xf numFmtId="14" fontId="17" fillId="0" borderId="0">
      <alignment horizontal="center" wrapText="1"/>
      <protection locked="0"/>
    </xf>
    <xf numFmtId="182" fontId="8" fillId="0" borderId="0" applyFont="0" applyFill="0" applyBorder="0" applyAlignment="0" applyProtection="0"/>
    <xf numFmtId="176" fontId="51" fillId="0" borderId="0" applyFont="0" applyFill="0" applyBorder="0" applyAlignment="0" applyProtection="0"/>
    <xf numFmtId="176" fontId="51" fillId="0" borderId="0" applyFont="0" applyFill="0" applyBorder="0" applyAlignment="0" applyProtection="0"/>
    <xf numFmtId="176" fontId="51" fillId="0" borderId="0" applyFont="0" applyFill="0" applyBorder="0" applyAlignment="0" applyProtection="0"/>
    <xf numFmtId="176" fontId="51" fillId="0" borderId="0" applyFont="0" applyFill="0" applyBorder="0" applyAlignment="0" applyProtection="0"/>
    <xf numFmtId="176" fontId="51" fillId="0" borderId="0" applyFont="0" applyFill="0" applyBorder="0" applyAlignment="0" applyProtection="0"/>
    <xf numFmtId="176" fontId="51" fillId="0" borderId="0" applyFont="0" applyFill="0" applyBorder="0" applyAlignment="0" applyProtection="0"/>
    <xf numFmtId="176" fontId="51" fillId="0" borderId="0" applyFont="0" applyFill="0" applyBorder="0" applyAlignment="0" applyProtection="0"/>
    <xf numFmtId="176" fontId="51" fillId="0" borderId="0" applyFont="0" applyFill="0" applyBorder="0" applyAlignment="0" applyProtection="0"/>
    <xf numFmtId="176" fontId="51"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0" fontId="8" fillId="0" borderId="0" applyFont="0" applyFill="0" applyBorder="0" applyAlignment="0" applyProtection="0"/>
    <xf numFmtId="0" fontId="56" fillId="59" borderId="0" applyNumberFormat="0" applyBorder="0" applyAlignment="0" applyProtection="0"/>
    <xf numFmtId="177" fontId="4" fillId="0" borderId="0" applyFill="0" applyBorder="0" applyAlignment="0"/>
    <xf numFmtId="177" fontId="4" fillId="0" borderId="0" applyFill="0" applyBorder="0" applyAlignment="0"/>
    <xf numFmtId="177" fontId="4" fillId="0" borderId="0" applyFill="0" applyBorder="0" applyAlignment="0"/>
    <xf numFmtId="173" fontId="20" fillId="0" borderId="0" applyFill="0" applyBorder="0" applyAlignment="0"/>
    <xf numFmtId="177" fontId="4" fillId="0" borderId="0" applyFill="0" applyBorder="0" applyAlignment="0"/>
    <xf numFmtId="177" fontId="4" fillId="0" borderId="0" applyFill="0" applyBorder="0" applyAlignment="0"/>
    <xf numFmtId="177" fontId="4" fillId="0" borderId="0" applyFill="0" applyBorder="0" applyAlignment="0"/>
    <xf numFmtId="178" fontId="20" fillId="0" borderId="0" applyFill="0" applyBorder="0" applyAlignment="0"/>
    <xf numFmtId="173" fontId="20" fillId="0" borderId="0" applyFill="0" applyBorder="0" applyAlignment="0"/>
    <xf numFmtId="4" fontId="44" fillId="0" borderId="0">
      <alignment horizontal="right"/>
    </xf>
    <xf numFmtId="0" fontId="21" fillId="0" borderId="0" applyNumberFormat="0" applyFont="0" applyFill="0" applyBorder="0" applyAlignment="0" applyProtection="0">
      <alignment horizontal="left"/>
    </xf>
    <xf numFmtId="15" fontId="21" fillId="0" borderId="0" applyFont="0" applyFill="0" applyBorder="0" applyAlignment="0" applyProtection="0"/>
    <xf numFmtId="4" fontId="21" fillId="0" borderId="0" applyFont="0" applyFill="0" applyBorder="0" applyAlignment="0" applyProtection="0"/>
    <xf numFmtId="0" fontId="5" fillId="0" borderId="23">
      <alignment horizontal="center"/>
    </xf>
    <xf numFmtId="3" fontId="21" fillId="0" borderId="0" applyFont="0" applyFill="0" applyBorder="0" applyAlignment="0" applyProtection="0"/>
    <xf numFmtId="0" fontId="21" fillId="60" borderId="0" applyNumberFormat="0" applyFont="0" applyBorder="0" applyAlignment="0" applyProtection="0"/>
    <xf numFmtId="4" fontId="45" fillId="0" borderId="0">
      <alignment horizontal="right"/>
    </xf>
    <xf numFmtId="4" fontId="22" fillId="34" borderId="24" applyNumberFormat="0" applyProtection="0">
      <alignment vertical="center"/>
    </xf>
    <xf numFmtId="4" fontId="23" fillId="34" borderId="24" applyNumberFormat="0" applyProtection="0">
      <alignment vertical="center"/>
    </xf>
    <xf numFmtId="4" fontId="24" fillId="34" borderId="24" applyNumberFormat="0" applyProtection="0">
      <alignment horizontal="left" vertical="center"/>
    </xf>
    <xf numFmtId="4" fontId="25" fillId="61" borderId="24">
      <alignment horizontal="left" vertical="center"/>
    </xf>
    <xf numFmtId="4" fontId="25" fillId="61" borderId="24">
      <alignment horizontal="left" vertical="center"/>
    </xf>
    <xf numFmtId="4" fontId="25" fillId="61" borderId="24" applyNumberFormat="0" applyProtection="0">
      <alignment horizontal="left" vertical="center"/>
    </xf>
    <xf numFmtId="4" fontId="25" fillId="61" borderId="24">
      <alignment horizontal="left" vertical="center"/>
    </xf>
    <xf numFmtId="4" fontId="26" fillId="62" borderId="24" applyNumberFormat="0" applyProtection="0">
      <alignment vertical="center"/>
    </xf>
    <xf numFmtId="4" fontId="27" fillId="58" borderId="24" applyNumberFormat="0" applyProtection="0">
      <alignment vertical="center"/>
    </xf>
    <xf numFmtId="4" fontId="26" fillId="63" borderId="24" applyNumberFormat="0" applyProtection="0">
      <alignment vertical="center"/>
    </xf>
    <xf numFmtId="4" fontId="28" fillId="62" borderId="24" applyNumberFormat="0" applyProtection="0">
      <alignment vertical="center"/>
    </xf>
    <xf numFmtId="4" fontId="29" fillId="64" borderId="24">
      <alignment horizontal="left" vertical="center"/>
    </xf>
    <xf numFmtId="4" fontId="29" fillId="64" borderId="24">
      <alignment horizontal="left" vertical="center"/>
    </xf>
    <xf numFmtId="4" fontId="29" fillId="64" borderId="24" applyNumberFormat="0" applyProtection="0">
      <alignment horizontal="left" vertical="center"/>
    </xf>
    <xf numFmtId="4" fontId="29" fillId="64" borderId="24">
      <alignment horizontal="left" vertical="center"/>
    </xf>
    <xf numFmtId="4" fontId="29" fillId="65" borderId="24">
      <alignment horizontal="left" vertical="center"/>
    </xf>
    <xf numFmtId="4" fontId="29" fillId="65" borderId="24">
      <alignment horizontal="left" vertical="center"/>
    </xf>
    <xf numFmtId="4" fontId="29" fillId="65" borderId="24" applyNumberFormat="0" applyProtection="0">
      <alignment horizontal="left" vertical="center"/>
    </xf>
    <xf numFmtId="4" fontId="29" fillId="65" borderId="24">
      <alignment horizontal="left" vertical="center"/>
    </xf>
    <xf numFmtId="4" fontId="30" fillId="61" borderId="24">
      <alignment horizontal="left" vertical="center"/>
    </xf>
    <xf numFmtId="4" fontId="30" fillId="61" borderId="24">
      <alignment horizontal="left" vertical="center"/>
    </xf>
    <xf numFmtId="4" fontId="30" fillId="61" borderId="24" applyNumberFormat="0" applyProtection="0">
      <alignment horizontal="left" vertical="center"/>
    </xf>
    <xf numFmtId="4" fontId="30" fillId="61" borderId="24">
      <alignment horizontal="left" vertical="center"/>
    </xf>
    <xf numFmtId="4" fontId="31" fillId="66" borderId="24" applyNumberFormat="0" applyProtection="0">
      <alignment vertical="center"/>
    </xf>
    <xf numFmtId="4" fontId="32" fillId="33" borderId="24" applyNumberFormat="0" applyProtection="0">
      <alignment horizontal="left" vertical="center"/>
    </xf>
    <xf numFmtId="4" fontId="33" fillId="65" borderId="24" applyNumberFormat="0" applyProtection="0">
      <alignment horizontal="left" vertical="center"/>
    </xf>
    <xf numFmtId="4" fontId="10" fillId="61" borderId="24" applyNumberFormat="0" applyProtection="0">
      <alignment horizontal="left" vertical="center"/>
    </xf>
    <xf numFmtId="4" fontId="34" fillId="33" borderId="24" applyNumberFormat="0" applyProtection="0">
      <alignment vertical="center"/>
    </xf>
    <xf numFmtId="4" fontId="35" fillId="33" borderId="24" applyNumberFormat="0" applyProtection="0">
      <alignment vertical="center"/>
    </xf>
    <xf numFmtId="4" fontId="29" fillId="65" borderId="24" applyNumberFormat="0" applyProtection="0">
      <alignment horizontal="left" vertical="center"/>
    </xf>
    <xf numFmtId="4" fontId="36" fillId="33" borderId="24">
      <alignment vertical="center"/>
    </xf>
    <xf numFmtId="4" fontId="36" fillId="33" borderId="24">
      <alignment vertical="center"/>
    </xf>
    <xf numFmtId="4" fontId="36" fillId="33" borderId="24" applyNumberFormat="0" applyProtection="0">
      <alignment vertical="center"/>
    </xf>
    <xf numFmtId="4" fontId="36" fillId="33" borderId="24">
      <alignment vertical="center"/>
    </xf>
    <xf numFmtId="4" fontId="37" fillId="33" borderId="24" applyNumberFormat="0" applyProtection="0">
      <alignment vertical="center"/>
    </xf>
    <xf numFmtId="4" fontId="29" fillId="65" borderId="24">
      <alignment horizontal="left" vertical="center"/>
    </xf>
    <xf numFmtId="4" fontId="29" fillId="65" borderId="24">
      <alignment horizontal="left" vertical="center"/>
    </xf>
    <xf numFmtId="4" fontId="29" fillId="65" borderId="24" applyNumberFormat="0" applyProtection="0">
      <alignment horizontal="left" vertical="center"/>
    </xf>
    <xf numFmtId="4" fontId="29" fillId="65" borderId="24">
      <alignment horizontal="left" vertical="center"/>
    </xf>
    <xf numFmtId="4" fontId="38" fillId="33" borderId="24" applyNumberFormat="0" applyProtection="0">
      <alignment vertical="center"/>
    </xf>
    <xf numFmtId="4" fontId="39" fillId="33" borderId="24" applyNumberFormat="0" applyProtection="0">
      <alignment vertical="center"/>
    </xf>
    <xf numFmtId="4" fontId="29" fillId="59" borderId="24" applyNumberFormat="0" applyProtection="0">
      <alignment horizontal="left" vertical="center"/>
    </xf>
    <xf numFmtId="4" fontId="40" fillId="66" borderId="24" applyNumberFormat="0" applyProtection="0">
      <alignment horizontal="left"/>
    </xf>
    <xf numFmtId="4" fontId="41" fillId="33" borderId="24" applyNumberFormat="0" applyProtection="0">
      <alignment vertical="center"/>
    </xf>
    <xf numFmtId="0" fontId="46" fillId="0" borderId="0">
      <alignment horizontal="left"/>
    </xf>
    <xf numFmtId="0" fontId="58" fillId="0" borderId="0"/>
    <xf numFmtId="0" fontId="11" fillId="33" borderId="0">
      <alignment horizontal="left" vertical="top"/>
    </xf>
    <xf numFmtId="0" fontId="20" fillId="0" borderId="0"/>
    <xf numFmtId="0" fontId="47" fillId="0" borderId="0"/>
    <xf numFmtId="49" fontId="9" fillId="0" borderId="0" applyFill="0" applyBorder="0" applyAlignment="0"/>
    <xf numFmtId="184" fontId="51" fillId="0" borderId="0" applyFill="0" applyBorder="0" applyAlignment="0"/>
    <xf numFmtId="184" fontId="51" fillId="0" borderId="0" applyFill="0" applyBorder="0" applyAlignment="0"/>
    <xf numFmtId="184" fontId="51" fillId="0" borderId="0" applyFill="0" applyBorder="0" applyAlignment="0"/>
    <xf numFmtId="184" fontId="51" fillId="0" borderId="0" applyFill="0" applyBorder="0" applyAlignment="0"/>
    <xf numFmtId="184" fontId="51" fillId="0" borderId="0" applyFill="0" applyBorder="0" applyAlignment="0"/>
    <xf numFmtId="184" fontId="51" fillId="0" borderId="0" applyFill="0" applyBorder="0" applyAlignment="0"/>
    <xf numFmtId="184" fontId="51" fillId="0" borderId="0" applyFill="0" applyBorder="0" applyAlignment="0"/>
    <xf numFmtId="184" fontId="51" fillId="0" borderId="0" applyFill="0" applyBorder="0" applyAlignment="0"/>
    <xf numFmtId="184" fontId="51" fillId="0" borderId="0" applyFill="0" applyBorder="0" applyAlignment="0"/>
    <xf numFmtId="185" fontId="51" fillId="0" borderId="0" applyFill="0" applyBorder="0" applyAlignment="0"/>
    <xf numFmtId="185" fontId="51" fillId="0" borderId="0" applyFill="0" applyBorder="0" applyAlignment="0"/>
    <xf numFmtId="185" fontId="51" fillId="0" borderId="0" applyFill="0" applyBorder="0" applyAlignment="0"/>
    <xf numFmtId="185" fontId="51" fillId="0" borderId="0" applyFill="0" applyBorder="0" applyAlignment="0"/>
    <xf numFmtId="185" fontId="51" fillId="0" borderId="0" applyFill="0" applyBorder="0" applyAlignment="0"/>
    <xf numFmtId="185" fontId="51" fillId="0" borderId="0" applyFill="0" applyBorder="0" applyAlignment="0"/>
    <xf numFmtId="185" fontId="51" fillId="0" borderId="0" applyFill="0" applyBorder="0" applyAlignment="0"/>
    <xf numFmtId="185" fontId="51" fillId="0" borderId="0" applyFill="0" applyBorder="0" applyAlignment="0"/>
    <xf numFmtId="185" fontId="51" fillId="0" borderId="0" applyFill="0" applyBorder="0" applyAlignment="0"/>
    <xf numFmtId="0" fontId="48" fillId="0" borderId="0">
      <alignment horizontal="center"/>
    </xf>
    <xf numFmtId="0" fontId="48" fillId="0" borderId="0">
      <alignment horizontal="center"/>
    </xf>
    <xf numFmtId="0" fontId="103" fillId="0" borderId="0" applyNumberFormat="0" applyFill="0" applyBorder="0" applyAlignment="0" applyProtection="0"/>
    <xf numFmtId="0" fontId="48" fillId="0" borderId="0">
      <alignment horizontal="center"/>
    </xf>
    <xf numFmtId="0" fontId="104" fillId="0" borderId="9" applyNumberFormat="0" applyFill="0" applyAlignment="0" applyProtection="0"/>
    <xf numFmtId="169" fontId="4" fillId="0" borderId="0" applyFont="0" applyFill="0" applyBorder="0" applyAlignment="0" applyProtection="0"/>
    <xf numFmtId="186" fontId="4" fillId="0" borderId="0" applyFont="0" applyFill="0" applyBorder="0" applyAlignment="0" applyProtection="0"/>
    <xf numFmtId="0" fontId="105" fillId="0" borderId="0" applyNumberFormat="0" applyFill="0" applyBorder="0" applyAlignment="0" applyProtection="0"/>
    <xf numFmtId="0" fontId="90" fillId="9" borderId="0" applyNumberFormat="0" applyBorder="0" applyAlignment="0" applyProtection="0">
      <alignment vertical="center"/>
    </xf>
    <xf numFmtId="0" fontId="59" fillId="53" borderId="0" applyNumberFormat="0" applyBorder="0" applyAlignment="0" applyProtection="0">
      <alignment vertical="center"/>
    </xf>
    <xf numFmtId="0" fontId="90" fillId="9" borderId="0" applyNumberFormat="0" applyBorder="0" applyAlignment="0" applyProtection="0">
      <alignment vertical="center"/>
    </xf>
    <xf numFmtId="0" fontId="59" fillId="67" borderId="0" applyNumberFormat="0" applyBorder="0" applyAlignment="0" applyProtection="0">
      <alignment vertical="center"/>
    </xf>
    <xf numFmtId="0" fontId="59" fillId="53" borderId="0" applyNumberFormat="0" applyBorder="0" applyAlignment="0" applyProtection="0">
      <alignment vertical="center"/>
    </xf>
    <xf numFmtId="0" fontId="90" fillId="9" borderId="0" applyNumberFormat="0" applyBorder="0" applyAlignment="0" applyProtection="0">
      <alignment vertical="center"/>
    </xf>
    <xf numFmtId="0" fontId="59" fillId="53" borderId="0" applyNumberFormat="0" applyBorder="0" applyAlignment="0" applyProtection="0">
      <alignment vertical="center"/>
    </xf>
    <xf numFmtId="0" fontId="90" fillId="9" borderId="0" applyNumberFormat="0" applyBorder="0" applyAlignment="0" applyProtection="0">
      <alignment vertical="center"/>
    </xf>
    <xf numFmtId="0" fontId="59" fillId="53" borderId="0" applyNumberFormat="0" applyBorder="0" applyAlignment="0" applyProtection="0">
      <alignment vertical="center"/>
    </xf>
    <xf numFmtId="0" fontId="59" fillId="53" borderId="0" applyNumberFormat="0" applyBorder="0" applyAlignment="0" applyProtection="0">
      <alignment vertical="center"/>
    </xf>
    <xf numFmtId="0" fontId="90" fillId="13" borderId="0" applyNumberFormat="0" applyBorder="0" applyAlignment="0" applyProtection="0">
      <alignment vertical="center"/>
    </xf>
    <xf numFmtId="0" fontId="59" fillId="54" borderId="0" applyNumberFormat="0" applyBorder="0" applyAlignment="0" applyProtection="0">
      <alignment vertical="center"/>
    </xf>
    <xf numFmtId="0" fontId="90" fillId="13" borderId="0" applyNumberFormat="0" applyBorder="0" applyAlignment="0" applyProtection="0">
      <alignment vertical="center"/>
    </xf>
    <xf numFmtId="0" fontId="59" fillId="52" borderId="0" applyNumberFormat="0" applyBorder="0" applyAlignment="0" applyProtection="0">
      <alignment vertical="center"/>
    </xf>
    <xf numFmtId="0" fontId="59" fillId="54" borderId="0" applyNumberFormat="0" applyBorder="0" applyAlignment="0" applyProtection="0">
      <alignment vertical="center"/>
    </xf>
    <xf numFmtId="0" fontId="90" fillId="13" borderId="0" applyNumberFormat="0" applyBorder="0" applyAlignment="0" applyProtection="0">
      <alignment vertical="center"/>
    </xf>
    <xf numFmtId="0" fontId="59" fillId="54" borderId="0" applyNumberFormat="0" applyBorder="0" applyAlignment="0" applyProtection="0">
      <alignment vertical="center"/>
    </xf>
    <xf numFmtId="0" fontId="90" fillId="13" borderId="0" applyNumberFormat="0" applyBorder="0" applyAlignment="0" applyProtection="0">
      <alignment vertical="center"/>
    </xf>
    <xf numFmtId="0" fontId="59" fillId="54" borderId="0" applyNumberFormat="0" applyBorder="0" applyAlignment="0" applyProtection="0">
      <alignment vertical="center"/>
    </xf>
    <xf numFmtId="0" fontId="59" fillId="54" borderId="0" applyNumberFormat="0" applyBorder="0" applyAlignment="0" applyProtection="0">
      <alignment vertical="center"/>
    </xf>
    <xf numFmtId="0" fontId="90" fillId="17" borderId="0" applyNumberFormat="0" applyBorder="0" applyAlignment="0" applyProtection="0">
      <alignment vertical="center"/>
    </xf>
    <xf numFmtId="0" fontId="59" fillId="55" borderId="0" applyNumberFormat="0" applyBorder="0" applyAlignment="0" applyProtection="0">
      <alignment vertical="center"/>
    </xf>
    <xf numFmtId="0" fontId="90" fillId="17" borderId="0" applyNumberFormat="0" applyBorder="0" applyAlignment="0" applyProtection="0">
      <alignment vertical="center"/>
    </xf>
    <xf numFmtId="0" fontId="59" fillId="46" borderId="0" applyNumberFormat="0" applyBorder="0" applyAlignment="0" applyProtection="0">
      <alignment vertical="center"/>
    </xf>
    <xf numFmtId="0" fontId="59" fillId="55" borderId="0" applyNumberFormat="0" applyBorder="0" applyAlignment="0" applyProtection="0">
      <alignment vertical="center"/>
    </xf>
    <xf numFmtId="0" fontId="90" fillId="17" borderId="0" applyNumberFormat="0" applyBorder="0" applyAlignment="0" applyProtection="0">
      <alignment vertical="center"/>
    </xf>
    <xf numFmtId="0" fontId="59" fillId="55" borderId="0" applyNumberFormat="0" applyBorder="0" applyAlignment="0" applyProtection="0">
      <alignment vertical="center"/>
    </xf>
    <xf numFmtId="0" fontId="90" fillId="17" borderId="0" applyNumberFormat="0" applyBorder="0" applyAlignment="0" applyProtection="0">
      <alignment vertical="center"/>
    </xf>
    <xf numFmtId="0" fontId="59" fillId="55" borderId="0" applyNumberFormat="0" applyBorder="0" applyAlignment="0" applyProtection="0">
      <alignment vertical="center"/>
    </xf>
    <xf numFmtId="0" fontId="59" fillId="55" borderId="0" applyNumberFormat="0" applyBorder="0" applyAlignment="0" applyProtection="0">
      <alignment vertical="center"/>
    </xf>
    <xf numFmtId="0" fontId="90" fillId="21" borderId="0" applyNumberFormat="0" applyBorder="0" applyAlignment="0" applyProtection="0">
      <alignment vertical="center"/>
    </xf>
    <xf numFmtId="0" fontId="59" fillId="49" borderId="0" applyNumberFormat="0" applyBorder="0" applyAlignment="0" applyProtection="0">
      <alignment vertical="center"/>
    </xf>
    <xf numFmtId="0" fontId="90" fillId="21" borderId="0" applyNumberFormat="0" applyBorder="0" applyAlignment="0" applyProtection="0">
      <alignment vertical="center"/>
    </xf>
    <xf numFmtId="0" fontId="59" fillId="68" borderId="0" applyNumberFormat="0" applyBorder="0" applyAlignment="0" applyProtection="0">
      <alignment vertical="center"/>
    </xf>
    <xf numFmtId="0" fontId="59" fillId="49" borderId="0" applyNumberFormat="0" applyBorder="0" applyAlignment="0" applyProtection="0">
      <alignment vertical="center"/>
    </xf>
    <xf numFmtId="0" fontId="90" fillId="21" borderId="0" applyNumberFormat="0" applyBorder="0" applyAlignment="0" applyProtection="0">
      <alignment vertical="center"/>
    </xf>
    <xf numFmtId="0" fontId="59" fillId="49" borderId="0" applyNumberFormat="0" applyBorder="0" applyAlignment="0" applyProtection="0">
      <alignment vertical="center"/>
    </xf>
    <xf numFmtId="0" fontId="90" fillId="21" borderId="0" applyNumberFormat="0" applyBorder="0" applyAlignment="0" applyProtection="0">
      <alignment vertical="center"/>
    </xf>
    <xf numFmtId="0" fontId="59" fillId="49" borderId="0" applyNumberFormat="0" applyBorder="0" applyAlignment="0" applyProtection="0">
      <alignment vertical="center"/>
    </xf>
    <xf numFmtId="0" fontId="59" fillId="49" borderId="0" applyNumberFormat="0" applyBorder="0" applyAlignment="0" applyProtection="0">
      <alignment vertical="center"/>
    </xf>
    <xf numFmtId="0" fontId="90" fillId="25" borderId="0" applyNumberFormat="0" applyBorder="0" applyAlignment="0" applyProtection="0">
      <alignment vertical="center"/>
    </xf>
    <xf numFmtId="0" fontId="59" fillId="50" borderId="0" applyNumberFormat="0" applyBorder="0" applyAlignment="0" applyProtection="0">
      <alignment vertical="center"/>
    </xf>
    <xf numFmtId="0" fontId="90" fillId="25" borderId="0" applyNumberFormat="0" applyBorder="0" applyAlignment="0" applyProtection="0">
      <alignment vertical="center"/>
    </xf>
    <xf numFmtId="0" fontId="59" fillId="50" borderId="0" applyNumberFormat="0" applyBorder="0" applyAlignment="0" applyProtection="0">
      <alignment vertical="center"/>
    </xf>
    <xf numFmtId="0" fontId="59" fillId="50" borderId="0" applyNumberFormat="0" applyBorder="0" applyAlignment="0" applyProtection="0">
      <alignment vertical="center"/>
    </xf>
    <xf numFmtId="0" fontId="90" fillId="25" borderId="0" applyNumberFormat="0" applyBorder="0" applyAlignment="0" applyProtection="0">
      <alignment vertical="center"/>
    </xf>
    <xf numFmtId="0" fontId="59" fillId="50" borderId="0" applyNumberFormat="0" applyBorder="0" applyAlignment="0" applyProtection="0">
      <alignment vertical="center"/>
    </xf>
    <xf numFmtId="0" fontId="90" fillId="25" borderId="0" applyNumberFormat="0" applyBorder="0" applyAlignment="0" applyProtection="0">
      <alignment vertical="center"/>
    </xf>
    <xf numFmtId="0" fontId="59" fillId="50" borderId="0" applyNumberFormat="0" applyBorder="0" applyAlignment="0" applyProtection="0">
      <alignment vertical="center"/>
    </xf>
    <xf numFmtId="0" fontId="90" fillId="29" borderId="0" applyNumberFormat="0" applyBorder="0" applyAlignment="0" applyProtection="0">
      <alignment vertical="center"/>
    </xf>
    <xf numFmtId="0" fontId="59" fillId="52" borderId="0" applyNumberFormat="0" applyBorder="0" applyAlignment="0" applyProtection="0">
      <alignment vertical="center"/>
    </xf>
    <xf numFmtId="0" fontId="90" fillId="29" borderId="0" applyNumberFormat="0" applyBorder="0" applyAlignment="0" applyProtection="0">
      <alignment vertical="center"/>
    </xf>
    <xf numFmtId="0" fontId="59" fillId="54" borderId="0" applyNumberFormat="0" applyBorder="0" applyAlignment="0" applyProtection="0">
      <alignment vertical="center"/>
    </xf>
    <xf numFmtId="0" fontId="59" fillId="52" borderId="0" applyNumberFormat="0" applyBorder="0" applyAlignment="0" applyProtection="0">
      <alignment vertical="center"/>
    </xf>
    <xf numFmtId="0" fontId="90" fillId="29" borderId="0" applyNumberFormat="0" applyBorder="0" applyAlignment="0" applyProtection="0">
      <alignment vertical="center"/>
    </xf>
    <xf numFmtId="0" fontId="59" fillId="52" borderId="0" applyNumberFormat="0" applyBorder="0" applyAlignment="0" applyProtection="0">
      <alignment vertical="center"/>
    </xf>
    <xf numFmtId="0" fontId="90" fillId="29" borderId="0" applyNumberFormat="0" applyBorder="0" applyAlignment="0" applyProtection="0">
      <alignment vertical="center"/>
    </xf>
    <xf numFmtId="0" fontId="59" fillId="52" borderId="0" applyNumberFormat="0" applyBorder="0" applyAlignment="0" applyProtection="0">
      <alignment vertical="center"/>
    </xf>
    <xf numFmtId="0" fontId="59" fillId="52" borderId="0" applyNumberFormat="0" applyBorder="0" applyAlignment="0" applyProtection="0">
      <alignment vertical="center"/>
    </xf>
    <xf numFmtId="49" fontId="89" fillId="0" borderId="0" applyBorder="0">
      <alignment horizontal="left" vertical="center"/>
    </xf>
    <xf numFmtId="0" fontId="8" fillId="0" borderId="0"/>
    <xf numFmtId="0" fontId="8" fillId="0" borderId="0"/>
    <xf numFmtId="0" fontId="103"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103" fillId="0" borderId="0" applyNumberFormat="0" applyFill="0" applyBorder="0" applyAlignment="0" applyProtection="0">
      <alignment vertical="center"/>
    </xf>
    <xf numFmtId="0" fontId="79"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103"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103"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93" fillId="7" borderId="7" applyNumberFormat="0" applyAlignment="0" applyProtection="0">
      <alignment vertical="center"/>
    </xf>
    <xf numFmtId="0" fontId="61" fillId="57" borderId="14" applyNumberFormat="0" applyAlignment="0" applyProtection="0">
      <alignment vertical="center"/>
    </xf>
    <xf numFmtId="0" fontId="93" fillId="7" borderId="7" applyNumberFormat="0" applyAlignment="0" applyProtection="0">
      <alignment vertical="center"/>
    </xf>
    <xf numFmtId="0" fontId="61" fillId="57" borderId="14" applyNumberFormat="0" applyAlignment="0" applyProtection="0">
      <alignment vertical="center"/>
    </xf>
    <xf numFmtId="0" fontId="61" fillId="57" borderId="14" applyNumberFormat="0" applyAlignment="0" applyProtection="0">
      <alignment vertical="center"/>
    </xf>
    <xf numFmtId="0" fontId="93" fillId="7" borderId="7" applyNumberFormat="0" applyAlignment="0" applyProtection="0">
      <alignment vertical="center"/>
    </xf>
    <xf numFmtId="0" fontId="61" fillId="57" borderId="14" applyNumberFormat="0" applyAlignment="0" applyProtection="0">
      <alignment vertical="center"/>
    </xf>
    <xf numFmtId="0" fontId="93" fillId="7" borderId="7" applyNumberFormat="0" applyAlignment="0" applyProtection="0">
      <alignment vertical="center"/>
    </xf>
    <xf numFmtId="0" fontId="61" fillId="57" borderId="14" applyNumberFormat="0" applyAlignment="0" applyProtection="0">
      <alignment vertical="center"/>
    </xf>
    <xf numFmtId="0" fontId="101" fillId="4" borderId="0" applyNumberFormat="0" applyBorder="0" applyAlignment="0" applyProtection="0">
      <alignment vertical="center"/>
    </xf>
    <xf numFmtId="0" fontId="62" fillId="47" borderId="0" applyNumberFormat="0" applyBorder="0" applyAlignment="0" applyProtection="0">
      <alignment vertical="center"/>
    </xf>
    <xf numFmtId="0" fontId="101" fillId="4" borderId="0" applyNumberFormat="0" applyBorder="0" applyAlignment="0" applyProtection="0">
      <alignment vertical="center"/>
    </xf>
    <xf numFmtId="0" fontId="80" fillId="47" borderId="0" applyNumberFormat="0" applyBorder="0" applyAlignment="0" applyProtection="0">
      <alignment vertical="center"/>
    </xf>
    <xf numFmtId="0" fontId="62" fillId="47" borderId="0" applyNumberFormat="0" applyBorder="0" applyAlignment="0" applyProtection="0">
      <alignment vertical="center"/>
    </xf>
    <xf numFmtId="0" fontId="101" fillId="4" borderId="0" applyNumberFormat="0" applyBorder="0" applyAlignment="0" applyProtection="0">
      <alignment vertical="center"/>
    </xf>
    <xf numFmtId="0" fontId="62" fillId="47" borderId="0" applyNumberFormat="0" applyBorder="0" applyAlignment="0" applyProtection="0">
      <alignment vertical="center"/>
    </xf>
    <xf numFmtId="0" fontId="101" fillId="4" borderId="0" applyNumberFormat="0" applyBorder="0" applyAlignment="0" applyProtection="0">
      <alignment vertical="center"/>
    </xf>
    <xf numFmtId="0" fontId="62" fillId="47" borderId="0" applyNumberFormat="0" applyBorder="0" applyAlignment="0" applyProtection="0">
      <alignment vertical="center"/>
    </xf>
    <xf numFmtId="0" fontId="62" fillId="47" borderId="0" applyNumberFormat="0" applyBorder="0" applyAlignment="0" applyProtection="0">
      <alignment vertical="center"/>
    </xf>
    <xf numFmtId="193" fontId="8" fillId="0" borderId="0" applyFont="0" applyFill="0" applyBorder="0" applyAlignment="0" applyProtection="0"/>
    <xf numFmtId="192" fontId="20" fillId="0" borderId="0" applyFont="0" applyFill="0" applyBorder="0" applyAlignment="0" applyProtection="0"/>
    <xf numFmtId="9" fontId="4" fillId="0" borderId="0" applyFont="0" applyFill="0" applyBorder="0" applyAlignment="0" applyProtection="0"/>
    <xf numFmtId="9" fontId="49" fillId="0" borderId="0" applyFont="0" applyFill="0" applyBorder="0" applyAlignment="0" applyProtection="0">
      <alignment vertical="center"/>
    </xf>
    <xf numFmtId="9" fontId="12" fillId="0" borderId="0" applyFont="0" applyFill="0" applyBorder="0" applyAlignment="0" applyProtection="0"/>
    <xf numFmtId="9" fontId="58" fillId="0" borderId="0" applyFont="0" applyFill="0" applyBorder="0" applyAlignment="0" applyProtection="0"/>
    <xf numFmtId="0" fontId="75" fillId="0" borderId="0" applyNumberFormat="0" applyFill="0" applyBorder="0" applyAlignment="0" applyProtection="0">
      <alignment vertical="top"/>
      <protection locked="0"/>
    </xf>
    <xf numFmtId="0" fontId="87" fillId="0" borderId="0" applyNumberFormat="0" applyFill="0" applyBorder="0" applyAlignment="0" applyProtection="0">
      <alignment vertical="top"/>
      <protection locked="0"/>
    </xf>
    <xf numFmtId="0" fontId="87" fillId="0" borderId="0" applyNumberFormat="0" applyFill="0" applyBorder="0" applyAlignment="0" applyProtection="0">
      <alignment vertical="top"/>
      <protection locked="0"/>
    </xf>
    <xf numFmtId="0" fontId="87" fillId="0" borderId="0" applyNumberFormat="0" applyFill="0" applyBorder="0" applyAlignment="0" applyProtection="0">
      <alignment vertical="top"/>
      <protection locked="0"/>
    </xf>
    <xf numFmtId="0" fontId="87"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51" fillId="34" borderId="11" applyNumberFormat="0" applyFill="0" applyBorder="0">
      <alignment vertical="center" wrapText="1"/>
    </xf>
    <xf numFmtId="0" fontId="20" fillId="0" borderId="0"/>
    <xf numFmtId="0" fontId="58" fillId="8" borderId="8" applyNumberFormat="0" applyFont="0" applyAlignment="0" applyProtection="0">
      <alignment vertical="center"/>
    </xf>
    <xf numFmtId="0" fontId="4" fillId="44" borderId="21" applyNumberFormat="0" applyFont="0" applyAlignment="0" applyProtection="0">
      <alignment vertical="center"/>
    </xf>
    <xf numFmtId="0" fontId="4" fillId="44" borderId="21" applyNumberFormat="0" applyFont="0" applyAlignment="0" applyProtection="0">
      <alignment vertical="center"/>
    </xf>
    <xf numFmtId="0" fontId="12" fillId="8" borderId="8" applyNumberFormat="0" applyFont="0" applyAlignment="0" applyProtection="0">
      <alignment vertical="center"/>
    </xf>
    <xf numFmtId="0" fontId="58" fillId="8" borderId="8" applyNumberFormat="0" applyFont="0" applyAlignment="0" applyProtection="0">
      <alignment vertical="center"/>
    </xf>
    <xf numFmtId="0" fontId="4" fillId="44" borderId="21"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4" fillId="44" borderId="21" applyNumberFormat="0" applyFont="0" applyAlignment="0" applyProtection="0">
      <alignment vertical="center"/>
    </xf>
    <xf numFmtId="0" fontId="12" fillId="8" borderId="8" applyNumberFormat="0" applyFont="0" applyAlignment="0" applyProtection="0">
      <alignment vertical="center"/>
    </xf>
    <xf numFmtId="0" fontId="4" fillId="44" borderId="21" applyNumberFormat="0" applyFont="0" applyAlignment="0" applyProtection="0">
      <alignment vertical="center"/>
    </xf>
    <xf numFmtId="0" fontId="4" fillId="44" borderId="21" applyNumberFormat="0" applyFont="0" applyAlignment="0" applyProtection="0">
      <alignment vertical="center"/>
    </xf>
    <xf numFmtId="0" fontId="12" fillId="8" borderId="8" applyNumberFormat="0" applyFont="0" applyAlignment="0" applyProtection="0">
      <alignment vertical="center"/>
    </xf>
    <xf numFmtId="0" fontId="4" fillId="44" borderId="21" applyNumberFormat="0" applyFont="0" applyAlignment="0" applyProtection="0">
      <alignment vertical="center"/>
    </xf>
    <xf numFmtId="0" fontId="12" fillId="8" borderId="8" applyNumberFormat="0" applyFont="0" applyAlignment="0" applyProtection="0">
      <alignment vertical="center"/>
    </xf>
    <xf numFmtId="0" fontId="51" fillId="44" borderId="21" applyNumberFormat="0" applyFont="0" applyAlignment="0" applyProtection="0">
      <alignment vertical="center"/>
    </xf>
    <xf numFmtId="0" fontId="58" fillId="44" borderId="21" applyNumberFormat="0" applyFont="0" applyAlignment="0" applyProtection="0">
      <alignment vertical="center"/>
    </xf>
    <xf numFmtId="0" fontId="4" fillId="44" borderId="21" applyNumberFormat="0" applyFont="0" applyAlignment="0" applyProtection="0">
      <alignment vertical="center"/>
    </xf>
    <xf numFmtId="166" fontId="8" fillId="0" borderId="0" applyFont="0" applyFill="0" applyBorder="0" applyAlignment="0" applyProtection="0"/>
    <xf numFmtId="4" fontId="20" fillId="0" borderId="0" applyFont="0" applyFill="0" applyBorder="0" applyAlignment="0" applyProtection="0"/>
    <xf numFmtId="0" fontId="100" fillId="0" borderId="6" applyNumberFormat="0" applyFill="0" applyAlignment="0" applyProtection="0">
      <alignment vertical="center"/>
    </xf>
    <xf numFmtId="0" fontId="63" fillId="0" borderId="20" applyNumberFormat="0" applyFill="0" applyAlignment="0" applyProtection="0">
      <alignment vertical="center"/>
    </xf>
    <xf numFmtId="0" fontId="100" fillId="0" borderId="6" applyNumberFormat="0" applyFill="0" applyAlignment="0" applyProtection="0">
      <alignment vertical="center"/>
    </xf>
    <xf numFmtId="0" fontId="66" fillId="0" borderId="26" applyNumberFormat="0" applyFill="0" applyAlignment="0" applyProtection="0">
      <alignment vertical="center"/>
    </xf>
    <xf numFmtId="0" fontId="63" fillId="0" borderId="20" applyNumberFormat="0" applyFill="0" applyAlignment="0" applyProtection="0">
      <alignment vertical="center"/>
    </xf>
    <xf numFmtId="0" fontId="100" fillId="0" borderId="6" applyNumberFormat="0" applyFill="0" applyAlignment="0" applyProtection="0">
      <alignment vertical="center"/>
    </xf>
    <xf numFmtId="0" fontId="63" fillId="0" borderId="20" applyNumberFormat="0" applyFill="0" applyAlignment="0" applyProtection="0">
      <alignment vertical="center"/>
    </xf>
    <xf numFmtId="0" fontId="100" fillId="0" borderId="6" applyNumberFormat="0" applyFill="0" applyAlignment="0" applyProtection="0">
      <alignment vertical="center"/>
    </xf>
    <xf numFmtId="0" fontId="63" fillId="0" borderId="20" applyNumberFormat="0" applyFill="0" applyAlignment="0" applyProtection="0">
      <alignment vertical="center"/>
    </xf>
    <xf numFmtId="0" fontId="63" fillId="0" borderId="20" applyNumberFormat="0" applyFill="0" applyAlignment="0" applyProtection="0">
      <alignment vertical="center"/>
    </xf>
    <xf numFmtId="0" fontId="91" fillId="3" borderId="0" applyNumberFormat="0" applyBorder="0" applyAlignment="0" applyProtection="0">
      <alignment vertical="center"/>
    </xf>
    <xf numFmtId="0" fontId="64" fillId="37" borderId="0" applyNumberFormat="0" applyBorder="0" applyAlignment="0" applyProtection="0">
      <alignment vertical="center"/>
    </xf>
    <xf numFmtId="0" fontId="91" fillId="3" borderId="0" applyNumberFormat="0" applyBorder="0" applyAlignment="0" applyProtection="0">
      <alignment vertical="center"/>
    </xf>
    <xf numFmtId="0" fontId="64" fillId="39" borderId="0" applyNumberFormat="0" applyBorder="0" applyAlignment="0" applyProtection="0">
      <alignment vertical="center"/>
    </xf>
    <xf numFmtId="0" fontId="64" fillId="37" borderId="0" applyNumberFormat="0" applyBorder="0" applyAlignment="0" applyProtection="0">
      <alignment vertical="center"/>
    </xf>
    <xf numFmtId="0" fontId="91" fillId="3" borderId="0" applyNumberFormat="0" applyBorder="0" applyAlignment="0" applyProtection="0">
      <alignment vertical="center"/>
    </xf>
    <xf numFmtId="0" fontId="64" fillId="37" borderId="0" applyNumberFormat="0" applyBorder="0" applyAlignment="0" applyProtection="0">
      <alignment vertical="center"/>
    </xf>
    <xf numFmtId="0" fontId="91" fillId="3" borderId="0" applyNumberFormat="0" applyBorder="0" applyAlignment="0" applyProtection="0">
      <alignment vertical="center"/>
    </xf>
    <xf numFmtId="0" fontId="64" fillId="37" borderId="0" applyNumberFormat="0" applyBorder="0" applyAlignment="0" applyProtection="0">
      <alignment vertical="center"/>
    </xf>
    <xf numFmtId="0" fontId="64" fillId="37" borderId="0" applyNumberFormat="0" applyBorder="0" applyAlignment="0" applyProtection="0">
      <alignment vertical="center"/>
    </xf>
    <xf numFmtId="0" fontId="92" fillId="6" borderId="4" applyNumberFormat="0" applyAlignment="0" applyProtection="0">
      <alignment vertical="center"/>
    </xf>
    <xf numFmtId="0" fontId="65" fillId="56" borderId="13" applyNumberFormat="0" applyAlignment="0" applyProtection="0">
      <alignment vertical="center"/>
    </xf>
    <xf numFmtId="0" fontId="65" fillId="56" borderId="13" applyNumberFormat="0" applyAlignment="0" applyProtection="0">
      <alignment vertical="center"/>
    </xf>
    <xf numFmtId="0" fontId="92" fillId="6" borderId="4" applyNumberFormat="0" applyAlignment="0" applyProtection="0">
      <alignment vertical="center"/>
    </xf>
    <xf numFmtId="0" fontId="81" fillId="69" borderId="13" applyNumberFormat="0" applyAlignment="0" applyProtection="0">
      <alignment vertical="center"/>
    </xf>
    <xf numFmtId="0" fontId="65" fillId="56" borderId="13" applyNumberFormat="0" applyAlignment="0" applyProtection="0">
      <alignment vertical="center"/>
    </xf>
    <xf numFmtId="0" fontId="92" fillId="6" borderId="4" applyNumberFormat="0" applyAlignment="0" applyProtection="0">
      <alignment vertical="center"/>
    </xf>
    <xf numFmtId="0" fontId="65" fillId="56" borderId="13" applyNumberFormat="0" applyAlignment="0" applyProtection="0">
      <alignment vertical="center"/>
    </xf>
    <xf numFmtId="0" fontId="65" fillId="56" borderId="13" applyNumberFormat="0" applyAlignment="0" applyProtection="0">
      <alignment vertical="center"/>
    </xf>
    <xf numFmtId="0" fontId="92" fillId="6" borderId="4" applyNumberFormat="0" applyAlignment="0" applyProtection="0">
      <alignment vertical="center"/>
    </xf>
    <xf numFmtId="0" fontId="65" fillId="56" borderId="13" applyNumberFormat="0" applyAlignment="0" applyProtection="0">
      <alignment vertical="center"/>
    </xf>
    <xf numFmtId="0" fontId="65" fillId="56" borderId="13" applyNumberFormat="0" applyAlignment="0" applyProtection="0">
      <alignment vertical="center"/>
    </xf>
    <xf numFmtId="0" fontId="105"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66" fillId="0" borderId="0" applyNumberFormat="0" applyFill="0" applyBorder="0" applyAlignment="0" applyProtection="0">
      <alignment vertical="center"/>
    </xf>
    <xf numFmtId="38" fontId="4" fillId="0" borderId="0" applyFont="0" applyFill="0" applyBorder="0" applyAlignment="0" applyProtection="0"/>
    <xf numFmtId="38" fontId="49" fillId="0" borderId="0" applyFont="0" applyFill="0" applyBorder="0" applyAlignment="0" applyProtection="0">
      <alignment vertical="center"/>
    </xf>
    <xf numFmtId="38" fontId="4" fillId="0" borderId="0" applyFont="0" applyFill="0" applyBorder="0" applyAlignment="0" applyProtection="0">
      <alignment vertical="center"/>
    </xf>
    <xf numFmtId="38" fontId="58" fillId="0" borderId="0" applyFont="0" applyFill="0" applyBorder="0" applyAlignment="0" applyProtection="0">
      <alignment vertical="center"/>
    </xf>
    <xf numFmtId="0" fontId="96" fillId="0" borderId="1" applyNumberFormat="0" applyFill="0" applyAlignment="0" applyProtection="0">
      <alignment vertical="center"/>
    </xf>
    <xf numFmtId="0" fontId="67" fillId="0" borderId="17" applyNumberFormat="0" applyFill="0" applyAlignment="0" applyProtection="0">
      <alignment vertical="center"/>
    </xf>
    <xf numFmtId="0" fontId="96" fillId="0" borderId="1" applyNumberFormat="0" applyFill="0" applyAlignment="0" applyProtection="0">
      <alignment vertical="center"/>
    </xf>
    <xf numFmtId="0" fontId="82" fillId="0" borderId="27" applyNumberFormat="0" applyFill="0" applyAlignment="0" applyProtection="0">
      <alignment vertical="center"/>
    </xf>
    <xf numFmtId="0" fontId="67" fillId="0" borderId="17" applyNumberFormat="0" applyFill="0" applyAlignment="0" applyProtection="0">
      <alignment vertical="center"/>
    </xf>
    <xf numFmtId="0" fontId="96" fillId="0" borderId="1" applyNumberFormat="0" applyFill="0" applyAlignment="0" applyProtection="0">
      <alignment vertical="center"/>
    </xf>
    <xf numFmtId="0" fontId="67" fillId="0" borderId="17" applyNumberFormat="0" applyFill="0" applyAlignment="0" applyProtection="0">
      <alignment vertical="center"/>
    </xf>
    <xf numFmtId="0" fontId="96" fillId="0" borderId="1" applyNumberFormat="0" applyFill="0" applyAlignment="0" applyProtection="0">
      <alignment vertical="center"/>
    </xf>
    <xf numFmtId="0" fontId="67" fillId="0" borderId="17" applyNumberFormat="0" applyFill="0" applyAlignment="0" applyProtection="0">
      <alignment vertical="center"/>
    </xf>
    <xf numFmtId="0" fontId="67" fillId="0" borderId="17" applyNumberFormat="0" applyFill="0" applyAlignment="0" applyProtection="0">
      <alignment vertical="center"/>
    </xf>
    <xf numFmtId="0" fontId="97" fillId="0" borderId="2" applyNumberFormat="0" applyFill="0" applyAlignment="0" applyProtection="0">
      <alignment vertical="center"/>
    </xf>
    <xf numFmtId="0" fontId="68" fillId="0" borderId="18" applyNumberFormat="0" applyFill="0" applyAlignment="0" applyProtection="0">
      <alignment vertical="center"/>
    </xf>
    <xf numFmtId="0" fontId="97" fillId="0" borderId="2" applyNumberFormat="0" applyFill="0" applyAlignment="0" applyProtection="0">
      <alignment vertical="center"/>
    </xf>
    <xf numFmtId="0" fontId="83" fillId="0" borderId="28" applyNumberFormat="0" applyFill="0" applyAlignment="0" applyProtection="0">
      <alignment vertical="center"/>
    </xf>
    <xf numFmtId="0" fontId="68" fillId="0" borderId="18" applyNumberFormat="0" applyFill="0" applyAlignment="0" applyProtection="0">
      <alignment vertical="center"/>
    </xf>
    <xf numFmtId="0" fontId="97" fillId="0" borderId="2" applyNumberFormat="0" applyFill="0" applyAlignment="0" applyProtection="0">
      <alignment vertical="center"/>
    </xf>
    <xf numFmtId="0" fontId="68" fillId="0" borderId="18" applyNumberFormat="0" applyFill="0" applyAlignment="0" applyProtection="0">
      <alignment vertical="center"/>
    </xf>
    <xf numFmtId="0" fontId="97" fillId="0" borderId="2" applyNumberFormat="0" applyFill="0" applyAlignment="0" applyProtection="0">
      <alignment vertical="center"/>
    </xf>
    <xf numFmtId="0" fontId="68" fillId="0" borderId="18" applyNumberFormat="0" applyFill="0" applyAlignment="0" applyProtection="0">
      <alignment vertical="center"/>
    </xf>
    <xf numFmtId="0" fontId="68" fillId="0" borderId="18" applyNumberFormat="0" applyFill="0" applyAlignment="0" applyProtection="0">
      <alignment vertical="center"/>
    </xf>
    <xf numFmtId="0" fontId="98" fillId="0" borderId="3" applyNumberFormat="0" applyFill="0" applyAlignment="0" applyProtection="0">
      <alignment vertical="center"/>
    </xf>
    <xf numFmtId="0" fontId="69" fillId="0" borderId="19" applyNumberFormat="0" applyFill="0" applyAlignment="0" applyProtection="0">
      <alignment vertical="center"/>
    </xf>
    <xf numFmtId="0" fontId="98" fillId="0" borderId="3" applyNumberFormat="0" applyFill="0" applyAlignment="0" applyProtection="0">
      <alignment vertical="center"/>
    </xf>
    <xf numFmtId="0" fontId="84" fillId="0" borderId="29" applyNumberFormat="0" applyFill="0" applyAlignment="0" applyProtection="0">
      <alignment vertical="center"/>
    </xf>
    <xf numFmtId="0" fontId="69" fillId="0" borderId="19" applyNumberFormat="0" applyFill="0" applyAlignment="0" applyProtection="0">
      <alignment vertical="center"/>
    </xf>
    <xf numFmtId="0" fontId="98" fillId="0" borderId="3" applyNumberFormat="0" applyFill="0" applyAlignment="0" applyProtection="0">
      <alignment vertical="center"/>
    </xf>
    <xf numFmtId="0" fontId="69" fillId="0" borderId="19" applyNumberFormat="0" applyFill="0" applyAlignment="0" applyProtection="0">
      <alignment vertical="center"/>
    </xf>
    <xf numFmtId="0" fontId="98" fillId="0" borderId="3" applyNumberFormat="0" applyFill="0" applyAlignment="0" applyProtection="0">
      <alignment vertical="center"/>
    </xf>
    <xf numFmtId="0" fontId="69" fillId="0" borderId="19" applyNumberFormat="0" applyFill="0" applyAlignment="0" applyProtection="0">
      <alignment vertical="center"/>
    </xf>
    <xf numFmtId="0" fontId="69" fillId="0" borderId="19" applyNumberFormat="0" applyFill="0" applyAlignment="0" applyProtection="0">
      <alignment vertical="center"/>
    </xf>
    <xf numFmtId="0" fontId="98"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84"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104" fillId="0" borderId="9" applyNumberFormat="0" applyFill="0" applyAlignment="0" applyProtection="0">
      <alignment vertical="center"/>
    </xf>
    <xf numFmtId="0" fontId="70" fillId="0" borderId="25" applyNumberFormat="0" applyFill="0" applyAlignment="0" applyProtection="0">
      <alignment vertical="center"/>
    </xf>
    <xf numFmtId="0" fontId="70" fillId="0" borderId="25" applyNumberFormat="0" applyFill="0" applyAlignment="0" applyProtection="0">
      <alignment vertical="center"/>
    </xf>
    <xf numFmtId="0" fontId="104" fillId="0" borderId="9" applyNumberFormat="0" applyFill="0" applyAlignment="0" applyProtection="0">
      <alignment vertical="center"/>
    </xf>
    <xf numFmtId="0" fontId="70" fillId="0" borderId="30" applyNumberFormat="0" applyFill="0" applyAlignment="0" applyProtection="0">
      <alignment vertical="center"/>
    </xf>
    <xf numFmtId="0" fontId="70" fillId="0" borderId="25" applyNumberFormat="0" applyFill="0" applyAlignment="0" applyProtection="0">
      <alignment vertical="center"/>
    </xf>
    <xf numFmtId="0" fontId="104" fillId="0" borderId="9" applyNumberFormat="0" applyFill="0" applyAlignment="0" applyProtection="0">
      <alignment vertical="center"/>
    </xf>
    <xf numFmtId="0" fontId="70" fillId="0" borderId="25" applyNumberFormat="0" applyFill="0" applyAlignment="0" applyProtection="0">
      <alignment vertical="center"/>
    </xf>
    <xf numFmtId="0" fontId="70" fillId="0" borderId="25" applyNumberFormat="0" applyFill="0" applyAlignment="0" applyProtection="0">
      <alignment vertical="center"/>
    </xf>
    <xf numFmtId="0" fontId="104" fillId="0" borderId="9" applyNumberFormat="0" applyFill="0" applyAlignment="0" applyProtection="0">
      <alignment vertical="center"/>
    </xf>
    <xf numFmtId="0" fontId="70" fillId="0" borderId="25" applyNumberFormat="0" applyFill="0" applyAlignment="0" applyProtection="0">
      <alignment vertical="center"/>
    </xf>
    <xf numFmtId="0" fontId="70" fillId="0" borderId="25" applyNumberFormat="0" applyFill="0" applyAlignment="0" applyProtection="0">
      <alignment vertical="center"/>
    </xf>
    <xf numFmtId="0" fontId="102" fillId="6" borderId="5" applyNumberFormat="0" applyAlignment="0" applyProtection="0">
      <alignment vertical="center"/>
    </xf>
    <xf numFmtId="0" fontId="71" fillId="56" borderId="22" applyNumberFormat="0" applyAlignment="0" applyProtection="0">
      <alignment vertical="center"/>
    </xf>
    <xf numFmtId="0" fontId="71" fillId="56" borderId="22" applyNumberFormat="0" applyAlignment="0" applyProtection="0">
      <alignment vertical="center"/>
    </xf>
    <xf numFmtId="0" fontId="102" fillId="6" borderId="5" applyNumberFormat="0" applyAlignment="0" applyProtection="0">
      <alignment vertical="center"/>
    </xf>
    <xf numFmtId="0" fontId="71" fillId="69" borderId="22" applyNumberFormat="0" applyAlignment="0" applyProtection="0">
      <alignment vertical="center"/>
    </xf>
    <xf numFmtId="0" fontId="71" fillId="56" borderId="22" applyNumberFormat="0" applyAlignment="0" applyProtection="0">
      <alignment vertical="center"/>
    </xf>
    <xf numFmtId="0" fontId="102" fillId="6" borderId="5" applyNumberFormat="0" applyAlignment="0" applyProtection="0">
      <alignment vertical="center"/>
    </xf>
    <xf numFmtId="0" fontId="71" fillId="56" borderId="22" applyNumberFormat="0" applyAlignment="0" applyProtection="0">
      <alignment vertical="center"/>
    </xf>
    <xf numFmtId="0" fontId="71" fillId="56" borderId="22" applyNumberFormat="0" applyAlignment="0" applyProtection="0">
      <alignment vertical="center"/>
    </xf>
    <xf numFmtId="0" fontId="102" fillId="6" borderId="5" applyNumberFormat="0" applyAlignment="0" applyProtection="0">
      <alignment vertical="center"/>
    </xf>
    <xf numFmtId="0" fontId="71" fillId="56" borderId="22" applyNumberFormat="0" applyAlignment="0" applyProtection="0">
      <alignment vertical="center"/>
    </xf>
    <xf numFmtId="0" fontId="71" fillId="56" borderId="22" applyNumberFormat="0" applyAlignment="0" applyProtection="0">
      <alignment vertical="center"/>
    </xf>
    <xf numFmtId="190" fontId="16" fillId="0" borderId="0"/>
    <xf numFmtId="0" fontId="94"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72" fillId="0" borderId="0" applyNumberFormat="0" applyFill="0" applyBorder="0" applyAlignment="0" applyProtection="0">
      <alignment vertical="center"/>
    </xf>
    <xf numFmtId="165" fontId="42" fillId="0" borderId="0" applyFont="0" applyFill="0" applyBorder="0" applyAlignment="0" applyProtection="0"/>
    <xf numFmtId="164" fontId="42" fillId="0" borderId="0" applyFont="0" applyFill="0" applyBorder="0" applyAlignment="0" applyProtection="0"/>
    <xf numFmtId="0" fontId="8" fillId="0" borderId="0" applyFont="0" applyFill="0" applyBorder="0" applyAlignment="0" applyProtection="0"/>
    <xf numFmtId="0" fontId="8" fillId="0" borderId="0" applyFont="0" applyFill="0" applyBorder="0" applyAlignment="0" applyProtection="0"/>
    <xf numFmtId="164" fontId="4" fillId="0" borderId="0" applyFont="0" applyFill="0" applyBorder="0" applyAlignment="0" applyProtection="0"/>
    <xf numFmtId="191" fontId="49" fillId="0" borderId="0" applyFill="0" applyBorder="0" applyProtection="0">
      <alignment vertical="center"/>
    </xf>
    <xf numFmtId="164" fontId="4" fillId="0" borderId="0" applyFont="0" applyFill="0" applyBorder="0" applyAlignment="0" applyProtection="0"/>
    <xf numFmtId="0" fontId="99" fillId="5" borderId="4" applyNumberFormat="0" applyAlignment="0" applyProtection="0">
      <alignment vertical="center"/>
    </xf>
    <xf numFmtId="0" fontId="73" fillId="41" borderId="13" applyNumberFormat="0" applyAlignment="0" applyProtection="0">
      <alignment vertical="center"/>
    </xf>
    <xf numFmtId="0" fontId="73" fillId="41" borderId="13" applyNumberFormat="0" applyAlignment="0" applyProtection="0">
      <alignment vertical="center"/>
    </xf>
    <xf numFmtId="0" fontId="99" fillId="5" borderId="4" applyNumberFormat="0" applyAlignment="0" applyProtection="0">
      <alignment vertical="center"/>
    </xf>
    <xf numFmtId="0" fontId="73" fillId="47" borderId="13" applyNumberFormat="0" applyAlignment="0" applyProtection="0">
      <alignment vertical="center"/>
    </xf>
    <xf numFmtId="0" fontId="73" fillId="41" borderId="13" applyNumberFormat="0" applyAlignment="0" applyProtection="0">
      <alignment vertical="center"/>
    </xf>
    <xf numFmtId="0" fontId="99" fillId="5" borderId="4" applyNumberFormat="0" applyAlignment="0" applyProtection="0">
      <alignment vertical="center"/>
    </xf>
    <xf numFmtId="0" fontId="73" fillId="41" borderId="13" applyNumberFormat="0" applyAlignment="0" applyProtection="0">
      <alignment vertical="center"/>
    </xf>
    <xf numFmtId="0" fontId="73" fillId="41" borderId="13" applyNumberFormat="0" applyAlignment="0" applyProtection="0">
      <alignment vertical="center"/>
    </xf>
    <xf numFmtId="0" fontId="99" fillId="5" borderId="4" applyNumberFormat="0" applyAlignment="0" applyProtection="0">
      <alignment vertical="center"/>
    </xf>
    <xf numFmtId="0" fontId="73" fillId="41" borderId="13" applyNumberFormat="0" applyAlignment="0" applyProtection="0">
      <alignment vertical="center"/>
    </xf>
    <xf numFmtId="0" fontId="73" fillId="41" borderId="13" applyNumberFormat="0" applyAlignment="0" applyProtection="0">
      <alignment vertical="center"/>
    </xf>
    <xf numFmtId="0" fontId="4" fillId="0" borderId="0"/>
    <xf numFmtId="0" fontId="76" fillId="0" borderId="0">
      <alignment vertical="center"/>
    </xf>
    <xf numFmtId="0" fontId="76" fillId="0" borderId="0">
      <alignment vertical="center"/>
    </xf>
    <xf numFmtId="0" fontId="76" fillId="0" borderId="0">
      <alignment vertical="center"/>
    </xf>
    <xf numFmtId="0" fontId="76" fillId="0" borderId="0">
      <alignment vertical="center"/>
    </xf>
    <xf numFmtId="0" fontId="58" fillId="0" borderId="0">
      <alignment vertical="center"/>
    </xf>
    <xf numFmtId="0" fontId="58" fillId="0" borderId="0">
      <alignment vertical="center"/>
    </xf>
    <xf numFmtId="0" fontId="58" fillId="0" borderId="0">
      <alignment vertical="center"/>
    </xf>
    <xf numFmtId="0" fontId="4" fillId="0" borderId="0"/>
    <xf numFmtId="0" fontId="58" fillId="0" borderId="0">
      <alignment vertical="center"/>
    </xf>
    <xf numFmtId="0" fontId="58" fillId="0" borderId="0">
      <alignment vertical="center"/>
    </xf>
    <xf numFmtId="0" fontId="4" fillId="0" borderId="0"/>
    <xf numFmtId="0" fontId="12" fillId="0" borderId="0">
      <alignment vertical="center"/>
    </xf>
    <xf numFmtId="0" fontId="4" fillId="0" borderId="0"/>
    <xf numFmtId="0" fontId="4" fillId="0" borderId="0">
      <alignment vertical="center"/>
    </xf>
    <xf numFmtId="0" fontId="12" fillId="0" borderId="0">
      <alignment vertical="center"/>
    </xf>
    <xf numFmtId="0" fontId="4" fillId="0" borderId="0"/>
    <xf numFmtId="0" fontId="12" fillId="0" borderId="0"/>
    <xf numFmtId="0" fontId="4" fillId="0" borderId="0"/>
    <xf numFmtId="0" fontId="76" fillId="0" borderId="0"/>
    <xf numFmtId="0" fontId="4" fillId="0" borderId="0">
      <alignment vertical="center"/>
    </xf>
    <xf numFmtId="0" fontId="76" fillId="0" borderId="0"/>
    <xf numFmtId="0" fontId="4" fillId="0" borderId="0">
      <alignment vertical="center"/>
    </xf>
    <xf numFmtId="0" fontId="4" fillId="0" borderId="0"/>
    <xf numFmtId="0" fontId="4" fillId="0" borderId="0">
      <alignment vertical="center"/>
    </xf>
    <xf numFmtId="0" fontId="4" fillId="0" borderId="0"/>
    <xf numFmtId="0" fontId="4" fillId="0" borderId="0">
      <alignment vertical="center"/>
    </xf>
    <xf numFmtId="0" fontId="4" fillId="0" borderId="0"/>
    <xf numFmtId="0" fontId="4" fillId="0" borderId="0">
      <alignment vertical="center"/>
    </xf>
    <xf numFmtId="0" fontId="4" fillId="0" borderId="0"/>
    <xf numFmtId="0" fontId="4" fillId="0" borderId="0">
      <alignment vertical="center"/>
    </xf>
    <xf numFmtId="0" fontId="4" fillId="0" borderId="0"/>
    <xf numFmtId="0" fontId="4" fillId="0" borderId="0">
      <alignment vertical="center"/>
    </xf>
    <xf numFmtId="0" fontId="8" fillId="0" borderId="0"/>
    <xf numFmtId="0" fontId="4" fillId="0" borderId="0">
      <alignment vertical="center"/>
    </xf>
    <xf numFmtId="0" fontId="76" fillId="0" borderId="0">
      <alignment vertical="center"/>
    </xf>
    <xf numFmtId="0" fontId="12" fillId="0" borderId="0"/>
    <xf numFmtId="0" fontId="8" fillId="0" borderId="0"/>
    <xf numFmtId="0" fontId="8" fillId="0" borderId="0"/>
    <xf numFmtId="0" fontId="16" fillId="0" borderId="0"/>
    <xf numFmtId="0" fontId="4" fillId="0" borderId="0">
      <alignment vertical="center"/>
    </xf>
    <xf numFmtId="0" fontId="4" fillId="0" borderId="0">
      <alignment vertical="center"/>
    </xf>
    <xf numFmtId="0" fontId="12" fillId="0" borderId="0">
      <alignment vertical="center"/>
    </xf>
    <xf numFmtId="0" fontId="12" fillId="0" borderId="0"/>
    <xf numFmtId="0" fontId="49" fillId="0" borderId="0">
      <alignment vertical="center"/>
    </xf>
    <xf numFmtId="0" fontId="16" fillId="0" borderId="0"/>
    <xf numFmtId="0" fontId="4" fillId="0" borderId="0">
      <alignment vertical="center"/>
    </xf>
    <xf numFmtId="0" fontId="8" fillId="0" borderId="0"/>
    <xf numFmtId="0" fontId="16" fillId="0" borderId="0"/>
    <xf numFmtId="0" fontId="12" fillId="0" borderId="0">
      <alignment vertical="center"/>
    </xf>
    <xf numFmtId="0" fontId="12" fillId="0" borderId="0">
      <alignment vertical="center"/>
    </xf>
    <xf numFmtId="0" fontId="4" fillId="0" borderId="0">
      <alignment vertical="center"/>
    </xf>
    <xf numFmtId="0" fontId="4" fillId="0" borderId="0">
      <alignment vertical="center"/>
    </xf>
    <xf numFmtId="0" fontId="12" fillId="0" borderId="0">
      <alignment vertical="center"/>
    </xf>
    <xf numFmtId="0" fontId="76" fillId="0" borderId="0">
      <alignment vertical="center"/>
    </xf>
    <xf numFmtId="0" fontId="76" fillId="0" borderId="0">
      <alignment vertical="center"/>
    </xf>
    <xf numFmtId="0" fontId="76" fillId="0" borderId="0">
      <alignment vertical="center"/>
    </xf>
    <xf numFmtId="0" fontId="76" fillId="0" borderId="0">
      <alignment vertical="center"/>
    </xf>
    <xf numFmtId="0" fontId="8" fillId="0" borderId="0"/>
    <xf numFmtId="0" fontId="16" fillId="0" borderId="0"/>
    <xf numFmtId="0" fontId="7" fillId="0" borderId="0"/>
    <xf numFmtId="0" fontId="12" fillId="0" borderId="0">
      <alignment vertical="center"/>
    </xf>
    <xf numFmtId="0" fontId="7" fillId="0" borderId="0"/>
    <xf numFmtId="0" fontId="8" fillId="0" borderId="0"/>
    <xf numFmtId="0" fontId="58" fillId="0" borderId="0">
      <alignment vertical="center"/>
    </xf>
    <xf numFmtId="0" fontId="8" fillId="0" borderId="0"/>
    <xf numFmtId="0" fontId="8" fillId="0" borderId="0"/>
    <xf numFmtId="0" fontId="12" fillId="0" borderId="0">
      <alignment vertical="center"/>
    </xf>
    <xf numFmtId="0" fontId="49" fillId="0" borderId="0">
      <alignment vertical="center"/>
    </xf>
    <xf numFmtId="0" fontId="12"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76" fillId="0" borderId="0">
      <alignment vertical="center"/>
    </xf>
    <xf numFmtId="0" fontId="4" fillId="0" borderId="0"/>
    <xf numFmtId="0" fontId="4" fillId="0" borderId="0">
      <alignment vertical="center"/>
    </xf>
    <xf numFmtId="0" fontId="4" fillId="0" borderId="0"/>
    <xf numFmtId="0" fontId="4" fillId="0" borderId="0">
      <alignment vertical="center"/>
    </xf>
    <xf numFmtId="0" fontId="12" fillId="0" borderId="0">
      <alignment vertical="center"/>
    </xf>
    <xf numFmtId="0" fontId="4" fillId="0" borderId="0">
      <alignment vertical="center"/>
    </xf>
    <xf numFmtId="0" fontId="4" fillId="0" borderId="0">
      <alignment vertical="center"/>
    </xf>
    <xf numFmtId="0" fontId="4" fillId="0" borderId="0">
      <alignment vertical="center"/>
    </xf>
    <xf numFmtId="0" fontId="12" fillId="0" borderId="0">
      <alignment vertical="center"/>
    </xf>
    <xf numFmtId="0" fontId="12"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0" fontId="12" fillId="0" borderId="0">
      <alignment vertical="center"/>
    </xf>
    <xf numFmtId="0" fontId="4" fillId="0" borderId="0">
      <alignment vertical="center"/>
    </xf>
    <xf numFmtId="0" fontId="4" fillId="0" borderId="0"/>
    <xf numFmtId="0" fontId="4" fillId="0" borderId="0">
      <alignment vertical="center"/>
    </xf>
    <xf numFmtId="0" fontId="4" fillId="0" borderId="0"/>
    <xf numFmtId="0" fontId="4" fillId="0" borderId="0"/>
    <xf numFmtId="0" fontId="4" fillId="0" borderId="0">
      <alignment vertical="center"/>
    </xf>
    <xf numFmtId="0" fontId="4" fillId="0" borderId="0"/>
    <xf numFmtId="0" fontId="4" fillId="0" borderId="0">
      <alignment vertical="center"/>
    </xf>
    <xf numFmtId="0" fontId="4" fillId="0" borderId="0"/>
    <xf numFmtId="0" fontId="107" fillId="0" borderId="0">
      <alignment vertical="center"/>
    </xf>
    <xf numFmtId="0" fontId="12" fillId="0" borderId="0"/>
    <xf numFmtId="0" fontId="8" fillId="0" borderId="0"/>
    <xf numFmtId="0" fontId="16" fillId="0" borderId="0"/>
    <xf numFmtId="0" fontId="4" fillId="0" borderId="0"/>
    <xf numFmtId="0" fontId="58" fillId="0" borderId="0">
      <alignment vertical="center"/>
    </xf>
    <xf numFmtId="0" fontId="12" fillId="0" borderId="0">
      <alignment vertical="center"/>
    </xf>
    <xf numFmtId="0" fontId="12" fillId="0" borderId="0"/>
    <xf numFmtId="0" fontId="58" fillId="0" borderId="0">
      <alignment vertical="center"/>
    </xf>
    <xf numFmtId="0" fontId="16" fillId="0" borderId="0"/>
    <xf numFmtId="0" fontId="58" fillId="0" borderId="0">
      <alignment vertical="center"/>
    </xf>
    <xf numFmtId="0" fontId="4" fillId="0" borderId="0">
      <alignment vertical="center"/>
    </xf>
    <xf numFmtId="0" fontId="4" fillId="0" borderId="0">
      <alignment vertical="center"/>
    </xf>
    <xf numFmtId="0" fontId="4" fillId="0" borderId="0">
      <alignment vertical="center"/>
    </xf>
    <xf numFmtId="0" fontId="12" fillId="0" borderId="0">
      <alignment vertical="center"/>
    </xf>
    <xf numFmtId="0" fontId="8" fillId="0" borderId="0"/>
    <xf numFmtId="0" fontId="4" fillId="0" borderId="0"/>
    <xf numFmtId="0" fontId="4" fillId="0" borderId="0">
      <alignment vertical="center"/>
    </xf>
    <xf numFmtId="0" fontId="12" fillId="0" borderId="0">
      <alignment vertical="center"/>
    </xf>
    <xf numFmtId="0" fontId="58" fillId="0" borderId="0">
      <alignment vertical="center"/>
    </xf>
    <xf numFmtId="0" fontId="107"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12" fillId="0" borderId="0"/>
    <xf numFmtId="0" fontId="4" fillId="0" borderId="0"/>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107" fillId="0" borderId="0">
      <alignment vertical="center"/>
    </xf>
    <xf numFmtId="0" fontId="107" fillId="0" borderId="0">
      <alignment vertical="center"/>
    </xf>
    <xf numFmtId="0" fontId="107" fillId="0" borderId="0">
      <alignment vertical="center"/>
    </xf>
    <xf numFmtId="0" fontId="107" fillId="0" borderId="0">
      <alignment vertical="center"/>
    </xf>
    <xf numFmtId="0" fontId="4" fillId="0" borderId="0">
      <alignment vertical="center"/>
    </xf>
    <xf numFmtId="0" fontId="4" fillId="0" borderId="0"/>
    <xf numFmtId="0" fontId="4" fillId="0" borderId="0">
      <alignment vertical="center"/>
    </xf>
    <xf numFmtId="0" fontId="13" fillId="0" borderId="0"/>
    <xf numFmtId="0" fontId="4" fillId="0" borderId="0">
      <alignment vertical="center"/>
    </xf>
    <xf numFmtId="0" fontId="107" fillId="0" borderId="0"/>
    <xf numFmtId="0" fontId="12" fillId="0" borderId="0">
      <alignment vertical="center"/>
    </xf>
    <xf numFmtId="0" fontId="4" fillId="0" borderId="0">
      <alignment vertical="center"/>
    </xf>
    <xf numFmtId="0" fontId="13" fillId="0" borderId="0"/>
    <xf numFmtId="0" fontId="4" fillId="0" borderId="0">
      <alignment vertical="center"/>
    </xf>
    <xf numFmtId="0" fontId="13" fillId="0" borderId="0"/>
    <xf numFmtId="0" fontId="4" fillId="0" borderId="0">
      <alignment vertical="center"/>
    </xf>
    <xf numFmtId="0" fontId="13" fillId="0" borderId="0"/>
    <xf numFmtId="0" fontId="4" fillId="0" borderId="0">
      <alignment vertical="center"/>
    </xf>
    <xf numFmtId="0" fontId="13" fillId="0" borderId="0"/>
    <xf numFmtId="0" fontId="4" fillId="0" borderId="0">
      <alignment vertical="center"/>
    </xf>
    <xf numFmtId="0" fontId="13" fillId="0" borderId="0"/>
    <xf numFmtId="0" fontId="4" fillId="0" borderId="0">
      <alignment vertical="center"/>
    </xf>
    <xf numFmtId="0" fontId="13" fillId="0" borderId="0"/>
    <xf numFmtId="0" fontId="4" fillId="0" borderId="0">
      <alignment vertical="center"/>
    </xf>
    <xf numFmtId="0" fontId="13" fillId="0" borderId="0"/>
    <xf numFmtId="0" fontId="4" fillId="0" borderId="0">
      <alignment vertical="center"/>
    </xf>
    <xf numFmtId="0" fontId="16" fillId="0" borderId="0"/>
    <xf numFmtId="0" fontId="49" fillId="0" borderId="0">
      <alignment vertical="center"/>
    </xf>
    <xf numFmtId="0" fontId="8" fillId="0" borderId="0"/>
    <xf numFmtId="0" fontId="8" fillId="0" borderId="0"/>
    <xf numFmtId="0" fontId="8" fillId="0" borderId="0"/>
    <xf numFmtId="0" fontId="12" fillId="0" borderId="0"/>
    <xf numFmtId="0" fontId="12" fillId="0" borderId="0"/>
    <xf numFmtId="0" fontId="58" fillId="0" borderId="0">
      <alignment vertical="center"/>
    </xf>
    <xf numFmtId="0" fontId="76" fillId="0" borderId="0">
      <alignment vertical="center"/>
    </xf>
    <xf numFmtId="0" fontId="58" fillId="0" borderId="0">
      <alignment vertical="center"/>
    </xf>
    <xf numFmtId="0" fontId="58" fillId="0" borderId="0">
      <alignment vertical="center"/>
    </xf>
    <xf numFmtId="0" fontId="8" fillId="0" borderId="0"/>
    <xf numFmtId="0" fontId="4" fillId="0" borderId="0"/>
    <xf numFmtId="0" fontId="58" fillId="0" borderId="0">
      <alignment vertical="center"/>
    </xf>
    <xf numFmtId="0" fontId="4" fillId="0" borderId="0"/>
    <xf numFmtId="0" fontId="76" fillId="0" borderId="0">
      <alignment vertical="center"/>
    </xf>
    <xf numFmtId="0" fontId="16" fillId="0" borderId="0"/>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12" fillId="0" borderId="0">
      <alignment vertical="center"/>
    </xf>
    <xf numFmtId="0" fontId="4" fillId="0" borderId="0"/>
    <xf numFmtId="0" fontId="4" fillId="0" borderId="0"/>
    <xf numFmtId="0" fontId="4" fillId="0" borderId="0"/>
    <xf numFmtId="0" fontId="4" fillId="0" borderId="0">
      <alignment vertical="center"/>
    </xf>
    <xf numFmtId="0" fontId="13" fillId="0" borderId="0"/>
    <xf numFmtId="0" fontId="4" fillId="0" borderId="0">
      <alignment vertical="center"/>
    </xf>
    <xf numFmtId="0" fontId="13" fillId="0" borderId="0"/>
    <xf numFmtId="0" fontId="4" fillId="0" borderId="0">
      <alignment vertical="center"/>
    </xf>
    <xf numFmtId="0" fontId="13" fillId="0" borderId="0"/>
    <xf numFmtId="0" fontId="4" fillId="0" borderId="0">
      <alignment vertical="center"/>
    </xf>
    <xf numFmtId="0" fontId="13" fillId="0" borderId="0"/>
    <xf numFmtId="0" fontId="4" fillId="0" borderId="0">
      <alignment vertical="center"/>
    </xf>
    <xf numFmtId="0" fontId="13" fillId="0" borderId="0"/>
    <xf numFmtId="0" fontId="4" fillId="0" borderId="0">
      <alignment vertical="center"/>
    </xf>
    <xf numFmtId="0" fontId="13" fillId="0" borderId="0"/>
    <xf numFmtId="0" fontId="4" fillId="0" borderId="0">
      <alignment vertical="center"/>
    </xf>
    <xf numFmtId="0" fontId="13" fillId="0" borderId="0"/>
    <xf numFmtId="0" fontId="4" fillId="0" borderId="0">
      <alignment vertical="center"/>
    </xf>
    <xf numFmtId="0" fontId="13" fillId="0" borderId="0"/>
    <xf numFmtId="0" fontId="4" fillId="0" borderId="0">
      <alignment vertical="center"/>
    </xf>
    <xf numFmtId="0" fontId="13" fillId="0" borderId="0"/>
    <xf numFmtId="0" fontId="4" fillId="0" borderId="0">
      <alignment vertical="center"/>
    </xf>
    <xf numFmtId="0" fontId="4" fillId="0" borderId="0"/>
    <xf numFmtId="0" fontId="107" fillId="0" borderId="0">
      <alignment vertical="center"/>
    </xf>
    <xf numFmtId="0" fontId="76" fillId="0" borderId="0">
      <alignment vertical="center"/>
    </xf>
    <xf numFmtId="0" fontId="76" fillId="0" borderId="0">
      <alignment vertical="center"/>
    </xf>
    <xf numFmtId="0" fontId="76" fillId="0" borderId="0">
      <alignment vertical="center"/>
    </xf>
    <xf numFmtId="0" fontId="76" fillId="0" borderId="0">
      <alignment vertical="center"/>
    </xf>
    <xf numFmtId="0" fontId="12" fillId="0" borderId="0">
      <alignment vertical="center"/>
    </xf>
    <xf numFmtId="0" fontId="4" fillId="0" borderId="0"/>
    <xf numFmtId="0" fontId="12" fillId="0" borderId="0">
      <alignment vertical="center"/>
    </xf>
    <xf numFmtId="0" fontId="8" fillId="0" borderId="0"/>
    <xf numFmtId="0" fontId="12" fillId="0" borderId="0"/>
    <xf numFmtId="0" fontId="108" fillId="0" borderId="0">
      <alignment vertical="center"/>
    </xf>
    <xf numFmtId="0" fontId="12" fillId="0" borderId="0">
      <alignment vertical="center"/>
    </xf>
    <xf numFmtId="0" fontId="4" fillId="0" borderId="0">
      <alignment vertical="center"/>
    </xf>
    <xf numFmtId="0" fontId="58" fillId="0" borderId="0">
      <alignment vertical="center"/>
    </xf>
    <xf numFmtId="0" fontId="4" fillId="0" borderId="0">
      <alignment vertical="center"/>
    </xf>
    <xf numFmtId="0" fontId="4" fillId="0" borderId="0">
      <alignment vertical="center"/>
    </xf>
    <xf numFmtId="0" fontId="12" fillId="0" borderId="0">
      <alignment vertical="center"/>
    </xf>
    <xf numFmtId="0" fontId="12" fillId="0" borderId="0">
      <alignment vertical="center"/>
    </xf>
    <xf numFmtId="0" fontId="76" fillId="0" borderId="0"/>
    <xf numFmtId="0" fontId="76" fillId="0" borderId="0"/>
    <xf numFmtId="0" fontId="76" fillId="0" borderId="0"/>
    <xf numFmtId="0" fontId="4" fillId="0" borderId="0"/>
    <xf numFmtId="0" fontId="4" fillId="0" borderId="0"/>
    <xf numFmtId="0" fontId="4" fillId="0" borderId="0"/>
    <xf numFmtId="0" fontId="4" fillId="0" borderId="0"/>
    <xf numFmtId="0" fontId="12" fillId="0" borderId="0"/>
    <xf numFmtId="0" fontId="4" fillId="0" borderId="0"/>
    <xf numFmtId="0" fontId="4" fillId="0" borderId="0"/>
    <xf numFmtId="0" fontId="58" fillId="0" borderId="0">
      <alignment vertical="center"/>
    </xf>
    <xf numFmtId="0" fontId="58" fillId="0" borderId="0">
      <alignment vertical="center"/>
    </xf>
    <xf numFmtId="0" fontId="58" fillId="0" borderId="0">
      <alignment vertical="center"/>
    </xf>
    <xf numFmtId="0" fontId="8" fillId="0" borderId="0"/>
    <xf numFmtId="0" fontId="58" fillId="0" borderId="0">
      <alignment vertical="center"/>
    </xf>
    <xf numFmtId="0" fontId="12" fillId="0" borderId="0">
      <alignment vertical="center"/>
    </xf>
    <xf numFmtId="0" fontId="4" fillId="0" borderId="0">
      <alignment vertical="center"/>
    </xf>
    <xf numFmtId="0" fontId="4" fillId="0" borderId="0">
      <alignment vertical="center"/>
    </xf>
    <xf numFmtId="0" fontId="76" fillId="0" borderId="0">
      <alignment vertical="center"/>
    </xf>
    <xf numFmtId="0" fontId="76" fillId="0" borderId="0">
      <alignment vertical="center"/>
    </xf>
    <xf numFmtId="0" fontId="76" fillId="0" borderId="0">
      <alignment vertical="center"/>
    </xf>
    <xf numFmtId="0" fontId="76" fillId="0" borderId="0">
      <alignment vertical="center"/>
    </xf>
    <xf numFmtId="0" fontId="8" fillId="0" borderId="0"/>
    <xf numFmtId="0" fontId="4" fillId="0" borderId="0"/>
    <xf numFmtId="0" fontId="4" fillId="0" borderId="0">
      <alignment vertical="center"/>
    </xf>
    <xf numFmtId="0" fontId="4" fillId="0" borderId="0"/>
    <xf numFmtId="0" fontId="12" fillId="0" borderId="0">
      <alignment vertical="center"/>
    </xf>
    <xf numFmtId="0" fontId="8" fillId="0" borderId="0"/>
    <xf numFmtId="0" fontId="8" fillId="0" borderId="0"/>
    <xf numFmtId="0" fontId="8" fillId="0" borderId="0"/>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2" fillId="0" borderId="0"/>
    <xf numFmtId="0" fontId="12" fillId="0" borderId="0"/>
    <xf numFmtId="0" fontId="12" fillId="0" borderId="0"/>
    <xf numFmtId="0" fontId="12" fillId="0" borderId="0"/>
    <xf numFmtId="0" fontId="4" fillId="0" borderId="0">
      <alignment vertical="center"/>
    </xf>
    <xf numFmtId="0" fontId="8" fillId="0" borderId="0"/>
    <xf numFmtId="0" fontId="4" fillId="0" borderId="0"/>
    <xf numFmtId="0" fontId="4" fillId="0" borderId="0"/>
    <xf numFmtId="0" fontId="76" fillId="0" borderId="0">
      <alignment vertical="center"/>
    </xf>
    <xf numFmtId="0" fontId="76" fillId="0" borderId="0">
      <alignment vertical="center"/>
    </xf>
    <xf numFmtId="0" fontId="76" fillId="0" borderId="0">
      <alignment vertical="center"/>
    </xf>
    <xf numFmtId="0" fontId="8" fillId="0" borderId="0"/>
    <xf numFmtId="0" fontId="76" fillId="0" borderId="0">
      <alignment vertical="center"/>
    </xf>
    <xf numFmtId="0" fontId="8" fillId="0" borderId="0"/>
    <xf numFmtId="0" fontId="8" fillId="0" borderId="0"/>
    <xf numFmtId="0" fontId="58" fillId="0" borderId="0">
      <alignment vertical="center"/>
    </xf>
    <xf numFmtId="0" fontId="4" fillId="0" borderId="0">
      <alignment vertical="center"/>
    </xf>
    <xf numFmtId="0" fontId="58" fillId="0" borderId="0">
      <alignment vertical="center"/>
    </xf>
    <xf numFmtId="0" fontId="58" fillId="0" borderId="0">
      <alignment vertical="center"/>
    </xf>
    <xf numFmtId="0" fontId="58" fillId="0" borderId="0">
      <alignment vertical="center"/>
    </xf>
    <xf numFmtId="0" fontId="12" fillId="0" borderId="0"/>
    <xf numFmtId="0" fontId="8" fillId="0" borderId="0"/>
    <xf numFmtId="0" fontId="8" fillId="0" borderId="0"/>
    <xf numFmtId="0" fontId="58"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 fillId="0" borderId="0"/>
    <xf numFmtId="0" fontId="4" fillId="0" borderId="0"/>
    <xf numFmtId="0" fontId="76" fillId="0" borderId="0">
      <alignment vertical="center"/>
    </xf>
    <xf numFmtId="0" fontId="76" fillId="0" borderId="0">
      <alignment vertical="center"/>
    </xf>
    <xf numFmtId="0" fontId="76" fillId="0" borderId="0">
      <alignment vertical="center"/>
    </xf>
    <xf numFmtId="0" fontId="76" fillId="0" borderId="0">
      <alignment vertical="center"/>
    </xf>
    <xf numFmtId="0" fontId="7" fillId="0" borderId="0"/>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4" fillId="0" borderId="0"/>
    <xf numFmtId="0" fontId="76" fillId="0" borderId="0">
      <alignment vertical="center"/>
    </xf>
    <xf numFmtId="0" fontId="76" fillId="0" borderId="0">
      <alignment vertical="center"/>
    </xf>
    <xf numFmtId="0" fontId="76" fillId="0" borderId="0">
      <alignment vertical="center"/>
    </xf>
    <xf numFmtId="0" fontId="76"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7" fillId="0" borderId="0" applyFill="0" applyBorder="0" applyAlignment="0"/>
    <xf numFmtId="0" fontId="95" fillId="2" borderId="0" applyNumberFormat="0" applyBorder="0" applyAlignment="0" applyProtection="0">
      <alignment vertical="center"/>
    </xf>
    <xf numFmtId="0" fontId="74" fillId="38" borderId="0" applyNumberFormat="0" applyBorder="0" applyAlignment="0" applyProtection="0">
      <alignment vertical="center"/>
    </xf>
    <xf numFmtId="0" fontId="95" fillId="2" borderId="0" applyNumberFormat="0" applyBorder="0" applyAlignment="0" applyProtection="0">
      <alignment vertical="center"/>
    </xf>
    <xf numFmtId="0" fontId="74" fillId="40" borderId="0" applyNumberFormat="0" applyBorder="0" applyAlignment="0" applyProtection="0">
      <alignment vertical="center"/>
    </xf>
    <xf numFmtId="0" fontId="74" fillId="38" borderId="0" applyNumberFormat="0" applyBorder="0" applyAlignment="0" applyProtection="0">
      <alignment vertical="center"/>
    </xf>
    <xf numFmtId="0" fontId="95" fillId="2" borderId="0" applyNumberFormat="0" applyBorder="0" applyAlignment="0" applyProtection="0">
      <alignment vertical="center"/>
    </xf>
    <xf numFmtId="0" fontId="74" fillId="38" borderId="0" applyNumberFormat="0" applyBorder="0" applyAlignment="0" applyProtection="0">
      <alignment vertical="center"/>
    </xf>
    <xf numFmtId="0" fontId="95" fillId="2" borderId="0" applyNumberFormat="0" applyBorder="0" applyAlignment="0" applyProtection="0">
      <alignment vertical="center"/>
    </xf>
    <xf numFmtId="0" fontId="74" fillId="38" borderId="0" applyNumberFormat="0" applyBorder="0" applyAlignment="0" applyProtection="0">
      <alignment vertical="center"/>
    </xf>
    <xf numFmtId="0" fontId="74" fillId="38" borderId="0" applyNumberFormat="0" applyBorder="0" applyAlignment="0" applyProtection="0">
      <alignment vertical="center"/>
    </xf>
    <xf numFmtId="0" fontId="4" fillId="0" borderId="0"/>
    <xf numFmtId="0" fontId="58" fillId="42" borderId="0" applyNumberFormat="0" applyBorder="0" applyAlignment="0" applyProtection="0">
      <alignment vertical="center"/>
    </xf>
    <xf numFmtId="0" fontId="58" fillId="36" borderId="0" applyNumberFormat="0" applyBorder="0" applyAlignment="0" applyProtection="0">
      <alignment vertical="center"/>
    </xf>
    <xf numFmtId="0" fontId="58" fillId="43" borderId="0" applyNumberFormat="0" applyBorder="0" applyAlignment="0" applyProtection="0">
      <alignment vertical="center"/>
    </xf>
    <xf numFmtId="0" fontId="58" fillId="37" borderId="0" applyNumberFormat="0" applyBorder="0" applyAlignment="0" applyProtection="0">
      <alignment vertical="center"/>
    </xf>
    <xf numFmtId="0" fontId="58" fillId="44" borderId="0" applyNumberFormat="0" applyBorder="0" applyAlignment="0" applyProtection="0">
      <alignment vertical="center"/>
    </xf>
    <xf numFmtId="0" fontId="58" fillId="38" borderId="0" applyNumberFormat="0" applyBorder="0" applyAlignment="0" applyProtection="0">
      <alignment vertical="center"/>
    </xf>
    <xf numFmtId="0" fontId="58" fillId="41" borderId="0" applyNumberFormat="0" applyBorder="0" applyAlignment="0" applyProtection="0">
      <alignment vertical="center"/>
    </xf>
    <xf numFmtId="0" fontId="58" fillId="39" borderId="0" applyNumberFormat="0" applyBorder="0" applyAlignment="0" applyProtection="0">
      <alignment vertical="center"/>
    </xf>
    <xf numFmtId="0" fontId="58" fillId="40" borderId="0" applyNumberFormat="0" applyBorder="0" applyAlignment="0" applyProtection="0">
      <alignment vertical="center"/>
    </xf>
    <xf numFmtId="0" fontId="58" fillId="40" borderId="0" applyNumberFormat="0" applyBorder="0" applyAlignment="0" applyProtection="0">
      <alignment vertical="center"/>
    </xf>
    <xf numFmtId="0" fontId="58" fillId="44" borderId="0" applyNumberFormat="0" applyBorder="0" applyAlignment="0" applyProtection="0">
      <alignment vertical="center"/>
    </xf>
    <xf numFmtId="0" fontId="58" fillId="41" borderId="0" applyNumberFormat="0" applyBorder="0" applyAlignment="0" applyProtection="0">
      <alignment vertical="center"/>
    </xf>
    <xf numFmtId="0" fontId="58" fillId="40" borderId="0" applyNumberFormat="0" applyBorder="0" applyAlignment="0" applyProtection="0">
      <alignment vertical="center"/>
    </xf>
    <xf numFmtId="0" fontId="58" fillId="42" borderId="0" applyNumberFormat="0" applyBorder="0" applyAlignment="0" applyProtection="0">
      <alignment vertical="center"/>
    </xf>
    <xf numFmtId="0" fontId="58" fillId="43" borderId="0" applyNumberFormat="0" applyBorder="0" applyAlignment="0" applyProtection="0">
      <alignment vertical="center"/>
    </xf>
    <xf numFmtId="0" fontId="58" fillId="43" borderId="0" applyNumberFormat="0" applyBorder="0" applyAlignment="0" applyProtection="0">
      <alignment vertical="center"/>
    </xf>
    <xf numFmtId="0" fontId="58" fillId="47" borderId="0" applyNumberFormat="0" applyBorder="0" applyAlignment="0" applyProtection="0">
      <alignment vertical="center"/>
    </xf>
    <xf numFmtId="0" fontId="58" fillId="45" borderId="0" applyNumberFormat="0" applyBorder="0" applyAlignment="0" applyProtection="0">
      <alignment vertical="center"/>
    </xf>
    <xf numFmtId="0" fontId="58" fillId="37" borderId="0" applyNumberFormat="0" applyBorder="0" applyAlignment="0" applyProtection="0">
      <alignment vertical="center"/>
    </xf>
    <xf numFmtId="0" fontId="58" fillId="39" borderId="0" applyNumberFormat="0" applyBorder="0" applyAlignment="0" applyProtection="0">
      <alignment vertical="center"/>
    </xf>
    <xf numFmtId="0" fontId="58" fillId="40" borderId="0" applyNumberFormat="0" applyBorder="0" applyAlignment="0" applyProtection="0">
      <alignment vertical="center"/>
    </xf>
    <xf numFmtId="0" fontId="58" fillId="42" borderId="0" applyNumberFormat="0" applyBorder="0" applyAlignment="0" applyProtection="0">
      <alignment vertical="center"/>
    </xf>
    <xf numFmtId="0" fontId="58" fillId="44" borderId="0" applyNumberFormat="0" applyBorder="0" applyAlignment="0" applyProtection="0">
      <alignment vertical="center"/>
    </xf>
    <xf numFmtId="0" fontId="58" fillId="46" borderId="0" applyNumberFormat="0" applyBorder="0" applyAlignment="0" applyProtection="0">
      <alignment vertical="center"/>
    </xf>
    <xf numFmtId="0" fontId="59" fillId="40" borderId="0" applyNumberFormat="0" applyBorder="0" applyAlignment="0" applyProtection="0">
      <alignment vertical="center"/>
    </xf>
    <xf numFmtId="0" fontId="59" fillId="48" borderId="0" applyNumberFormat="0" applyBorder="0" applyAlignment="0" applyProtection="0">
      <alignment vertical="center"/>
    </xf>
    <xf numFmtId="0" fontId="59" fillId="52" borderId="0" applyNumberFormat="0" applyBorder="0" applyAlignment="0" applyProtection="0">
      <alignment vertical="center"/>
    </xf>
    <xf numFmtId="0" fontId="59" fillId="43" borderId="0" applyNumberFormat="0" applyBorder="0" applyAlignment="0" applyProtection="0">
      <alignment vertical="center"/>
    </xf>
    <xf numFmtId="0" fontId="59" fillId="46" borderId="0" applyNumberFormat="0" applyBorder="0" applyAlignment="0" applyProtection="0">
      <alignment vertical="center"/>
    </xf>
    <xf numFmtId="0" fontId="59" fillId="45" borderId="0" applyNumberFormat="0" applyBorder="0" applyAlignment="0" applyProtection="0">
      <alignment vertical="center"/>
    </xf>
    <xf numFmtId="0" fontId="59" fillId="37" borderId="0" applyNumberFormat="0" applyBorder="0" applyAlignment="0" applyProtection="0">
      <alignment vertical="center"/>
    </xf>
    <xf numFmtId="0" fontId="59" fillId="49" borderId="0" applyNumberFormat="0" applyBorder="0" applyAlignment="0" applyProtection="0">
      <alignment vertical="center"/>
    </xf>
    <xf numFmtId="0" fontId="59" fillId="40" borderId="0" applyNumberFormat="0" applyBorder="0" applyAlignment="0" applyProtection="0">
      <alignment vertical="center"/>
    </xf>
    <xf numFmtId="0" fontId="59" fillId="50" borderId="0" applyNumberFormat="0" applyBorder="0" applyAlignment="0" applyProtection="0">
      <alignment vertical="center"/>
    </xf>
    <xf numFmtId="0" fontId="59" fillId="43" borderId="0" applyNumberFormat="0" applyBorder="0" applyAlignment="0" applyProtection="0">
      <alignment vertical="center"/>
    </xf>
    <xf numFmtId="0" fontId="59" fillId="51" borderId="0" applyNumberFormat="0" applyBorder="0" applyAlignment="0" applyProtection="0">
      <alignment vertical="center"/>
    </xf>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0" fontId="52" fillId="0" borderId="0" applyNumberFormat="0" applyFill="0" applyBorder="0" applyAlignment="0"/>
    <xf numFmtId="179" fontId="55" fillId="0" borderId="0"/>
    <xf numFmtId="179" fontId="55" fillId="0" borderId="0"/>
    <xf numFmtId="179" fontId="55" fillId="0" borderId="0"/>
    <xf numFmtId="179" fontId="55" fillId="0" borderId="0"/>
    <xf numFmtId="179" fontId="55" fillId="0" borderId="0"/>
    <xf numFmtId="179" fontId="55" fillId="0" borderId="0"/>
    <xf numFmtId="179" fontId="55" fillId="0" borderId="0"/>
    <xf numFmtId="179" fontId="55" fillId="0" borderId="0"/>
    <xf numFmtId="188" fontId="16" fillId="0" borderId="0"/>
    <xf numFmtId="188" fontId="16" fillId="0" borderId="0"/>
    <xf numFmtId="188" fontId="16" fillId="0" borderId="0"/>
    <xf numFmtId="188" fontId="16" fillId="0" borderId="0"/>
    <xf numFmtId="188" fontId="16" fillId="0" borderId="0"/>
    <xf numFmtId="188" fontId="16" fillId="0" borderId="0"/>
    <xf numFmtId="187" fontId="16" fillId="0" borderId="0"/>
    <xf numFmtId="187" fontId="16" fillId="0" borderId="0"/>
    <xf numFmtId="188" fontId="16" fillId="0" borderId="0"/>
    <xf numFmtId="188" fontId="16" fillId="0" borderId="0"/>
    <xf numFmtId="188" fontId="16" fillId="0" borderId="0"/>
    <xf numFmtId="189" fontId="16" fillId="0" borderId="0"/>
    <xf numFmtId="189" fontId="16" fillId="0" borderId="0"/>
    <xf numFmtId="189" fontId="16" fillId="0" borderId="0"/>
    <xf numFmtId="187" fontId="16" fillId="0" borderId="0"/>
    <xf numFmtId="187" fontId="16" fillId="0" borderId="0"/>
    <xf numFmtId="0" fontId="13" fillId="0" borderId="0"/>
    <xf numFmtId="0" fontId="13" fillId="0" borderId="0"/>
    <xf numFmtId="0" fontId="13" fillId="0" borderId="0"/>
    <xf numFmtId="0" fontId="13" fillId="0" borderId="0"/>
    <xf numFmtId="0" fontId="13" fillId="0" borderId="0"/>
    <xf numFmtId="0" fontId="13" fillId="0" borderId="0"/>
    <xf numFmtId="0" fontId="12" fillId="0" borderId="0">
      <alignment vertical="center"/>
    </xf>
    <xf numFmtId="0" fontId="4" fillId="0" borderId="0"/>
    <xf numFmtId="0" fontId="16" fillId="0" borderId="0"/>
    <xf numFmtId="0" fontId="16" fillId="0" borderId="0"/>
    <xf numFmtId="0" fontId="16" fillId="0" borderId="0"/>
    <xf numFmtId="0" fontId="4" fillId="0" borderId="0"/>
    <xf numFmtId="0" fontId="4" fillId="0" borderId="0"/>
    <xf numFmtId="0" fontId="16" fillId="0" borderId="0"/>
    <xf numFmtId="0" fontId="8" fillId="0" borderId="0"/>
    <xf numFmtId="0" fontId="4" fillId="0" borderId="0"/>
    <xf numFmtId="0" fontId="8" fillId="0" borderId="0"/>
    <xf numFmtId="0" fontId="16" fillId="0" borderId="0"/>
    <xf numFmtId="0" fontId="16" fillId="0" borderId="0"/>
    <xf numFmtId="0" fontId="13" fillId="0" borderId="0"/>
    <xf numFmtId="0" fontId="13" fillId="0" borderId="0"/>
    <xf numFmtId="0" fontId="13" fillId="0" borderId="0"/>
    <xf numFmtId="0" fontId="76"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 fillId="0" borderId="0">
      <alignment vertical="center"/>
    </xf>
    <xf numFmtId="0" fontId="4" fillId="0" borderId="0">
      <alignment vertical="center"/>
    </xf>
    <xf numFmtId="0" fontId="4" fillId="0" borderId="0">
      <alignment vertical="center"/>
    </xf>
    <xf numFmtId="0" fontId="13" fillId="0" borderId="0"/>
    <xf numFmtId="0" fontId="12" fillId="0" borderId="0">
      <alignment vertical="center"/>
    </xf>
    <xf numFmtId="0" fontId="13" fillId="0" borderId="0"/>
    <xf numFmtId="0" fontId="13" fillId="0" borderId="0"/>
    <xf numFmtId="0" fontId="12" fillId="0" borderId="0">
      <alignment vertical="center"/>
    </xf>
    <xf numFmtId="0" fontId="58" fillId="8" borderId="8" applyNumberFormat="0" applyFont="0" applyAlignment="0" applyProtection="0"/>
    <xf numFmtId="0" fontId="58" fillId="8" borderId="8" applyNumberFormat="0" applyFont="0" applyAlignment="0" applyProtection="0"/>
    <xf numFmtId="0" fontId="58" fillId="8" borderId="8" applyNumberFormat="0" applyFont="0" applyAlignment="0" applyProtection="0"/>
    <xf numFmtId="0" fontId="58" fillId="8" borderId="8" applyNumberFormat="0" applyFont="0" applyAlignment="0" applyProtection="0"/>
    <xf numFmtId="0" fontId="58" fillId="8" borderId="8" applyNumberFormat="0" applyFont="0" applyAlignment="0" applyProtection="0"/>
    <xf numFmtId="0" fontId="58" fillId="8" borderId="8" applyNumberFormat="0" applyFont="0" applyAlignment="0" applyProtection="0"/>
    <xf numFmtId="0" fontId="58" fillId="8" borderId="8" applyNumberFormat="0" applyFont="0" applyAlignment="0" applyProtection="0"/>
    <xf numFmtId="0" fontId="58" fillId="8" borderId="8" applyNumberFormat="0" applyFont="0" applyAlignment="0" applyProtection="0"/>
    <xf numFmtId="0" fontId="58" fillId="8" borderId="8" applyNumberFormat="0" applyFont="0" applyAlignment="0" applyProtection="0"/>
    <xf numFmtId="4" fontId="25" fillId="61" borderId="24">
      <alignment horizontal="left" vertical="center"/>
    </xf>
    <xf numFmtId="4" fontId="29" fillId="64" borderId="24">
      <alignment horizontal="left" vertical="center"/>
    </xf>
    <xf numFmtId="4" fontId="29" fillId="65" borderId="24">
      <alignment horizontal="left" vertical="center"/>
    </xf>
    <xf numFmtId="4" fontId="30" fillId="61" borderId="24">
      <alignment horizontal="left" vertical="center"/>
    </xf>
    <xf numFmtId="4" fontId="36" fillId="33" borderId="24">
      <alignment vertical="center"/>
    </xf>
    <xf numFmtId="4" fontId="29" fillId="65" borderId="24">
      <alignment horizontal="left" vertical="center"/>
    </xf>
    <xf numFmtId="0" fontId="48" fillId="0" borderId="0">
      <alignment horizontal="center"/>
    </xf>
    <xf numFmtId="0" fontId="48" fillId="0" borderId="0">
      <alignment horizontal="center"/>
    </xf>
    <xf numFmtId="0" fontId="59" fillId="67" borderId="0" applyNumberFormat="0" applyBorder="0" applyAlignment="0" applyProtection="0">
      <alignment vertical="center"/>
    </xf>
    <xf numFmtId="0" fontId="59" fillId="53" borderId="0" applyNumberFormat="0" applyBorder="0" applyAlignment="0" applyProtection="0">
      <alignment vertical="center"/>
    </xf>
    <xf numFmtId="0" fontId="59" fillId="52" borderId="0" applyNumberFormat="0" applyBorder="0" applyAlignment="0" applyProtection="0">
      <alignment vertical="center"/>
    </xf>
    <xf numFmtId="0" fontId="59" fillId="54" borderId="0" applyNumberFormat="0" applyBorder="0" applyAlignment="0" applyProtection="0">
      <alignment vertical="center"/>
    </xf>
    <xf numFmtId="0" fontId="59" fillId="46" borderId="0" applyNumberFormat="0" applyBorder="0" applyAlignment="0" applyProtection="0">
      <alignment vertical="center"/>
    </xf>
    <xf numFmtId="0" fontId="59" fillId="55" borderId="0" applyNumberFormat="0" applyBorder="0" applyAlignment="0" applyProtection="0">
      <alignment vertical="center"/>
    </xf>
    <xf numFmtId="0" fontId="59" fillId="68" borderId="0" applyNumberFormat="0" applyBorder="0" applyAlignment="0" applyProtection="0">
      <alignment vertical="center"/>
    </xf>
    <xf numFmtId="0" fontId="59" fillId="49" borderId="0" applyNumberFormat="0" applyBorder="0" applyAlignment="0" applyProtection="0">
      <alignment vertical="center"/>
    </xf>
    <xf numFmtId="0" fontId="59" fillId="50" borderId="0" applyNumberFormat="0" applyBorder="0" applyAlignment="0" applyProtection="0">
      <alignment vertical="center"/>
    </xf>
    <xf numFmtId="0" fontId="59" fillId="50" borderId="0" applyNumberFormat="0" applyBorder="0" applyAlignment="0" applyProtection="0">
      <alignment vertical="center"/>
    </xf>
    <xf numFmtId="0" fontId="59" fillId="54" borderId="0" applyNumberFormat="0" applyBorder="0" applyAlignment="0" applyProtection="0">
      <alignment vertical="center"/>
    </xf>
    <xf numFmtId="0" fontId="59" fillId="52" borderId="0" applyNumberFormat="0" applyBorder="0" applyAlignment="0" applyProtection="0">
      <alignment vertical="center"/>
    </xf>
    <xf numFmtId="0" fontId="79"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1" fillId="57" borderId="14" applyNumberFormat="0" applyAlignment="0" applyProtection="0">
      <alignment vertical="center"/>
    </xf>
    <xf numFmtId="0" fontId="61" fillId="57" borderId="14" applyNumberFormat="0" applyAlignment="0" applyProtection="0">
      <alignment vertical="center"/>
    </xf>
    <xf numFmtId="0" fontId="80" fillId="47" borderId="0" applyNumberFormat="0" applyBorder="0" applyAlignment="0" applyProtection="0">
      <alignment vertical="center"/>
    </xf>
    <xf numFmtId="0" fontId="62" fillId="47" borderId="0" applyNumberFormat="0" applyBorder="0" applyAlignment="0" applyProtection="0">
      <alignment vertical="center"/>
    </xf>
    <xf numFmtId="9" fontId="58" fillId="0" borderId="0" applyFont="0" applyFill="0" applyBorder="0" applyAlignment="0" applyProtection="0"/>
    <xf numFmtId="9" fontId="58" fillId="0" borderId="0" applyFont="0" applyFill="0" applyBorder="0" applyAlignment="0" applyProtection="0"/>
    <xf numFmtId="9" fontId="58" fillId="0" borderId="0" applyFont="0" applyFill="0" applyBorder="0" applyAlignment="0" applyProtection="0"/>
    <xf numFmtId="9" fontId="58" fillId="0" borderId="0" applyFont="0" applyFill="0" applyBorder="0" applyAlignment="0" applyProtection="0"/>
    <xf numFmtId="9" fontId="58" fillId="0" borderId="0" applyFont="0" applyFill="0" applyBorder="0" applyAlignment="0" applyProtection="0"/>
    <xf numFmtId="9" fontId="58" fillId="0" borderId="0" applyFont="0" applyFill="0" applyBorder="0" applyAlignment="0" applyProtection="0"/>
    <xf numFmtId="9" fontId="58" fillId="0" borderId="0" applyFont="0" applyFill="0" applyBorder="0" applyAlignment="0" applyProtection="0"/>
    <xf numFmtId="9" fontId="58" fillId="0" borderId="0" applyFont="0" applyFill="0" applyBorder="0" applyAlignment="0" applyProtection="0"/>
    <xf numFmtId="9" fontId="58" fillId="0" borderId="0" applyFont="0" applyFill="0" applyBorder="0" applyAlignment="0" applyProtection="0"/>
    <xf numFmtId="9" fontId="58" fillId="0" borderId="0" applyFont="0" applyFill="0" applyBorder="0" applyAlignment="0" applyProtection="0"/>
    <xf numFmtId="9" fontId="4" fillId="0" borderId="0" applyFont="0" applyFill="0" applyBorder="0" applyAlignment="0" applyProtection="0"/>
    <xf numFmtId="0" fontId="75" fillId="0" borderId="0" applyNumberFormat="0" applyFill="0" applyBorder="0" applyAlignment="0" applyProtection="0">
      <alignment vertical="top"/>
      <protection locked="0"/>
    </xf>
    <xf numFmtId="0" fontId="75" fillId="0" borderId="0" applyNumberFormat="0" applyFill="0" applyBorder="0" applyAlignment="0" applyProtection="0">
      <alignment vertical="top"/>
      <protection locked="0"/>
    </xf>
    <xf numFmtId="0" fontId="75" fillId="0" borderId="0" applyNumberFormat="0" applyFill="0" applyBorder="0" applyAlignment="0" applyProtection="0">
      <alignment vertical="top"/>
      <protection locked="0"/>
    </xf>
    <xf numFmtId="0" fontId="75" fillId="0" borderId="0" applyNumberFormat="0" applyFill="0" applyBorder="0" applyAlignment="0" applyProtection="0">
      <alignment vertical="top"/>
      <protection locked="0"/>
    </xf>
    <xf numFmtId="0" fontId="75" fillId="0" borderId="0" applyNumberFormat="0" applyFill="0" applyBorder="0" applyAlignment="0" applyProtection="0">
      <alignment vertical="top"/>
      <protection locked="0"/>
    </xf>
    <xf numFmtId="0" fontId="75" fillId="0" borderId="0" applyNumberFormat="0" applyFill="0" applyBorder="0" applyAlignment="0" applyProtection="0">
      <alignment vertical="top"/>
      <protection locked="0"/>
    </xf>
    <xf numFmtId="0" fontId="75" fillId="0" borderId="0" applyNumberFormat="0" applyFill="0" applyBorder="0" applyAlignment="0" applyProtection="0">
      <alignment vertical="top"/>
      <protection locked="0"/>
    </xf>
    <xf numFmtId="0" fontId="75" fillId="0" borderId="0" applyNumberFormat="0" applyFill="0" applyBorder="0" applyAlignment="0" applyProtection="0">
      <alignment vertical="top"/>
      <protection locked="0"/>
    </xf>
    <xf numFmtId="0" fontId="75" fillId="0" borderId="0" applyNumberFormat="0" applyFill="0" applyBorder="0" applyAlignment="0" applyProtection="0">
      <alignment vertical="top"/>
      <protection locked="0"/>
    </xf>
    <xf numFmtId="0" fontId="75" fillId="0" borderId="0" applyNumberFormat="0" applyFill="0" applyBorder="0" applyAlignment="0" applyProtection="0">
      <alignment vertical="top"/>
      <protection locked="0"/>
    </xf>
    <xf numFmtId="0" fontId="75" fillId="0" borderId="0" applyNumberFormat="0" applyFill="0" applyBorder="0" applyAlignment="0" applyProtection="0">
      <alignment vertical="top"/>
      <protection locked="0"/>
    </xf>
    <xf numFmtId="0" fontId="75" fillId="0" borderId="0" applyNumberFormat="0" applyFill="0" applyBorder="0" applyAlignment="0" applyProtection="0">
      <alignment vertical="top"/>
      <protection locked="0"/>
    </xf>
    <xf numFmtId="0" fontId="75" fillId="0" borderId="0" applyNumberFormat="0" applyFill="0" applyBorder="0" applyAlignment="0" applyProtection="0">
      <alignment vertical="top"/>
      <protection locked="0"/>
    </xf>
    <xf numFmtId="0" fontId="75" fillId="0" borderId="0" applyNumberFormat="0" applyFill="0" applyBorder="0" applyAlignment="0" applyProtection="0">
      <alignment vertical="top"/>
      <protection locked="0"/>
    </xf>
    <xf numFmtId="0" fontId="75" fillId="0" borderId="0" applyNumberFormat="0" applyFill="0" applyBorder="0" applyAlignment="0" applyProtection="0">
      <alignment vertical="top"/>
      <protection locked="0"/>
    </xf>
    <xf numFmtId="0" fontId="75" fillId="0" borderId="0" applyNumberFormat="0" applyFill="0" applyBorder="0" applyAlignment="0" applyProtection="0">
      <alignment vertical="top"/>
      <protection locked="0"/>
    </xf>
    <xf numFmtId="0" fontId="75" fillId="0" borderId="0" applyNumberFormat="0" applyFill="0" applyBorder="0" applyAlignment="0" applyProtection="0">
      <alignment vertical="top"/>
      <protection locked="0"/>
    </xf>
    <xf numFmtId="0" fontId="75" fillId="0" borderId="0" applyNumberFormat="0" applyFill="0" applyBorder="0" applyAlignment="0" applyProtection="0">
      <alignment vertical="top"/>
      <protection locked="0"/>
    </xf>
    <xf numFmtId="0" fontId="75" fillId="0" borderId="0" applyNumberFormat="0" applyFill="0" applyBorder="0" applyAlignment="0" applyProtection="0">
      <alignment vertical="top"/>
      <protection locked="0"/>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12"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12"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58" fillId="8" borderId="8" applyNumberFormat="0" applyFont="0" applyAlignment="0" applyProtection="0">
      <alignment vertical="center"/>
    </xf>
    <xf numFmtId="0" fontId="4" fillId="44" borderId="21" applyNumberFormat="0" applyFont="0" applyAlignment="0" applyProtection="0">
      <alignment vertical="center"/>
    </xf>
    <xf numFmtId="0" fontId="66" fillId="0" borderId="26" applyNumberFormat="0" applyFill="0" applyAlignment="0" applyProtection="0">
      <alignment vertical="center"/>
    </xf>
    <xf numFmtId="0" fontId="63" fillId="0" borderId="20" applyNumberFormat="0" applyFill="0" applyAlignment="0" applyProtection="0">
      <alignment vertical="center"/>
    </xf>
    <xf numFmtId="0" fontId="64" fillId="39" borderId="0" applyNumberFormat="0" applyBorder="0" applyAlignment="0" applyProtection="0">
      <alignment vertical="center"/>
    </xf>
    <xf numFmtId="0" fontId="64" fillId="37" borderId="0" applyNumberFormat="0" applyBorder="0" applyAlignment="0" applyProtection="0">
      <alignment vertical="center"/>
    </xf>
    <xf numFmtId="0" fontId="81" fillId="69" borderId="13" applyNumberFormat="0" applyAlignment="0" applyProtection="0">
      <alignment vertical="center"/>
    </xf>
    <xf numFmtId="0" fontId="65" fillId="56" borderId="13" applyNumberFormat="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168" fontId="58" fillId="0" borderId="0" applyFont="0" applyFill="0" applyBorder="0" applyAlignment="0" applyProtection="0"/>
    <xf numFmtId="168" fontId="58" fillId="0" borderId="0" applyFont="0" applyFill="0" applyBorder="0" applyAlignment="0" applyProtection="0"/>
    <xf numFmtId="0" fontId="82" fillId="0" borderId="27" applyNumberFormat="0" applyFill="0" applyAlignment="0" applyProtection="0">
      <alignment vertical="center"/>
    </xf>
    <xf numFmtId="0" fontId="67" fillId="0" borderId="17" applyNumberFormat="0" applyFill="0" applyAlignment="0" applyProtection="0">
      <alignment vertical="center"/>
    </xf>
    <xf numFmtId="0" fontId="83" fillId="0" borderId="28" applyNumberFormat="0" applyFill="0" applyAlignment="0" applyProtection="0">
      <alignment vertical="center"/>
    </xf>
    <xf numFmtId="0" fontId="68" fillId="0" borderId="18" applyNumberFormat="0" applyFill="0" applyAlignment="0" applyProtection="0">
      <alignment vertical="center"/>
    </xf>
    <xf numFmtId="0" fontId="84" fillId="0" borderId="29" applyNumberFormat="0" applyFill="0" applyAlignment="0" applyProtection="0">
      <alignment vertical="center"/>
    </xf>
    <xf numFmtId="0" fontId="69" fillId="0" borderId="19" applyNumberFormat="0" applyFill="0" applyAlignment="0" applyProtection="0">
      <alignment vertical="center"/>
    </xf>
    <xf numFmtId="0" fontId="84"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70" fillId="0" borderId="30" applyNumberFormat="0" applyFill="0" applyAlignment="0" applyProtection="0">
      <alignment vertical="center"/>
    </xf>
    <xf numFmtId="0" fontId="70" fillId="0" borderId="25" applyNumberFormat="0" applyFill="0" applyAlignment="0" applyProtection="0">
      <alignment vertical="center"/>
    </xf>
    <xf numFmtId="0" fontId="71" fillId="69" borderId="22" applyNumberFormat="0" applyAlignment="0" applyProtection="0">
      <alignment vertical="center"/>
    </xf>
    <xf numFmtId="0" fontId="71" fillId="56" borderId="22" applyNumberFormat="0" applyAlignment="0" applyProtection="0">
      <alignment vertical="center"/>
    </xf>
    <xf numFmtId="0" fontId="112" fillId="0" borderId="0"/>
    <xf numFmtId="190" fontId="16" fillId="0" borderId="0"/>
    <xf numFmtId="190" fontId="16" fillId="0" borderId="0"/>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3" fillId="47" borderId="13" applyNumberFormat="0" applyAlignment="0" applyProtection="0">
      <alignment vertical="center"/>
    </xf>
    <xf numFmtId="0" fontId="73" fillId="41" borderId="13" applyNumberFormat="0" applyAlignment="0" applyProtection="0">
      <alignment vertical="center"/>
    </xf>
    <xf numFmtId="0" fontId="4" fillId="0" borderId="0"/>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4" fillId="0" borderId="0">
      <alignment vertical="center"/>
    </xf>
    <xf numFmtId="0" fontId="12" fillId="0" borderId="0">
      <alignment vertical="center"/>
    </xf>
    <xf numFmtId="0" fontId="4" fillId="0" borderId="0"/>
    <xf numFmtId="0" fontId="4" fillId="0" borderId="0"/>
    <xf numFmtId="0" fontId="4" fillId="0" borderId="0">
      <alignment vertical="center"/>
    </xf>
    <xf numFmtId="0" fontId="4" fillId="0" borderId="0"/>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2" fillId="0" borderId="0"/>
    <xf numFmtId="0" fontId="4" fillId="0" borderId="0"/>
    <xf numFmtId="0" fontId="110" fillId="0" borderId="0">
      <alignment vertical="center"/>
    </xf>
    <xf numFmtId="0" fontId="4" fillId="0" borderId="0">
      <alignment vertical="center"/>
    </xf>
    <xf numFmtId="0" fontId="8" fillId="0" borderId="0"/>
    <xf numFmtId="0" fontId="4" fillId="0" borderId="0"/>
    <xf numFmtId="0" fontId="4" fillId="0" borderId="0">
      <alignment vertical="center"/>
    </xf>
    <xf numFmtId="0" fontId="16" fillId="0" borderId="0"/>
    <xf numFmtId="0" fontId="16" fillId="0" borderId="0"/>
    <xf numFmtId="0" fontId="16" fillId="0" borderId="0"/>
    <xf numFmtId="0" fontId="8" fillId="0" borderId="0"/>
    <xf numFmtId="0" fontId="16" fillId="0" borderId="0"/>
    <xf numFmtId="0" fontId="16" fillId="0" borderId="0"/>
    <xf numFmtId="0" fontId="4" fillId="0" borderId="0">
      <alignment vertical="center"/>
    </xf>
    <xf numFmtId="0" fontId="16" fillId="0" borderId="0"/>
    <xf numFmtId="0" fontId="16" fillId="0" borderId="0"/>
    <xf numFmtId="0" fontId="49" fillId="0" borderId="0">
      <alignment vertical="center"/>
    </xf>
    <xf numFmtId="0" fontId="16" fillId="0" borderId="0"/>
    <xf numFmtId="0" fontId="16" fillId="0" borderId="0"/>
    <xf numFmtId="0" fontId="4" fillId="0" borderId="0">
      <alignment vertical="center"/>
    </xf>
    <xf numFmtId="0" fontId="12" fillId="0" borderId="0">
      <alignment vertical="center"/>
    </xf>
    <xf numFmtId="0" fontId="16" fillId="0" borderId="0"/>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6" fillId="0" borderId="0"/>
    <xf numFmtId="0" fontId="16" fillId="0" borderId="0"/>
    <xf numFmtId="0" fontId="16" fillId="0" borderId="0"/>
    <xf numFmtId="0" fontId="8" fillId="0" borderId="0"/>
    <xf numFmtId="0" fontId="7" fillId="0" borderId="0"/>
    <xf numFmtId="0" fontId="8" fillId="0" borderId="0"/>
    <xf numFmtId="0" fontId="49" fillId="0" borderId="0">
      <alignment vertical="center"/>
    </xf>
    <xf numFmtId="0" fontId="4" fillId="0" borderId="0">
      <alignment vertical="center"/>
    </xf>
    <xf numFmtId="0" fontId="8" fillId="0" borderId="0"/>
    <xf numFmtId="0" fontId="8" fillId="0" borderId="0"/>
    <xf numFmtId="0" fontId="4" fillId="0" borderId="0">
      <alignment vertical="center"/>
    </xf>
    <xf numFmtId="0" fontId="4" fillId="0" borderId="0">
      <alignment vertical="center"/>
    </xf>
    <xf numFmtId="0" fontId="4" fillId="0" borderId="0"/>
    <xf numFmtId="0" fontId="4" fillId="0" borderId="0">
      <alignment vertical="center"/>
    </xf>
    <xf numFmtId="0" fontId="12" fillId="0" borderId="0">
      <alignment vertical="center"/>
    </xf>
    <xf numFmtId="0" fontId="4" fillId="0" borderId="0">
      <alignment vertical="center"/>
    </xf>
    <xf numFmtId="0" fontId="4" fillId="0" borderId="0">
      <alignment vertical="center"/>
    </xf>
    <xf numFmtId="0" fontId="12" fillId="0" borderId="0">
      <alignment vertical="center"/>
    </xf>
    <xf numFmtId="0" fontId="4" fillId="0" borderId="0"/>
    <xf numFmtId="0" fontId="12" fillId="0" borderId="0">
      <alignment vertical="center"/>
    </xf>
    <xf numFmtId="0" fontId="4" fillId="0" borderId="0"/>
    <xf numFmtId="0" fontId="4" fillId="0" borderId="0"/>
    <xf numFmtId="0" fontId="4" fillId="0" borderId="0"/>
    <xf numFmtId="0" fontId="4" fillId="0" borderId="0">
      <alignment vertical="center"/>
    </xf>
    <xf numFmtId="0" fontId="4" fillId="0" borderId="0"/>
    <xf numFmtId="0" fontId="16" fillId="0" borderId="0"/>
    <xf numFmtId="0" fontId="16" fillId="0" borderId="0"/>
    <xf numFmtId="0" fontId="16" fillId="0" borderId="0"/>
    <xf numFmtId="0" fontId="8" fillId="0" borderId="0"/>
    <xf numFmtId="0" fontId="8" fillId="0" borderId="0"/>
    <xf numFmtId="0" fontId="4" fillId="0" borderId="0">
      <alignment vertical="center"/>
    </xf>
    <xf numFmtId="0" fontId="16" fillId="0" borderId="0"/>
    <xf numFmtId="0" fontId="16" fillId="0" borderId="0"/>
    <xf numFmtId="0" fontId="16" fillId="0" borderId="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4" fillId="0" borderId="0"/>
    <xf numFmtId="0" fontId="107" fillId="0" borderId="0">
      <alignment vertical="center"/>
    </xf>
    <xf numFmtId="0" fontId="4" fillId="0" borderId="0"/>
    <xf numFmtId="0" fontId="4" fillId="0" borderId="0"/>
    <xf numFmtId="0" fontId="13" fillId="0" borderId="0"/>
    <xf numFmtId="0" fontId="12"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 fillId="0" borderId="0">
      <alignment vertical="center"/>
    </xf>
    <xf numFmtId="0" fontId="16" fillId="0" borderId="0"/>
    <xf numFmtId="0" fontId="16" fillId="0" borderId="0"/>
    <xf numFmtId="0" fontId="16" fillId="0" borderId="0"/>
    <xf numFmtId="0" fontId="12" fillId="0" borderId="0"/>
    <xf numFmtId="0" fontId="12" fillId="0" borderId="0"/>
    <xf numFmtId="0" fontId="16" fillId="0" borderId="0"/>
    <xf numFmtId="0" fontId="16" fillId="0" borderId="0"/>
    <xf numFmtId="0" fontId="16" fillId="0" borderId="0"/>
    <xf numFmtId="0" fontId="76" fillId="0" borderId="0"/>
    <xf numFmtId="0" fontId="4" fillId="0" borderId="0">
      <alignment vertical="center"/>
    </xf>
    <xf numFmtId="0" fontId="13" fillId="0" borderId="0"/>
    <xf numFmtId="0" fontId="4" fillId="0" borderId="0">
      <alignment vertical="center"/>
    </xf>
    <xf numFmtId="0" fontId="13" fillId="0" borderId="0"/>
    <xf numFmtId="0" fontId="4" fillId="0" borderId="0"/>
    <xf numFmtId="0" fontId="107" fillId="0" borderId="0">
      <alignment vertical="center"/>
    </xf>
    <xf numFmtId="0" fontId="12" fillId="0" borderId="0">
      <alignment vertical="center"/>
    </xf>
    <xf numFmtId="0" fontId="4" fillId="0" borderId="0"/>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4" fillId="0" borderId="0"/>
    <xf numFmtId="0" fontId="12" fillId="0" borderId="0">
      <alignment vertical="center"/>
    </xf>
    <xf numFmtId="0" fontId="4" fillId="0" borderId="0"/>
    <xf numFmtId="0" fontId="12" fillId="0" borderId="0">
      <alignment vertical="center"/>
    </xf>
    <xf numFmtId="0" fontId="4" fillId="0" borderId="0"/>
    <xf numFmtId="0" fontId="12" fillId="0" borderId="0"/>
    <xf numFmtId="0" fontId="4" fillId="0" borderId="0"/>
    <xf numFmtId="0" fontId="4" fillId="0" borderId="0"/>
    <xf numFmtId="0" fontId="4" fillId="0" borderId="0"/>
    <xf numFmtId="0" fontId="4" fillId="0" borderId="0"/>
    <xf numFmtId="0" fontId="4" fillId="0" borderId="0">
      <alignment vertical="center"/>
    </xf>
    <xf numFmtId="0" fontId="4" fillId="0" borderId="0">
      <alignment vertical="center"/>
    </xf>
    <xf numFmtId="0" fontId="4" fillId="0" borderId="0"/>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4" fillId="0" borderId="0">
      <alignment vertical="center"/>
    </xf>
    <xf numFmtId="0" fontId="12" fillId="0" borderId="0">
      <alignment vertical="center"/>
    </xf>
    <xf numFmtId="0" fontId="4" fillId="0" borderId="0">
      <alignment vertical="center"/>
    </xf>
    <xf numFmtId="0" fontId="4" fillId="0" borderId="0">
      <alignment vertical="center"/>
    </xf>
    <xf numFmtId="0" fontId="12" fillId="0" borderId="0">
      <alignment vertical="center"/>
    </xf>
    <xf numFmtId="0" fontId="4" fillId="0" borderId="0">
      <alignment vertical="center"/>
    </xf>
    <xf numFmtId="0" fontId="12" fillId="0" borderId="0">
      <alignment vertical="center"/>
    </xf>
    <xf numFmtId="0" fontId="12" fillId="0" borderId="0"/>
    <xf numFmtId="0" fontId="12" fillId="0" borderId="0">
      <alignment vertical="center"/>
    </xf>
    <xf numFmtId="0" fontId="12" fillId="0" borderId="0"/>
    <xf numFmtId="0" fontId="12" fillId="0" borderId="0">
      <alignment vertical="center"/>
    </xf>
    <xf numFmtId="0" fontId="12" fillId="0" borderId="0"/>
    <xf numFmtId="0" fontId="12" fillId="0" borderId="0">
      <alignment vertical="center"/>
    </xf>
    <xf numFmtId="0" fontId="8" fillId="0" borderId="0"/>
    <xf numFmtId="0" fontId="8" fillId="0" borderId="0"/>
    <xf numFmtId="0" fontId="4" fillId="0" borderId="0">
      <alignment vertical="center"/>
    </xf>
    <xf numFmtId="0" fontId="12" fillId="0" borderId="0"/>
    <xf numFmtId="0" fontId="12" fillId="0" borderId="0">
      <alignment vertical="center"/>
    </xf>
    <xf numFmtId="0" fontId="12" fillId="0" borderId="0"/>
    <xf numFmtId="0" fontId="12" fillId="0" borderId="0">
      <alignment vertical="center"/>
    </xf>
    <xf numFmtId="0" fontId="12" fillId="0" borderId="0"/>
    <xf numFmtId="0" fontId="12" fillId="0" borderId="0">
      <alignment vertical="center"/>
    </xf>
    <xf numFmtId="0" fontId="12" fillId="0" borderId="0">
      <alignment vertical="center"/>
    </xf>
    <xf numFmtId="0" fontId="12" fillId="0" borderId="0"/>
    <xf numFmtId="0" fontId="12" fillId="0" borderId="0">
      <alignment vertical="center"/>
    </xf>
    <xf numFmtId="0" fontId="12" fillId="0" borderId="0"/>
    <xf numFmtId="0" fontId="12" fillId="0" borderId="0">
      <alignment vertical="center"/>
    </xf>
    <xf numFmtId="0" fontId="12" fillId="0" borderId="0"/>
    <xf numFmtId="0" fontId="12" fillId="0" borderId="0">
      <alignment vertical="center"/>
    </xf>
    <xf numFmtId="0" fontId="12" fillId="0" borderId="0">
      <alignment vertical="center"/>
    </xf>
    <xf numFmtId="0" fontId="4" fillId="0" borderId="0"/>
    <xf numFmtId="0" fontId="7" fillId="0" borderId="0"/>
    <xf numFmtId="0" fontId="8" fillId="0" borderId="0"/>
    <xf numFmtId="0" fontId="7" fillId="0" borderId="0"/>
    <xf numFmtId="0" fontId="7" fillId="0" borderId="0"/>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8" fillId="0" borderId="0"/>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74" fillId="40" borderId="0" applyNumberFormat="0" applyBorder="0" applyAlignment="0" applyProtection="0">
      <alignment vertical="center"/>
    </xf>
    <xf numFmtId="0" fontId="74" fillId="38" borderId="0" applyNumberFormat="0" applyBorder="0" applyAlignment="0" applyProtection="0">
      <alignment vertical="center"/>
    </xf>
    <xf numFmtId="0" fontId="115" fillId="0" borderId="0">
      <alignment vertical="center"/>
    </xf>
    <xf numFmtId="0" fontId="16" fillId="0" borderId="0"/>
    <xf numFmtId="0" fontId="77" fillId="0" borderId="0"/>
    <xf numFmtId="38" fontId="43" fillId="0" borderId="0" applyFill="0" applyBorder="0" applyAlignment="0" applyProtection="0"/>
    <xf numFmtId="177" fontId="4" fillId="0" borderId="0" applyFill="0" applyBorder="0" applyAlignment="0"/>
    <xf numFmtId="177" fontId="4" fillId="0" borderId="0" applyFont="0" applyFill="0" applyBorder="0" applyAlignment="0" applyProtection="0"/>
    <xf numFmtId="177" fontId="4" fillId="0" borderId="0" applyFill="0" applyBorder="0" applyAlignment="0"/>
    <xf numFmtId="177" fontId="4" fillId="0" borderId="0" applyFill="0" applyBorder="0" applyAlignment="0"/>
    <xf numFmtId="177" fontId="4" fillId="0" borderId="0" applyFill="0" applyBorder="0" applyAlignment="0"/>
    <xf numFmtId="177" fontId="4" fillId="0" borderId="0" applyFill="0" applyBorder="0" applyAlignment="0"/>
    <xf numFmtId="195" fontId="86" fillId="0" borderId="0"/>
    <xf numFmtId="171" fontId="20" fillId="0" borderId="0"/>
    <xf numFmtId="0" fontId="8" fillId="0" borderId="0"/>
    <xf numFmtId="0" fontId="4" fillId="0" borderId="0">
      <alignment vertical="center"/>
    </xf>
    <xf numFmtId="0" fontId="16" fillId="0" borderId="0"/>
    <xf numFmtId="0" fontId="8" fillId="0" borderId="0"/>
    <xf numFmtId="0" fontId="16" fillId="0" borderId="0"/>
    <xf numFmtId="0" fontId="4" fillId="0" borderId="0"/>
    <xf numFmtId="0" fontId="4" fillId="0" borderId="0"/>
    <xf numFmtId="0" fontId="58" fillId="0" borderId="0">
      <alignment vertical="center"/>
    </xf>
    <xf numFmtId="183" fontId="4" fillId="0" borderId="0" applyFont="0" applyFill="0" applyBorder="0" applyAlignment="0" applyProtection="0"/>
    <xf numFmtId="177" fontId="4" fillId="0" borderId="0" applyFill="0" applyBorder="0" applyAlignment="0"/>
    <xf numFmtId="177" fontId="4" fillId="0" borderId="0" applyFill="0" applyBorder="0" applyAlignment="0"/>
    <xf numFmtId="0" fontId="11" fillId="33" borderId="0">
      <alignment horizontal="left" vertical="top"/>
    </xf>
    <xf numFmtId="0" fontId="48" fillId="0" borderId="0">
      <alignment horizontal="center"/>
    </xf>
    <xf numFmtId="49" fontId="89" fillId="0" borderId="0" applyBorder="0">
      <alignment horizontal="left" vertical="center"/>
    </xf>
    <xf numFmtId="168" fontId="12"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alignment vertical="center"/>
    </xf>
    <xf numFmtId="0" fontId="12" fillId="0" borderId="0">
      <alignment vertical="center"/>
    </xf>
    <xf numFmtId="0" fontId="4" fillId="0" borderId="0"/>
    <xf numFmtId="0" fontId="8" fillId="0" borderId="0"/>
    <xf numFmtId="0" fontId="8" fillId="0" borderId="0"/>
    <xf numFmtId="0" fontId="8" fillId="0" borderId="0"/>
    <xf numFmtId="0" fontId="58" fillId="0" borderId="0">
      <alignment vertical="center"/>
    </xf>
    <xf numFmtId="0" fontId="4" fillId="0" borderId="0">
      <alignment vertical="center"/>
    </xf>
    <xf numFmtId="0" fontId="107" fillId="0" borderId="0">
      <alignment vertical="center"/>
    </xf>
    <xf numFmtId="0" fontId="8" fillId="0" borderId="0"/>
    <xf numFmtId="0" fontId="12" fillId="0" borderId="0"/>
    <xf numFmtId="0" fontId="58" fillId="0" borderId="0">
      <alignment vertical="center"/>
    </xf>
    <xf numFmtId="0" fontId="4" fillId="0" borderId="0"/>
    <xf numFmtId="0" fontId="4" fillId="0" borderId="0"/>
    <xf numFmtId="0" fontId="58" fillId="0" borderId="0">
      <alignment vertical="center"/>
    </xf>
    <xf numFmtId="0" fontId="12" fillId="0" borderId="0">
      <alignment vertical="center"/>
    </xf>
    <xf numFmtId="0" fontId="8" fillId="0" borderId="0"/>
    <xf numFmtId="0" fontId="8" fillId="0" borderId="0"/>
    <xf numFmtId="0" fontId="12" fillId="0" borderId="0">
      <alignment vertical="center"/>
    </xf>
    <xf numFmtId="0" fontId="8" fillId="0" borderId="0"/>
    <xf numFmtId="0" fontId="8" fillId="0" borderId="0"/>
    <xf numFmtId="0" fontId="8" fillId="0" borderId="0"/>
    <xf numFmtId="0" fontId="12" fillId="0" borderId="0">
      <alignment vertical="center"/>
    </xf>
    <xf numFmtId="0" fontId="12" fillId="0" borderId="0">
      <alignment vertical="center"/>
    </xf>
    <xf numFmtId="0" fontId="4" fillId="0" borderId="0"/>
    <xf numFmtId="0" fontId="4" fillId="0" borderId="0"/>
    <xf numFmtId="0" fontId="110" fillId="0" borderId="0">
      <alignment vertical="center"/>
    </xf>
    <xf numFmtId="0" fontId="77" fillId="0" borderId="0"/>
    <xf numFmtId="38" fontId="43" fillId="0" borderId="0" applyFill="0" applyBorder="0" applyAlignment="0" applyProtection="0"/>
    <xf numFmtId="0" fontId="11" fillId="33" borderId="0">
      <alignment horizontal="left" vertical="top"/>
    </xf>
    <xf numFmtId="49" fontId="89" fillId="0" borderId="0" applyBorder="0">
      <alignment horizontal="left" vertical="center"/>
    </xf>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8" fillId="0" borderId="0"/>
    <xf numFmtId="0" fontId="16" fillId="0" borderId="0"/>
    <xf numFmtId="0" fontId="8" fillId="0" borderId="0"/>
    <xf numFmtId="0" fontId="16" fillId="0" borderId="0"/>
    <xf numFmtId="0" fontId="16" fillId="0" borderId="0"/>
    <xf numFmtId="0" fontId="8" fillId="0" borderId="0"/>
    <xf numFmtId="168" fontId="12"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8" fillId="0" borderId="0"/>
    <xf numFmtId="38" fontId="43" fillId="0" borderId="0" applyFill="0" applyBorder="0" applyAlignment="0" applyProtection="0"/>
    <xf numFmtId="0" fontId="11" fillId="33" borderId="0">
      <alignment horizontal="left" vertical="top"/>
    </xf>
    <xf numFmtId="0" fontId="16" fillId="0" borderId="0"/>
    <xf numFmtId="0" fontId="77" fillId="0" borderId="0"/>
    <xf numFmtId="49" fontId="89" fillId="0" borderId="0" applyBorder="0">
      <alignment horizontal="left" vertical="center"/>
    </xf>
    <xf numFmtId="164" fontId="4" fillId="0" borderId="0" applyFont="0" applyFill="0" applyBorder="0" applyAlignment="0" applyProtection="0"/>
    <xf numFmtId="164" fontId="4" fillId="0" borderId="0" applyFont="0" applyFill="0" applyBorder="0" applyAlignment="0" applyProtection="0"/>
    <xf numFmtId="0" fontId="16" fillId="0" borderId="0"/>
    <xf numFmtId="0" fontId="8"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117" fillId="0" borderId="0"/>
    <xf numFmtId="0" fontId="117" fillId="0" borderId="0"/>
    <xf numFmtId="0" fontId="117" fillId="0" borderId="0"/>
    <xf numFmtId="195" fontId="86" fillId="0" borderId="0"/>
    <xf numFmtId="0" fontId="4" fillId="0" borderId="0">
      <alignment vertical="center"/>
    </xf>
    <xf numFmtId="0" fontId="16" fillId="0" borderId="0"/>
    <xf numFmtId="0" fontId="4"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2" fillId="8" borderId="8" applyNumberFormat="0" applyFont="0" applyAlignment="0" applyProtection="0"/>
    <xf numFmtId="0" fontId="48" fillId="0" borderId="0">
      <alignment horizontal="center"/>
    </xf>
    <xf numFmtId="0" fontId="48" fillId="0" borderId="0">
      <alignment horizontal="center"/>
    </xf>
    <xf numFmtId="0" fontId="4" fillId="44" borderId="21" applyNumberFormat="0" applyFont="0" applyAlignment="0" applyProtection="0">
      <alignment vertical="center"/>
    </xf>
    <xf numFmtId="0" fontId="4" fillId="44" borderId="21" applyNumberFormat="0" applyFont="0" applyAlignment="0" applyProtection="0">
      <alignment vertical="center"/>
    </xf>
    <xf numFmtId="0" fontId="4" fillId="44" borderId="21" applyNumberFormat="0" applyFont="0" applyAlignment="0" applyProtection="0">
      <alignment vertical="center"/>
    </xf>
    <xf numFmtId="0" fontId="4" fillId="44" borderId="21" applyNumberFormat="0" applyFont="0" applyAlignment="0" applyProtection="0">
      <alignment vertical="center"/>
    </xf>
    <xf numFmtId="0" fontId="4" fillId="44" borderId="21" applyNumberFormat="0" applyFont="0" applyAlignment="0" applyProtection="0">
      <alignment vertical="center"/>
    </xf>
    <xf numFmtId="0" fontId="4" fillId="44" borderId="21" applyNumberFormat="0" applyFont="0" applyAlignment="0" applyProtection="0">
      <alignment vertical="center"/>
    </xf>
    <xf numFmtId="0" fontId="4" fillId="44" borderId="21" applyNumberFormat="0" applyFont="0" applyAlignment="0" applyProtection="0">
      <alignment vertical="center"/>
    </xf>
    <xf numFmtId="0" fontId="4" fillId="44" borderId="21" applyNumberFormat="0" applyFont="0" applyAlignment="0" applyProtection="0">
      <alignment vertical="center"/>
    </xf>
    <xf numFmtId="0" fontId="58" fillId="44" borderId="21" applyNumberFormat="0" applyFont="0" applyAlignment="0" applyProtection="0">
      <alignment vertical="center"/>
    </xf>
    <xf numFmtId="0" fontId="51" fillId="44" borderId="21" applyNumberFormat="0" applyFont="0" applyAlignment="0" applyProtection="0">
      <alignment vertical="center"/>
    </xf>
    <xf numFmtId="0" fontId="4" fillId="44" borderId="21" applyNumberFormat="0" applyFont="0" applyAlignment="0" applyProtection="0">
      <alignment vertical="center"/>
    </xf>
    <xf numFmtId="0" fontId="65" fillId="56" borderId="13" applyNumberFormat="0" applyAlignment="0" applyProtection="0">
      <alignment vertical="center"/>
    </xf>
    <xf numFmtId="0" fontId="65" fillId="56" borderId="13" applyNumberFormat="0" applyAlignment="0" applyProtection="0">
      <alignment vertical="center"/>
    </xf>
    <xf numFmtId="0" fontId="65" fillId="56" borderId="13" applyNumberFormat="0" applyAlignment="0" applyProtection="0">
      <alignment vertical="center"/>
    </xf>
    <xf numFmtId="0" fontId="81" fillId="69" borderId="13" applyNumberFormat="0" applyAlignment="0" applyProtection="0">
      <alignment vertical="center"/>
    </xf>
    <xf numFmtId="0" fontId="81" fillId="69" borderId="13" applyNumberFormat="0" applyAlignment="0" applyProtection="0">
      <alignment vertical="center"/>
    </xf>
    <xf numFmtId="0" fontId="65" fillId="56" borderId="13" applyNumberFormat="0" applyAlignment="0" applyProtection="0">
      <alignment vertical="center"/>
    </xf>
    <xf numFmtId="0" fontId="65" fillId="56" borderId="13" applyNumberFormat="0" applyAlignment="0" applyProtection="0">
      <alignment vertical="center"/>
    </xf>
    <xf numFmtId="0" fontId="65" fillId="56" borderId="13" applyNumberFormat="0" applyAlignment="0" applyProtection="0">
      <alignment vertical="center"/>
    </xf>
    <xf numFmtId="0" fontId="65" fillId="56" borderId="13" applyNumberFormat="0" applyAlignment="0" applyProtection="0">
      <alignment vertical="center"/>
    </xf>
    <xf numFmtId="0" fontId="65" fillId="56" borderId="13" applyNumberFormat="0" applyAlignment="0" applyProtection="0">
      <alignment vertical="center"/>
    </xf>
    <xf numFmtId="168" fontId="12" fillId="0" borderId="0" applyFont="0" applyFill="0" applyBorder="0" applyAlignment="0" applyProtection="0"/>
    <xf numFmtId="0" fontId="70" fillId="0" borderId="25" applyNumberFormat="0" applyFill="0" applyAlignment="0" applyProtection="0">
      <alignment vertical="center"/>
    </xf>
    <xf numFmtId="0" fontId="70" fillId="0" borderId="25" applyNumberFormat="0" applyFill="0" applyAlignment="0" applyProtection="0">
      <alignment vertical="center"/>
    </xf>
    <xf numFmtId="0" fontId="70" fillId="0" borderId="25" applyNumberFormat="0" applyFill="0" applyAlignment="0" applyProtection="0">
      <alignment vertical="center"/>
    </xf>
    <xf numFmtId="0" fontId="70" fillId="0" borderId="30" applyNumberFormat="0" applyFill="0" applyAlignment="0" applyProtection="0">
      <alignment vertical="center"/>
    </xf>
    <xf numFmtId="0" fontId="70" fillId="0" borderId="30" applyNumberFormat="0" applyFill="0" applyAlignment="0" applyProtection="0">
      <alignment vertical="center"/>
    </xf>
    <xf numFmtId="0" fontId="70" fillId="0" borderId="25" applyNumberFormat="0" applyFill="0" applyAlignment="0" applyProtection="0">
      <alignment vertical="center"/>
    </xf>
    <xf numFmtId="0" fontId="70" fillId="0" borderId="25" applyNumberFormat="0" applyFill="0" applyAlignment="0" applyProtection="0">
      <alignment vertical="center"/>
    </xf>
    <xf numFmtId="0" fontId="70" fillId="0" borderId="25" applyNumberFormat="0" applyFill="0" applyAlignment="0" applyProtection="0">
      <alignment vertical="center"/>
    </xf>
    <xf numFmtId="0" fontId="70" fillId="0" borderId="25" applyNumberFormat="0" applyFill="0" applyAlignment="0" applyProtection="0">
      <alignment vertical="center"/>
    </xf>
    <xf numFmtId="0" fontId="70" fillId="0" borderId="25" applyNumberFormat="0" applyFill="0" applyAlignment="0" applyProtection="0">
      <alignment vertical="center"/>
    </xf>
    <xf numFmtId="0" fontId="71" fillId="56" borderId="22" applyNumberFormat="0" applyAlignment="0" applyProtection="0">
      <alignment vertical="center"/>
    </xf>
    <xf numFmtId="0" fontId="71" fillId="56" borderId="22" applyNumberFormat="0" applyAlignment="0" applyProtection="0">
      <alignment vertical="center"/>
    </xf>
    <xf numFmtId="0" fontId="71" fillId="56" borderId="22" applyNumberFormat="0" applyAlignment="0" applyProtection="0">
      <alignment vertical="center"/>
    </xf>
    <xf numFmtId="0" fontId="71" fillId="69" borderId="22" applyNumberFormat="0" applyAlignment="0" applyProtection="0">
      <alignment vertical="center"/>
    </xf>
    <xf numFmtId="0" fontId="71" fillId="69" borderId="22" applyNumberFormat="0" applyAlignment="0" applyProtection="0">
      <alignment vertical="center"/>
    </xf>
    <xf numFmtId="0" fontId="71" fillId="56" borderId="22" applyNumberFormat="0" applyAlignment="0" applyProtection="0">
      <alignment vertical="center"/>
    </xf>
    <xf numFmtId="0" fontId="71" fillId="56" borderId="22" applyNumberFormat="0" applyAlignment="0" applyProtection="0">
      <alignment vertical="center"/>
    </xf>
    <xf numFmtId="0" fontId="71" fillId="56" borderId="22" applyNumberFormat="0" applyAlignment="0" applyProtection="0">
      <alignment vertical="center"/>
    </xf>
    <xf numFmtId="0" fontId="71" fillId="56" borderId="22" applyNumberFormat="0" applyAlignment="0" applyProtection="0">
      <alignment vertical="center"/>
    </xf>
    <xf numFmtId="0" fontId="71" fillId="56" borderId="22" applyNumberFormat="0" applyAlignment="0" applyProtection="0">
      <alignment vertical="center"/>
    </xf>
    <xf numFmtId="164" fontId="4" fillId="0" borderId="0" applyFont="0" applyFill="0" applyBorder="0" applyAlignment="0" applyProtection="0"/>
    <xf numFmtId="164" fontId="4" fillId="0" borderId="0" applyFont="0" applyFill="0" applyBorder="0" applyAlignment="0" applyProtection="0"/>
    <xf numFmtId="0" fontId="73" fillId="41" borderId="13" applyNumberFormat="0" applyAlignment="0" applyProtection="0">
      <alignment vertical="center"/>
    </xf>
    <xf numFmtId="0" fontId="73" fillId="41" borderId="13" applyNumberFormat="0" applyAlignment="0" applyProtection="0">
      <alignment vertical="center"/>
    </xf>
    <xf numFmtId="0" fontId="73" fillId="41" borderId="13" applyNumberFormat="0" applyAlignment="0" applyProtection="0">
      <alignment vertical="center"/>
    </xf>
    <xf numFmtId="0" fontId="73" fillId="47" borderId="13" applyNumberFormat="0" applyAlignment="0" applyProtection="0">
      <alignment vertical="center"/>
    </xf>
    <xf numFmtId="0" fontId="73" fillId="47" borderId="13" applyNumberFormat="0" applyAlignment="0" applyProtection="0">
      <alignment vertical="center"/>
    </xf>
    <xf numFmtId="0" fontId="73" fillId="41" borderId="13" applyNumberFormat="0" applyAlignment="0" applyProtection="0">
      <alignment vertical="center"/>
    </xf>
    <xf numFmtId="0" fontId="73" fillId="41" borderId="13" applyNumberFormat="0" applyAlignment="0" applyProtection="0">
      <alignment vertical="center"/>
    </xf>
    <xf numFmtId="0" fontId="73" fillId="41" borderId="13" applyNumberFormat="0" applyAlignment="0" applyProtection="0">
      <alignment vertical="center"/>
    </xf>
    <xf numFmtId="0" fontId="73" fillId="41" borderId="13" applyNumberFormat="0" applyAlignment="0" applyProtection="0">
      <alignment vertical="center"/>
    </xf>
    <xf numFmtId="0" fontId="73" fillId="41" borderId="13" applyNumberFormat="0" applyAlignment="0" applyProtection="0">
      <alignment vertical="center"/>
    </xf>
    <xf numFmtId="0" fontId="4" fillId="0" borderId="0">
      <alignment vertical="center"/>
    </xf>
    <xf numFmtId="0" fontId="12" fillId="0" borderId="0">
      <alignment vertical="center"/>
    </xf>
    <xf numFmtId="0" fontId="110" fillId="0" borderId="0">
      <alignment vertical="center"/>
    </xf>
    <xf numFmtId="0" fontId="4" fillId="0" borderId="0"/>
    <xf numFmtId="0" fontId="16"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5" fillId="0" borderId="0">
      <alignment vertical="center"/>
    </xf>
    <xf numFmtId="0" fontId="8" fillId="0" borderId="0"/>
    <xf numFmtId="0" fontId="8" fillId="0" borderId="0"/>
    <xf numFmtId="0" fontId="8" fillId="0" borderId="0"/>
    <xf numFmtId="0" fontId="8" fillId="0" borderId="0"/>
    <xf numFmtId="0" fontId="107" fillId="0" borderId="0">
      <alignment vertical="center"/>
    </xf>
    <xf numFmtId="0" fontId="4" fillId="0" borderId="0">
      <alignment vertical="center"/>
    </xf>
    <xf numFmtId="0" fontId="12" fillId="0" borderId="0"/>
    <xf numFmtId="0" fontId="4" fillId="0" borderId="0"/>
    <xf numFmtId="0" fontId="4" fillId="0" borderId="0"/>
    <xf numFmtId="0" fontId="8" fillId="0" borderId="0"/>
    <xf numFmtId="0" fontId="12" fillId="0" borderId="0">
      <alignment vertical="center"/>
    </xf>
    <xf numFmtId="0" fontId="8" fillId="0" borderId="0"/>
    <xf numFmtId="0" fontId="4" fillId="0" borderId="0">
      <alignment vertical="center"/>
    </xf>
    <xf numFmtId="0" fontId="4" fillId="0" borderId="0">
      <alignment vertical="center"/>
    </xf>
    <xf numFmtId="0" fontId="12" fillId="0" borderId="0"/>
    <xf numFmtId="0" fontId="12" fillId="0" borderId="0"/>
    <xf numFmtId="0" fontId="12" fillId="0" borderId="0"/>
    <xf numFmtId="0" fontId="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alignment vertical="center"/>
    </xf>
    <xf numFmtId="0" fontId="12" fillId="0" borderId="0">
      <alignment vertical="center"/>
    </xf>
    <xf numFmtId="0" fontId="4" fillId="0" borderId="0"/>
    <xf numFmtId="0" fontId="4" fillId="0" borderId="0"/>
    <xf numFmtId="0" fontId="119" fillId="0" borderId="0"/>
    <xf numFmtId="0" fontId="110" fillId="0" borderId="0">
      <alignment vertical="center"/>
    </xf>
    <xf numFmtId="0" fontId="110" fillId="0" borderId="0">
      <alignment vertical="center"/>
    </xf>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123"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3" fillId="0" borderId="0">
      <alignment vertical="center"/>
    </xf>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3" fillId="0" borderId="0">
      <alignment vertical="center"/>
    </xf>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 fillId="0" borderId="0">
      <alignment vertical="center"/>
    </xf>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110" fillId="0" borderId="0">
      <alignment vertical="center"/>
    </xf>
    <xf numFmtId="0" fontId="1" fillId="0" borderId="0">
      <alignment vertical="center"/>
    </xf>
    <xf numFmtId="0" fontId="16" fillId="0" borderId="0"/>
    <xf numFmtId="200" fontId="15" fillId="0" borderId="0" applyNumberFormat="0">
      <alignment vertical="center"/>
    </xf>
    <xf numFmtId="0" fontId="4" fillId="0" borderId="0"/>
    <xf numFmtId="0" fontId="4" fillId="0" borderId="0"/>
    <xf numFmtId="201" fontId="143" fillId="0" borderId="11">
      <alignment horizontal="right"/>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4" borderId="0" applyNumberFormat="0" applyBorder="0" applyAlignment="0" applyProtection="0">
      <alignment vertical="center"/>
    </xf>
    <xf numFmtId="0" fontId="12" fillId="14" borderId="0" applyNumberFormat="0" applyBorder="0" applyAlignment="0" applyProtection="0">
      <alignment vertical="center"/>
    </xf>
    <xf numFmtId="0" fontId="12" fillId="18" borderId="0" applyNumberFormat="0" applyBorder="0" applyAlignment="0" applyProtection="0">
      <alignment vertical="center"/>
    </xf>
    <xf numFmtId="0" fontId="12" fillId="18"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6" borderId="0" applyNumberFormat="0" applyBorder="0" applyAlignment="0" applyProtection="0">
      <alignment vertical="center"/>
    </xf>
    <xf numFmtId="0" fontId="12" fillId="26" borderId="0" applyNumberFormat="0" applyBorder="0" applyAlignment="0" applyProtection="0">
      <alignment vertical="center"/>
    </xf>
    <xf numFmtId="0" fontId="12" fillId="30" borderId="0" applyNumberFormat="0" applyBorder="0" applyAlignment="0" applyProtection="0">
      <alignment vertical="center"/>
    </xf>
    <xf numFmtId="0" fontId="12" fillId="30"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5" borderId="0" applyNumberFormat="0" applyBorder="0" applyAlignment="0" applyProtection="0">
      <alignment vertical="center"/>
    </xf>
    <xf numFmtId="0" fontId="12" fillId="15" borderId="0" applyNumberFormat="0" applyBorder="0" applyAlignment="0" applyProtection="0">
      <alignment vertical="center"/>
    </xf>
    <xf numFmtId="0" fontId="12" fillId="19" borderId="0" applyNumberFormat="0" applyBorder="0" applyAlignment="0" applyProtection="0">
      <alignment vertical="center"/>
    </xf>
    <xf numFmtId="0" fontId="12" fillId="19" borderId="0" applyNumberFormat="0" applyBorder="0" applyAlignment="0" applyProtection="0">
      <alignment vertical="center"/>
    </xf>
    <xf numFmtId="0" fontId="12" fillId="23" borderId="0" applyNumberFormat="0" applyBorder="0" applyAlignment="0" applyProtection="0">
      <alignment vertical="center"/>
    </xf>
    <xf numFmtId="0" fontId="12" fillId="23" borderId="0" applyNumberFormat="0" applyBorder="0" applyAlignment="0" applyProtection="0">
      <alignment vertical="center"/>
    </xf>
    <xf numFmtId="0" fontId="12" fillId="27" borderId="0" applyNumberFormat="0" applyBorder="0" applyAlignment="0" applyProtection="0">
      <alignment vertical="center"/>
    </xf>
    <xf numFmtId="0" fontId="12" fillId="27" borderId="0" applyNumberFormat="0" applyBorder="0" applyAlignment="0" applyProtection="0">
      <alignment vertical="center"/>
    </xf>
    <xf numFmtId="0" fontId="12" fillId="31" borderId="0" applyNumberFormat="0" applyBorder="0" applyAlignment="0" applyProtection="0">
      <alignment vertical="center"/>
    </xf>
    <xf numFmtId="0" fontId="12" fillId="31" borderId="0" applyNumberFormat="0" applyBorder="0" applyAlignment="0" applyProtection="0">
      <alignment vertical="center"/>
    </xf>
    <xf numFmtId="0" fontId="90" fillId="12" borderId="0" applyNumberFormat="0" applyBorder="0" applyAlignment="0" applyProtection="0">
      <alignment vertical="center"/>
    </xf>
    <xf numFmtId="0" fontId="90" fillId="12" borderId="0" applyNumberFormat="0" applyBorder="0" applyAlignment="0" applyProtection="0">
      <alignment vertical="center"/>
    </xf>
    <xf numFmtId="0" fontId="90" fillId="16" borderId="0" applyNumberFormat="0" applyBorder="0" applyAlignment="0" applyProtection="0">
      <alignment vertical="center"/>
    </xf>
    <xf numFmtId="0" fontId="90" fillId="16" borderId="0" applyNumberFormat="0" applyBorder="0" applyAlignment="0" applyProtection="0">
      <alignment vertical="center"/>
    </xf>
    <xf numFmtId="0" fontId="90" fillId="20" borderId="0" applyNumberFormat="0" applyBorder="0" applyAlignment="0" applyProtection="0">
      <alignment vertical="center"/>
    </xf>
    <xf numFmtId="0" fontId="90" fillId="20" borderId="0" applyNumberFormat="0" applyBorder="0" applyAlignment="0" applyProtection="0">
      <alignment vertical="center"/>
    </xf>
    <xf numFmtId="0" fontId="90" fillId="24" borderId="0" applyNumberFormat="0" applyBorder="0" applyAlignment="0" applyProtection="0">
      <alignment vertical="center"/>
    </xf>
    <xf numFmtId="0" fontId="90" fillId="24" borderId="0" applyNumberFormat="0" applyBorder="0" applyAlignment="0" applyProtection="0">
      <alignment vertical="center"/>
    </xf>
    <xf numFmtId="0" fontId="90" fillId="28" borderId="0" applyNumberFormat="0" applyBorder="0" applyAlignment="0" applyProtection="0">
      <alignment vertical="center"/>
    </xf>
    <xf numFmtId="0" fontId="90" fillId="28" borderId="0" applyNumberFormat="0" applyBorder="0" applyAlignment="0" applyProtection="0">
      <alignment vertical="center"/>
    </xf>
    <xf numFmtId="0" fontId="90" fillId="32" borderId="0" applyNumberFormat="0" applyBorder="0" applyAlignment="0" applyProtection="0">
      <alignment vertical="center"/>
    </xf>
    <xf numFmtId="0" fontId="90" fillId="32" borderId="0" applyNumberFormat="0" applyBorder="0" applyAlignment="0" applyProtection="0">
      <alignment vertical="center"/>
    </xf>
    <xf numFmtId="173" fontId="20" fillId="0" borderId="0" applyFill="0" applyBorder="0" applyAlignment="0"/>
    <xf numFmtId="0" fontId="9" fillId="0" borderId="0" applyFill="0" applyBorder="0" applyAlignment="0"/>
    <xf numFmtId="174" fontId="20" fillId="0" borderId="0" applyFill="0" applyBorder="0" applyAlignment="0"/>
    <xf numFmtId="0" fontId="8" fillId="0" borderId="0" applyFill="0" applyBorder="0" applyAlignment="0"/>
    <xf numFmtId="175" fontId="51" fillId="0" borderId="0" applyFill="0" applyBorder="0" applyAlignment="0"/>
    <xf numFmtId="0" fontId="8" fillId="0" borderId="0" applyFill="0" applyBorder="0" applyAlignment="0"/>
    <xf numFmtId="176" fontId="51" fillId="0" borderId="0" applyFill="0" applyBorder="0" applyAlignment="0"/>
    <xf numFmtId="0" fontId="8" fillId="0" borderId="0" applyFill="0" applyBorder="0" applyAlignment="0"/>
    <xf numFmtId="177" fontId="4" fillId="0" borderId="0" applyFill="0" applyBorder="0" applyAlignment="0"/>
    <xf numFmtId="0" fontId="9" fillId="0" borderId="0" applyFill="0" applyBorder="0" applyAlignment="0"/>
    <xf numFmtId="178" fontId="20" fillId="0" borderId="0" applyFill="0" applyBorder="0" applyAlignment="0"/>
    <xf numFmtId="0" fontId="8" fillId="0" borderId="0" applyFill="0" applyBorder="0" applyAlignment="0"/>
    <xf numFmtId="173" fontId="20" fillId="0" borderId="0" applyFill="0" applyBorder="0" applyAlignment="0"/>
    <xf numFmtId="0" fontId="9" fillId="0" borderId="0" applyFill="0" applyBorder="0" applyAlignment="0"/>
    <xf numFmtId="177" fontId="4" fillId="0" borderId="0" applyFont="0" applyFill="0" applyBorder="0" applyAlignment="0" applyProtection="0"/>
    <xf numFmtId="0" fontId="8" fillId="0" borderId="0" applyFont="0" applyFill="0" applyBorder="0" applyAlignment="0" applyProtection="0"/>
    <xf numFmtId="202" fontId="144" fillId="0" borderId="0">
      <protection locked="0"/>
    </xf>
    <xf numFmtId="0" fontId="145" fillId="0" borderId="0" applyNumberFormat="0" applyAlignment="0">
      <alignment horizontal="left"/>
    </xf>
    <xf numFmtId="173" fontId="20" fillId="0" borderId="0" applyFont="0" applyFill="0" applyBorder="0" applyAlignment="0" applyProtection="0"/>
    <xf numFmtId="0" fontId="8" fillId="0" borderId="0" applyFont="0" applyFill="0" applyBorder="0" applyAlignment="0" applyProtection="0"/>
    <xf numFmtId="202" fontId="144" fillId="0" borderId="0">
      <protection locked="0"/>
    </xf>
    <xf numFmtId="202" fontId="144" fillId="0" borderId="0">
      <protection locked="0"/>
    </xf>
    <xf numFmtId="177" fontId="4" fillId="0" borderId="0" applyFill="0" applyBorder="0" applyAlignment="0"/>
    <xf numFmtId="0" fontId="146" fillId="0" borderId="0" applyFill="0" applyBorder="0" applyAlignment="0"/>
    <xf numFmtId="173" fontId="20" fillId="0" borderId="0" applyFill="0" applyBorder="0" applyAlignment="0"/>
    <xf numFmtId="0" fontId="146" fillId="0" borderId="0" applyFill="0" applyBorder="0" applyAlignment="0"/>
    <xf numFmtId="177" fontId="4" fillId="0" borderId="0" applyFill="0" applyBorder="0" applyAlignment="0"/>
    <xf numFmtId="0" fontId="146" fillId="0" borderId="0" applyFill="0" applyBorder="0" applyAlignment="0"/>
    <xf numFmtId="178" fontId="20" fillId="0" borderId="0" applyFill="0" applyBorder="0" applyAlignment="0"/>
    <xf numFmtId="0" fontId="8" fillId="0" borderId="0" applyFill="0" applyBorder="0" applyAlignment="0"/>
    <xf numFmtId="173" fontId="20" fillId="0" borderId="0" applyFill="0" applyBorder="0" applyAlignment="0"/>
    <xf numFmtId="0" fontId="146" fillId="0" borderId="0" applyFill="0" applyBorder="0" applyAlignment="0"/>
    <xf numFmtId="0" fontId="147" fillId="0" borderId="0" applyNumberFormat="0" applyAlignment="0">
      <alignment horizontal="left"/>
    </xf>
    <xf numFmtId="202" fontId="144" fillId="0" borderId="0">
      <protection locked="0"/>
    </xf>
    <xf numFmtId="202" fontId="148" fillId="0" borderId="0">
      <protection locked="0"/>
    </xf>
    <xf numFmtId="202" fontId="148" fillId="0" borderId="0">
      <protection locked="0"/>
    </xf>
    <xf numFmtId="0" fontId="149" fillId="0" borderId="23">
      <alignment horizontal="center"/>
    </xf>
    <xf numFmtId="0" fontId="149" fillId="0" borderId="0">
      <alignment horizontal="center"/>
    </xf>
    <xf numFmtId="0" fontId="150" fillId="0" borderId="0"/>
    <xf numFmtId="177" fontId="4" fillId="0" borderId="0" applyFill="0" applyBorder="0" applyAlignment="0"/>
    <xf numFmtId="0" fontId="151" fillId="0" borderId="0" applyFill="0" applyBorder="0" applyAlignment="0"/>
    <xf numFmtId="173" fontId="20" fillId="0" borderId="0" applyFill="0" applyBorder="0" applyAlignment="0"/>
    <xf numFmtId="0" fontId="151" fillId="0" borderId="0" applyFill="0" applyBorder="0" applyAlignment="0"/>
    <xf numFmtId="177" fontId="4" fillId="0" borderId="0" applyFill="0" applyBorder="0" applyAlignment="0"/>
    <xf numFmtId="0" fontId="151" fillId="0" borderId="0" applyFill="0" applyBorder="0" applyAlignment="0"/>
    <xf numFmtId="178" fontId="20" fillId="0" borderId="0" applyFill="0" applyBorder="0" applyAlignment="0"/>
    <xf numFmtId="0" fontId="8" fillId="0" borderId="0" applyFill="0" applyBorder="0" applyAlignment="0"/>
    <xf numFmtId="173" fontId="20" fillId="0" borderId="0" applyFill="0" applyBorder="0" applyAlignment="0"/>
    <xf numFmtId="0" fontId="151" fillId="0" borderId="0" applyFill="0" applyBorder="0" applyAlignment="0"/>
    <xf numFmtId="203" fontId="4" fillId="0" borderId="0" applyFont="0" applyFill="0" applyBorder="0" applyAlignment="0" applyProtection="0"/>
    <xf numFmtId="4" fontId="20" fillId="0" borderId="0" applyFont="0" applyFill="0" applyBorder="0" applyAlignment="0" applyProtection="0"/>
    <xf numFmtId="204" fontId="4" fillId="0" borderId="0" applyFont="0" applyFill="0" applyBorder="0" applyAlignment="0" applyProtection="0"/>
    <xf numFmtId="205" fontId="4" fillId="0" borderId="0" applyFont="0" applyFill="0" applyBorder="0" applyAlignment="0" applyProtection="0"/>
    <xf numFmtId="42" fontId="8" fillId="0" borderId="0" applyFont="0" applyFill="0" applyBorder="0" applyAlignment="0" applyProtection="0"/>
    <xf numFmtId="8" fontId="20" fillId="0" borderId="0" applyFont="0" applyFill="0" applyBorder="0" applyAlignment="0" applyProtection="0"/>
    <xf numFmtId="205" fontId="4" fillId="0" borderId="0" applyFont="0" applyFill="0" applyBorder="0" applyAlignment="0" applyProtection="0"/>
    <xf numFmtId="206" fontId="4" fillId="0" borderId="0" applyFont="0" applyFill="0" applyBorder="0" applyAlignment="0" applyProtection="0"/>
    <xf numFmtId="196" fontId="8" fillId="0" borderId="0"/>
    <xf numFmtId="207" fontId="77" fillId="0" borderId="0"/>
    <xf numFmtId="0" fontId="8" fillId="0" borderId="0"/>
    <xf numFmtId="0" fontId="21" fillId="0" borderId="0"/>
    <xf numFmtId="0" fontId="152" fillId="0" borderId="45" applyNumberFormat="0" applyFont="0" applyFill="0" applyBorder="0">
      <alignment vertical="center"/>
    </xf>
    <xf numFmtId="0" fontId="153" fillId="0" borderId="11" applyNumberFormat="0" applyBorder="0" applyAlignment="0">
      <alignment horizontal="center" vertical="center"/>
    </xf>
    <xf numFmtId="176" fontId="51" fillId="0" borderId="0" applyFont="0" applyFill="0" applyBorder="0" applyAlignment="0" applyProtection="0"/>
    <xf numFmtId="0" fontId="8" fillId="0" borderId="0" applyFont="0" applyFill="0" applyBorder="0" applyAlignment="0" applyProtection="0"/>
    <xf numFmtId="183" fontId="4" fillId="0" borderId="0" applyFont="0" applyFill="0" applyBorder="0" applyAlignment="0" applyProtection="0"/>
    <xf numFmtId="208" fontId="8" fillId="0" borderId="0" applyFont="0" applyFill="0" applyBorder="0" applyAlignment="0" applyProtection="0"/>
    <xf numFmtId="177" fontId="4" fillId="0" borderId="0" applyFill="0" applyBorder="0" applyAlignment="0"/>
    <xf numFmtId="0" fontId="154" fillId="0" borderId="0" applyFill="0" applyBorder="0" applyAlignment="0"/>
    <xf numFmtId="173" fontId="20" fillId="0" borderId="0" applyFill="0" applyBorder="0" applyAlignment="0"/>
    <xf numFmtId="0" fontId="154" fillId="0" borderId="0" applyFill="0" applyBorder="0" applyAlignment="0"/>
    <xf numFmtId="177" fontId="4" fillId="0" borderId="0" applyFill="0" applyBorder="0" applyAlignment="0"/>
    <xf numFmtId="0" fontId="154" fillId="0" borderId="0" applyFill="0" applyBorder="0" applyAlignment="0"/>
    <xf numFmtId="178" fontId="20" fillId="0" borderId="0" applyFill="0" applyBorder="0" applyAlignment="0"/>
    <xf numFmtId="0" fontId="8" fillId="0" borderId="0" applyFill="0" applyBorder="0" applyAlignment="0"/>
    <xf numFmtId="173" fontId="20" fillId="0" borderId="0" applyFill="0" applyBorder="0" applyAlignment="0"/>
    <xf numFmtId="0" fontId="154" fillId="0" borderId="0" applyFill="0" applyBorder="0" applyAlignment="0"/>
    <xf numFmtId="209" fontId="155" fillId="0" borderId="0"/>
    <xf numFmtId="0" fontId="156" fillId="81" borderId="0" applyNumberFormat="0" applyFont="0" applyBorder="0" applyAlignment="0">
      <alignment horizontal="center"/>
    </xf>
    <xf numFmtId="14" fontId="157" fillId="0" borderId="0" applyNumberFormat="0" applyFill="0" applyBorder="0" applyAlignment="0" applyProtection="0">
      <alignment horizontal="left"/>
    </xf>
    <xf numFmtId="0" fontId="156" fillId="1" borderId="10" applyNumberFormat="0" applyFont="0" applyAlignment="0">
      <alignment horizontal="center"/>
    </xf>
    <xf numFmtId="0" fontId="158" fillId="0" borderId="0" applyNumberFormat="0" applyFill="0" applyBorder="0" applyAlignment="0">
      <alignment horizontal="center"/>
    </xf>
    <xf numFmtId="40" fontId="159" fillId="0" borderId="0" applyBorder="0">
      <alignment horizontal="right"/>
    </xf>
    <xf numFmtId="184" fontId="51" fillId="0" borderId="0" applyFill="0" applyBorder="0" applyAlignment="0"/>
    <xf numFmtId="0" fontId="8" fillId="0" borderId="0" applyFill="0" applyBorder="0" applyAlignment="0"/>
    <xf numFmtId="185" fontId="51" fillId="0" borderId="0" applyFill="0" applyBorder="0" applyAlignment="0"/>
    <xf numFmtId="0" fontId="8" fillId="0" borderId="0" applyFill="0" applyBorder="0" applyAlignment="0"/>
    <xf numFmtId="202" fontId="144" fillId="0" borderId="46">
      <protection locked="0"/>
    </xf>
    <xf numFmtId="0" fontId="160" fillId="58" borderId="31"/>
    <xf numFmtId="0" fontId="90" fillId="9" borderId="0" applyNumberFormat="0" applyBorder="0" applyAlignment="0" applyProtection="0">
      <alignment vertical="center"/>
    </xf>
    <xf numFmtId="0" fontId="90" fillId="9" borderId="0" applyNumberFormat="0" applyBorder="0" applyAlignment="0" applyProtection="0">
      <alignment vertical="center"/>
    </xf>
    <xf numFmtId="0" fontId="90" fillId="13" borderId="0" applyNumberFormat="0" applyBorder="0" applyAlignment="0" applyProtection="0">
      <alignment vertical="center"/>
    </xf>
    <xf numFmtId="0" fontId="90" fillId="13" borderId="0" applyNumberFormat="0" applyBorder="0" applyAlignment="0" applyProtection="0">
      <alignment vertical="center"/>
    </xf>
    <xf numFmtId="0" fontId="90" fillId="17" borderId="0" applyNumberFormat="0" applyBorder="0" applyAlignment="0" applyProtection="0">
      <alignment vertical="center"/>
    </xf>
    <xf numFmtId="0" fontId="90" fillId="17" borderId="0" applyNumberFormat="0" applyBorder="0" applyAlignment="0" applyProtection="0">
      <alignment vertical="center"/>
    </xf>
    <xf numFmtId="0" fontId="90" fillId="21" borderId="0" applyNumberFormat="0" applyBorder="0" applyAlignment="0" applyProtection="0">
      <alignment vertical="center"/>
    </xf>
    <xf numFmtId="0" fontId="90" fillId="21" borderId="0" applyNumberFormat="0" applyBorder="0" applyAlignment="0" applyProtection="0">
      <alignment vertical="center"/>
    </xf>
    <xf numFmtId="0" fontId="90" fillId="25" borderId="0" applyNumberFormat="0" applyBorder="0" applyAlignment="0" applyProtection="0">
      <alignment vertical="center"/>
    </xf>
    <xf numFmtId="0" fontId="90" fillId="25" borderId="0" applyNumberFormat="0" applyBorder="0" applyAlignment="0" applyProtection="0">
      <alignment vertical="center"/>
    </xf>
    <xf numFmtId="0" fontId="90" fillId="29" borderId="0" applyNumberFormat="0" applyBorder="0" applyAlignment="0" applyProtection="0">
      <alignment vertical="center"/>
    </xf>
    <xf numFmtId="0" fontId="90" fillId="29" borderId="0" applyNumberFormat="0" applyBorder="0" applyAlignment="0" applyProtection="0">
      <alignment vertical="center"/>
    </xf>
    <xf numFmtId="200" fontId="15" fillId="0" borderId="0" applyNumberFormat="0">
      <alignment vertical="center"/>
    </xf>
    <xf numFmtId="0" fontId="8" fillId="0" borderId="0"/>
    <xf numFmtId="0" fontId="20" fillId="0" borderId="0"/>
    <xf numFmtId="0" fontId="161" fillId="0" borderId="0">
      <alignment vertical="center"/>
    </xf>
    <xf numFmtId="0" fontId="103" fillId="0" borderId="0" applyNumberFormat="0" applyFill="0" applyBorder="0" applyAlignment="0" applyProtection="0">
      <alignment vertical="center"/>
    </xf>
    <xf numFmtId="0" fontId="103" fillId="0" borderId="0" applyNumberFormat="0" applyFill="0" applyBorder="0" applyAlignment="0" applyProtection="0">
      <alignment vertical="center"/>
    </xf>
    <xf numFmtId="0" fontId="93" fillId="7" borderId="7" applyNumberFormat="0" applyAlignment="0" applyProtection="0">
      <alignment vertical="center"/>
    </xf>
    <xf numFmtId="0" fontId="93" fillId="7" borderId="7" applyNumberFormat="0" applyAlignment="0" applyProtection="0">
      <alignment vertical="center"/>
    </xf>
    <xf numFmtId="0" fontId="101" fillId="4" borderId="0" applyNumberFormat="0" applyBorder="0" applyAlignment="0" applyProtection="0">
      <alignment vertical="center"/>
    </xf>
    <xf numFmtId="0" fontId="101" fillId="4" borderId="0" applyNumberFormat="0" applyBorder="0" applyAlignment="0" applyProtection="0">
      <alignment vertical="center"/>
    </xf>
    <xf numFmtId="0" fontId="162" fillId="0" borderId="0" applyNumberFormat="0" applyFill="0" applyBorder="0" applyAlignment="0" applyProtection="0">
      <alignment vertical="center"/>
    </xf>
    <xf numFmtId="0" fontId="163" fillId="0" borderId="0" applyNumberFormat="0" applyFill="0" applyBorder="0" applyAlignment="0" applyProtection="0"/>
    <xf numFmtId="0" fontId="12" fillId="8" borderId="8" applyNumberFormat="0" applyFont="0" applyAlignment="0" applyProtection="0">
      <alignment vertical="center"/>
    </xf>
    <xf numFmtId="0" fontId="7" fillId="44" borderId="21" applyNumberFormat="0" applyFont="0" applyAlignment="0" applyProtection="0">
      <alignment vertical="center"/>
    </xf>
    <xf numFmtId="0" fontId="7" fillId="44" borderId="21" applyNumberFormat="0" applyFont="0" applyAlignment="0" applyProtection="0">
      <alignment vertical="center"/>
    </xf>
    <xf numFmtId="0" fontId="7" fillId="44" borderId="21" applyNumberFormat="0" applyFont="0" applyAlignment="0" applyProtection="0">
      <alignment vertical="center"/>
    </xf>
    <xf numFmtId="0" fontId="7" fillId="44" borderId="21" applyNumberFormat="0" applyFont="0" applyAlignment="0" applyProtection="0">
      <alignment vertical="center"/>
    </xf>
    <xf numFmtId="0" fontId="7" fillId="44" borderId="21" applyNumberFormat="0" applyFont="0" applyAlignment="0" applyProtection="0">
      <alignment vertical="center"/>
    </xf>
    <xf numFmtId="0" fontId="7" fillId="44" borderId="21" applyNumberFormat="0" applyFont="0" applyAlignment="0" applyProtection="0">
      <alignment vertical="center"/>
    </xf>
    <xf numFmtId="0" fontId="100" fillId="0" borderId="6" applyNumberFormat="0" applyFill="0" applyAlignment="0" applyProtection="0">
      <alignment vertical="center"/>
    </xf>
    <xf numFmtId="0" fontId="100" fillId="0" borderId="6" applyNumberFormat="0" applyFill="0" applyAlignment="0" applyProtection="0">
      <alignment vertical="center"/>
    </xf>
    <xf numFmtId="0" fontId="91" fillId="3" borderId="0" applyNumberFormat="0" applyBorder="0" applyAlignment="0" applyProtection="0">
      <alignment vertical="center"/>
    </xf>
    <xf numFmtId="0" fontId="91" fillId="3" borderId="0" applyNumberFormat="0" applyBorder="0" applyAlignment="0" applyProtection="0">
      <alignment vertical="center"/>
    </xf>
    <xf numFmtId="0" fontId="164" fillId="0" borderId="39"/>
    <xf numFmtId="0" fontId="88" fillId="0" borderId="0">
      <alignment vertical="center"/>
    </xf>
    <xf numFmtId="0" fontId="92" fillId="6" borderId="4" applyNumberFormat="0" applyAlignment="0" applyProtection="0">
      <alignment vertical="center"/>
    </xf>
    <xf numFmtId="0" fontId="92" fillId="6" borderId="4" applyNumberFormat="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167" fontId="14" fillId="0" borderId="0" applyFont="0" applyFill="0" applyBorder="0" applyAlignment="0" applyProtection="0"/>
    <xf numFmtId="166" fontId="14" fillId="0" borderId="0" applyFont="0" applyFill="0" applyBorder="0" applyAlignment="0" applyProtection="0"/>
    <xf numFmtId="40" fontId="4" fillId="0" borderId="0" applyFont="0" applyFill="0" applyBorder="0" applyAlignment="0" applyProtection="0"/>
    <xf numFmtId="38" fontId="49" fillId="0" borderId="0" applyFont="0" applyFill="0" applyBorder="0" applyAlignment="0" applyProtection="0">
      <alignment vertical="center"/>
    </xf>
    <xf numFmtId="38" fontId="110" fillId="0" borderId="0" applyFont="0" applyFill="0" applyBorder="0" applyAlignment="0" applyProtection="0">
      <alignment vertical="center"/>
    </xf>
    <xf numFmtId="38" fontId="4" fillId="0" borderId="0" applyFont="0" applyFill="0" applyBorder="0" applyAlignment="0" applyProtection="0">
      <alignment vertical="center"/>
    </xf>
    <xf numFmtId="38" fontId="4" fillId="0" borderId="0" applyFont="0" applyFill="0" applyBorder="0" applyAlignment="0" applyProtection="0">
      <alignment vertical="center"/>
    </xf>
    <xf numFmtId="38" fontId="7" fillId="0" borderId="0" applyFont="0" applyFill="0" applyBorder="0" applyAlignment="0" applyProtection="0">
      <alignment vertical="center"/>
    </xf>
    <xf numFmtId="38" fontId="4" fillId="0" borderId="0" applyFont="0" applyFill="0" applyBorder="0" applyAlignment="0" applyProtection="0">
      <alignment vertical="center"/>
    </xf>
    <xf numFmtId="38" fontId="110" fillId="0" borderId="0" applyFont="0" applyFill="0" applyBorder="0" applyAlignment="0" applyProtection="0">
      <alignment vertical="center"/>
    </xf>
    <xf numFmtId="38" fontId="165" fillId="0" borderId="0" applyFont="0" applyFill="0" applyBorder="0" applyAlignment="0" applyProtection="0">
      <alignment vertical="center"/>
    </xf>
    <xf numFmtId="0" fontId="96" fillId="0" borderId="1" applyNumberFormat="0" applyFill="0" applyAlignment="0" applyProtection="0">
      <alignment vertical="center"/>
    </xf>
    <xf numFmtId="0" fontId="96" fillId="0" borderId="1" applyNumberFormat="0" applyFill="0" applyAlignment="0" applyProtection="0">
      <alignment vertical="center"/>
    </xf>
    <xf numFmtId="0" fontId="97" fillId="0" borderId="2" applyNumberFormat="0" applyFill="0" applyAlignment="0" applyProtection="0">
      <alignment vertical="center"/>
    </xf>
    <xf numFmtId="0" fontId="97" fillId="0" borderId="2" applyNumberFormat="0" applyFill="0" applyAlignment="0" applyProtection="0">
      <alignment vertical="center"/>
    </xf>
    <xf numFmtId="0" fontId="98" fillId="0" borderId="3" applyNumberFormat="0" applyFill="0" applyAlignment="0" applyProtection="0">
      <alignment vertical="center"/>
    </xf>
    <xf numFmtId="0" fontId="98" fillId="0" borderId="3" applyNumberFormat="0" applyFill="0" applyAlignment="0" applyProtection="0">
      <alignment vertical="center"/>
    </xf>
    <xf numFmtId="0" fontId="98"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104" fillId="0" borderId="9" applyNumberFormat="0" applyFill="0" applyAlignment="0" applyProtection="0">
      <alignment vertical="center"/>
    </xf>
    <xf numFmtId="0" fontId="104" fillId="0" borderId="9" applyNumberFormat="0" applyFill="0" applyAlignment="0" applyProtection="0">
      <alignment vertical="center"/>
    </xf>
    <xf numFmtId="0" fontId="102" fillId="6" borderId="5" applyNumberFormat="0" applyAlignment="0" applyProtection="0">
      <alignment vertical="center"/>
    </xf>
    <xf numFmtId="0" fontId="102" fillId="6" borderId="5" applyNumberFormat="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191" fontId="49" fillId="0" borderId="0" applyFill="0" applyBorder="0" applyProtection="0">
      <alignment vertical="center"/>
    </xf>
    <xf numFmtId="164" fontId="7" fillId="0" borderId="0" applyFont="0" applyFill="0" applyBorder="0" applyAlignment="0" applyProtection="0">
      <alignment vertical="center"/>
    </xf>
    <xf numFmtId="164" fontId="7" fillId="0" borderId="0" applyFont="0" applyFill="0" applyBorder="0" applyAlignment="0" applyProtection="0">
      <alignment vertical="center"/>
    </xf>
    <xf numFmtId="164" fontId="7" fillId="0" borderId="0" applyFont="0" applyFill="0" applyBorder="0" applyAlignment="0" applyProtection="0">
      <alignment vertical="center"/>
    </xf>
    <xf numFmtId="164" fontId="4" fillId="0" borderId="0" applyFont="0" applyFill="0" applyBorder="0" applyAlignment="0" applyProtection="0"/>
    <xf numFmtId="164" fontId="4" fillId="0" borderId="0" applyFont="0" applyFill="0" applyBorder="0" applyAlignment="0" applyProtection="0"/>
    <xf numFmtId="164" fontId="7" fillId="0" borderId="0" applyFont="0" applyFill="0" applyBorder="0" applyAlignment="0" applyProtection="0">
      <alignment vertical="center"/>
    </xf>
    <xf numFmtId="164" fontId="7" fillId="0" borderId="0" applyFont="0" applyFill="0" applyBorder="0" applyAlignment="0" applyProtection="0">
      <alignment vertical="center"/>
    </xf>
    <xf numFmtId="164" fontId="7" fillId="0" borderId="0" applyFont="0" applyFill="0" applyBorder="0" applyAlignment="0" applyProtection="0">
      <alignment vertical="center"/>
    </xf>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99" fillId="5" borderId="4" applyNumberFormat="0" applyAlignment="0" applyProtection="0">
      <alignment vertical="center"/>
    </xf>
    <xf numFmtId="0" fontId="99" fillId="5" borderId="4" applyNumberFormat="0" applyAlignment="0" applyProtection="0">
      <alignment vertical="center"/>
    </xf>
    <xf numFmtId="0" fontId="21" fillId="0" borderId="0"/>
    <xf numFmtId="0" fontId="58" fillId="0" borderId="0">
      <alignment vertical="center"/>
    </xf>
    <xf numFmtId="0" fontId="12" fillId="0" borderId="0">
      <alignment vertical="center"/>
    </xf>
    <xf numFmtId="0" fontId="12" fillId="0" borderId="0">
      <alignment vertical="center"/>
    </xf>
    <xf numFmtId="0" fontId="110" fillId="0" borderId="0">
      <alignment vertical="center"/>
    </xf>
    <xf numFmtId="0" fontId="110" fillId="0" borderId="0">
      <alignment vertical="center"/>
    </xf>
    <xf numFmtId="0" fontId="110" fillId="0" borderId="0">
      <alignment vertical="center"/>
    </xf>
    <xf numFmtId="0" fontId="110" fillId="0" borderId="0">
      <alignment vertical="center"/>
    </xf>
    <xf numFmtId="0" fontId="110" fillId="0" borderId="0">
      <alignment vertical="center"/>
    </xf>
    <xf numFmtId="0" fontId="110" fillId="0" borderId="0">
      <alignment vertical="center"/>
    </xf>
    <xf numFmtId="0" fontId="110" fillId="0" borderId="0">
      <alignment vertical="center"/>
    </xf>
    <xf numFmtId="0" fontId="110" fillId="0" borderId="0">
      <alignment vertical="center"/>
    </xf>
    <xf numFmtId="0" fontId="110" fillId="0" borderId="0">
      <alignment vertical="center"/>
    </xf>
    <xf numFmtId="0" fontId="110" fillId="0" borderId="0">
      <alignment vertical="center"/>
    </xf>
    <xf numFmtId="0" fontId="110" fillId="0" borderId="0">
      <alignment vertical="center"/>
    </xf>
    <xf numFmtId="0" fontId="110" fillId="0" borderId="0">
      <alignment vertical="center"/>
    </xf>
    <xf numFmtId="0" fontId="110" fillId="0" borderId="0">
      <alignment vertical="center"/>
    </xf>
    <xf numFmtId="0" fontId="110" fillId="0" borderId="0">
      <alignment vertical="center"/>
    </xf>
    <xf numFmtId="0" fontId="110" fillId="0" borderId="0">
      <alignment vertical="center"/>
    </xf>
    <xf numFmtId="0" fontId="16" fillId="0" borderId="0"/>
    <xf numFmtId="0" fontId="110" fillId="0" borderId="0">
      <alignment vertical="center"/>
    </xf>
    <xf numFmtId="0" fontId="110" fillId="0" borderId="0">
      <alignment vertical="center"/>
    </xf>
    <xf numFmtId="0" fontId="166" fillId="0" borderId="0">
      <alignment vertical="center"/>
    </xf>
    <xf numFmtId="0" fontId="110" fillId="0" borderId="0">
      <alignment vertical="center"/>
    </xf>
    <xf numFmtId="0" fontId="110" fillId="0" borderId="0">
      <alignment vertical="center"/>
    </xf>
    <xf numFmtId="0" fontId="76" fillId="0" borderId="0"/>
    <xf numFmtId="0" fontId="4" fillId="0" borderId="0">
      <alignment vertical="center"/>
    </xf>
    <xf numFmtId="0" fontId="167" fillId="0" borderId="0"/>
    <xf numFmtId="0" fontId="110" fillId="0" borderId="0">
      <alignment vertical="center"/>
    </xf>
    <xf numFmtId="0" fontId="168" fillId="0" borderId="0">
      <alignment vertical="center"/>
    </xf>
    <xf numFmtId="0" fontId="110" fillId="0" borderId="0">
      <alignment vertical="center"/>
    </xf>
    <xf numFmtId="0" fontId="110" fillId="0" borderId="0">
      <alignment vertical="center"/>
    </xf>
    <xf numFmtId="0" fontId="165" fillId="0" borderId="0">
      <alignment vertical="center"/>
    </xf>
    <xf numFmtId="0" fontId="4" fillId="0" borderId="0">
      <alignment vertical="center"/>
    </xf>
    <xf numFmtId="0" fontId="4" fillId="0" borderId="0">
      <alignment vertical="center"/>
    </xf>
    <xf numFmtId="0" fontId="76" fillId="0" borderId="0">
      <alignment vertical="center"/>
    </xf>
    <xf numFmtId="0" fontId="110" fillId="0" borderId="0">
      <alignment vertical="center"/>
    </xf>
    <xf numFmtId="0" fontId="110" fillId="0" borderId="0">
      <alignment vertical="center"/>
    </xf>
    <xf numFmtId="0" fontId="4" fillId="0" borderId="0">
      <alignment vertical="center"/>
    </xf>
    <xf numFmtId="0" fontId="110" fillId="0" borderId="0">
      <alignment vertical="center"/>
    </xf>
    <xf numFmtId="0" fontId="110" fillId="0" borderId="0">
      <alignment vertical="center"/>
    </xf>
    <xf numFmtId="0" fontId="110" fillId="0" borderId="0">
      <alignment vertical="center"/>
    </xf>
    <xf numFmtId="0" fontId="110" fillId="0" borderId="0">
      <alignment vertical="center"/>
    </xf>
    <xf numFmtId="0" fontId="110" fillId="0" borderId="0">
      <alignment vertical="center"/>
    </xf>
    <xf numFmtId="0" fontId="110" fillId="0" borderId="0">
      <alignment vertical="center"/>
    </xf>
    <xf numFmtId="0" fontId="110" fillId="0" borderId="0">
      <alignment vertical="center"/>
    </xf>
    <xf numFmtId="0" fontId="110" fillId="0" borderId="0">
      <alignment vertical="center"/>
    </xf>
    <xf numFmtId="0" fontId="110" fillId="0" borderId="0">
      <alignment vertical="center"/>
    </xf>
    <xf numFmtId="0" fontId="110" fillId="0" borderId="0">
      <alignment vertical="center"/>
    </xf>
    <xf numFmtId="0" fontId="110" fillId="0" borderId="0">
      <alignment vertical="center"/>
    </xf>
    <xf numFmtId="0" fontId="110" fillId="0" borderId="0">
      <alignment vertical="center"/>
    </xf>
    <xf numFmtId="0" fontId="110" fillId="0" borderId="0">
      <alignment vertical="center"/>
    </xf>
    <xf numFmtId="0" fontId="110" fillId="0" borderId="0">
      <alignment vertical="center"/>
    </xf>
    <xf numFmtId="0" fontId="12" fillId="0" borderId="0">
      <alignment vertical="center"/>
    </xf>
    <xf numFmtId="0" fontId="7" fillId="0" borderId="0"/>
    <xf numFmtId="0" fontId="7" fillId="0" borderId="0"/>
    <xf numFmtId="0" fontId="4" fillId="0" borderId="0">
      <alignment vertical="center"/>
    </xf>
    <xf numFmtId="0" fontId="7" fillId="0" borderId="0"/>
    <xf numFmtId="0" fontId="4" fillId="0" borderId="0">
      <alignment vertical="center"/>
    </xf>
    <xf numFmtId="0" fontId="12" fillId="0" borderId="0">
      <alignment vertical="center"/>
    </xf>
    <xf numFmtId="0" fontId="4" fillId="0" borderId="0">
      <alignment vertical="center"/>
    </xf>
    <xf numFmtId="0" fontId="117" fillId="0" borderId="0"/>
    <xf numFmtId="0" fontId="169" fillId="0" borderId="0">
      <alignment vertical="top"/>
    </xf>
    <xf numFmtId="0" fontId="169" fillId="0" borderId="0">
      <alignment vertical="top"/>
    </xf>
    <xf numFmtId="0" fontId="166" fillId="0" borderId="0">
      <alignment vertical="center"/>
    </xf>
    <xf numFmtId="0" fontId="110" fillId="0" borderId="0">
      <alignment vertical="center"/>
    </xf>
    <xf numFmtId="0" fontId="110" fillId="0" borderId="0">
      <alignment vertical="center"/>
    </xf>
    <xf numFmtId="0" fontId="7" fillId="0" borderId="0"/>
    <xf numFmtId="0" fontId="76" fillId="0" borderId="0">
      <alignment vertical="center"/>
    </xf>
    <xf numFmtId="0" fontId="12" fillId="0" borderId="0">
      <alignment vertical="center"/>
    </xf>
    <xf numFmtId="0" fontId="7" fillId="0" borderId="0"/>
    <xf numFmtId="0" fontId="110" fillId="0" borderId="0">
      <alignment vertical="center"/>
    </xf>
    <xf numFmtId="0" fontId="8" fillId="0" borderId="0"/>
    <xf numFmtId="0" fontId="110" fillId="0" borderId="0">
      <alignment vertical="center"/>
    </xf>
    <xf numFmtId="0" fontId="7" fillId="0" borderId="0"/>
    <xf numFmtId="0" fontId="12" fillId="0" borderId="0">
      <alignment vertical="center"/>
    </xf>
    <xf numFmtId="0" fontId="7" fillId="0" borderId="0"/>
    <xf numFmtId="0" fontId="8" fillId="0" borderId="0"/>
    <xf numFmtId="0" fontId="7" fillId="0" borderId="0"/>
    <xf numFmtId="0" fontId="12" fillId="0" borderId="0">
      <alignment vertical="center"/>
    </xf>
    <xf numFmtId="0" fontId="110" fillId="0" borderId="0">
      <alignment vertical="center"/>
    </xf>
    <xf numFmtId="0" fontId="7" fillId="0" borderId="0"/>
    <xf numFmtId="0" fontId="12" fillId="0" borderId="0">
      <alignment vertical="center"/>
    </xf>
    <xf numFmtId="0" fontId="110" fillId="0" borderId="0">
      <alignment vertical="center"/>
    </xf>
    <xf numFmtId="0" fontId="7" fillId="0" borderId="0"/>
    <xf numFmtId="0" fontId="49" fillId="0" borderId="0">
      <alignment vertical="center"/>
    </xf>
    <xf numFmtId="0" fontId="7" fillId="0" borderId="0"/>
    <xf numFmtId="0" fontId="7" fillId="0" borderId="0"/>
    <xf numFmtId="0" fontId="12" fillId="0" borderId="0">
      <alignment vertical="center"/>
    </xf>
    <xf numFmtId="0" fontId="110" fillId="0" borderId="0">
      <alignment vertical="center"/>
    </xf>
    <xf numFmtId="0" fontId="7" fillId="0" borderId="0"/>
    <xf numFmtId="0" fontId="110" fillId="0" borderId="0">
      <alignment vertical="center"/>
    </xf>
    <xf numFmtId="0" fontId="7" fillId="0" borderId="0">
      <alignment vertical="center"/>
    </xf>
    <xf numFmtId="0" fontId="4" fillId="0" borderId="0">
      <alignment vertical="center"/>
    </xf>
    <xf numFmtId="0" fontId="169" fillId="0" borderId="0">
      <alignment vertical="top"/>
    </xf>
    <xf numFmtId="0" fontId="4" fillId="0" borderId="0"/>
    <xf numFmtId="0" fontId="169" fillId="0" borderId="0">
      <alignment vertical="top"/>
    </xf>
    <xf numFmtId="0" fontId="8" fillId="0" borderId="0"/>
    <xf numFmtId="0" fontId="170" fillId="0" borderId="0">
      <alignment vertical="center"/>
    </xf>
    <xf numFmtId="0" fontId="4" fillId="0" borderId="0"/>
    <xf numFmtId="0" fontId="4" fillId="0" borderId="0">
      <alignment vertical="center"/>
    </xf>
    <xf numFmtId="0" fontId="119" fillId="0" borderId="0"/>
    <xf numFmtId="0" fontId="4" fillId="0" borderId="0">
      <alignment vertical="center"/>
    </xf>
    <xf numFmtId="0" fontId="107" fillId="0" borderId="0">
      <alignment vertical="center"/>
    </xf>
    <xf numFmtId="0" fontId="58" fillId="0" borderId="0">
      <alignment vertical="center"/>
    </xf>
    <xf numFmtId="0" fontId="58" fillId="0" borderId="0">
      <alignment vertical="center"/>
    </xf>
    <xf numFmtId="0" fontId="110" fillId="0" borderId="0">
      <alignment vertical="center"/>
    </xf>
    <xf numFmtId="0" fontId="110" fillId="0" borderId="0">
      <alignment vertical="center"/>
    </xf>
    <xf numFmtId="0" fontId="110"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4" fillId="0" borderId="0"/>
    <xf numFmtId="0" fontId="58" fillId="0" borderId="0">
      <alignment vertical="center"/>
    </xf>
    <xf numFmtId="0" fontId="12" fillId="0" borderId="0">
      <alignment vertical="center"/>
    </xf>
    <xf numFmtId="0" fontId="4" fillId="0" borderId="0"/>
    <xf numFmtId="0" fontId="58" fillId="0" borderId="0">
      <alignment vertical="center"/>
    </xf>
    <xf numFmtId="0" fontId="169" fillId="0" borderId="0">
      <alignment vertical="top"/>
    </xf>
    <xf numFmtId="0" fontId="160" fillId="0" borderId="0"/>
    <xf numFmtId="0" fontId="58" fillId="0" borderId="0">
      <alignment vertical="center"/>
    </xf>
    <xf numFmtId="0" fontId="165" fillId="0" borderId="0">
      <alignment vertical="center"/>
    </xf>
    <xf numFmtId="0" fontId="58" fillId="0" borderId="0">
      <alignment vertical="center"/>
    </xf>
    <xf numFmtId="0" fontId="43" fillId="0" borderId="0">
      <alignment horizontal="center" vertical="center"/>
    </xf>
    <xf numFmtId="0" fontId="4" fillId="0" borderId="11">
      <alignment horizontal="left" vertical="top"/>
    </xf>
    <xf numFmtId="0" fontId="171" fillId="0" borderId="0" applyNumberFormat="0" applyFill="0" applyBorder="0" applyAlignment="0" applyProtection="0">
      <alignment vertical="top"/>
      <protection locked="0"/>
    </xf>
    <xf numFmtId="0" fontId="172" fillId="0" borderId="0"/>
    <xf numFmtId="0" fontId="173" fillId="0" borderId="0"/>
    <xf numFmtId="0" fontId="95" fillId="2" borderId="0" applyNumberFormat="0" applyBorder="0" applyAlignment="0" applyProtection="0">
      <alignment vertical="center"/>
    </xf>
    <xf numFmtId="0" fontId="95" fillId="2" borderId="0" applyNumberFormat="0" applyBorder="0" applyAlignment="0" applyProtection="0">
      <alignment vertical="center"/>
    </xf>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1" fillId="0" borderId="0">
      <alignment vertical="center"/>
    </xf>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7" fillId="0" borderId="0" applyFont="0" applyFill="0" applyBorder="0" applyAlignment="0" applyProtection="0">
      <alignment vertical="center"/>
    </xf>
    <xf numFmtId="164" fontId="7" fillId="0" borderId="0" applyFont="0" applyFill="0" applyBorder="0" applyAlignment="0" applyProtection="0">
      <alignment vertical="center"/>
    </xf>
    <xf numFmtId="164" fontId="7" fillId="0" borderId="0" applyFont="0" applyFill="0" applyBorder="0" applyAlignment="0" applyProtection="0">
      <alignment vertical="center"/>
    </xf>
    <xf numFmtId="164" fontId="4" fillId="0" borderId="0" applyFont="0" applyFill="0" applyBorder="0" applyAlignment="0" applyProtection="0"/>
    <xf numFmtId="164" fontId="4" fillId="0" borderId="0" applyFont="0" applyFill="0" applyBorder="0" applyAlignment="0" applyProtection="0"/>
    <xf numFmtId="164" fontId="7" fillId="0" borderId="0" applyFont="0" applyFill="0" applyBorder="0" applyAlignment="0" applyProtection="0">
      <alignment vertical="center"/>
    </xf>
    <xf numFmtId="164" fontId="7" fillId="0" borderId="0" applyFont="0" applyFill="0" applyBorder="0" applyAlignment="0" applyProtection="0">
      <alignment vertical="center"/>
    </xf>
    <xf numFmtId="164" fontId="7" fillId="0" borderId="0" applyFont="0" applyFill="0" applyBorder="0" applyAlignment="0" applyProtection="0">
      <alignment vertical="center"/>
    </xf>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8" fillId="0" borderId="0"/>
    <xf numFmtId="0" fontId="16" fillId="0" borderId="0"/>
    <xf numFmtId="0" fontId="4" fillId="0" borderId="0">
      <alignment vertical="center"/>
    </xf>
    <xf numFmtId="0" fontId="162" fillId="0" borderId="0" applyNumberFormat="0" applyFill="0" applyBorder="0" applyAlignment="0" applyProtection="0">
      <alignment vertical="center"/>
    </xf>
    <xf numFmtId="0" fontId="8" fillId="0" borderId="0"/>
    <xf numFmtId="9" fontId="110" fillId="0" borderId="0" applyFont="0" applyFill="0" applyBorder="0" applyAlignment="0" applyProtection="0">
      <alignment vertical="center"/>
    </xf>
    <xf numFmtId="9" fontId="110" fillId="0" borderId="0" applyFont="0" applyFill="0" applyBorder="0" applyAlignment="0" applyProtection="0">
      <alignment vertical="center"/>
    </xf>
    <xf numFmtId="38" fontId="110" fillId="0" borderId="0" applyFont="0" applyFill="0" applyBorder="0" applyAlignment="0" applyProtection="0">
      <alignment vertical="center"/>
    </xf>
    <xf numFmtId="38" fontId="110" fillId="0" borderId="0" applyFont="0" applyFill="0" applyBorder="0" applyAlignment="0" applyProtection="0">
      <alignment vertical="center"/>
    </xf>
    <xf numFmtId="0" fontId="16" fillId="0" borderId="0"/>
    <xf numFmtId="0" fontId="110" fillId="0" borderId="0">
      <alignment vertical="center"/>
    </xf>
    <xf numFmtId="0" fontId="110" fillId="0" borderId="0">
      <alignment vertical="center"/>
    </xf>
    <xf numFmtId="0" fontId="178" fillId="0" borderId="0">
      <alignment vertical="center"/>
    </xf>
    <xf numFmtId="0" fontId="117" fillId="0" borderId="0"/>
    <xf numFmtId="0" fontId="165" fillId="0" borderId="0">
      <alignment vertical="center"/>
    </xf>
    <xf numFmtId="0" fontId="165" fillId="0" borderId="0">
      <alignment vertical="center"/>
    </xf>
    <xf numFmtId="0" fontId="8" fillId="0" borderId="0"/>
    <xf numFmtId="38" fontId="179" fillId="0" borderId="0" applyFont="0" applyFill="0" applyBorder="0" applyAlignment="0" applyProtection="0">
      <alignment vertical="center"/>
    </xf>
    <xf numFmtId="0" fontId="3" fillId="0" borderId="0">
      <alignment vertical="center"/>
    </xf>
    <xf numFmtId="0" fontId="3" fillId="0" borderId="0">
      <alignment vertical="center"/>
    </xf>
    <xf numFmtId="0" fontId="16" fillId="0" borderId="0"/>
    <xf numFmtId="0" fontId="4" fillId="0" borderId="0"/>
    <xf numFmtId="0" fontId="179" fillId="0" borderId="0">
      <alignment vertical="center"/>
    </xf>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4" fontId="4" fillId="0" borderId="0" applyFont="0" applyFill="0" applyBorder="0" applyAlignment="0" applyProtection="0"/>
    <xf numFmtId="164" fontId="4" fillId="0" borderId="0" applyFont="0" applyFill="0" applyBorder="0" applyAlignment="0" applyProtection="0"/>
    <xf numFmtId="0" fontId="16" fillId="0" borderId="0"/>
    <xf numFmtId="0" fontId="8" fillId="0" borderId="0"/>
    <xf numFmtId="0" fontId="16" fillId="0" borderId="0"/>
  </cellStyleXfs>
  <cellXfs count="407">
    <xf numFmtId="0" fontId="0" fillId="0" borderId="0" xfId="0">
      <alignment vertical="center"/>
    </xf>
    <xf numFmtId="0" fontId="114" fillId="0" borderId="0" xfId="0" applyFont="1">
      <alignment vertical="center"/>
    </xf>
    <xf numFmtId="0" fontId="113" fillId="0" borderId="0" xfId="0" applyFont="1">
      <alignment vertical="center"/>
    </xf>
    <xf numFmtId="0" fontId="116" fillId="0" borderId="0" xfId="4020" applyFont="1"/>
    <xf numFmtId="0" fontId="120" fillId="0" borderId="0" xfId="4020" applyFont="1" applyAlignment="1">
      <alignment horizontal="right"/>
    </xf>
    <xf numFmtId="0" fontId="116" fillId="70" borderId="0" xfId="4020" applyFont="1" applyFill="1"/>
    <xf numFmtId="0" fontId="121" fillId="0" borderId="0" xfId="4020" applyFont="1"/>
    <xf numFmtId="0" fontId="121" fillId="0" borderId="0" xfId="4020" applyFont="1" applyAlignment="1">
      <alignment horizontal="center"/>
    </xf>
    <xf numFmtId="0" fontId="120" fillId="70" borderId="0" xfId="4020" applyFont="1" applyFill="1" applyAlignment="1">
      <alignment horizontal="center"/>
    </xf>
    <xf numFmtId="0" fontId="116" fillId="0" borderId="0" xfId="4020" applyFont="1" applyAlignment="1">
      <alignment horizontal="center"/>
    </xf>
    <xf numFmtId="198" fontId="122" fillId="0" borderId="23" xfId="4020" applyNumberFormat="1" applyFont="1" applyBorder="1"/>
    <xf numFmtId="0" fontId="113" fillId="0" borderId="23" xfId="4020" applyFont="1" applyBorder="1"/>
    <xf numFmtId="49" fontId="113" fillId="0" borderId="23" xfId="4020" applyNumberFormat="1" applyFont="1" applyBorder="1"/>
    <xf numFmtId="0" fontId="113" fillId="0" borderId="0" xfId="4020" applyFont="1"/>
    <xf numFmtId="198" fontId="113" fillId="0" borderId="0" xfId="4020" applyNumberFormat="1" applyFont="1"/>
    <xf numFmtId="49" fontId="113" fillId="0" borderId="0" xfId="4020" applyNumberFormat="1" applyFont="1"/>
    <xf numFmtId="198" fontId="118" fillId="58" borderId="34" xfId="4020" applyNumberFormat="1" applyFont="1" applyFill="1" applyBorder="1" applyAlignment="1">
      <alignment horizontal="center"/>
    </xf>
    <xf numFmtId="49" fontId="118" fillId="58" borderId="34" xfId="4020" applyNumberFormat="1" applyFont="1" applyFill="1" applyBorder="1" applyAlignment="1">
      <alignment horizontal="center"/>
    </xf>
    <xf numFmtId="198" fontId="113" fillId="0" borderId="33" xfId="4020" applyNumberFormat="1" applyFont="1" applyBorder="1" applyAlignment="1">
      <alignment horizontal="center"/>
    </xf>
    <xf numFmtId="49" fontId="113" fillId="0" borderId="33" xfId="4020" applyNumberFormat="1" applyFont="1" applyBorder="1" applyAlignment="1">
      <alignment horizontal="center"/>
    </xf>
    <xf numFmtId="49" fontId="113" fillId="0" borderId="11" xfId="4020" applyNumberFormat="1" applyFont="1" applyBorder="1" applyAlignment="1">
      <alignment horizontal="left"/>
    </xf>
    <xf numFmtId="49" fontId="113" fillId="0" borderId="11" xfId="4020" applyNumberFormat="1" applyFont="1" applyBorder="1"/>
    <xf numFmtId="49" fontId="113" fillId="0" borderId="11" xfId="1468" applyNumberFormat="1" applyFont="1" applyBorder="1" applyAlignment="1">
      <alignment horizontal="left"/>
    </xf>
    <xf numFmtId="49" fontId="113" fillId="0" borderId="11" xfId="1468" applyNumberFormat="1" applyFont="1" applyBorder="1" applyAlignment="1">
      <alignment wrapText="1"/>
    </xf>
    <xf numFmtId="198" fontId="113" fillId="0" borderId="11" xfId="4020" applyNumberFormat="1" applyFont="1" applyBorder="1" applyAlignment="1">
      <alignment horizontal="left"/>
    </xf>
    <xf numFmtId="49" fontId="113" fillId="0" borderId="11" xfId="4020" applyNumberFormat="1" applyFont="1" applyBorder="1" applyAlignment="1">
      <alignment vertical="top" wrapText="1"/>
    </xf>
    <xf numFmtId="0" fontId="116" fillId="0" borderId="0" xfId="4020" applyFont="1" applyAlignment="1">
      <alignment horizontal="right"/>
    </xf>
    <xf numFmtId="0" fontId="114" fillId="0" borderId="11" xfId="0" applyFont="1" applyBorder="1">
      <alignment vertical="center"/>
    </xf>
    <xf numFmtId="49" fontId="118" fillId="71" borderId="11" xfId="1" applyNumberFormat="1" applyFont="1" applyFill="1" applyBorder="1" applyAlignment="1">
      <alignment horizontal="center" vertical="center" wrapText="1"/>
    </xf>
    <xf numFmtId="49" fontId="118" fillId="71" borderId="11" xfId="1" applyNumberFormat="1" applyFont="1" applyFill="1" applyBorder="1" applyAlignment="1">
      <alignment horizontal="centerContinuous" vertical="center" wrapText="1"/>
    </xf>
    <xf numFmtId="0" fontId="124" fillId="72" borderId="35" xfId="1420" applyFont="1" applyFill="1" applyBorder="1" applyAlignment="1">
      <alignment horizontal="center" vertical="top"/>
    </xf>
    <xf numFmtId="0" fontId="124" fillId="72" borderId="35" xfId="1420" applyFont="1" applyFill="1" applyBorder="1" applyAlignment="1">
      <alignment horizontal="center" vertical="center" wrapText="1"/>
    </xf>
    <xf numFmtId="0" fontId="124" fillId="73" borderId="33" xfId="9690" applyFont="1" applyFill="1" applyBorder="1" applyAlignment="1">
      <alignment vertical="center" wrapText="1"/>
    </xf>
    <xf numFmtId="0" fontId="113" fillId="72" borderId="35" xfId="1420" applyFont="1" applyFill="1" applyBorder="1" applyAlignment="1">
      <alignment horizontal="center" vertical="center" wrapText="1"/>
    </xf>
    <xf numFmtId="0" fontId="124" fillId="72" borderId="33" xfId="1420" applyFont="1" applyFill="1" applyBorder="1" applyAlignment="1">
      <alignment vertical="center" wrapText="1"/>
    </xf>
    <xf numFmtId="0" fontId="114" fillId="0" borderId="36" xfId="0" applyFont="1" applyBorder="1">
      <alignment vertical="center"/>
    </xf>
    <xf numFmtId="0" fontId="114" fillId="0" borderId="37" xfId="0" applyFont="1" applyBorder="1">
      <alignment vertical="center"/>
    </xf>
    <xf numFmtId="0" fontId="114" fillId="0" borderId="38" xfId="0" applyFont="1" applyBorder="1">
      <alignment vertical="center"/>
    </xf>
    <xf numFmtId="0" fontId="114" fillId="0" borderId="31" xfId="0" applyFont="1" applyBorder="1">
      <alignment vertical="center"/>
    </xf>
    <xf numFmtId="0" fontId="114" fillId="0" borderId="32" xfId="0" applyFont="1" applyBorder="1">
      <alignment vertical="center"/>
    </xf>
    <xf numFmtId="0" fontId="114" fillId="0" borderId="11" xfId="0" applyFont="1" applyBorder="1" applyAlignment="1">
      <alignment vertical="center" wrapText="1"/>
    </xf>
    <xf numFmtId="0" fontId="127" fillId="0" borderId="11" xfId="9690" applyFont="1" applyBorder="1" applyAlignment="1">
      <alignment vertical="center" wrapText="1"/>
    </xf>
    <xf numFmtId="0" fontId="127" fillId="0" borderId="11" xfId="0" applyFont="1" applyBorder="1">
      <alignment vertical="center"/>
    </xf>
    <xf numFmtId="0" fontId="128" fillId="73" borderId="35" xfId="9690" applyFont="1" applyFill="1" applyBorder="1" applyAlignment="1">
      <alignment horizontal="center" vertical="center" wrapText="1"/>
    </xf>
    <xf numFmtId="0" fontId="113" fillId="0" borderId="11" xfId="0" applyFont="1" applyBorder="1" applyAlignment="1">
      <alignment horizontal="left" vertical="center" wrapText="1"/>
    </xf>
    <xf numFmtId="0" fontId="113" fillId="72" borderId="11" xfId="1450" applyFont="1" applyFill="1" applyBorder="1">
      <alignment vertical="center"/>
    </xf>
    <xf numFmtId="0" fontId="113" fillId="0" borderId="11" xfId="1450" applyFont="1" applyBorder="1" applyAlignment="1">
      <alignment horizontal="center" vertical="center"/>
    </xf>
    <xf numFmtId="0" fontId="113" fillId="0" borderId="11" xfId="1450" applyFont="1" applyBorder="1">
      <alignment vertical="center"/>
    </xf>
    <xf numFmtId="0" fontId="114" fillId="0" borderId="35" xfId="0" applyFont="1" applyBorder="1">
      <alignment vertical="center"/>
    </xf>
    <xf numFmtId="0" fontId="114" fillId="0" borderId="39" xfId="0" applyFont="1" applyBorder="1">
      <alignment vertical="center"/>
    </xf>
    <xf numFmtId="0" fontId="114" fillId="0" borderId="33" xfId="0" applyFont="1" applyBorder="1">
      <alignment vertical="center"/>
    </xf>
    <xf numFmtId="0" fontId="127" fillId="0" borderId="32" xfId="0" applyFont="1" applyBorder="1">
      <alignment vertical="center"/>
    </xf>
    <xf numFmtId="0" fontId="113" fillId="0" borderId="0" xfId="0" applyFont="1" applyAlignment="1">
      <alignment vertical="center" wrapText="1"/>
    </xf>
    <xf numFmtId="0" fontId="128" fillId="0" borderId="11" xfId="1450" applyFont="1" applyBorder="1" applyAlignment="1">
      <alignment horizontal="center" vertical="center"/>
    </xf>
    <xf numFmtId="49" fontId="118" fillId="71" borderId="0" xfId="1" applyNumberFormat="1" applyFont="1" applyFill="1" applyAlignment="1">
      <alignment horizontal="center" vertical="center" wrapText="1"/>
    </xf>
    <xf numFmtId="0" fontId="118" fillId="76" borderId="11" xfId="0" applyFont="1" applyFill="1" applyBorder="1" applyAlignment="1">
      <alignment horizontal="center" vertical="center" wrapText="1"/>
    </xf>
    <xf numFmtId="49" fontId="118" fillId="71" borderId="35" xfId="1" applyNumberFormat="1" applyFont="1" applyFill="1" applyBorder="1" applyAlignment="1">
      <alignment horizontal="center" vertical="center" wrapText="1"/>
    </xf>
    <xf numFmtId="0" fontId="113" fillId="75" borderId="11" xfId="0" applyFont="1" applyFill="1" applyBorder="1" applyAlignment="1">
      <alignment horizontal="left" vertical="center" wrapText="1"/>
    </xf>
    <xf numFmtId="0" fontId="113" fillId="0" borderId="11" xfId="0" applyFont="1" applyBorder="1" applyAlignment="1">
      <alignment horizontal="center" vertical="center" wrapText="1"/>
    </xf>
    <xf numFmtId="0" fontId="113" fillId="75" borderId="11" xfId="0" applyFont="1" applyFill="1" applyBorder="1" applyAlignment="1">
      <alignment horizontal="center" vertical="center" wrapText="1"/>
    </xf>
    <xf numFmtId="0" fontId="113" fillId="0" borderId="11" xfId="0" applyFont="1" applyBorder="1" applyAlignment="1">
      <alignment vertical="center" wrapText="1"/>
    </xf>
    <xf numFmtId="0" fontId="113" fillId="0" borderId="11" xfId="0" applyFont="1" applyBorder="1">
      <alignment vertical="center"/>
    </xf>
    <xf numFmtId="0" fontId="113" fillId="0" borderId="32" xfId="0" applyFont="1" applyBorder="1" applyAlignment="1">
      <alignment horizontal="center" vertical="center" wrapText="1"/>
    </xf>
    <xf numFmtId="0" fontId="113" fillId="0" borderId="11" xfId="3680" applyFont="1" applyBorder="1" applyAlignment="1">
      <alignment horizontal="center" vertical="center" wrapText="1"/>
    </xf>
    <xf numFmtId="0" fontId="116" fillId="0" borderId="0" xfId="0" applyFont="1">
      <alignment vertical="center"/>
    </xf>
    <xf numFmtId="0" fontId="128" fillId="0" borderId="0" xfId="0" applyFont="1" applyAlignment="1">
      <alignment vertical="center" wrapText="1"/>
    </xf>
    <xf numFmtId="0" fontId="113" fillId="0" borderId="31" xfId="0" applyFont="1" applyBorder="1" applyAlignment="1">
      <alignment vertical="center" wrapText="1"/>
    </xf>
    <xf numFmtId="0" fontId="113" fillId="74" borderId="11" xfId="0" applyFont="1" applyFill="1" applyBorder="1" applyAlignment="1">
      <alignment horizontal="center" vertical="center" wrapText="1"/>
    </xf>
    <xf numFmtId="0" fontId="129" fillId="0" borderId="0" xfId="0" applyFont="1">
      <alignment vertical="center"/>
    </xf>
    <xf numFmtId="0" fontId="128" fillId="0" borderId="0" xfId="0" applyFont="1">
      <alignment vertical="center"/>
    </xf>
    <xf numFmtId="0" fontId="128" fillId="0" borderId="0" xfId="0" applyFont="1" applyAlignment="1">
      <alignment horizontal="center" vertical="center"/>
    </xf>
    <xf numFmtId="0" fontId="128" fillId="0" borderId="0" xfId="0" applyFont="1" applyAlignment="1">
      <alignment horizontal="center" vertical="center" wrapText="1"/>
    </xf>
    <xf numFmtId="0" fontId="113" fillId="0" borderId="11" xfId="3680" applyFont="1" applyBorder="1" applyAlignment="1">
      <alignment horizontal="left" vertical="center" wrapText="1"/>
    </xf>
    <xf numFmtId="0" fontId="113" fillId="0" borderId="11" xfId="0" applyFont="1" applyBorder="1" applyAlignment="1">
      <alignment horizontal="center" vertical="center"/>
    </xf>
    <xf numFmtId="0" fontId="113" fillId="0" borderId="33" xfId="0" applyFont="1" applyBorder="1" applyAlignment="1">
      <alignment horizontal="center" vertical="center" wrapText="1"/>
    </xf>
    <xf numFmtId="0" fontId="113" fillId="0" borderId="33" xfId="0" applyFont="1" applyBorder="1" applyAlignment="1">
      <alignment vertical="center" wrapText="1"/>
    </xf>
    <xf numFmtId="0" fontId="113" fillId="75" borderId="11" xfId="0" applyFont="1" applyFill="1" applyBorder="1" applyAlignment="1">
      <alignment vertical="center" wrapText="1"/>
    </xf>
    <xf numFmtId="0" fontId="113" fillId="75" borderId="33" xfId="0" applyFont="1" applyFill="1" applyBorder="1" applyAlignment="1">
      <alignment vertical="center" wrapText="1"/>
    </xf>
    <xf numFmtId="0" fontId="113" fillId="75" borderId="11" xfId="3680" applyFont="1" applyFill="1" applyBorder="1" applyAlignment="1">
      <alignment horizontal="center" vertical="center" wrapText="1"/>
    </xf>
    <xf numFmtId="0" fontId="113" fillId="75" borderId="10" xfId="0" applyFont="1" applyFill="1" applyBorder="1" applyAlignment="1">
      <alignment vertical="center" wrapText="1"/>
    </xf>
    <xf numFmtId="0" fontId="113" fillId="75" borderId="32" xfId="0" applyFont="1" applyFill="1" applyBorder="1" applyAlignment="1">
      <alignment horizontal="center" vertical="center" wrapText="1"/>
    </xf>
    <xf numFmtId="0" fontId="113" fillId="75" borderId="11" xfId="3680" applyFont="1" applyFill="1" applyBorder="1" applyAlignment="1">
      <alignment horizontal="left" vertical="center" wrapText="1"/>
    </xf>
    <xf numFmtId="14" fontId="113" fillId="75" borderId="11" xfId="0" applyNumberFormat="1" applyFont="1" applyFill="1" applyBorder="1" applyAlignment="1">
      <alignment vertical="center" wrapText="1"/>
    </xf>
    <xf numFmtId="0" fontId="116" fillId="0" borderId="0" xfId="0" applyFont="1" applyAlignment="1">
      <alignment horizontal="center" vertical="center"/>
    </xf>
    <xf numFmtId="0" fontId="128" fillId="0" borderId="11" xfId="0" applyFont="1" applyBorder="1" applyAlignment="1">
      <alignment horizontal="center" vertical="center" wrapText="1"/>
    </xf>
    <xf numFmtId="0" fontId="128" fillId="0" borderId="11" xfId="0" applyFont="1" applyBorder="1" applyAlignment="1">
      <alignment vertical="center" wrapText="1"/>
    </xf>
    <xf numFmtId="0" fontId="128" fillId="0" borderId="11" xfId="0" applyFont="1" applyBorder="1" applyAlignment="1">
      <alignment horizontal="left" vertical="center" wrapText="1"/>
    </xf>
    <xf numFmtId="0" fontId="128" fillId="0" borderId="11" xfId="3680" applyFont="1" applyBorder="1" applyAlignment="1">
      <alignment horizontal="center" vertical="center" wrapText="1"/>
    </xf>
    <xf numFmtId="0" fontId="128" fillId="0" borderId="11" xfId="0" applyFont="1" applyBorder="1">
      <alignment vertical="center"/>
    </xf>
    <xf numFmtId="0" fontId="128" fillId="0" borderId="11" xfId="9692" applyFont="1" applyBorder="1" applyAlignment="1">
      <alignment horizontal="center" vertical="center"/>
    </xf>
    <xf numFmtId="49" fontId="131" fillId="71" borderId="11" xfId="1" applyNumberFormat="1" applyFont="1" applyFill="1" applyBorder="1" applyAlignment="1">
      <alignment horizontal="center" vertical="center" wrapText="1"/>
    </xf>
    <xf numFmtId="0" fontId="128" fillId="75" borderId="11" xfId="0" applyFont="1" applyFill="1" applyBorder="1" applyAlignment="1">
      <alignment horizontal="left" vertical="center" wrapText="1"/>
    </xf>
    <xf numFmtId="0" fontId="128" fillId="75" borderId="11" xfId="0" applyFont="1" applyFill="1" applyBorder="1" applyAlignment="1">
      <alignment horizontal="center" vertical="center" wrapText="1"/>
    </xf>
    <xf numFmtId="0" fontId="128" fillId="0" borderId="11" xfId="3680" applyFont="1" applyBorder="1" applyAlignment="1">
      <alignment horizontal="left" vertical="center" wrapText="1"/>
    </xf>
    <xf numFmtId="49" fontId="131" fillId="71" borderId="11" xfId="1" applyNumberFormat="1" applyFont="1" applyFill="1" applyBorder="1" applyAlignment="1">
      <alignment horizontal="centerContinuous" vertical="center" wrapText="1"/>
    </xf>
    <xf numFmtId="0" fontId="113" fillId="0" borderId="33" xfId="0" applyFont="1" applyBorder="1" applyAlignment="1">
      <alignment horizontal="left" vertical="center" wrapText="1"/>
    </xf>
    <xf numFmtId="0" fontId="113" fillId="0" borderId="11" xfId="0" applyFont="1" applyBorder="1" applyAlignment="1"/>
    <xf numFmtId="0" fontId="113" fillId="0" borderId="40" xfId="3680" applyFont="1" applyBorder="1" applyAlignment="1">
      <alignment horizontal="center" vertical="center" wrapText="1"/>
    </xf>
    <xf numFmtId="199" fontId="113" fillId="75" borderId="11" xfId="0" applyNumberFormat="1" applyFont="1" applyFill="1" applyBorder="1" applyAlignment="1">
      <alignment vertical="center" wrapText="1"/>
    </xf>
    <xf numFmtId="0" fontId="113" fillId="0" borderId="0" xfId="0" quotePrefix="1" applyFont="1" applyAlignment="1">
      <alignment vertical="center" wrapText="1"/>
    </xf>
    <xf numFmtId="0" fontId="128" fillId="0" borderId="0" xfId="0" quotePrefix="1" applyFont="1" applyAlignment="1">
      <alignment vertical="center" wrapText="1"/>
    </xf>
    <xf numFmtId="0" fontId="124" fillId="0" borderId="0" xfId="9691" applyFont="1">
      <alignment vertical="center"/>
    </xf>
    <xf numFmtId="0" fontId="124" fillId="0" borderId="0" xfId="9691" applyFont="1" applyAlignment="1">
      <alignment vertical="center" wrapText="1"/>
    </xf>
    <xf numFmtId="0" fontId="113" fillId="74" borderId="0" xfId="0" applyFont="1" applyFill="1" applyAlignment="1">
      <alignment vertical="center" wrapText="1"/>
    </xf>
    <xf numFmtId="0" fontId="0" fillId="0" borderId="11" xfId="0" applyBorder="1">
      <alignment vertical="center"/>
    </xf>
    <xf numFmtId="0" fontId="114" fillId="74" borderId="11" xfId="0" quotePrefix="1" applyFont="1" applyFill="1" applyBorder="1">
      <alignment vertical="center"/>
    </xf>
    <xf numFmtId="0" fontId="114" fillId="74" borderId="11" xfId="0" applyFont="1" applyFill="1" applyBorder="1">
      <alignment vertical="center"/>
    </xf>
    <xf numFmtId="0" fontId="114" fillId="73" borderId="11" xfId="0" applyFont="1" applyFill="1" applyBorder="1">
      <alignment vertical="center"/>
    </xf>
    <xf numFmtId="0" fontId="114" fillId="74" borderId="11" xfId="0" applyFont="1" applyFill="1" applyBorder="1" applyAlignment="1">
      <alignment horizontal="center" vertical="center"/>
    </xf>
    <xf numFmtId="0" fontId="114" fillId="73" borderId="11" xfId="0" applyFont="1" applyFill="1" applyBorder="1" applyAlignment="1">
      <alignment horizontal="center" vertical="center"/>
    </xf>
    <xf numFmtId="0" fontId="114" fillId="0" borderId="11" xfId="0" applyFont="1" applyBorder="1" applyAlignment="1">
      <alignment horizontal="center" vertical="center"/>
    </xf>
    <xf numFmtId="0" fontId="133" fillId="79" borderId="11" xfId="0" applyFont="1" applyFill="1" applyBorder="1">
      <alignment vertical="center"/>
    </xf>
    <xf numFmtId="0" fontId="127" fillId="79" borderId="11" xfId="0" applyFont="1" applyFill="1" applyBorder="1">
      <alignment vertical="center"/>
    </xf>
    <xf numFmtId="0" fontId="127" fillId="79" borderId="35" xfId="0" applyFont="1" applyFill="1" applyBorder="1">
      <alignment vertical="center"/>
    </xf>
    <xf numFmtId="0" fontId="127" fillId="79" borderId="33" xfId="0" applyFont="1" applyFill="1" applyBorder="1">
      <alignment vertical="center"/>
    </xf>
    <xf numFmtId="0" fontId="127" fillId="79" borderId="36" xfId="0" applyFont="1" applyFill="1" applyBorder="1">
      <alignment vertical="center"/>
    </xf>
    <xf numFmtId="0" fontId="127" fillId="79" borderId="32" xfId="0" applyFont="1" applyFill="1" applyBorder="1">
      <alignment vertical="center"/>
    </xf>
    <xf numFmtId="0" fontId="127" fillId="79" borderId="39" xfId="0" applyFont="1" applyFill="1" applyBorder="1">
      <alignment vertical="center"/>
    </xf>
    <xf numFmtId="0" fontId="127" fillId="79" borderId="37" xfId="0" applyFont="1" applyFill="1" applyBorder="1">
      <alignment vertical="center"/>
    </xf>
    <xf numFmtId="0" fontId="127" fillId="77" borderId="11" xfId="0" applyFont="1" applyFill="1" applyBorder="1">
      <alignment vertical="center"/>
    </xf>
    <xf numFmtId="0" fontId="114" fillId="77" borderId="31" xfId="0" applyFont="1" applyFill="1" applyBorder="1">
      <alignment vertical="center"/>
    </xf>
    <xf numFmtId="0" fontId="114" fillId="77" borderId="10" xfId="0" applyFont="1" applyFill="1" applyBorder="1">
      <alignment vertical="center"/>
    </xf>
    <xf numFmtId="0" fontId="114" fillId="77" borderId="32" xfId="0" applyFont="1" applyFill="1" applyBorder="1">
      <alignment vertical="center"/>
    </xf>
    <xf numFmtId="0" fontId="127" fillId="77" borderId="33" xfId="0" applyFont="1" applyFill="1" applyBorder="1">
      <alignment vertical="center"/>
    </xf>
    <xf numFmtId="46" fontId="134" fillId="0" borderId="11" xfId="0" applyNumberFormat="1" applyFont="1" applyBorder="1" applyAlignment="1"/>
    <xf numFmtId="0" fontId="127" fillId="77" borderId="31" xfId="0" applyFont="1" applyFill="1" applyBorder="1">
      <alignment vertical="center"/>
    </xf>
    <xf numFmtId="46" fontId="134" fillId="0" borderId="33" xfId="0" applyNumberFormat="1" applyFont="1" applyBorder="1" applyAlignment="1"/>
    <xf numFmtId="0" fontId="114" fillId="72" borderId="11" xfId="0" applyFont="1" applyFill="1" applyBorder="1">
      <alignment vertical="center"/>
    </xf>
    <xf numFmtId="0" fontId="114" fillId="72" borderId="33" xfId="0" applyFont="1" applyFill="1" applyBorder="1">
      <alignment vertical="center"/>
    </xf>
    <xf numFmtId="0" fontId="127" fillId="72" borderId="33" xfId="0" applyFont="1" applyFill="1" applyBorder="1">
      <alignment vertical="center"/>
    </xf>
    <xf numFmtId="0" fontId="114" fillId="72" borderId="10" xfId="0" applyFont="1" applyFill="1" applyBorder="1">
      <alignment vertical="center"/>
    </xf>
    <xf numFmtId="0" fontId="127" fillId="72" borderId="10" xfId="0" applyFont="1" applyFill="1" applyBorder="1">
      <alignment vertical="center"/>
    </xf>
    <xf numFmtId="0" fontId="127" fillId="72" borderId="32" xfId="0" applyFont="1" applyFill="1" applyBorder="1">
      <alignment vertical="center"/>
    </xf>
    <xf numFmtId="46" fontId="114" fillId="0" borderId="0" xfId="0" applyNumberFormat="1" applyFont="1">
      <alignment vertical="center"/>
    </xf>
    <xf numFmtId="46" fontId="127" fillId="0" borderId="0" xfId="0" applyNumberFormat="1" applyFont="1">
      <alignment vertical="center"/>
    </xf>
    <xf numFmtId="0" fontId="133" fillId="79" borderId="0" xfId="0" applyFont="1" applyFill="1">
      <alignment vertical="center"/>
    </xf>
    <xf numFmtId="0" fontId="127" fillId="79" borderId="0" xfId="0" applyFont="1" applyFill="1">
      <alignment vertical="center"/>
    </xf>
    <xf numFmtId="46" fontId="134" fillId="0" borderId="0" xfId="0" applyNumberFormat="1" applyFont="1" applyAlignment="1"/>
    <xf numFmtId="46" fontId="134" fillId="74" borderId="11" xfId="0" applyNumberFormat="1" applyFont="1" applyFill="1" applyBorder="1" applyAlignment="1"/>
    <xf numFmtId="46" fontId="134" fillId="74" borderId="33" xfId="0" applyNumberFormat="1" applyFont="1" applyFill="1" applyBorder="1" applyAlignment="1"/>
    <xf numFmtId="0" fontId="118" fillId="76" borderId="39" xfId="0" applyFont="1" applyFill="1" applyBorder="1" applyAlignment="1">
      <alignment horizontal="center" vertical="center" wrapText="1"/>
    </xf>
    <xf numFmtId="49" fontId="118" fillId="71" borderId="37" xfId="1" applyNumberFormat="1" applyFont="1" applyFill="1" applyBorder="1" applyAlignment="1">
      <alignment horizontal="center" vertical="center" wrapText="1"/>
    </xf>
    <xf numFmtId="0" fontId="113" fillId="0" borderId="31" xfId="0" applyFont="1" applyBorder="1" applyAlignment="1">
      <alignment horizontal="center" vertical="center" wrapText="1"/>
    </xf>
    <xf numFmtId="0" fontId="128" fillId="0" borderId="31" xfId="0" applyFont="1" applyBorder="1" applyAlignment="1">
      <alignment horizontal="center" vertical="center" wrapText="1"/>
    </xf>
    <xf numFmtId="0" fontId="129" fillId="0" borderId="11" xfId="0" applyFont="1" applyBorder="1">
      <alignment vertical="center"/>
    </xf>
    <xf numFmtId="0" fontId="134" fillId="0" borderId="11" xfId="0" applyFont="1" applyBorder="1" applyAlignment="1">
      <alignment vertical="center" wrapText="1"/>
    </xf>
    <xf numFmtId="0" fontId="128" fillId="75" borderId="11" xfId="0" applyFont="1" applyFill="1" applyBorder="1" applyAlignment="1">
      <alignment vertical="center" wrapText="1"/>
    </xf>
    <xf numFmtId="49" fontId="118" fillId="71" borderId="31" xfId="1" applyNumberFormat="1" applyFont="1" applyFill="1" applyBorder="1" applyAlignment="1">
      <alignment horizontal="centerContinuous" vertical="center" wrapText="1"/>
    </xf>
    <xf numFmtId="49" fontId="118" fillId="71" borderId="36" xfId="1" applyNumberFormat="1" applyFont="1" applyFill="1" applyBorder="1" applyAlignment="1">
      <alignment horizontal="center" vertical="center" wrapText="1"/>
    </xf>
    <xf numFmtId="0" fontId="135" fillId="0" borderId="0" xfId="0" applyFont="1">
      <alignment vertical="center"/>
    </xf>
    <xf numFmtId="0" fontId="135" fillId="0" borderId="0" xfId="0" applyFont="1" applyAlignment="1">
      <alignment vertical="center" wrapText="1"/>
    </xf>
    <xf numFmtId="0" fontId="0" fillId="74" borderId="0" xfId="0" applyFill="1">
      <alignment vertical="center"/>
    </xf>
    <xf numFmtId="0" fontId="124" fillId="0" borderId="0" xfId="0" applyFont="1">
      <alignment vertical="center"/>
    </xf>
    <xf numFmtId="0" fontId="136" fillId="80" borderId="42" xfId="0" applyFont="1" applyFill="1" applyBorder="1" applyAlignment="1">
      <alignment horizontal="left" vertical="center" wrapText="1" readingOrder="1"/>
    </xf>
    <xf numFmtId="0" fontId="136" fillId="0" borderId="42" xfId="0" applyFont="1" applyBorder="1" applyAlignment="1">
      <alignment horizontal="left" vertical="center" wrapText="1" readingOrder="1"/>
    </xf>
    <xf numFmtId="0" fontId="124" fillId="78" borderId="0" xfId="0" applyFont="1" applyFill="1">
      <alignment vertical="center"/>
    </xf>
    <xf numFmtId="0" fontId="132" fillId="0" borderId="0" xfId="0" applyFont="1">
      <alignment vertical="center"/>
    </xf>
    <xf numFmtId="0" fontId="137" fillId="0" borderId="0" xfId="0" applyFont="1">
      <alignment vertical="center"/>
    </xf>
    <xf numFmtId="0" fontId="137" fillId="74" borderId="0" xfId="0" applyFont="1" applyFill="1">
      <alignment vertical="center"/>
    </xf>
    <xf numFmtId="0" fontId="138" fillId="74" borderId="0" xfId="0" applyFont="1" applyFill="1">
      <alignment vertical="center"/>
    </xf>
    <xf numFmtId="0" fontId="134" fillId="0" borderId="0" xfId="0" applyFont="1">
      <alignment vertical="center"/>
    </xf>
    <xf numFmtId="0" fontId="139" fillId="0" borderId="0" xfId="0" applyFont="1">
      <alignment vertical="center"/>
    </xf>
    <xf numFmtId="0" fontId="140" fillId="0" borderId="0" xfId="0" applyFont="1">
      <alignment vertical="center"/>
    </xf>
    <xf numFmtId="0" fontId="128" fillId="75" borderId="11" xfId="3680" applyFont="1" applyFill="1" applyBorder="1" applyAlignment="1">
      <alignment horizontal="center" vertical="center" wrapText="1"/>
    </xf>
    <xf numFmtId="0" fontId="141" fillId="0" borderId="11" xfId="0" applyFont="1" applyBorder="1" applyAlignment="1">
      <alignment horizontal="center" vertical="center"/>
    </xf>
    <xf numFmtId="0" fontId="113" fillId="75" borderId="35" xfId="0" applyFont="1" applyFill="1" applyBorder="1" applyAlignment="1">
      <alignment vertical="center" wrapText="1"/>
    </xf>
    <xf numFmtId="0" fontId="116" fillId="75" borderId="11" xfId="0" applyFont="1" applyFill="1" applyBorder="1">
      <alignment vertical="center"/>
    </xf>
    <xf numFmtId="0" fontId="128" fillId="0" borderId="33" xfId="0" applyFont="1" applyBorder="1" applyAlignment="1">
      <alignment horizontal="left" vertical="center" wrapText="1"/>
    </xf>
    <xf numFmtId="0" fontId="113" fillId="0" borderId="35" xfId="0" applyFont="1" applyBorder="1" applyAlignment="1">
      <alignment horizontal="left" vertical="center" wrapText="1"/>
    </xf>
    <xf numFmtId="0" fontId="116" fillId="75" borderId="11" xfId="0" applyFont="1" applyFill="1" applyBorder="1" applyAlignment="1">
      <alignment horizontal="center" vertical="center" shrinkToFit="1"/>
    </xf>
    <xf numFmtId="0" fontId="113" fillId="0" borderId="10" xfId="0" applyFont="1" applyBorder="1" applyAlignment="1">
      <alignment vertical="center" wrapText="1"/>
    </xf>
    <xf numFmtId="0" fontId="113" fillId="0" borderId="41" xfId="0" applyFont="1" applyBorder="1" applyAlignment="1">
      <alignment vertical="center" wrapText="1"/>
    </xf>
    <xf numFmtId="0" fontId="142" fillId="75" borderId="11" xfId="0" applyFont="1" applyFill="1" applyBorder="1" applyAlignment="1">
      <alignment horizontal="center" vertical="center" wrapText="1"/>
    </xf>
    <xf numFmtId="0" fontId="142" fillId="75" borderId="11" xfId="0" applyFont="1" applyFill="1" applyBorder="1" applyAlignment="1">
      <alignment vertical="center" wrapText="1"/>
    </xf>
    <xf numFmtId="0" fontId="113" fillId="0" borderId="35" xfId="0" applyFont="1" applyBorder="1" applyAlignment="1">
      <alignment horizontal="center" vertical="center" wrapText="1"/>
    </xf>
    <xf numFmtId="0" fontId="113" fillId="0" borderId="35" xfId="0" applyFont="1" applyBorder="1" applyAlignment="1">
      <alignment vertical="center" wrapText="1"/>
    </xf>
    <xf numFmtId="0" fontId="113" fillId="0" borderId="35" xfId="3680" applyFont="1" applyBorder="1" applyAlignment="1">
      <alignment horizontal="center" vertical="center" wrapText="1"/>
    </xf>
    <xf numFmtId="0" fontId="128" fillId="0" borderId="35" xfId="0" applyFont="1" applyBorder="1" applyAlignment="1">
      <alignment vertical="center" wrapText="1"/>
    </xf>
    <xf numFmtId="0" fontId="129" fillId="0" borderId="43" xfId="0" applyFont="1" applyBorder="1">
      <alignment vertical="center"/>
    </xf>
    <xf numFmtId="0" fontId="116" fillId="0" borderId="43" xfId="0" applyFont="1" applyBorder="1">
      <alignment vertical="center"/>
    </xf>
    <xf numFmtId="0" fontId="128" fillId="74" borderId="11" xfId="0" applyFont="1" applyFill="1" applyBorder="1" applyAlignment="1">
      <alignment horizontal="center" vertical="center" wrapText="1"/>
    </xf>
    <xf numFmtId="0" fontId="128" fillId="74" borderId="11" xfId="0" applyFont="1" applyFill="1" applyBorder="1" applyAlignment="1">
      <alignment horizontal="left" vertical="center" wrapText="1"/>
    </xf>
    <xf numFmtId="0" fontId="128" fillId="75" borderId="31" xfId="0" applyFont="1" applyFill="1" applyBorder="1" applyAlignment="1">
      <alignment horizontal="center" vertical="center" wrapText="1"/>
    </xf>
    <xf numFmtId="0" fontId="141" fillId="75" borderId="11" xfId="0" applyFont="1" applyFill="1" applyBorder="1" applyAlignment="1">
      <alignment horizontal="center" vertical="center"/>
    </xf>
    <xf numFmtId="49" fontId="118" fillId="71" borderId="32" xfId="1" applyNumberFormat="1" applyFont="1" applyFill="1" applyBorder="1" applyAlignment="1">
      <alignment horizontal="centerContinuous" vertical="center" wrapText="1"/>
    </xf>
    <xf numFmtId="49" fontId="118" fillId="71" borderId="44" xfId="1" applyNumberFormat="1" applyFont="1" applyFill="1" applyBorder="1" applyAlignment="1">
      <alignment horizontal="centerContinuous" vertical="center" wrapText="1"/>
    </xf>
    <xf numFmtId="49" fontId="118" fillId="71" borderId="44" xfId="1" applyNumberFormat="1" applyFont="1" applyFill="1" applyBorder="1" applyAlignment="1">
      <alignment horizontal="center" vertical="center" wrapText="1"/>
    </xf>
    <xf numFmtId="49" fontId="118" fillId="71" borderId="11" xfId="1" applyNumberFormat="1" applyFont="1" applyFill="1" applyBorder="1" applyAlignment="1">
      <alignment horizontal="centerContinuous" vertical="center"/>
    </xf>
    <xf numFmtId="0" fontId="174" fillId="0" borderId="11" xfId="0" applyFont="1" applyBorder="1" applyAlignment="1">
      <alignment horizontal="center" vertical="center" wrapText="1"/>
    </xf>
    <xf numFmtId="0" fontId="128" fillId="0" borderId="0" xfId="0" applyFont="1" applyAlignment="1">
      <alignment horizontal="right" vertical="center"/>
    </xf>
    <xf numFmtId="0" fontId="113" fillId="0" borderId="11" xfId="0" applyFont="1" applyBorder="1" applyAlignment="1">
      <alignment horizontal="right" vertical="center" wrapText="1"/>
    </xf>
    <xf numFmtId="0" fontId="128" fillId="0" borderId="11" xfId="0" applyFont="1" applyBorder="1" applyAlignment="1">
      <alignment horizontal="right" vertical="center" wrapText="1"/>
    </xf>
    <xf numFmtId="0" fontId="113" fillId="75" borderId="11" xfId="0" applyFont="1" applyFill="1" applyBorder="1" applyAlignment="1">
      <alignment horizontal="right" vertical="center" wrapText="1"/>
    </xf>
    <xf numFmtId="0" fontId="128" fillId="75" borderId="11" xfId="0" applyFont="1" applyFill="1" applyBorder="1" applyAlignment="1">
      <alignment horizontal="right" vertical="center" wrapText="1"/>
    </xf>
    <xf numFmtId="0" fontId="113" fillId="0" borderId="35" xfId="0" applyFont="1" applyBorder="1" applyAlignment="1">
      <alignment horizontal="right" vertical="center" wrapText="1"/>
    </xf>
    <xf numFmtId="0" fontId="116" fillId="0" borderId="0" xfId="0" applyFont="1" applyAlignment="1">
      <alignment horizontal="right" vertical="center"/>
    </xf>
    <xf numFmtId="49" fontId="118" fillId="71" borderId="32" xfId="1" applyNumberFormat="1" applyFont="1" applyFill="1" applyBorder="1">
      <alignment vertical="center"/>
    </xf>
    <xf numFmtId="49" fontId="118" fillId="71" borderId="32" xfId="1" applyNumberFormat="1" applyFont="1" applyFill="1" applyBorder="1" applyAlignment="1">
      <alignment vertical="center" wrapText="1"/>
    </xf>
    <xf numFmtId="0" fontId="128" fillId="0" borderId="35" xfId="0" applyFont="1" applyBorder="1" applyAlignment="1">
      <alignment horizontal="center" vertical="center" wrapText="1"/>
    </xf>
    <xf numFmtId="0" fontId="113" fillId="0" borderId="33" xfId="0" applyFont="1" applyBorder="1" applyAlignment="1">
      <alignment horizontal="right" vertical="center" wrapText="1"/>
    </xf>
    <xf numFmtId="0" fontId="113" fillId="0" borderId="33" xfId="3680" applyFont="1" applyBorder="1" applyAlignment="1">
      <alignment horizontal="center" vertical="center" wrapText="1"/>
    </xf>
    <xf numFmtId="0" fontId="128" fillId="0" borderId="33" xfId="0" applyFont="1" applyBorder="1" applyAlignment="1">
      <alignment vertical="center" wrapText="1"/>
    </xf>
    <xf numFmtId="0" fontId="128" fillId="75" borderId="32" xfId="0" applyFont="1" applyFill="1" applyBorder="1" applyAlignment="1">
      <alignment horizontal="right" vertical="center" wrapText="1"/>
    </xf>
    <xf numFmtId="0" fontId="128" fillId="75" borderId="10" xfId="0" applyFont="1" applyFill="1" applyBorder="1" applyAlignment="1">
      <alignment vertical="center" wrapText="1"/>
    </xf>
    <xf numFmtId="0" fontId="128" fillId="75" borderId="32" xfId="0" applyFont="1" applyFill="1" applyBorder="1" applyAlignment="1">
      <alignment horizontal="left" vertical="center" wrapText="1"/>
    </xf>
    <xf numFmtId="0" fontId="128" fillId="75" borderId="32" xfId="3680" applyFont="1" applyFill="1" applyBorder="1" applyAlignment="1">
      <alignment horizontal="center" vertical="center" wrapText="1"/>
    </xf>
    <xf numFmtId="0" fontId="128" fillId="75" borderId="32" xfId="3680" applyFont="1" applyFill="1" applyBorder="1" applyAlignment="1">
      <alignment horizontal="left" vertical="center" wrapText="1"/>
    </xf>
    <xf numFmtId="0" fontId="128" fillId="75" borderId="32" xfId="0" applyFont="1" applyFill="1" applyBorder="1" applyAlignment="1">
      <alignment horizontal="center" vertical="center" wrapText="1"/>
    </xf>
    <xf numFmtId="0" fontId="128" fillId="75" borderId="32" xfId="0" applyFont="1" applyFill="1" applyBorder="1" applyAlignment="1">
      <alignment vertical="center" wrapText="1"/>
    </xf>
    <xf numFmtId="0" fontId="128" fillId="0" borderId="32" xfId="0" applyFont="1" applyBorder="1" applyAlignment="1">
      <alignment horizontal="left" vertical="center" wrapText="1"/>
    </xf>
    <xf numFmtId="0" fontId="128" fillId="0" borderId="32" xfId="0" applyFont="1" applyBorder="1" applyAlignment="1">
      <alignment vertical="center" wrapText="1"/>
    </xf>
    <xf numFmtId="0" fontId="113" fillId="0" borderId="11" xfId="0" applyFont="1" applyBorder="1" applyAlignment="1">
      <alignment horizontal="left" vertical="center"/>
    </xf>
    <xf numFmtId="0" fontId="128" fillId="0" borderId="32" xfId="0" applyFont="1" applyBorder="1" applyAlignment="1">
      <alignment horizontal="center" vertical="center" wrapText="1"/>
    </xf>
    <xf numFmtId="0" fontId="128" fillId="0" borderId="10" xfId="0" applyFont="1" applyBorder="1" applyAlignment="1">
      <alignment vertical="center" wrapText="1"/>
    </xf>
    <xf numFmtId="0" fontId="128" fillId="0" borderId="31" xfId="0" applyFont="1" applyBorder="1" applyAlignment="1">
      <alignment horizontal="center" vertical="center"/>
    </xf>
    <xf numFmtId="0" fontId="124" fillId="0" borderId="11" xfId="0" applyFont="1" applyBorder="1" applyAlignment="1">
      <alignment vertical="center" wrapText="1"/>
    </xf>
    <xf numFmtId="0" fontId="175" fillId="0" borderId="0" xfId="0" applyFont="1">
      <alignment vertical="center"/>
    </xf>
    <xf numFmtId="0" fontId="133" fillId="0" borderId="0" xfId="0" applyFont="1">
      <alignment vertical="center"/>
    </xf>
    <xf numFmtId="49" fontId="176" fillId="71" borderId="0" xfId="1" applyNumberFormat="1" applyFont="1" applyFill="1" applyAlignment="1">
      <alignment horizontal="center" vertical="center" wrapText="1"/>
    </xf>
    <xf numFmtId="0" fontId="136" fillId="0" borderId="0" xfId="0" applyFont="1" applyAlignment="1">
      <alignment vertical="center" wrapText="1"/>
    </xf>
    <xf numFmtId="0" fontId="142" fillId="0" borderId="0" xfId="0" applyFont="1" applyAlignment="1">
      <alignment vertical="center" wrapText="1"/>
    </xf>
    <xf numFmtId="0" fontId="177" fillId="0" borderId="0" xfId="0" applyFont="1">
      <alignment vertical="center"/>
    </xf>
    <xf numFmtId="0" fontId="133" fillId="0" borderId="43" xfId="0" applyFont="1" applyBorder="1">
      <alignment vertical="center"/>
    </xf>
    <xf numFmtId="0" fontId="128" fillId="0" borderId="31" xfId="0" applyFont="1" applyBorder="1">
      <alignment vertical="center"/>
    </xf>
    <xf numFmtId="0" fontId="128" fillId="0" borderId="31" xfId="15555" applyFont="1" applyBorder="1" applyAlignment="1">
      <alignment vertical="center" wrapText="1"/>
    </xf>
    <xf numFmtId="0" fontId="128" fillId="0" borderId="31" xfId="15563" applyFont="1" applyBorder="1" applyAlignment="1">
      <alignment vertical="center" wrapText="1"/>
    </xf>
    <xf numFmtId="0" fontId="128" fillId="0" borderId="31" xfId="15574" applyFont="1" applyBorder="1" applyAlignment="1">
      <alignment horizontal="center" vertical="center"/>
    </xf>
    <xf numFmtId="0" fontId="128" fillId="0" borderId="31" xfId="15580" applyFont="1" applyBorder="1" applyAlignment="1">
      <alignment horizontal="center" vertical="center"/>
    </xf>
    <xf numFmtId="0" fontId="128" fillId="0" borderId="31" xfId="15578" applyFont="1" applyBorder="1" applyAlignment="1">
      <alignment vertical="center" wrapText="1"/>
    </xf>
    <xf numFmtId="0" fontId="128" fillId="0" borderId="31" xfId="15582" applyFont="1" applyBorder="1" applyAlignment="1">
      <alignment vertical="center" wrapText="1"/>
    </xf>
    <xf numFmtId="0" fontId="128" fillId="0" borderId="31" xfId="15584" applyFont="1" applyBorder="1" applyAlignment="1">
      <alignment horizontal="center" vertical="center"/>
    </xf>
    <xf numFmtId="0" fontId="128" fillId="0" borderId="31" xfId="15588" applyFont="1" applyBorder="1" applyAlignment="1">
      <alignment horizontal="center" vertical="center"/>
    </xf>
    <xf numFmtId="0" fontId="128" fillId="0" borderId="31" xfId="15594" applyFont="1" applyBorder="1" applyAlignment="1">
      <alignment horizontal="center" vertical="center"/>
    </xf>
    <xf numFmtId="0" fontId="128" fillId="0" borderId="31" xfId="15596" applyFont="1" applyBorder="1" applyAlignment="1">
      <alignment vertical="center"/>
    </xf>
    <xf numFmtId="0" fontId="128" fillId="0" borderId="31" xfId="15586" applyFont="1" applyBorder="1" applyAlignment="1">
      <alignment vertical="center" wrapText="1"/>
    </xf>
    <xf numFmtId="0" fontId="128" fillId="0" borderId="31" xfId="15590" applyFont="1" applyBorder="1" applyAlignment="1">
      <alignment vertical="center" wrapText="1"/>
    </xf>
    <xf numFmtId="0" fontId="128" fillId="0" borderId="31" xfId="15596" applyFont="1" applyBorder="1" applyAlignment="1">
      <alignment vertical="center" wrapText="1"/>
    </xf>
    <xf numFmtId="0" fontId="132" fillId="0" borderId="0" xfId="0" applyFont="1" applyAlignment="1">
      <alignment vertical="center" wrapText="1"/>
    </xf>
    <xf numFmtId="0" fontId="180" fillId="0" borderId="0" xfId="0" applyFont="1" applyAlignment="1">
      <alignment vertical="center" wrapText="1"/>
    </xf>
    <xf numFmtId="0" fontId="181" fillId="0" borderId="0" xfId="0" applyFont="1" applyAlignment="1">
      <alignment vertical="center" wrapText="1"/>
    </xf>
    <xf numFmtId="0" fontId="116" fillId="74" borderId="0" xfId="0" applyFont="1" applyFill="1">
      <alignment vertical="center"/>
    </xf>
    <xf numFmtId="0" fontId="113" fillId="0" borderId="32" xfId="0" applyFont="1" applyBorder="1" applyAlignment="1">
      <alignment vertical="center" wrapText="1"/>
    </xf>
    <xf numFmtId="0" fontId="113" fillId="0" borderId="40" xfId="0" applyFont="1" applyBorder="1" applyAlignment="1">
      <alignment vertical="center" wrapText="1"/>
    </xf>
    <xf numFmtId="0" fontId="128" fillId="75" borderId="0" xfId="0" applyFont="1" applyFill="1" applyAlignment="1">
      <alignment vertical="center" wrapText="1"/>
    </xf>
    <xf numFmtId="210" fontId="136" fillId="0" borderId="0" xfId="0" applyNumberFormat="1" applyFont="1" applyAlignment="1">
      <alignment vertical="center" wrapText="1"/>
    </xf>
    <xf numFmtId="0" fontId="129" fillId="0" borderId="0" xfId="0" applyFont="1" applyAlignment="1">
      <alignment horizontal="center" vertical="center"/>
    </xf>
    <xf numFmtId="0" fontId="129" fillId="0" borderId="0" xfId="0" applyFont="1" applyAlignment="1">
      <alignment horizontal="right" vertical="center"/>
    </xf>
    <xf numFmtId="49" fontId="131" fillId="71" borderId="11" xfId="1" applyNumberFormat="1" applyFont="1" applyFill="1" applyBorder="1" applyAlignment="1">
      <alignment horizontal="centerContinuous" vertical="center"/>
    </xf>
    <xf numFmtId="49" fontId="131" fillId="71" borderId="44" xfId="1" applyNumberFormat="1" applyFont="1" applyFill="1" applyBorder="1" applyAlignment="1">
      <alignment horizontal="centerContinuous" vertical="center" wrapText="1"/>
    </xf>
    <xf numFmtId="49" fontId="131" fillId="71" borderId="32" xfId="1" applyNumberFormat="1" applyFont="1" applyFill="1" applyBorder="1">
      <alignment vertical="center"/>
    </xf>
    <xf numFmtId="49" fontId="131" fillId="71" borderId="32" xfId="1" applyNumberFormat="1" applyFont="1" applyFill="1" applyBorder="1" applyAlignment="1">
      <alignment horizontal="centerContinuous" vertical="center" wrapText="1"/>
    </xf>
    <xf numFmtId="49" fontId="131" fillId="71" borderId="35" xfId="1" applyNumberFormat="1" applyFont="1" applyFill="1" applyBorder="1" applyAlignment="1">
      <alignment horizontal="center" vertical="center" wrapText="1"/>
    </xf>
    <xf numFmtId="49" fontId="131" fillId="71" borderId="31" xfId="1" applyNumberFormat="1" applyFont="1" applyFill="1" applyBorder="1" applyAlignment="1">
      <alignment horizontal="centerContinuous" vertical="center" wrapText="1"/>
    </xf>
    <xf numFmtId="49" fontId="131" fillId="71" borderId="0" xfId="1" applyNumberFormat="1" applyFont="1" applyFill="1" applyAlignment="1">
      <alignment horizontal="center" vertical="center" wrapText="1"/>
    </xf>
    <xf numFmtId="0" fontId="131" fillId="76" borderId="11" xfId="0" applyFont="1" applyFill="1" applyBorder="1" applyAlignment="1">
      <alignment horizontal="center" vertical="center" wrapText="1"/>
    </xf>
    <xf numFmtId="49" fontId="131" fillId="71" borderId="44" xfId="1" applyNumberFormat="1" applyFont="1" applyFill="1" applyBorder="1" applyAlignment="1">
      <alignment horizontal="center" vertical="center" wrapText="1"/>
    </xf>
    <xf numFmtId="49" fontId="131" fillId="71" borderId="32" xfId="1" applyNumberFormat="1" applyFont="1" applyFill="1" applyBorder="1" applyAlignment="1">
      <alignment vertical="center" wrapText="1"/>
    </xf>
    <xf numFmtId="0" fontId="131" fillId="76" borderId="35" xfId="0" applyFont="1" applyFill="1" applyBorder="1" applyAlignment="1">
      <alignment horizontal="center" vertical="center" wrapText="1"/>
    </xf>
    <xf numFmtId="0" fontId="131" fillId="76" borderId="39" xfId="0" applyFont="1" applyFill="1" applyBorder="1" applyAlignment="1">
      <alignment horizontal="center" vertical="center" wrapText="1"/>
    </xf>
    <xf numFmtId="49" fontId="131" fillId="71" borderId="37" xfId="1" applyNumberFormat="1" applyFont="1" applyFill="1" applyBorder="1" applyAlignment="1">
      <alignment horizontal="center" vertical="center" wrapText="1"/>
    </xf>
    <xf numFmtId="49" fontId="131" fillId="71" borderId="36" xfId="1" applyNumberFormat="1" applyFont="1" applyFill="1" applyBorder="1" applyAlignment="1">
      <alignment horizontal="center" vertical="center" wrapText="1"/>
    </xf>
    <xf numFmtId="210" fontId="142" fillId="0" borderId="0" xfId="0" applyNumberFormat="1" applyFont="1" applyAlignment="1">
      <alignment vertical="center" wrapText="1"/>
    </xf>
    <xf numFmtId="0" fontId="128" fillId="83" borderId="31" xfId="0" applyFont="1" applyFill="1" applyBorder="1" applyAlignment="1">
      <alignment horizontal="center" vertical="center" wrapText="1"/>
    </xf>
    <xf numFmtId="0" fontId="128" fillId="0" borderId="33" xfId="0" applyFont="1" applyBorder="1" applyAlignment="1">
      <alignment horizontal="center" vertical="center" wrapText="1"/>
    </xf>
    <xf numFmtId="0" fontId="128" fillId="75" borderId="11" xfId="3680" applyFont="1" applyFill="1" applyBorder="1" applyAlignment="1">
      <alignment horizontal="left" vertical="center" wrapText="1"/>
    </xf>
    <xf numFmtId="199" fontId="128" fillId="75" borderId="11" xfId="0" applyNumberFormat="1" applyFont="1" applyFill="1" applyBorder="1" applyAlignment="1">
      <alignment vertical="center" wrapText="1"/>
    </xf>
    <xf numFmtId="0" fontId="128" fillId="0" borderId="35" xfId="0" applyFont="1" applyBorder="1" applyAlignment="1">
      <alignment horizontal="left" vertical="center" wrapText="1"/>
    </xf>
    <xf numFmtId="0" fontId="128" fillId="0" borderId="40" xfId="0" applyFont="1" applyBorder="1" applyAlignment="1">
      <alignment horizontal="left" vertical="center" wrapText="1"/>
    </xf>
    <xf numFmtId="0" fontId="128" fillId="74" borderId="0" xfId="0" applyFont="1" applyFill="1" applyAlignment="1">
      <alignment vertical="center" wrapText="1"/>
    </xf>
    <xf numFmtId="0" fontId="128" fillId="82" borderId="11" xfId="0" applyFont="1" applyFill="1" applyBorder="1" applyAlignment="1">
      <alignment vertical="center" wrapText="1"/>
    </xf>
    <xf numFmtId="0" fontId="129" fillId="74" borderId="0" xfId="0" applyFont="1" applyFill="1">
      <alignment vertical="center"/>
    </xf>
    <xf numFmtId="0" fontId="182" fillId="0" borderId="11" xfId="0" applyFont="1" applyBorder="1" applyAlignment="1">
      <alignment horizontal="center" vertical="center" wrapText="1"/>
    </xf>
    <xf numFmtId="0" fontId="128" fillId="0" borderId="10" xfId="0" applyFont="1" applyBorder="1" applyAlignment="1">
      <alignment horizontal="center" vertical="center" wrapText="1"/>
    </xf>
    <xf numFmtId="0" fontId="128" fillId="0" borderId="11" xfId="0" applyFont="1" applyBorder="1" applyAlignment="1">
      <alignment horizontal="center" vertical="center"/>
    </xf>
    <xf numFmtId="0" fontId="128" fillId="0" borderId="11" xfId="0" applyFont="1" applyBorder="1" applyAlignment="1">
      <alignment horizontal="left" vertical="center"/>
    </xf>
    <xf numFmtId="0" fontId="131" fillId="74" borderId="11" xfId="0" applyFont="1" applyFill="1" applyBorder="1" applyAlignment="1">
      <alignment horizontal="left" vertical="center" wrapText="1"/>
    </xf>
    <xf numFmtId="0" fontId="129" fillId="75" borderId="11" xfId="0" applyFont="1" applyFill="1" applyBorder="1" applyAlignment="1">
      <alignment horizontal="left" vertical="center" shrinkToFit="1"/>
    </xf>
    <xf numFmtId="0" fontId="129" fillId="75" borderId="11" xfId="0" applyFont="1" applyFill="1" applyBorder="1" applyAlignment="1">
      <alignment horizontal="center" vertical="center" shrinkToFit="1"/>
    </xf>
    <xf numFmtId="0" fontId="129" fillId="75" borderId="11" xfId="0" applyFont="1" applyFill="1" applyBorder="1" applyAlignment="1">
      <alignment horizontal="left" vertical="center" wrapText="1" shrinkToFit="1"/>
    </xf>
    <xf numFmtId="0" fontId="129" fillId="75" borderId="11" xfId="0" applyFont="1" applyFill="1" applyBorder="1">
      <alignment vertical="center"/>
    </xf>
    <xf numFmtId="0" fontId="128" fillId="0" borderId="40" xfId="3680" applyFont="1" applyBorder="1" applyAlignment="1">
      <alignment horizontal="center" vertical="center" wrapText="1"/>
    </xf>
    <xf numFmtId="14" fontId="128" fillId="75" borderId="11" xfId="0" applyNumberFormat="1" applyFont="1" applyFill="1" applyBorder="1" applyAlignment="1">
      <alignment vertical="center" wrapText="1"/>
    </xf>
    <xf numFmtId="0" fontId="128" fillId="0" borderId="31" xfId="0" applyFont="1" applyBorder="1" applyAlignment="1">
      <alignment vertical="center" wrapText="1"/>
    </xf>
    <xf numFmtId="0" fontId="142" fillId="75" borderId="11" xfId="0" applyFont="1" applyFill="1" applyBorder="1" applyAlignment="1">
      <alignment horizontal="left" vertical="center" wrapText="1"/>
    </xf>
    <xf numFmtId="0" fontId="142" fillId="75" borderId="11" xfId="0" applyFont="1" applyFill="1" applyBorder="1" applyAlignment="1">
      <alignment horizontal="right" vertical="center" wrapText="1"/>
    </xf>
    <xf numFmtId="0" fontId="142" fillId="75" borderId="11" xfId="3680" applyFont="1" applyFill="1" applyBorder="1" applyAlignment="1">
      <alignment horizontal="center" vertical="center" wrapText="1"/>
    </xf>
    <xf numFmtId="0" fontId="142" fillId="75" borderId="31" xfId="0" applyFont="1" applyFill="1" applyBorder="1" applyAlignment="1">
      <alignment horizontal="center" vertical="center" wrapText="1"/>
    </xf>
    <xf numFmtId="0" fontId="128" fillId="0" borderId="11" xfId="0" applyFont="1" applyBorder="1" applyAlignment="1"/>
    <xf numFmtId="0" fontId="128" fillId="75" borderId="35" xfId="0" applyFont="1" applyFill="1" applyBorder="1" applyAlignment="1">
      <alignment vertical="center" wrapText="1"/>
    </xf>
    <xf numFmtId="0" fontId="183" fillId="0" borderId="0" xfId="0" applyFont="1" applyAlignment="1">
      <alignment vertical="center" wrapText="1"/>
    </xf>
    <xf numFmtId="0" fontId="128" fillId="75" borderId="33" xfId="0" applyFont="1" applyFill="1" applyBorder="1" applyAlignment="1">
      <alignment vertical="center" wrapText="1"/>
    </xf>
    <xf numFmtId="0" fontId="128" fillId="0" borderId="41" xfId="0" applyFont="1" applyBorder="1" applyAlignment="1">
      <alignment vertical="center" wrapText="1"/>
    </xf>
    <xf numFmtId="0" fontId="128" fillId="0" borderId="35" xfId="0" applyFont="1" applyBorder="1" applyAlignment="1">
      <alignment horizontal="right" vertical="center" wrapText="1"/>
    </xf>
    <xf numFmtId="0" fontId="128" fillId="0" borderId="35" xfId="3680" applyFont="1" applyBorder="1" applyAlignment="1">
      <alignment horizontal="center" vertical="center" wrapText="1"/>
    </xf>
    <xf numFmtId="0" fontId="128" fillId="0" borderId="36" xfId="0" applyFont="1" applyBorder="1" applyAlignment="1">
      <alignment horizontal="center" vertical="center" wrapText="1"/>
    </xf>
    <xf numFmtId="0" fontId="128" fillId="0" borderId="40" xfId="0" applyFont="1" applyBorder="1" applyAlignment="1">
      <alignment vertical="center" wrapText="1"/>
    </xf>
    <xf numFmtId="0" fontId="128" fillId="0" borderId="33" xfId="0" applyFont="1" applyBorder="1" applyAlignment="1">
      <alignment horizontal="right" vertical="center" wrapText="1"/>
    </xf>
    <xf numFmtId="0" fontId="128" fillId="0" borderId="33" xfId="3680" applyFont="1" applyBorder="1" applyAlignment="1">
      <alignment horizontal="center" vertical="center" wrapText="1"/>
    </xf>
    <xf numFmtId="0" fontId="128" fillId="0" borderId="38" xfId="0" applyFont="1" applyBorder="1" applyAlignment="1">
      <alignment horizontal="center" vertical="center" wrapText="1"/>
    </xf>
    <xf numFmtId="0" fontId="128" fillId="75" borderId="35" xfId="0" applyFont="1" applyFill="1" applyBorder="1" applyAlignment="1">
      <alignment horizontal="left" vertical="center" wrapText="1"/>
    </xf>
    <xf numFmtId="0" fontId="128" fillId="75" borderId="35" xfId="0" applyFont="1" applyFill="1" applyBorder="1" applyAlignment="1">
      <alignment horizontal="center" vertical="center" wrapText="1"/>
    </xf>
    <xf numFmtId="0" fontId="128" fillId="75" borderId="35" xfId="0" applyFont="1" applyFill="1" applyBorder="1" applyAlignment="1">
      <alignment horizontal="right" vertical="center" wrapText="1"/>
    </xf>
    <xf numFmtId="0" fontId="128" fillId="75" borderId="35" xfId="3680" applyFont="1" applyFill="1" applyBorder="1" applyAlignment="1">
      <alignment horizontal="center" vertical="center" wrapText="1"/>
    </xf>
    <xf numFmtId="0" fontId="128" fillId="75" borderId="36" xfId="0" applyFont="1" applyFill="1" applyBorder="1" applyAlignment="1">
      <alignment horizontal="center" vertical="center" wrapText="1"/>
    </xf>
    <xf numFmtId="0" fontId="128" fillId="75" borderId="31" xfId="0" applyFont="1" applyFill="1" applyBorder="1">
      <alignment vertical="center"/>
    </xf>
    <xf numFmtId="0" fontId="129" fillId="0" borderId="43" xfId="0" applyFont="1" applyBorder="1" applyAlignment="1">
      <alignment horizontal="center" vertical="center"/>
    </xf>
    <xf numFmtId="0" fontId="129" fillId="0" borderId="43" xfId="0" applyFont="1" applyBorder="1" applyAlignment="1">
      <alignment horizontal="right" vertical="center"/>
    </xf>
    <xf numFmtId="0" fontId="113" fillId="0" borderId="31" xfId="0" applyFont="1" applyBorder="1" applyAlignment="1">
      <alignment horizontal="left" vertical="center" wrapText="1"/>
    </xf>
    <xf numFmtId="0" fontId="128" fillId="0" borderId="31" xfId="0" applyFont="1" applyBorder="1" applyAlignment="1">
      <alignment horizontal="left" vertical="center" wrapText="1"/>
    </xf>
    <xf numFmtId="0" fontId="113" fillId="0" borderId="36" xfId="0" applyFont="1" applyBorder="1" applyAlignment="1">
      <alignment horizontal="left" vertical="center" wrapText="1"/>
    </xf>
    <xf numFmtId="0" fontId="113" fillId="0" borderId="31" xfId="3680" applyFont="1" applyBorder="1" applyAlignment="1">
      <alignment horizontal="left" vertical="center" wrapText="1"/>
    </xf>
    <xf numFmtId="0" fontId="113" fillId="0" borderId="10" xfId="0" applyFont="1" applyBorder="1" applyAlignment="1">
      <alignment horizontal="left" vertical="center" wrapText="1"/>
    </xf>
    <xf numFmtId="0" fontId="118" fillId="74" borderId="31" xfId="0" applyFont="1" applyFill="1" applyBorder="1" applyAlignment="1">
      <alignment horizontal="left" vertical="center" wrapText="1"/>
    </xf>
    <xf numFmtId="0" fontId="113" fillId="0" borderId="38" xfId="0" applyFont="1" applyBorder="1" applyAlignment="1">
      <alignment horizontal="left" vertical="center" wrapText="1"/>
    </xf>
    <xf numFmtId="0" fontId="128" fillId="74" borderId="31" xfId="0" applyFont="1" applyFill="1" applyBorder="1" applyAlignment="1">
      <alignment horizontal="left" vertical="center" wrapText="1"/>
    </xf>
    <xf numFmtId="0" fontId="131" fillId="74" borderId="31" xfId="0" applyFont="1" applyFill="1" applyBorder="1" applyAlignment="1">
      <alignment horizontal="left" vertical="center" wrapText="1"/>
    </xf>
    <xf numFmtId="0" fontId="128" fillId="0" borderId="10" xfId="0" applyFont="1" applyBorder="1" applyAlignment="1">
      <alignment horizontal="left" vertical="center" wrapText="1"/>
    </xf>
    <xf numFmtId="0" fontId="128" fillId="0" borderId="31" xfId="3680" applyFont="1" applyBorder="1" applyAlignment="1">
      <alignment horizontal="left" vertical="center" wrapText="1"/>
    </xf>
    <xf numFmtId="0" fontId="128" fillId="0" borderId="36" xfId="0" applyFont="1" applyBorder="1" applyAlignment="1">
      <alignment horizontal="left" vertical="center" wrapText="1"/>
    </xf>
    <xf numFmtId="49" fontId="118" fillId="71" borderId="35" xfId="1" applyNumberFormat="1" applyFont="1" applyFill="1" applyBorder="1" applyAlignment="1">
      <alignment horizontal="centerContinuous" vertical="center" wrapText="1"/>
    </xf>
    <xf numFmtId="0" fontId="113" fillId="0" borderId="32" xfId="0" applyFont="1" applyBorder="1" applyAlignment="1">
      <alignment horizontal="left" vertical="center" wrapText="1"/>
    </xf>
    <xf numFmtId="0" fontId="128" fillId="75" borderId="31" xfId="0" quotePrefix="1" applyFont="1" applyFill="1" applyBorder="1" applyAlignment="1">
      <alignment horizontal="left" vertical="center" wrapText="1"/>
    </xf>
    <xf numFmtId="0" fontId="113" fillId="75" borderId="31" xfId="0" quotePrefix="1" applyFont="1" applyFill="1" applyBorder="1" applyAlignment="1">
      <alignment horizontal="left" vertical="center" wrapText="1"/>
    </xf>
    <xf numFmtId="0" fontId="128" fillId="75" borderId="11" xfId="0" quotePrefix="1" applyFont="1" applyFill="1" applyBorder="1" applyAlignment="1">
      <alignment horizontal="left" vertical="center" wrapText="1"/>
    </xf>
    <xf numFmtId="0" fontId="113" fillId="75" borderId="11" xfId="0" quotePrefix="1" applyFont="1" applyFill="1" applyBorder="1" applyAlignment="1">
      <alignment horizontal="left" vertical="center" wrapText="1"/>
    </xf>
    <xf numFmtId="0" fontId="128" fillId="0" borderId="11" xfId="0" quotePrefix="1" applyFont="1" applyBorder="1" applyAlignment="1">
      <alignment horizontal="center" vertical="center" wrapText="1"/>
    </xf>
    <xf numFmtId="0" fontId="128" fillId="75" borderId="31" xfId="3680" quotePrefix="1" applyFont="1" applyFill="1" applyBorder="1" applyAlignment="1">
      <alignment horizontal="left" vertical="center" wrapText="1"/>
    </xf>
    <xf numFmtId="0" fontId="128" fillId="75" borderId="31" xfId="0" quotePrefix="1" applyFont="1" applyFill="1" applyBorder="1" applyAlignment="1">
      <alignment horizontal="left" vertical="center" shrinkToFit="1"/>
    </xf>
    <xf numFmtId="0" fontId="128" fillId="75" borderId="31" xfId="0" quotePrefix="1" applyFont="1" applyFill="1" applyBorder="1" applyAlignment="1">
      <alignment horizontal="left" vertical="center" wrapText="1" shrinkToFit="1"/>
    </xf>
    <xf numFmtId="0" fontId="113" fillId="75" borderId="31" xfId="3680" quotePrefix="1" applyFont="1" applyFill="1" applyBorder="1" applyAlignment="1">
      <alignment horizontal="left" vertical="center" wrapText="1"/>
    </xf>
    <xf numFmtId="0" fontId="113" fillId="75" borderId="31" xfId="0" quotePrefix="1" applyFont="1" applyFill="1" applyBorder="1" applyAlignment="1">
      <alignment horizontal="left" vertical="center" shrinkToFit="1"/>
    </xf>
    <xf numFmtId="0" fontId="113" fillId="75" borderId="31" xfId="0" quotePrefix="1" applyFont="1" applyFill="1" applyBorder="1" applyAlignment="1">
      <alignment horizontal="left" vertical="center" wrapText="1" shrinkToFit="1"/>
    </xf>
    <xf numFmtId="0" fontId="113" fillId="75" borderId="11" xfId="3680" quotePrefix="1" applyFont="1" applyFill="1" applyBorder="1" applyAlignment="1">
      <alignment horizontal="left" vertical="center" wrapText="1"/>
    </xf>
    <xf numFmtId="0" fontId="113" fillId="75" borderId="11" xfId="0" quotePrefix="1" applyFont="1" applyFill="1" applyBorder="1" applyAlignment="1">
      <alignment horizontal="left" vertical="center" shrinkToFit="1"/>
    </xf>
    <xf numFmtId="0" fontId="118" fillId="84" borderId="11" xfId="0" applyFont="1" applyFill="1" applyBorder="1" applyAlignment="1">
      <alignment horizontal="center" vertical="center" wrapText="1"/>
    </xf>
    <xf numFmtId="0" fontId="131" fillId="84" borderId="11" xfId="0" applyFont="1" applyFill="1" applyBorder="1" applyAlignment="1">
      <alignment horizontal="center" vertical="center" wrapText="1"/>
    </xf>
    <xf numFmtId="0" fontId="136" fillId="74" borderId="0" xfId="0" applyFont="1" applyFill="1" applyAlignment="1">
      <alignment vertical="center" wrapText="1"/>
    </xf>
    <xf numFmtId="0" fontId="142" fillId="74" borderId="0" xfId="0" applyFont="1" applyFill="1" applyAlignment="1">
      <alignment vertical="center" wrapText="1"/>
    </xf>
    <xf numFmtId="0" fontId="128" fillId="0" borderId="11" xfId="0" quotePrefix="1" applyFont="1" applyBorder="1" applyAlignment="1">
      <alignment horizontal="left" vertical="center" wrapText="1"/>
    </xf>
    <xf numFmtId="0" fontId="129" fillId="79" borderId="0" xfId="0" applyFont="1" applyFill="1">
      <alignment vertical="center"/>
    </xf>
    <xf numFmtId="0" fontId="128" fillId="79" borderId="11" xfId="0" applyFont="1" applyFill="1" applyBorder="1" applyAlignment="1">
      <alignment horizontal="left" vertical="center" wrapText="1"/>
    </xf>
    <xf numFmtId="0" fontId="128" fillId="79" borderId="11" xfId="0" applyFont="1" applyFill="1" applyBorder="1" applyAlignment="1">
      <alignment horizontal="center" vertical="center" wrapText="1"/>
    </xf>
    <xf numFmtId="0" fontId="128" fillId="79" borderId="11" xfId="0" applyFont="1" applyFill="1" applyBorder="1" applyAlignment="1">
      <alignment vertical="center" wrapText="1"/>
    </xf>
    <xf numFmtId="0" fontId="128" fillId="79" borderId="11" xfId="0" applyFont="1" applyFill="1" applyBorder="1" applyAlignment="1">
      <alignment horizontal="right" vertical="center" wrapText="1"/>
    </xf>
    <xf numFmtId="0" fontId="128" fillId="79" borderId="11" xfId="3680" applyFont="1" applyFill="1" applyBorder="1" applyAlignment="1">
      <alignment horizontal="center" vertical="center" wrapText="1"/>
    </xf>
    <xf numFmtId="0" fontId="128" fillId="79" borderId="0" xfId="0" applyFont="1" applyFill="1" applyAlignment="1">
      <alignment vertical="center" wrapText="1"/>
    </xf>
    <xf numFmtId="0" fontId="128" fillId="79" borderId="0" xfId="0" quotePrefix="1" applyFont="1" applyFill="1" applyAlignment="1">
      <alignment vertical="center" wrapText="1"/>
    </xf>
    <xf numFmtId="0" fontId="116" fillId="79" borderId="0" xfId="0" applyFont="1" applyFill="1">
      <alignment vertical="center"/>
    </xf>
    <xf numFmtId="0" fontId="134" fillId="0" borderId="11" xfId="0" applyFont="1" applyBorder="1">
      <alignment vertical="center"/>
    </xf>
    <xf numFmtId="0" fontId="128" fillId="74" borderId="11" xfId="0" applyFont="1" applyFill="1" applyBorder="1" applyAlignment="1">
      <alignment vertical="center" wrapText="1"/>
    </xf>
    <xf numFmtId="0" fontId="128" fillId="74" borderId="38" xfId="0" applyFont="1" applyFill="1" applyBorder="1" applyAlignment="1">
      <alignment horizontal="left" vertical="center" wrapText="1"/>
    </xf>
    <xf numFmtId="0" fontId="0" fillId="75" borderId="11" xfId="0" quotePrefix="1" applyFill="1" applyBorder="1">
      <alignment vertical="center"/>
    </xf>
    <xf numFmtId="210" fontId="113" fillId="0" borderId="0" xfId="0" applyNumberFormat="1" applyFont="1" applyAlignment="1">
      <alignment vertical="center" wrapText="1"/>
    </xf>
    <xf numFmtId="0" fontId="128" fillId="71" borderId="11" xfId="0" applyFont="1" applyFill="1" applyBorder="1" applyAlignment="1">
      <alignment horizontal="left" vertical="center" wrapText="1"/>
    </xf>
    <xf numFmtId="0" fontId="128" fillId="71" borderId="11" xfId="0" applyFont="1" applyFill="1" applyBorder="1" applyAlignment="1">
      <alignment horizontal="center" vertical="center" wrapText="1"/>
    </xf>
    <xf numFmtId="0" fontId="128" fillId="71" borderId="11" xfId="0" applyFont="1" applyFill="1" applyBorder="1" applyAlignment="1">
      <alignment vertical="center" wrapText="1"/>
    </xf>
    <xf numFmtId="0" fontId="128" fillId="71" borderId="11" xfId="0" applyFont="1" applyFill="1" applyBorder="1" applyAlignment="1">
      <alignment horizontal="right" vertical="center" wrapText="1"/>
    </xf>
    <xf numFmtId="0" fontId="128" fillId="71" borderId="11" xfId="3680" applyFont="1" applyFill="1" applyBorder="1" applyAlignment="1">
      <alignment horizontal="center" vertical="center" wrapText="1"/>
    </xf>
    <xf numFmtId="0" fontId="128" fillId="71" borderId="31" xfId="0" applyFont="1" applyFill="1" applyBorder="1" applyAlignment="1">
      <alignment horizontal="left" vertical="center" wrapText="1"/>
    </xf>
    <xf numFmtId="0" fontId="128" fillId="71" borderId="0" xfId="0" applyFont="1" applyFill="1" applyAlignment="1">
      <alignment vertical="center" wrapText="1"/>
    </xf>
    <xf numFmtId="0" fontId="128" fillId="71" borderId="0" xfId="0" quotePrefix="1" applyFont="1" applyFill="1" applyAlignment="1">
      <alignment vertical="center" wrapText="1"/>
    </xf>
    <xf numFmtId="0" fontId="113" fillId="71" borderId="0" xfId="0" applyFont="1" applyFill="1" applyAlignment="1">
      <alignment vertical="center" wrapText="1"/>
    </xf>
    <xf numFmtId="0" fontId="142" fillId="71" borderId="0" xfId="0" applyFont="1" applyFill="1" applyAlignment="1">
      <alignment vertical="center" wrapText="1"/>
    </xf>
    <xf numFmtId="0" fontId="0" fillId="71" borderId="0" xfId="0" applyFill="1">
      <alignment vertical="center"/>
    </xf>
    <xf numFmtId="0" fontId="141" fillId="0" borderId="11" xfId="0" applyFont="1" applyBorder="1">
      <alignment vertical="center"/>
    </xf>
    <xf numFmtId="0" fontId="116" fillId="0" borderId="43" xfId="0" applyFont="1" applyBorder="1" applyAlignment="1">
      <alignment horizontal="right" vertical="center"/>
    </xf>
    <xf numFmtId="0" fontId="113" fillId="0" borderId="31" xfId="0" applyFont="1" applyBorder="1">
      <alignment vertical="center"/>
    </xf>
    <xf numFmtId="0" fontId="113" fillId="75" borderId="31" xfId="0" applyFont="1" applyFill="1" applyBorder="1">
      <alignment vertical="center"/>
    </xf>
    <xf numFmtId="0" fontId="128" fillId="0" borderId="38" xfId="0" applyFont="1" applyBorder="1" applyAlignment="1">
      <alignment horizontal="left" vertical="center" wrapText="1"/>
    </xf>
    <xf numFmtId="0" fontId="128" fillId="0" borderId="0" xfId="0" applyFont="1" applyAlignment="1">
      <alignment horizontal="left" vertical="center" wrapText="1"/>
    </xf>
    <xf numFmtId="0" fontId="128" fillId="0" borderId="33" xfId="0" quotePrefix="1" applyFont="1" applyBorder="1" applyAlignment="1">
      <alignment horizontal="left" vertical="center" wrapText="1"/>
    </xf>
    <xf numFmtId="0" fontId="113" fillId="0" borderId="0" xfId="0" applyFont="1" applyAlignment="1">
      <alignment horizontal="left" vertical="center" wrapText="1"/>
    </xf>
    <xf numFmtId="0" fontId="113" fillId="0" borderId="47" xfId="0" quotePrefix="1" applyFont="1" applyBorder="1" applyAlignment="1">
      <alignment horizontal="left" vertical="center" wrapText="1"/>
    </xf>
    <xf numFmtId="0" fontId="113" fillId="0" borderId="35" xfId="0" quotePrefix="1" applyFont="1" applyBorder="1" applyAlignment="1">
      <alignment horizontal="left" vertical="center" wrapText="1"/>
    </xf>
    <xf numFmtId="0" fontId="128" fillId="0" borderId="32" xfId="0" quotePrefix="1" applyFont="1" applyBorder="1" applyAlignment="1">
      <alignment horizontal="left" vertical="center" wrapText="1"/>
    </xf>
    <xf numFmtId="0" fontId="113" fillId="0" borderId="31" xfId="0" quotePrefix="1" applyFont="1" applyBorder="1" applyAlignment="1">
      <alignment horizontal="left" vertical="center" wrapText="1"/>
    </xf>
    <xf numFmtId="0" fontId="113" fillId="0" borderId="11" xfId="0" quotePrefix="1" applyFont="1" applyBorder="1" applyAlignment="1">
      <alignment horizontal="left" vertical="center" wrapText="1"/>
    </xf>
    <xf numFmtId="0" fontId="183" fillId="0" borderId="11" xfId="0" applyFont="1" applyBorder="1" applyAlignment="1">
      <alignment horizontal="left" vertical="center" wrapText="1"/>
    </xf>
    <xf numFmtId="0" fontId="183" fillId="0" borderId="11" xfId="0" applyFont="1" applyBorder="1" applyAlignment="1">
      <alignment horizontal="center" vertical="center" wrapText="1"/>
    </xf>
    <xf numFmtId="0" fontId="132" fillId="0" borderId="11" xfId="0" applyFont="1" applyBorder="1" applyAlignment="1">
      <alignment vertical="center" wrapText="1"/>
    </xf>
    <xf numFmtId="0" fontId="132" fillId="0" borderId="11" xfId="0" applyFont="1" applyBorder="1" applyAlignment="1">
      <alignment horizontal="right" vertical="center" wrapText="1"/>
    </xf>
    <xf numFmtId="0" fontId="132" fillId="0" borderId="11" xfId="3680" applyFont="1" applyBorder="1" applyAlignment="1">
      <alignment horizontal="center" vertical="center" wrapText="1"/>
    </xf>
    <xf numFmtId="0" fontId="132" fillId="0" borderId="31" xfId="0" applyFont="1" applyBorder="1" applyAlignment="1">
      <alignment horizontal="left" vertical="center" wrapText="1"/>
    </xf>
    <xf numFmtId="0" fontId="132" fillId="0" borderId="0" xfId="0" quotePrefix="1" applyFont="1" applyAlignment="1">
      <alignment vertical="center" wrapText="1"/>
    </xf>
    <xf numFmtId="210" fontId="132" fillId="0" borderId="0" xfId="0" applyNumberFormat="1" applyFont="1" applyAlignment="1">
      <alignment vertical="center" wrapText="1"/>
    </xf>
    <xf numFmtId="0" fontId="132" fillId="0" borderId="38" xfId="0" applyFont="1" applyBorder="1" applyAlignment="1">
      <alignment horizontal="left" vertical="center" wrapText="1"/>
    </xf>
    <xf numFmtId="0" fontId="132" fillId="0" borderId="33" xfId="0" applyFont="1" applyBorder="1" applyAlignment="1">
      <alignment horizontal="left" vertical="center" wrapText="1"/>
    </xf>
    <xf numFmtId="0" fontId="184" fillId="0" borderId="0" xfId="0" applyFont="1">
      <alignment vertical="center"/>
    </xf>
    <xf numFmtId="0" fontId="116" fillId="0" borderId="0" xfId="4020" applyFont="1" applyAlignment="1">
      <alignment horizontal="right"/>
    </xf>
    <xf numFmtId="14" fontId="116" fillId="0" borderId="0" xfId="4020" applyNumberFormat="1" applyFont="1" applyAlignment="1">
      <alignment horizontal="right"/>
    </xf>
    <xf numFmtId="197" fontId="116" fillId="0" borderId="0" xfId="4020" applyNumberFormat="1" applyFont="1" applyAlignment="1">
      <alignment horizontal="right"/>
    </xf>
    <xf numFmtId="0" fontId="118" fillId="58" borderId="34" xfId="4020" applyFont="1" applyFill="1" applyBorder="1" applyAlignment="1">
      <alignment horizontal="center"/>
    </xf>
    <xf numFmtId="0" fontId="113" fillId="0" borderId="33" xfId="4020" applyFont="1" applyBorder="1" applyAlignment="1">
      <alignment horizontal="center"/>
    </xf>
    <xf numFmtId="14" fontId="113" fillId="0" borderId="11" xfId="4020" applyNumberFormat="1" applyFont="1" applyBorder="1" applyAlignment="1">
      <alignment horizontal="left"/>
    </xf>
    <xf numFmtId="0" fontId="113" fillId="0" borderId="11" xfId="4020" applyFont="1" applyBorder="1" applyAlignment="1">
      <alignment horizontal="left"/>
    </xf>
    <xf numFmtId="0" fontId="113" fillId="0" borderId="11" xfId="4020" applyFont="1" applyBorder="1"/>
    <xf numFmtId="14" fontId="113" fillId="0" borderId="11" xfId="1468" applyNumberFormat="1" applyFont="1" applyBorder="1" applyAlignment="1">
      <alignment horizontal="left"/>
    </xf>
    <xf numFmtId="0" fontId="113" fillId="0" borderId="11" xfId="1468" applyFont="1" applyBorder="1" applyAlignment="1">
      <alignment horizontal="left"/>
    </xf>
    <xf numFmtId="0" fontId="113" fillId="0" borderId="11" xfId="1468" applyFont="1" applyBorder="1" applyAlignment="1"/>
    <xf numFmtId="0" fontId="113" fillId="0" borderId="11" xfId="1468" applyFont="1" applyBorder="1" applyAlignment="1">
      <alignment vertical="top" wrapText="1"/>
    </xf>
    <xf numFmtId="0" fontId="113" fillId="0" borderId="11" xfId="1468" applyFont="1" applyBorder="1" applyAlignment="1">
      <alignment vertical="top"/>
    </xf>
    <xf numFmtId="0" fontId="113" fillId="0" borderId="31" xfId="4020" applyFont="1" applyBorder="1" applyAlignment="1">
      <alignment vertical="top"/>
    </xf>
    <xf numFmtId="0" fontId="113" fillId="0" borderId="10" xfId="4020" applyFont="1" applyBorder="1" applyAlignment="1">
      <alignment vertical="top"/>
    </xf>
    <xf numFmtId="0" fontId="113" fillId="0" borderId="32" xfId="4020" applyFont="1" applyBorder="1" applyAlignment="1">
      <alignment vertical="top"/>
    </xf>
    <xf numFmtId="0" fontId="113" fillId="0" borderId="11" xfId="4020" applyFont="1" applyBorder="1" applyAlignment="1">
      <alignment wrapText="1"/>
    </xf>
    <xf numFmtId="0" fontId="124" fillId="72" borderId="31" xfId="1420" applyFont="1" applyFill="1" applyBorder="1" applyAlignment="1">
      <alignment horizontal="center" vertical="top"/>
    </xf>
    <xf numFmtId="0" fontId="124" fillId="72" borderId="10" xfId="1420" applyFont="1" applyFill="1" applyBorder="1" applyAlignment="1">
      <alignment horizontal="center" vertical="top"/>
    </xf>
  </cellXfs>
  <cellStyles count="15597">
    <cellStyle name="=C:\WINDOWS\SYSTEM32\COMMAND.COM" xfId="10" xr:uid="{00000000-0005-0000-0000-000000000000}"/>
    <cellStyle name="±ITYAT・覧" xfId="9693" xr:uid="{2C001342-AE6B-4CA3-93B1-FB4A2F72BD59}"/>
    <cellStyle name="0,0_x000a__x000a_NA_x000a__x000a_" xfId="9694" xr:uid="{A4912ECD-93DE-46EF-98DF-63341E30F79B}"/>
    <cellStyle name="0,0_x000d__x000a_NA_x000d__x000a_" xfId="9695" xr:uid="{6F9C728F-AF03-46B3-A546-4DCD3DD35DF0}"/>
    <cellStyle name="0301" xfId="11" xr:uid="{00000000-0005-0000-0000-000001000000}"/>
    <cellStyle name="0301 2" xfId="3524" xr:uid="{00000000-0005-0000-0000-000002000000}"/>
    <cellStyle name="0301 2 2" xfId="3581" xr:uid="{00000000-0005-0000-0000-000003000000}"/>
    <cellStyle name="0301 2 3" xfId="3634" xr:uid="{00000000-0005-0000-0000-000004000000}"/>
    <cellStyle name="0_x0014_標準_F_02?P_Dd080301" xfId="12" xr:uid="{00000000-0005-0000-0000-000005000000}"/>
    <cellStyle name="11.5" xfId="9696" xr:uid="{6D7654CF-CA5A-425C-B72F-4E41BF0690A7}"/>
    <cellStyle name="１２" xfId="13" xr:uid="{00000000-0005-0000-0000-000006000000}"/>
    <cellStyle name="１２ 2" xfId="3525" xr:uid="{00000000-0005-0000-0000-000007000000}"/>
    <cellStyle name="１２ 2 2" xfId="3582" xr:uid="{00000000-0005-0000-0000-000008000000}"/>
    <cellStyle name="１２ 2 3" xfId="3631" xr:uid="{00000000-0005-0000-0000-000009000000}"/>
    <cellStyle name="121" xfId="14" xr:uid="{00000000-0005-0000-0000-00000A000000}"/>
    <cellStyle name="123" xfId="15" xr:uid="{00000000-0005-0000-0000-00000B000000}"/>
    <cellStyle name="１２３" xfId="16" xr:uid="{00000000-0005-0000-0000-00000C000000}"/>
    <cellStyle name="20% - Accent1 2" xfId="17" xr:uid="{00000000-0005-0000-0000-00000D000000}"/>
    <cellStyle name="20% - Accent1 2 2" xfId="18" xr:uid="{00000000-0005-0000-0000-00000E000000}"/>
    <cellStyle name="20% - Accent2 2" xfId="19" xr:uid="{00000000-0005-0000-0000-00000F000000}"/>
    <cellStyle name="20% - Accent2 2 2" xfId="20" xr:uid="{00000000-0005-0000-0000-000010000000}"/>
    <cellStyle name="20% - Accent3 2" xfId="21" xr:uid="{00000000-0005-0000-0000-000011000000}"/>
    <cellStyle name="20% - Accent3 2 2" xfId="22" xr:uid="{00000000-0005-0000-0000-000012000000}"/>
    <cellStyle name="20% - Accent4 2" xfId="23" xr:uid="{00000000-0005-0000-0000-000013000000}"/>
    <cellStyle name="20% - Accent4 2 2" xfId="24" xr:uid="{00000000-0005-0000-0000-000014000000}"/>
    <cellStyle name="20% - Accent5 2" xfId="25" xr:uid="{00000000-0005-0000-0000-000015000000}"/>
    <cellStyle name="20% - Accent6 2" xfId="26" xr:uid="{00000000-0005-0000-0000-000016000000}"/>
    <cellStyle name="20% - アクセント 1 2" xfId="27" xr:uid="{00000000-0005-0000-0000-000017000000}"/>
    <cellStyle name="20% - アクセント 1 2 2" xfId="28" xr:uid="{00000000-0005-0000-0000-000018000000}"/>
    <cellStyle name="20% - アクセント 1 2 3" xfId="9697" xr:uid="{35429844-7F2D-4F5B-8864-C1720F41F056}"/>
    <cellStyle name="20% - アクセント 1 3" xfId="29" xr:uid="{00000000-0005-0000-0000-000019000000}"/>
    <cellStyle name="20% - アクセント 1 3 2" xfId="30" xr:uid="{00000000-0005-0000-0000-00001A000000}"/>
    <cellStyle name="20% - アクセント 1 3 2 2" xfId="31" xr:uid="{00000000-0005-0000-0000-00001B000000}"/>
    <cellStyle name="20% - アクセント 1 3 2 3" xfId="1706" xr:uid="{00000000-0005-0000-0000-00001C000000}"/>
    <cellStyle name="20% - アクセント 1 3 3" xfId="9698" xr:uid="{4FCB6ED1-EA6E-4637-B9A7-2305152A0C3F}"/>
    <cellStyle name="20% - アクセント 1 4" xfId="32" xr:uid="{00000000-0005-0000-0000-00001D000000}"/>
    <cellStyle name="20% - アクセント 1 5" xfId="33" xr:uid="{00000000-0005-0000-0000-00001E000000}"/>
    <cellStyle name="20% - アクセント 1 5 2" xfId="34" xr:uid="{00000000-0005-0000-0000-00001F000000}"/>
    <cellStyle name="20% - アクセント 1 5 3" xfId="1707" xr:uid="{00000000-0005-0000-0000-000020000000}"/>
    <cellStyle name="20% - アクセント 1 6" xfId="35" xr:uid="{00000000-0005-0000-0000-000021000000}"/>
    <cellStyle name="20% - アクセント 1 7" xfId="36" xr:uid="{00000000-0005-0000-0000-000022000000}"/>
    <cellStyle name="20% - アクセント 2 2" xfId="37" xr:uid="{00000000-0005-0000-0000-000023000000}"/>
    <cellStyle name="20% - アクセント 2 2 2" xfId="38" xr:uid="{00000000-0005-0000-0000-000024000000}"/>
    <cellStyle name="20% - アクセント 2 2 3" xfId="9699" xr:uid="{A68BF3E7-4899-43BD-9B80-A6C92C5802EE}"/>
    <cellStyle name="20% - アクセント 2 3" xfId="39" xr:uid="{00000000-0005-0000-0000-000025000000}"/>
    <cellStyle name="20% - アクセント 2 3 2" xfId="40" xr:uid="{00000000-0005-0000-0000-000026000000}"/>
    <cellStyle name="20% - アクセント 2 3 2 2" xfId="41" xr:uid="{00000000-0005-0000-0000-000027000000}"/>
    <cellStyle name="20% - アクセント 2 3 2 3" xfId="1708" xr:uid="{00000000-0005-0000-0000-000028000000}"/>
    <cellStyle name="20% - アクセント 2 3 3" xfId="9700" xr:uid="{4BC43B15-1E8C-493B-B828-CE50DFDC3D83}"/>
    <cellStyle name="20% - アクセント 2 4" xfId="42" xr:uid="{00000000-0005-0000-0000-000029000000}"/>
    <cellStyle name="20% - アクセント 2 5" xfId="43" xr:uid="{00000000-0005-0000-0000-00002A000000}"/>
    <cellStyle name="20% - アクセント 2 5 2" xfId="44" xr:uid="{00000000-0005-0000-0000-00002B000000}"/>
    <cellStyle name="20% - アクセント 2 5 3" xfId="1709" xr:uid="{00000000-0005-0000-0000-00002C000000}"/>
    <cellStyle name="20% - アクセント 2 6" xfId="45" xr:uid="{00000000-0005-0000-0000-00002D000000}"/>
    <cellStyle name="20% - アクセント 2 7" xfId="46" xr:uid="{00000000-0005-0000-0000-00002E000000}"/>
    <cellStyle name="20% - アクセント 3 2" xfId="47" xr:uid="{00000000-0005-0000-0000-00002F000000}"/>
    <cellStyle name="20% - アクセント 3 2 2" xfId="48" xr:uid="{00000000-0005-0000-0000-000030000000}"/>
    <cellStyle name="20% - アクセント 3 2 3" xfId="9701" xr:uid="{162BD889-266A-4328-8629-85A46A72D2E9}"/>
    <cellStyle name="20% - アクセント 3 3" xfId="49" xr:uid="{00000000-0005-0000-0000-000031000000}"/>
    <cellStyle name="20% - アクセント 3 3 2" xfId="50" xr:uid="{00000000-0005-0000-0000-000032000000}"/>
    <cellStyle name="20% - アクセント 3 3 2 2" xfId="51" xr:uid="{00000000-0005-0000-0000-000033000000}"/>
    <cellStyle name="20% - アクセント 3 3 2 3" xfId="1710" xr:uid="{00000000-0005-0000-0000-000034000000}"/>
    <cellStyle name="20% - アクセント 3 3 3" xfId="9702" xr:uid="{2A2208F8-8B77-4B40-8FF1-BC7ACBDAE94C}"/>
    <cellStyle name="20% - アクセント 3 4" xfId="52" xr:uid="{00000000-0005-0000-0000-000035000000}"/>
    <cellStyle name="20% - アクセント 3 5" xfId="53" xr:uid="{00000000-0005-0000-0000-000036000000}"/>
    <cellStyle name="20% - アクセント 3 5 2" xfId="54" xr:uid="{00000000-0005-0000-0000-000037000000}"/>
    <cellStyle name="20% - アクセント 3 5 3" xfId="1711" xr:uid="{00000000-0005-0000-0000-000038000000}"/>
    <cellStyle name="20% - アクセント 3 6" xfId="55" xr:uid="{00000000-0005-0000-0000-000039000000}"/>
    <cellStyle name="20% - アクセント 3 7" xfId="56" xr:uid="{00000000-0005-0000-0000-00003A000000}"/>
    <cellStyle name="20% - アクセント 4 2" xfId="57" xr:uid="{00000000-0005-0000-0000-00003B000000}"/>
    <cellStyle name="20% - アクセント 4 2 2" xfId="58" xr:uid="{00000000-0005-0000-0000-00003C000000}"/>
    <cellStyle name="20% - アクセント 4 2 3" xfId="9703" xr:uid="{716E0969-4C97-4401-807F-E2CBFC92206D}"/>
    <cellStyle name="20% - アクセント 4 3" xfId="59" xr:uid="{00000000-0005-0000-0000-00003D000000}"/>
    <cellStyle name="20% - アクセント 4 3 2" xfId="60" xr:uid="{00000000-0005-0000-0000-00003E000000}"/>
    <cellStyle name="20% - アクセント 4 3 2 2" xfId="61" xr:uid="{00000000-0005-0000-0000-00003F000000}"/>
    <cellStyle name="20% - アクセント 4 3 2 3" xfId="1712" xr:uid="{00000000-0005-0000-0000-000040000000}"/>
    <cellStyle name="20% - アクセント 4 3 3" xfId="9704" xr:uid="{836FAA5A-53CA-4F09-AB40-08E8ED27E0C5}"/>
    <cellStyle name="20% - アクセント 4 4" xfId="62" xr:uid="{00000000-0005-0000-0000-000041000000}"/>
    <cellStyle name="20% - アクセント 4 5" xfId="63" xr:uid="{00000000-0005-0000-0000-000042000000}"/>
    <cellStyle name="20% - アクセント 4 5 2" xfId="64" xr:uid="{00000000-0005-0000-0000-000043000000}"/>
    <cellStyle name="20% - アクセント 4 5 3" xfId="1713" xr:uid="{00000000-0005-0000-0000-000044000000}"/>
    <cellStyle name="20% - アクセント 4 6" xfId="65" xr:uid="{00000000-0005-0000-0000-000045000000}"/>
    <cellStyle name="20% - アクセント 4 7" xfId="66" xr:uid="{00000000-0005-0000-0000-000046000000}"/>
    <cellStyle name="20% - アクセント 5 2" xfId="67" xr:uid="{00000000-0005-0000-0000-000047000000}"/>
    <cellStyle name="20% - アクセント 5 2 2" xfId="68" xr:uid="{00000000-0005-0000-0000-000048000000}"/>
    <cellStyle name="20% - アクセント 5 2 3" xfId="9705" xr:uid="{E1E6F844-1C68-4065-BCE1-59D3482FD9BF}"/>
    <cellStyle name="20% - アクセント 5 3" xfId="69" xr:uid="{00000000-0005-0000-0000-000049000000}"/>
    <cellStyle name="20% - アクセント 5 3 2" xfId="70" xr:uid="{00000000-0005-0000-0000-00004A000000}"/>
    <cellStyle name="20% - アクセント 5 3 3" xfId="9706" xr:uid="{B5001E04-5AFA-47EB-B3DA-11304346A233}"/>
    <cellStyle name="20% - アクセント 5 4" xfId="71" xr:uid="{00000000-0005-0000-0000-00004B000000}"/>
    <cellStyle name="20% - アクセント 5 4 2" xfId="72" xr:uid="{00000000-0005-0000-0000-00004C000000}"/>
    <cellStyle name="20% - アクセント 5 4 3" xfId="1714" xr:uid="{00000000-0005-0000-0000-00004D000000}"/>
    <cellStyle name="20% - アクセント 5 5" xfId="73" xr:uid="{00000000-0005-0000-0000-00004E000000}"/>
    <cellStyle name="20% - アクセント 5 5 2" xfId="74" xr:uid="{00000000-0005-0000-0000-00004F000000}"/>
    <cellStyle name="20% - アクセント 5 5 3" xfId="1715" xr:uid="{00000000-0005-0000-0000-000050000000}"/>
    <cellStyle name="20% - アクセント 5 6" xfId="75" xr:uid="{00000000-0005-0000-0000-000051000000}"/>
    <cellStyle name="20% - アクセント 6 2" xfId="76" xr:uid="{00000000-0005-0000-0000-000052000000}"/>
    <cellStyle name="20% - アクセント 6 2 2" xfId="77" xr:uid="{00000000-0005-0000-0000-000053000000}"/>
    <cellStyle name="20% - アクセント 6 2 3" xfId="9707" xr:uid="{9C94B6FC-9980-4F18-8CDB-0DEB5758D2AF}"/>
    <cellStyle name="20% - アクセント 6 3" xfId="78" xr:uid="{00000000-0005-0000-0000-000054000000}"/>
    <cellStyle name="20% - アクセント 6 3 2" xfId="79" xr:uid="{00000000-0005-0000-0000-000055000000}"/>
    <cellStyle name="20% - アクセント 6 3 2 2" xfId="80" xr:uid="{00000000-0005-0000-0000-000056000000}"/>
    <cellStyle name="20% - アクセント 6 3 2 3" xfId="1716" xr:uid="{00000000-0005-0000-0000-000057000000}"/>
    <cellStyle name="20% - アクセント 6 3 3" xfId="9708" xr:uid="{3AADB114-F402-4840-9612-AAA44D953320}"/>
    <cellStyle name="20% - アクセント 6 4" xfId="81" xr:uid="{00000000-0005-0000-0000-000058000000}"/>
    <cellStyle name="20% - アクセント 6 5" xfId="82" xr:uid="{00000000-0005-0000-0000-000059000000}"/>
    <cellStyle name="20% - アクセント 6 5 2" xfId="83" xr:uid="{00000000-0005-0000-0000-00005A000000}"/>
    <cellStyle name="20% - アクセント 6 5 3" xfId="1717" xr:uid="{00000000-0005-0000-0000-00005B000000}"/>
    <cellStyle name="20% - アクセント 6 6" xfId="84" xr:uid="{00000000-0005-0000-0000-00005C000000}"/>
    <cellStyle name="20% - アクセント 6 7" xfId="85" xr:uid="{00000000-0005-0000-0000-00005D000000}"/>
    <cellStyle name="40% - Accent1 2" xfId="86" xr:uid="{00000000-0005-0000-0000-00005E000000}"/>
    <cellStyle name="40% - Accent2 2" xfId="87" xr:uid="{00000000-0005-0000-0000-00005F000000}"/>
    <cellStyle name="40% - Accent3 2" xfId="88" xr:uid="{00000000-0005-0000-0000-000060000000}"/>
    <cellStyle name="40% - Accent3 2 2" xfId="89" xr:uid="{00000000-0005-0000-0000-000061000000}"/>
    <cellStyle name="40% - Accent4 2" xfId="90" xr:uid="{00000000-0005-0000-0000-000062000000}"/>
    <cellStyle name="40% - Accent5 2" xfId="91" xr:uid="{00000000-0005-0000-0000-000063000000}"/>
    <cellStyle name="40% - Accent6 2" xfId="92" xr:uid="{00000000-0005-0000-0000-000064000000}"/>
    <cellStyle name="40% - アクセント 1 2" xfId="93" xr:uid="{00000000-0005-0000-0000-000065000000}"/>
    <cellStyle name="40% - アクセント 1 2 2" xfId="94" xr:uid="{00000000-0005-0000-0000-000066000000}"/>
    <cellStyle name="40% - アクセント 1 2 3" xfId="9709" xr:uid="{2E98CC19-F1B7-4F6F-97DB-C7613DDA3203}"/>
    <cellStyle name="40% - アクセント 1 3" xfId="95" xr:uid="{00000000-0005-0000-0000-000067000000}"/>
    <cellStyle name="40% - アクセント 1 3 2" xfId="96" xr:uid="{00000000-0005-0000-0000-000068000000}"/>
    <cellStyle name="40% - アクセント 1 3 2 2" xfId="97" xr:uid="{00000000-0005-0000-0000-000069000000}"/>
    <cellStyle name="40% - アクセント 1 3 2 3" xfId="1718" xr:uid="{00000000-0005-0000-0000-00006A000000}"/>
    <cellStyle name="40% - アクセント 1 3 3" xfId="9710" xr:uid="{558C940F-747F-4B54-8F4C-92DDFB49DDCC}"/>
    <cellStyle name="40% - アクセント 1 4" xfId="98" xr:uid="{00000000-0005-0000-0000-00006B000000}"/>
    <cellStyle name="40% - アクセント 1 5" xfId="99" xr:uid="{00000000-0005-0000-0000-00006C000000}"/>
    <cellStyle name="40% - アクセント 1 5 2" xfId="100" xr:uid="{00000000-0005-0000-0000-00006D000000}"/>
    <cellStyle name="40% - アクセント 1 5 3" xfId="1719" xr:uid="{00000000-0005-0000-0000-00006E000000}"/>
    <cellStyle name="40% - アクセント 1 6" xfId="101" xr:uid="{00000000-0005-0000-0000-00006F000000}"/>
    <cellStyle name="40% - アクセント 1 7" xfId="102" xr:uid="{00000000-0005-0000-0000-000070000000}"/>
    <cellStyle name="40% - アクセント 2 2" xfId="103" xr:uid="{00000000-0005-0000-0000-000071000000}"/>
    <cellStyle name="40% - アクセント 2 2 2" xfId="104" xr:uid="{00000000-0005-0000-0000-000072000000}"/>
    <cellStyle name="40% - アクセント 2 2 3" xfId="9711" xr:uid="{CB0ABF25-000B-4792-A913-9ED0441EE03C}"/>
    <cellStyle name="40% - アクセント 2 3" xfId="105" xr:uid="{00000000-0005-0000-0000-000073000000}"/>
    <cellStyle name="40% - アクセント 2 3 2" xfId="106" xr:uid="{00000000-0005-0000-0000-000074000000}"/>
    <cellStyle name="40% - アクセント 2 3 3" xfId="9712" xr:uid="{63DEBF62-2EC0-4D22-A998-B7DD0CB73E34}"/>
    <cellStyle name="40% - アクセント 2 4" xfId="107" xr:uid="{00000000-0005-0000-0000-000075000000}"/>
    <cellStyle name="40% - アクセント 2 4 2" xfId="108" xr:uid="{00000000-0005-0000-0000-000076000000}"/>
    <cellStyle name="40% - アクセント 2 4 3" xfId="1720" xr:uid="{00000000-0005-0000-0000-000077000000}"/>
    <cellStyle name="40% - アクセント 2 5" xfId="109" xr:uid="{00000000-0005-0000-0000-000078000000}"/>
    <cellStyle name="40% - アクセント 2 5 2" xfId="110" xr:uid="{00000000-0005-0000-0000-000079000000}"/>
    <cellStyle name="40% - アクセント 2 5 3" xfId="1721" xr:uid="{00000000-0005-0000-0000-00007A000000}"/>
    <cellStyle name="40% - アクセント 2 6" xfId="111" xr:uid="{00000000-0005-0000-0000-00007B000000}"/>
    <cellStyle name="40% - アクセント 3 2" xfId="112" xr:uid="{00000000-0005-0000-0000-00007C000000}"/>
    <cellStyle name="40% - アクセント 3 2 2" xfId="113" xr:uid="{00000000-0005-0000-0000-00007D000000}"/>
    <cellStyle name="40% - アクセント 3 2 3" xfId="9713" xr:uid="{FF2F8A30-4340-4D53-83C8-713FDF2FA284}"/>
    <cellStyle name="40% - アクセント 3 3" xfId="114" xr:uid="{00000000-0005-0000-0000-00007E000000}"/>
    <cellStyle name="40% - アクセント 3 3 2" xfId="115" xr:uid="{00000000-0005-0000-0000-00007F000000}"/>
    <cellStyle name="40% - アクセント 3 3 2 2" xfId="116" xr:uid="{00000000-0005-0000-0000-000080000000}"/>
    <cellStyle name="40% - アクセント 3 3 2 3" xfId="1722" xr:uid="{00000000-0005-0000-0000-000081000000}"/>
    <cellStyle name="40% - アクセント 3 3 3" xfId="9714" xr:uid="{D4BEDD91-6709-4263-87DB-795052597AD1}"/>
    <cellStyle name="40% - アクセント 3 4" xfId="117" xr:uid="{00000000-0005-0000-0000-000082000000}"/>
    <cellStyle name="40% - アクセント 3 5" xfId="118" xr:uid="{00000000-0005-0000-0000-000083000000}"/>
    <cellStyle name="40% - アクセント 3 5 2" xfId="119" xr:uid="{00000000-0005-0000-0000-000084000000}"/>
    <cellStyle name="40% - アクセント 3 5 3" xfId="1723" xr:uid="{00000000-0005-0000-0000-000085000000}"/>
    <cellStyle name="40% - アクセント 3 6" xfId="120" xr:uid="{00000000-0005-0000-0000-000086000000}"/>
    <cellStyle name="40% - アクセント 3 7" xfId="121" xr:uid="{00000000-0005-0000-0000-000087000000}"/>
    <cellStyle name="40% - アクセント 4 2" xfId="122" xr:uid="{00000000-0005-0000-0000-000088000000}"/>
    <cellStyle name="40% - アクセント 4 2 2" xfId="123" xr:uid="{00000000-0005-0000-0000-000089000000}"/>
    <cellStyle name="40% - アクセント 4 2 3" xfId="9715" xr:uid="{ADBC893E-72AD-46C8-AB7C-16F5CEEE553F}"/>
    <cellStyle name="40% - アクセント 4 3" xfId="124" xr:uid="{00000000-0005-0000-0000-00008A000000}"/>
    <cellStyle name="40% - アクセント 4 3 2" xfId="125" xr:uid="{00000000-0005-0000-0000-00008B000000}"/>
    <cellStyle name="40% - アクセント 4 3 2 2" xfId="126" xr:uid="{00000000-0005-0000-0000-00008C000000}"/>
    <cellStyle name="40% - アクセント 4 3 2 3" xfId="1724" xr:uid="{00000000-0005-0000-0000-00008D000000}"/>
    <cellStyle name="40% - アクセント 4 3 3" xfId="9716" xr:uid="{A7419E0E-D37C-4839-8377-8347FC029FB3}"/>
    <cellStyle name="40% - アクセント 4 4" xfId="127" xr:uid="{00000000-0005-0000-0000-00008E000000}"/>
    <cellStyle name="40% - アクセント 4 5" xfId="128" xr:uid="{00000000-0005-0000-0000-00008F000000}"/>
    <cellStyle name="40% - アクセント 4 5 2" xfId="129" xr:uid="{00000000-0005-0000-0000-000090000000}"/>
    <cellStyle name="40% - アクセント 4 5 3" xfId="1725" xr:uid="{00000000-0005-0000-0000-000091000000}"/>
    <cellStyle name="40% - アクセント 4 6" xfId="130" xr:uid="{00000000-0005-0000-0000-000092000000}"/>
    <cellStyle name="40% - アクセント 4 7" xfId="131" xr:uid="{00000000-0005-0000-0000-000093000000}"/>
    <cellStyle name="40% - アクセント 5 2" xfId="132" xr:uid="{00000000-0005-0000-0000-000094000000}"/>
    <cellStyle name="40% - アクセント 5 2 2" xfId="133" xr:uid="{00000000-0005-0000-0000-000095000000}"/>
    <cellStyle name="40% - アクセント 5 2 3" xfId="9717" xr:uid="{47AF91CA-7D8F-4C1A-9E28-E3B1DE607AC3}"/>
    <cellStyle name="40% - アクセント 5 3" xfId="134" xr:uid="{00000000-0005-0000-0000-000096000000}"/>
    <cellStyle name="40% - アクセント 5 3 2" xfId="135" xr:uid="{00000000-0005-0000-0000-000097000000}"/>
    <cellStyle name="40% - アクセント 5 3 2 2" xfId="136" xr:uid="{00000000-0005-0000-0000-000098000000}"/>
    <cellStyle name="40% - アクセント 5 3 2 3" xfId="1726" xr:uid="{00000000-0005-0000-0000-000099000000}"/>
    <cellStyle name="40% - アクセント 5 3 3" xfId="9718" xr:uid="{FAF9F5D1-CE27-49AA-AB70-48B7EB7334C5}"/>
    <cellStyle name="40% - アクセント 5 4" xfId="137" xr:uid="{00000000-0005-0000-0000-00009A000000}"/>
    <cellStyle name="40% - アクセント 5 5" xfId="138" xr:uid="{00000000-0005-0000-0000-00009B000000}"/>
    <cellStyle name="40% - アクセント 5 5 2" xfId="139" xr:uid="{00000000-0005-0000-0000-00009C000000}"/>
    <cellStyle name="40% - アクセント 5 5 3" xfId="1727" xr:uid="{00000000-0005-0000-0000-00009D000000}"/>
    <cellStyle name="40% - アクセント 5 6" xfId="140" xr:uid="{00000000-0005-0000-0000-00009E000000}"/>
    <cellStyle name="40% - アクセント 5 7" xfId="141" xr:uid="{00000000-0005-0000-0000-00009F000000}"/>
    <cellStyle name="40% - アクセント 6 2" xfId="142" xr:uid="{00000000-0005-0000-0000-0000A0000000}"/>
    <cellStyle name="40% - アクセント 6 2 2" xfId="143" xr:uid="{00000000-0005-0000-0000-0000A1000000}"/>
    <cellStyle name="40% - アクセント 6 2 3" xfId="9719" xr:uid="{95445138-6E5F-4027-B4AD-7FDD899419D3}"/>
    <cellStyle name="40% - アクセント 6 3" xfId="144" xr:uid="{00000000-0005-0000-0000-0000A2000000}"/>
    <cellStyle name="40% - アクセント 6 3 2" xfId="145" xr:uid="{00000000-0005-0000-0000-0000A3000000}"/>
    <cellStyle name="40% - アクセント 6 3 2 2" xfId="146" xr:uid="{00000000-0005-0000-0000-0000A4000000}"/>
    <cellStyle name="40% - アクセント 6 3 2 3" xfId="1728" xr:uid="{00000000-0005-0000-0000-0000A5000000}"/>
    <cellStyle name="40% - アクセント 6 3 3" xfId="9720" xr:uid="{3B055B38-3F01-489F-9467-CC4659EDB59A}"/>
    <cellStyle name="40% - アクセント 6 4" xfId="147" xr:uid="{00000000-0005-0000-0000-0000A6000000}"/>
    <cellStyle name="40% - アクセント 6 5" xfId="148" xr:uid="{00000000-0005-0000-0000-0000A7000000}"/>
    <cellStyle name="40% - アクセント 6 5 2" xfId="149" xr:uid="{00000000-0005-0000-0000-0000A8000000}"/>
    <cellStyle name="40% - アクセント 6 5 3" xfId="1729" xr:uid="{00000000-0005-0000-0000-0000A9000000}"/>
    <cellStyle name="40% - アクセント 6 6" xfId="150" xr:uid="{00000000-0005-0000-0000-0000AA000000}"/>
    <cellStyle name="40% - アクセント 6 7" xfId="151" xr:uid="{00000000-0005-0000-0000-0000AB000000}"/>
    <cellStyle name="60% - Accent1 2" xfId="152" xr:uid="{00000000-0005-0000-0000-0000AC000000}"/>
    <cellStyle name="60% - Accent2 2" xfId="153" xr:uid="{00000000-0005-0000-0000-0000AD000000}"/>
    <cellStyle name="60% - Accent3 2" xfId="154" xr:uid="{00000000-0005-0000-0000-0000AE000000}"/>
    <cellStyle name="60% - Accent3 2 2" xfId="155" xr:uid="{00000000-0005-0000-0000-0000AF000000}"/>
    <cellStyle name="60% - Accent4 2" xfId="156" xr:uid="{00000000-0005-0000-0000-0000B0000000}"/>
    <cellStyle name="60% - Accent4 2 2" xfId="157" xr:uid="{00000000-0005-0000-0000-0000B1000000}"/>
    <cellStyle name="60% - Accent5 2" xfId="158" xr:uid="{00000000-0005-0000-0000-0000B2000000}"/>
    <cellStyle name="60% - Accent6 2" xfId="159" xr:uid="{00000000-0005-0000-0000-0000B3000000}"/>
    <cellStyle name="60% - Accent6 2 2" xfId="160" xr:uid="{00000000-0005-0000-0000-0000B4000000}"/>
    <cellStyle name="60% - アクセント 1 2" xfId="161" xr:uid="{00000000-0005-0000-0000-0000B5000000}"/>
    <cellStyle name="60% - アクセント 1 2 2" xfId="162" xr:uid="{00000000-0005-0000-0000-0000B6000000}"/>
    <cellStyle name="60% - アクセント 1 2 3" xfId="9721" xr:uid="{0BBB7C6C-1B1F-4F3B-AABA-4D64AEDB977E}"/>
    <cellStyle name="60% - アクセント 1 3" xfId="163" xr:uid="{00000000-0005-0000-0000-0000B7000000}"/>
    <cellStyle name="60% - アクセント 1 3 2" xfId="164" xr:uid="{00000000-0005-0000-0000-0000B8000000}"/>
    <cellStyle name="60% - アクセント 1 3 2 2" xfId="165" xr:uid="{00000000-0005-0000-0000-0000B9000000}"/>
    <cellStyle name="60% - アクセント 1 3 2 3" xfId="1730" xr:uid="{00000000-0005-0000-0000-0000BA000000}"/>
    <cellStyle name="60% - アクセント 1 3 3" xfId="9722" xr:uid="{983BBE2D-7E09-481C-8412-164F3D9A0114}"/>
    <cellStyle name="60% - アクセント 1 4" xfId="166" xr:uid="{00000000-0005-0000-0000-0000BB000000}"/>
    <cellStyle name="60% - アクセント 1 5" xfId="167" xr:uid="{00000000-0005-0000-0000-0000BC000000}"/>
    <cellStyle name="60% - アクセント 1 5 2" xfId="168" xr:uid="{00000000-0005-0000-0000-0000BD000000}"/>
    <cellStyle name="60% - アクセント 1 5 3" xfId="1731" xr:uid="{00000000-0005-0000-0000-0000BE000000}"/>
    <cellStyle name="60% - アクセント 1 6" xfId="169" xr:uid="{00000000-0005-0000-0000-0000BF000000}"/>
    <cellStyle name="60% - アクセント 1 7" xfId="170" xr:uid="{00000000-0005-0000-0000-0000C0000000}"/>
    <cellStyle name="60% - アクセント 2 2" xfId="171" xr:uid="{00000000-0005-0000-0000-0000C1000000}"/>
    <cellStyle name="60% - アクセント 2 2 2" xfId="172" xr:uid="{00000000-0005-0000-0000-0000C2000000}"/>
    <cellStyle name="60% - アクセント 2 2 3" xfId="9723" xr:uid="{1CC865EC-C1E2-4B09-95B7-3E39B85077D1}"/>
    <cellStyle name="60% - アクセント 2 3" xfId="173" xr:uid="{00000000-0005-0000-0000-0000C3000000}"/>
    <cellStyle name="60% - アクセント 2 3 2" xfId="174" xr:uid="{00000000-0005-0000-0000-0000C4000000}"/>
    <cellStyle name="60% - アクセント 2 3 2 2" xfId="175" xr:uid="{00000000-0005-0000-0000-0000C5000000}"/>
    <cellStyle name="60% - アクセント 2 3 2 3" xfId="1732" xr:uid="{00000000-0005-0000-0000-0000C6000000}"/>
    <cellStyle name="60% - アクセント 2 3 3" xfId="9724" xr:uid="{3DD9C888-B805-47FF-8226-B1F86AFDDCD8}"/>
    <cellStyle name="60% - アクセント 2 4" xfId="176" xr:uid="{00000000-0005-0000-0000-0000C7000000}"/>
    <cellStyle name="60% - アクセント 2 5" xfId="177" xr:uid="{00000000-0005-0000-0000-0000C8000000}"/>
    <cellStyle name="60% - アクセント 2 5 2" xfId="178" xr:uid="{00000000-0005-0000-0000-0000C9000000}"/>
    <cellStyle name="60% - アクセント 2 5 3" xfId="1733" xr:uid="{00000000-0005-0000-0000-0000CA000000}"/>
    <cellStyle name="60% - アクセント 2 6" xfId="179" xr:uid="{00000000-0005-0000-0000-0000CB000000}"/>
    <cellStyle name="60% - アクセント 2 7" xfId="180" xr:uid="{00000000-0005-0000-0000-0000CC000000}"/>
    <cellStyle name="60% - アクセント 3 2" xfId="181" xr:uid="{00000000-0005-0000-0000-0000CD000000}"/>
    <cellStyle name="60% - アクセント 3 2 2" xfId="182" xr:uid="{00000000-0005-0000-0000-0000CE000000}"/>
    <cellStyle name="60% - アクセント 3 2 3" xfId="9725" xr:uid="{38C89A6F-C527-4282-A9F0-CEC995232AD2}"/>
    <cellStyle name="60% - アクセント 3 3" xfId="183" xr:uid="{00000000-0005-0000-0000-0000CF000000}"/>
    <cellStyle name="60% - アクセント 3 3 2" xfId="184" xr:uid="{00000000-0005-0000-0000-0000D0000000}"/>
    <cellStyle name="60% - アクセント 3 3 2 2" xfId="185" xr:uid="{00000000-0005-0000-0000-0000D1000000}"/>
    <cellStyle name="60% - アクセント 3 3 2 3" xfId="1734" xr:uid="{00000000-0005-0000-0000-0000D2000000}"/>
    <cellStyle name="60% - アクセント 3 3 3" xfId="9726" xr:uid="{53B4C638-4E1C-40C8-91A3-769F3818E3F3}"/>
    <cellStyle name="60% - アクセント 3 4" xfId="186" xr:uid="{00000000-0005-0000-0000-0000D3000000}"/>
    <cellStyle name="60% - アクセント 3 5" xfId="187" xr:uid="{00000000-0005-0000-0000-0000D4000000}"/>
    <cellStyle name="60% - アクセント 3 5 2" xfId="188" xr:uid="{00000000-0005-0000-0000-0000D5000000}"/>
    <cellStyle name="60% - アクセント 3 5 3" xfId="1735" xr:uid="{00000000-0005-0000-0000-0000D6000000}"/>
    <cellStyle name="60% - アクセント 3 6" xfId="189" xr:uid="{00000000-0005-0000-0000-0000D7000000}"/>
    <cellStyle name="60% - アクセント 3 7" xfId="190" xr:uid="{00000000-0005-0000-0000-0000D8000000}"/>
    <cellStyle name="60% - アクセント 4 2" xfId="191" xr:uid="{00000000-0005-0000-0000-0000D9000000}"/>
    <cellStyle name="60% - アクセント 4 2 2" xfId="192" xr:uid="{00000000-0005-0000-0000-0000DA000000}"/>
    <cellStyle name="60% - アクセント 4 2 3" xfId="9727" xr:uid="{3F43122B-F7A4-47C5-8175-C01FDB5A5216}"/>
    <cellStyle name="60% - アクセント 4 3" xfId="193" xr:uid="{00000000-0005-0000-0000-0000DB000000}"/>
    <cellStyle name="60% - アクセント 4 3 2" xfId="194" xr:uid="{00000000-0005-0000-0000-0000DC000000}"/>
    <cellStyle name="60% - アクセント 4 3 2 2" xfId="195" xr:uid="{00000000-0005-0000-0000-0000DD000000}"/>
    <cellStyle name="60% - アクセント 4 3 2 3" xfId="1736" xr:uid="{00000000-0005-0000-0000-0000DE000000}"/>
    <cellStyle name="60% - アクセント 4 3 3" xfId="9728" xr:uid="{A0FC13CD-4A9D-4754-951E-BC0A9FA089BE}"/>
    <cellStyle name="60% - アクセント 4 4" xfId="196" xr:uid="{00000000-0005-0000-0000-0000DF000000}"/>
    <cellStyle name="60% - アクセント 4 5" xfId="197" xr:uid="{00000000-0005-0000-0000-0000E0000000}"/>
    <cellStyle name="60% - アクセント 4 5 2" xfId="198" xr:uid="{00000000-0005-0000-0000-0000E1000000}"/>
    <cellStyle name="60% - アクセント 4 5 3" xfId="1737" xr:uid="{00000000-0005-0000-0000-0000E2000000}"/>
    <cellStyle name="60% - アクセント 4 6" xfId="199" xr:uid="{00000000-0005-0000-0000-0000E3000000}"/>
    <cellStyle name="60% - アクセント 4 7" xfId="200" xr:uid="{00000000-0005-0000-0000-0000E4000000}"/>
    <cellStyle name="60% - アクセント 5 2" xfId="201" xr:uid="{00000000-0005-0000-0000-0000E5000000}"/>
    <cellStyle name="60% - アクセント 5 2 2" xfId="202" xr:uid="{00000000-0005-0000-0000-0000E6000000}"/>
    <cellStyle name="60% - アクセント 5 2 3" xfId="9729" xr:uid="{5B993AB1-1DB1-483D-A870-74D830433C99}"/>
    <cellStyle name="60% - アクセント 5 3" xfId="203" xr:uid="{00000000-0005-0000-0000-0000E7000000}"/>
    <cellStyle name="60% - アクセント 5 3 2" xfId="204" xr:uid="{00000000-0005-0000-0000-0000E8000000}"/>
    <cellStyle name="60% - アクセント 5 3 2 2" xfId="205" xr:uid="{00000000-0005-0000-0000-0000E9000000}"/>
    <cellStyle name="60% - アクセント 5 3 2 3" xfId="1738" xr:uid="{00000000-0005-0000-0000-0000EA000000}"/>
    <cellStyle name="60% - アクセント 5 3 3" xfId="9730" xr:uid="{F1FC4EF3-F8C9-42A7-A8C1-3F93DFD95186}"/>
    <cellStyle name="60% - アクセント 5 4" xfId="206" xr:uid="{00000000-0005-0000-0000-0000EB000000}"/>
    <cellStyle name="60% - アクセント 5 5" xfId="207" xr:uid="{00000000-0005-0000-0000-0000EC000000}"/>
    <cellStyle name="60% - アクセント 5 5 2" xfId="208" xr:uid="{00000000-0005-0000-0000-0000ED000000}"/>
    <cellStyle name="60% - アクセント 5 5 3" xfId="1739" xr:uid="{00000000-0005-0000-0000-0000EE000000}"/>
    <cellStyle name="60% - アクセント 5 6" xfId="209" xr:uid="{00000000-0005-0000-0000-0000EF000000}"/>
    <cellStyle name="60% - アクセント 5 7" xfId="210" xr:uid="{00000000-0005-0000-0000-0000F0000000}"/>
    <cellStyle name="60% - アクセント 6 2" xfId="211" xr:uid="{00000000-0005-0000-0000-0000F1000000}"/>
    <cellStyle name="60% - アクセント 6 2 2" xfId="212" xr:uid="{00000000-0005-0000-0000-0000F2000000}"/>
    <cellStyle name="60% - アクセント 6 2 3" xfId="9731" xr:uid="{69471DDD-851F-403D-9144-AABAAB862168}"/>
    <cellStyle name="60% - アクセント 6 3" xfId="213" xr:uid="{00000000-0005-0000-0000-0000F3000000}"/>
    <cellStyle name="60% - アクセント 6 3 2" xfId="214" xr:uid="{00000000-0005-0000-0000-0000F4000000}"/>
    <cellStyle name="60% - アクセント 6 3 2 2" xfId="215" xr:uid="{00000000-0005-0000-0000-0000F5000000}"/>
    <cellStyle name="60% - アクセント 6 3 2 3" xfId="1740" xr:uid="{00000000-0005-0000-0000-0000F6000000}"/>
    <cellStyle name="60% - アクセント 6 3 3" xfId="9732" xr:uid="{6C0CB712-D00A-456E-95A3-777A26C3626E}"/>
    <cellStyle name="60% - アクセント 6 4" xfId="216" xr:uid="{00000000-0005-0000-0000-0000F7000000}"/>
    <cellStyle name="60% - アクセント 6 5" xfId="217" xr:uid="{00000000-0005-0000-0000-0000F8000000}"/>
    <cellStyle name="60% - アクセント 6 5 2" xfId="218" xr:uid="{00000000-0005-0000-0000-0000F9000000}"/>
    <cellStyle name="60% - アクセント 6 5 3" xfId="1741" xr:uid="{00000000-0005-0000-0000-0000FA000000}"/>
    <cellStyle name="60% - アクセント 6 6" xfId="219" xr:uid="{00000000-0005-0000-0000-0000FB000000}"/>
    <cellStyle name="60% - アクセント 6 7" xfId="220" xr:uid="{00000000-0005-0000-0000-0000FC000000}"/>
    <cellStyle name="a" xfId="221" xr:uid="{00000000-0005-0000-0000-0000FD000000}"/>
    <cellStyle name="a 10" xfId="1742" xr:uid="{00000000-0005-0000-0000-0000FE000000}"/>
    <cellStyle name="a 10 2" xfId="1743" xr:uid="{00000000-0005-0000-0000-0000FF000000}"/>
    <cellStyle name="a 10 2 2" xfId="1744" xr:uid="{00000000-0005-0000-0000-000000010000}"/>
    <cellStyle name="a 10 2 2 2" xfId="1745" xr:uid="{00000000-0005-0000-0000-000001010000}"/>
    <cellStyle name="a 10 3" xfId="1746" xr:uid="{00000000-0005-0000-0000-000002010000}"/>
    <cellStyle name="a 10 3 2" xfId="1747" xr:uid="{00000000-0005-0000-0000-000003010000}"/>
    <cellStyle name="a 11" xfId="1748" xr:uid="{00000000-0005-0000-0000-000004010000}"/>
    <cellStyle name="a 11 2" xfId="1749" xr:uid="{00000000-0005-0000-0000-000005010000}"/>
    <cellStyle name="a 2" xfId="222" xr:uid="{00000000-0005-0000-0000-000006010000}"/>
    <cellStyle name="a 2 2" xfId="223" xr:uid="{00000000-0005-0000-0000-000007010000}"/>
    <cellStyle name="a 2 2 2" xfId="224" xr:uid="{00000000-0005-0000-0000-000008010000}"/>
    <cellStyle name="a 2 2 2 2" xfId="225" xr:uid="{00000000-0005-0000-0000-000009010000}"/>
    <cellStyle name="a 2 2 2 2 2" xfId="226" xr:uid="{00000000-0005-0000-0000-00000A010000}"/>
    <cellStyle name="a 2 2 2 2 2 2" xfId="227" xr:uid="{00000000-0005-0000-0000-00000B010000}"/>
    <cellStyle name="a 2 2 2 2 2 2 2" xfId="228" xr:uid="{00000000-0005-0000-0000-00000C010000}"/>
    <cellStyle name="a 2 2 2 2 2 2 2 2" xfId="1750" xr:uid="{00000000-0005-0000-0000-00000D010000}"/>
    <cellStyle name="a 2 2 2 2 2 3" xfId="229" xr:uid="{00000000-0005-0000-0000-00000E010000}"/>
    <cellStyle name="a 2 2 2 2 2 3 2" xfId="1751" xr:uid="{00000000-0005-0000-0000-00000F010000}"/>
    <cellStyle name="a 2 2 2 2 3" xfId="230" xr:uid="{00000000-0005-0000-0000-000010010000}"/>
    <cellStyle name="a 2 2 2 2 3 2" xfId="231" xr:uid="{00000000-0005-0000-0000-000011010000}"/>
    <cellStyle name="a 2 2 2 2 3 2 2" xfId="232" xr:uid="{00000000-0005-0000-0000-000012010000}"/>
    <cellStyle name="a 2 2 2 2 3 2 2 2" xfId="1752" xr:uid="{00000000-0005-0000-0000-000013010000}"/>
    <cellStyle name="a 2 2 2 2 3 3" xfId="233" xr:uid="{00000000-0005-0000-0000-000014010000}"/>
    <cellStyle name="a 2 2 2 2 3 3 2" xfId="1753" xr:uid="{00000000-0005-0000-0000-000015010000}"/>
    <cellStyle name="a 2 2 2 2 4" xfId="234" xr:uid="{00000000-0005-0000-0000-000016010000}"/>
    <cellStyle name="a 2 2 2 2 4 2" xfId="235" xr:uid="{00000000-0005-0000-0000-000017010000}"/>
    <cellStyle name="a 2 2 2 2 4 2 2" xfId="1754" xr:uid="{00000000-0005-0000-0000-000018010000}"/>
    <cellStyle name="a 2 2 2 2 4 2 2 2" xfId="1755" xr:uid="{00000000-0005-0000-0000-000019010000}"/>
    <cellStyle name="a 2 2 2 2 4 2 2 2 2" xfId="1756" xr:uid="{00000000-0005-0000-0000-00001A010000}"/>
    <cellStyle name="a 2 2 2 2 4 2 3" xfId="1757" xr:uid="{00000000-0005-0000-0000-00001B010000}"/>
    <cellStyle name="a 2 2 2 2 4 2 3 2" xfId="1758" xr:uid="{00000000-0005-0000-0000-00001C010000}"/>
    <cellStyle name="a 2 2 2 2 4 3" xfId="1759" xr:uid="{00000000-0005-0000-0000-00001D010000}"/>
    <cellStyle name="a 2 2 2 2 4 3 2" xfId="1760" xr:uid="{00000000-0005-0000-0000-00001E010000}"/>
    <cellStyle name="a 2 2 2 2 4 3 2 2" xfId="1761" xr:uid="{00000000-0005-0000-0000-00001F010000}"/>
    <cellStyle name="a 2 2 2 2 4 4" xfId="1762" xr:uid="{00000000-0005-0000-0000-000020010000}"/>
    <cellStyle name="a 2 2 2 2 4 4 2" xfId="1763" xr:uid="{00000000-0005-0000-0000-000021010000}"/>
    <cellStyle name="a 2 2 2 2 5" xfId="236" xr:uid="{00000000-0005-0000-0000-000022010000}"/>
    <cellStyle name="a 2 2 2 2 5 2" xfId="237" xr:uid="{00000000-0005-0000-0000-000023010000}"/>
    <cellStyle name="a 2 2 2 2 5 2 2" xfId="1764" xr:uid="{00000000-0005-0000-0000-000024010000}"/>
    <cellStyle name="a 2 2 2 2 5 2 2 2" xfId="1765" xr:uid="{00000000-0005-0000-0000-000025010000}"/>
    <cellStyle name="a 2 2 2 2 5 3" xfId="1766" xr:uid="{00000000-0005-0000-0000-000026010000}"/>
    <cellStyle name="a 2 2 2 2 5 3 2" xfId="1767" xr:uid="{00000000-0005-0000-0000-000027010000}"/>
    <cellStyle name="a 2 2 2 2 6" xfId="1768" xr:uid="{00000000-0005-0000-0000-000028010000}"/>
    <cellStyle name="a 2 2 2 2 6 2" xfId="1769" xr:uid="{00000000-0005-0000-0000-000029010000}"/>
    <cellStyle name="a 2 2 2 2 6 2 2" xfId="1770" xr:uid="{00000000-0005-0000-0000-00002A010000}"/>
    <cellStyle name="a 2 2 2 2 6 2 2 2" xfId="1771" xr:uid="{00000000-0005-0000-0000-00002B010000}"/>
    <cellStyle name="a 2 2 2 2 6 3" xfId="1772" xr:uid="{00000000-0005-0000-0000-00002C010000}"/>
    <cellStyle name="a 2 2 2 2 6 3 2" xfId="1773" xr:uid="{00000000-0005-0000-0000-00002D010000}"/>
    <cellStyle name="a 2 2 2 2 7" xfId="1774" xr:uid="{00000000-0005-0000-0000-00002E010000}"/>
    <cellStyle name="a 2 2 2 2 7 2" xfId="1775" xr:uid="{00000000-0005-0000-0000-00002F010000}"/>
    <cellStyle name="a 2 2 2 3" xfId="238" xr:uid="{00000000-0005-0000-0000-000030010000}"/>
    <cellStyle name="a 2 2 2 3 2" xfId="239" xr:uid="{00000000-0005-0000-0000-000031010000}"/>
    <cellStyle name="a 2 2 2 3 2 2" xfId="240" xr:uid="{00000000-0005-0000-0000-000032010000}"/>
    <cellStyle name="a 2 2 2 3 2 2 2" xfId="241" xr:uid="{00000000-0005-0000-0000-000033010000}"/>
    <cellStyle name="a 2 2 2 3 2 2 2 2" xfId="1776" xr:uid="{00000000-0005-0000-0000-000034010000}"/>
    <cellStyle name="a 2 2 2 3 2 3" xfId="242" xr:uid="{00000000-0005-0000-0000-000035010000}"/>
    <cellStyle name="a 2 2 2 3 2 3 2" xfId="1777" xr:uid="{00000000-0005-0000-0000-000036010000}"/>
    <cellStyle name="a 2 2 2 3 3" xfId="243" xr:uid="{00000000-0005-0000-0000-000037010000}"/>
    <cellStyle name="a 2 2 2 3 3 2" xfId="244" xr:uid="{00000000-0005-0000-0000-000038010000}"/>
    <cellStyle name="a 2 2 2 3 3 2 2" xfId="245" xr:uid="{00000000-0005-0000-0000-000039010000}"/>
    <cellStyle name="a 2 2 2 3 3 2 2 2" xfId="1778" xr:uid="{00000000-0005-0000-0000-00003A010000}"/>
    <cellStyle name="a 2 2 2 3 3 3" xfId="246" xr:uid="{00000000-0005-0000-0000-00003B010000}"/>
    <cellStyle name="a 2 2 2 3 3 3 2" xfId="1779" xr:uid="{00000000-0005-0000-0000-00003C010000}"/>
    <cellStyle name="a 2 2 2 3 4" xfId="247" xr:uid="{00000000-0005-0000-0000-00003D010000}"/>
    <cellStyle name="a 2 2 2 3 4 2" xfId="248" xr:uid="{00000000-0005-0000-0000-00003E010000}"/>
    <cellStyle name="a 2 2 2 3 4 2 2" xfId="1780" xr:uid="{00000000-0005-0000-0000-00003F010000}"/>
    <cellStyle name="a 2 2 2 3 4 2 2 2" xfId="1781" xr:uid="{00000000-0005-0000-0000-000040010000}"/>
    <cellStyle name="a 2 2 2 3 4 2 2 2 2" xfId="1782" xr:uid="{00000000-0005-0000-0000-000041010000}"/>
    <cellStyle name="a 2 2 2 3 4 2 3" xfId="1783" xr:uid="{00000000-0005-0000-0000-000042010000}"/>
    <cellStyle name="a 2 2 2 3 4 2 3 2" xfId="1784" xr:uid="{00000000-0005-0000-0000-000043010000}"/>
    <cellStyle name="a 2 2 2 3 4 3" xfId="1785" xr:uid="{00000000-0005-0000-0000-000044010000}"/>
    <cellStyle name="a 2 2 2 3 4 3 2" xfId="1786" xr:uid="{00000000-0005-0000-0000-000045010000}"/>
    <cellStyle name="a 2 2 2 3 4 3 2 2" xfId="1787" xr:uid="{00000000-0005-0000-0000-000046010000}"/>
    <cellStyle name="a 2 2 2 3 4 4" xfId="1788" xr:uid="{00000000-0005-0000-0000-000047010000}"/>
    <cellStyle name="a 2 2 2 3 4 4 2" xfId="1789" xr:uid="{00000000-0005-0000-0000-000048010000}"/>
    <cellStyle name="a 2 2 2 3 5" xfId="249" xr:uid="{00000000-0005-0000-0000-000049010000}"/>
    <cellStyle name="a 2 2 2 3 5 2" xfId="250" xr:uid="{00000000-0005-0000-0000-00004A010000}"/>
    <cellStyle name="a 2 2 2 3 5 2 2" xfId="1790" xr:uid="{00000000-0005-0000-0000-00004B010000}"/>
    <cellStyle name="a 2 2 2 3 5 2 2 2" xfId="1791" xr:uid="{00000000-0005-0000-0000-00004C010000}"/>
    <cellStyle name="a 2 2 2 3 5 3" xfId="1792" xr:uid="{00000000-0005-0000-0000-00004D010000}"/>
    <cellStyle name="a 2 2 2 3 5 3 2" xfId="1793" xr:uid="{00000000-0005-0000-0000-00004E010000}"/>
    <cellStyle name="a 2 2 2 3 6" xfId="1794" xr:uid="{00000000-0005-0000-0000-00004F010000}"/>
    <cellStyle name="a 2 2 2 3 6 2" xfId="1795" xr:uid="{00000000-0005-0000-0000-000050010000}"/>
    <cellStyle name="a 2 2 2 3 6 2 2" xfId="1796" xr:uid="{00000000-0005-0000-0000-000051010000}"/>
    <cellStyle name="a 2 2 2 3 6 2 2 2" xfId="1797" xr:uid="{00000000-0005-0000-0000-000052010000}"/>
    <cellStyle name="a 2 2 2 3 6 3" xfId="1798" xr:uid="{00000000-0005-0000-0000-000053010000}"/>
    <cellStyle name="a 2 2 2 3 6 3 2" xfId="1799" xr:uid="{00000000-0005-0000-0000-000054010000}"/>
    <cellStyle name="a 2 2 2 3 7" xfId="1800" xr:uid="{00000000-0005-0000-0000-000055010000}"/>
    <cellStyle name="a 2 2 2 3 7 2" xfId="1801" xr:uid="{00000000-0005-0000-0000-000056010000}"/>
    <cellStyle name="a 2 2 2 4" xfId="251" xr:uid="{00000000-0005-0000-0000-000057010000}"/>
    <cellStyle name="a 2 2 2 4 2" xfId="252" xr:uid="{00000000-0005-0000-0000-000058010000}"/>
    <cellStyle name="a 2 2 2 4 2 2" xfId="253" xr:uid="{00000000-0005-0000-0000-000059010000}"/>
    <cellStyle name="a 2 2 2 4 2 2 2" xfId="1802" xr:uid="{00000000-0005-0000-0000-00005A010000}"/>
    <cellStyle name="a 2 2 2 4 3" xfId="254" xr:uid="{00000000-0005-0000-0000-00005B010000}"/>
    <cellStyle name="a 2 2 2 4 3 2" xfId="1803" xr:uid="{00000000-0005-0000-0000-00005C010000}"/>
    <cellStyle name="a 2 2 2 5" xfId="255" xr:uid="{00000000-0005-0000-0000-00005D010000}"/>
    <cellStyle name="a 2 2 2 5 2" xfId="256" xr:uid="{00000000-0005-0000-0000-00005E010000}"/>
    <cellStyle name="a 2 2 2 5 2 2" xfId="257" xr:uid="{00000000-0005-0000-0000-00005F010000}"/>
    <cellStyle name="a 2 2 2 5 2 2 2" xfId="1804" xr:uid="{00000000-0005-0000-0000-000060010000}"/>
    <cellStyle name="a 2 2 2 5 3" xfId="258" xr:uid="{00000000-0005-0000-0000-000061010000}"/>
    <cellStyle name="a 2 2 2 5 3 2" xfId="1805" xr:uid="{00000000-0005-0000-0000-000062010000}"/>
    <cellStyle name="a 2 2 2 6" xfId="259" xr:uid="{00000000-0005-0000-0000-000063010000}"/>
    <cellStyle name="a 2 2 2 6 2" xfId="260" xr:uid="{00000000-0005-0000-0000-000064010000}"/>
    <cellStyle name="a 2 2 2 6 2 2" xfId="1806" xr:uid="{00000000-0005-0000-0000-000065010000}"/>
    <cellStyle name="a 2 2 2 6 2 2 2" xfId="1807" xr:uid="{00000000-0005-0000-0000-000066010000}"/>
    <cellStyle name="a 2 2 2 6 2 2 2 2" xfId="1808" xr:uid="{00000000-0005-0000-0000-000067010000}"/>
    <cellStyle name="a 2 2 2 6 2 3" xfId="1809" xr:uid="{00000000-0005-0000-0000-000068010000}"/>
    <cellStyle name="a 2 2 2 6 2 3 2" xfId="1810" xr:uid="{00000000-0005-0000-0000-000069010000}"/>
    <cellStyle name="a 2 2 2 6 3" xfId="1811" xr:uid="{00000000-0005-0000-0000-00006A010000}"/>
    <cellStyle name="a 2 2 2 6 3 2" xfId="1812" xr:uid="{00000000-0005-0000-0000-00006B010000}"/>
    <cellStyle name="a 2 2 2 6 3 2 2" xfId="1813" xr:uid="{00000000-0005-0000-0000-00006C010000}"/>
    <cellStyle name="a 2 2 2 6 4" xfId="1814" xr:uid="{00000000-0005-0000-0000-00006D010000}"/>
    <cellStyle name="a 2 2 2 6 4 2" xfId="1815" xr:uid="{00000000-0005-0000-0000-00006E010000}"/>
    <cellStyle name="a 2 2 2 7" xfId="261" xr:uid="{00000000-0005-0000-0000-00006F010000}"/>
    <cellStyle name="a 2 2 2 7 2" xfId="262" xr:uid="{00000000-0005-0000-0000-000070010000}"/>
    <cellStyle name="a 2 2 2 7 2 2" xfId="1816" xr:uid="{00000000-0005-0000-0000-000071010000}"/>
    <cellStyle name="a 2 2 2 7 2 2 2" xfId="1817" xr:uid="{00000000-0005-0000-0000-000072010000}"/>
    <cellStyle name="a 2 2 2 7 3" xfId="1818" xr:uid="{00000000-0005-0000-0000-000073010000}"/>
    <cellStyle name="a 2 2 2 7 3 2" xfId="1819" xr:uid="{00000000-0005-0000-0000-000074010000}"/>
    <cellStyle name="a 2 2 2 8" xfId="1820" xr:uid="{00000000-0005-0000-0000-000075010000}"/>
    <cellStyle name="a 2 2 2 8 2" xfId="1821" xr:uid="{00000000-0005-0000-0000-000076010000}"/>
    <cellStyle name="a 2 2 2 8 2 2" xfId="1822" xr:uid="{00000000-0005-0000-0000-000077010000}"/>
    <cellStyle name="a 2 2 2 8 2 2 2" xfId="1823" xr:uid="{00000000-0005-0000-0000-000078010000}"/>
    <cellStyle name="a 2 2 2 8 3" xfId="1824" xr:uid="{00000000-0005-0000-0000-000079010000}"/>
    <cellStyle name="a 2 2 2 8 3 2" xfId="1825" xr:uid="{00000000-0005-0000-0000-00007A010000}"/>
    <cellStyle name="a 2 2 2 9" xfId="1826" xr:uid="{00000000-0005-0000-0000-00007B010000}"/>
    <cellStyle name="a 2 2 2 9 2" xfId="1827" xr:uid="{00000000-0005-0000-0000-00007C010000}"/>
    <cellStyle name="a 2 2 3" xfId="263" xr:uid="{00000000-0005-0000-0000-00007D010000}"/>
    <cellStyle name="a 2 2 3 2" xfId="264" xr:uid="{00000000-0005-0000-0000-00007E010000}"/>
    <cellStyle name="a 2 2 3 2 2" xfId="265" xr:uid="{00000000-0005-0000-0000-00007F010000}"/>
    <cellStyle name="a 2 2 3 2 2 2" xfId="1828" xr:uid="{00000000-0005-0000-0000-000080010000}"/>
    <cellStyle name="a 2 2 3 3" xfId="266" xr:uid="{00000000-0005-0000-0000-000081010000}"/>
    <cellStyle name="a 2 2 3 3 2" xfId="1829" xr:uid="{00000000-0005-0000-0000-000082010000}"/>
    <cellStyle name="a 2 2 4" xfId="267" xr:uid="{00000000-0005-0000-0000-000083010000}"/>
    <cellStyle name="a 2 2 4 2" xfId="268" xr:uid="{00000000-0005-0000-0000-000084010000}"/>
    <cellStyle name="a 2 2 4 2 2" xfId="269" xr:uid="{00000000-0005-0000-0000-000085010000}"/>
    <cellStyle name="a 2 2 4 2 2 2" xfId="1830" xr:uid="{00000000-0005-0000-0000-000086010000}"/>
    <cellStyle name="a 2 2 4 3" xfId="270" xr:uid="{00000000-0005-0000-0000-000087010000}"/>
    <cellStyle name="a 2 2 4 3 2" xfId="1831" xr:uid="{00000000-0005-0000-0000-000088010000}"/>
    <cellStyle name="a 2 2 5" xfId="271" xr:uid="{00000000-0005-0000-0000-000089010000}"/>
    <cellStyle name="a 2 2 5 2" xfId="272" xr:uid="{00000000-0005-0000-0000-00008A010000}"/>
    <cellStyle name="a 2 2 5 2 2" xfId="1832" xr:uid="{00000000-0005-0000-0000-00008B010000}"/>
    <cellStyle name="a 2 2 5 2 2 2" xfId="1833" xr:uid="{00000000-0005-0000-0000-00008C010000}"/>
    <cellStyle name="a 2 2 5 2 2 2 2" xfId="1834" xr:uid="{00000000-0005-0000-0000-00008D010000}"/>
    <cellStyle name="a 2 2 5 2 3" xfId="1835" xr:uid="{00000000-0005-0000-0000-00008E010000}"/>
    <cellStyle name="a 2 2 5 2 3 2" xfId="1836" xr:uid="{00000000-0005-0000-0000-00008F010000}"/>
    <cellStyle name="a 2 2 5 3" xfId="1837" xr:uid="{00000000-0005-0000-0000-000090010000}"/>
    <cellStyle name="a 2 2 5 3 2" xfId="1838" xr:uid="{00000000-0005-0000-0000-000091010000}"/>
    <cellStyle name="a 2 2 5 3 2 2" xfId="1839" xr:uid="{00000000-0005-0000-0000-000092010000}"/>
    <cellStyle name="a 2 2 5 4" xfId="1840" xr:uid="{00000000-0005-0000-0000-000093010000}"/>
    <cellStyle name="a 2 2 5 4 2" xfId="1841" xr:uid="{00000000-0005-0000-0000-000094010000}"/>
    <cellStyle name="a 2 2 6" xfId="273" xr:uid="{00000000-0005-0000-0000-000095010000}"/>
    <cellStyle name="a 2 2 6 2" xfId="274" xr:uid="{00000000-0005-0000-0000-000096010000}"/>
    <cellStyle name="a 2 2 6 2 2" xfId="1842" xr:uid="{00000000-0005-0000-0000-000097010000}"/>
    <cellStyle name="a 2 2 6 2 2 2" xfId="1843" xr:uid="{00000000-0005-0000-0000-000098010000}"/>
    <cellStyle name="a 2 2 6 3" xfId="1844" xr:uid="{00000000-0005-0000-0000-000099010000}"/>
    <cellStyle name="a 2 2 6 3 2" xfId="1845" xr:uid="{00000000-0005-0000-0000-00009A010000}"/>
    <cellStyle name="a 2 2 7" xfId="1846" xr:uid="{00000000-0005-0000-0000-00009B010000}"/>
    <cellStyle name="a 2 2 7 2" xfId="1847" xr:uid="{00000000-0005-0000-0000-00009C010000}"/>
    <cellStyle name="a 2 2 7 2 2" xfId="1848" xr:uid="{00000000-0005-0000-0000-00009D010000}"/>
    <cellStyle name="a 2 2 7 2 2 2" xfId="1849" xr:uid="{00000000-0005-0000-0000-00009E010000}"/>
    <cellStyle name="a 2 2 7 3" xfId="1850" xr:uid="{00000000-0005-0000-0000-00009F010000}"/>
    <cellStyle name="a 2 2 7 3 2" xfId="1851" xr:uid="{00000000-0005-0000-0000-0000A0010000}"/>
    <cellStyle name="a 2 2 8" xfId="1852" xr:uid="{00000000-0005-0000-0000-0000A1010000}"/>
    <cellStyle name="a 2 2 8 2" xfId="1853" xr:uid="{00000000-0005-0000-0000-0000A2010000}"/>
    <cellStyle name="a 2 3" xfId="275" xr:uid="{00000000-0005-0000-0000-0000A3010000}"/>
    <cellStyle name="a 2 3 2" xfId="276" xr:uid="{00000000-0005-0000-0000-0000A4010000}"/>
    <cellStyle name="a 2 3 2 2" xfId="277" xr:uid="{00000000-0005-0000-0000-0000A5010000}"/>
    <cellStyle name="a 2 3 2 2 2" xfId="278" xr:uid="{00000000-0005-0000-0000-0000A6010000}"/>
    <cellStyle name="a 2 3 2 2 2 2" xfId="279" xr:uid="{00000000-0005-0000-0000-0000A7010000}"/>
    <cellStyle name="a 2 3 2 2 2 2 2" xfId="1854" xr:uid="{00000000-0005-0000-0000-0000A8010000}"/>
    <cellStyle name="a 2 3 2 2 3" xfId="280" xr:uid="{00000000-0005-0000-0000-0000A9010000}"/>
    <cellStyle name="a 2 3 2 2 3 2" xfId="1855" xr:uid="{00000000-0005-0000-0000-0000AA010000}"/>
    <cellStyle name="a 2 3 2 3" xfId="281" xr:uid="{00000000-0005-0000-0000-0000AB010000}"/>
    <cellStyle name="a 2 3 2 3 2" xfId="282" xr:uid="{00000000-0005-0000-0000-0000AC010000}"/>
    <cellStyle name="a 2 3 2 3 2 2" xfId="283" xr:uid="{00000000-0005-0000-0000-0000AD010000}"/>
    <cellStyle name="a 2 3 2 3 2 2 2" xfId="1856" xr:uid="{00000000-0005-0000-0000-0000AE010000}"/>
    <cellStyle name="a 2 3 2 3 3" xfId="284" xr:uid="{00000000-0005-0000-0000-0000AF010000}"/>
    <cellStyle name="a 2 3 2 3 3 2" xfId="1857" xr:uid="{00000000-0005-0000-0000-0000B0010000}"/>
    <cellStyle name="a 2 3 2 4" xfId="285" xr:uid="{00000000-0005-0000-0000-0000B1010000}"/>
    <cellStyle name="a 2 3 2 4 2" xfId="286" xr:uid="{00000000-0005-0000-0000-0000B2010000}"/>
    <cellStyle name="a 2 3 2 4 2 2" xfId="1858" xr:uid="{00000000-0005-0000-0000-0000B3010000}"/>
    <cellStyle name="a 2 3 2 4 2 2 2" xfId="1859" xr:uid="{00000000-0005-0000-0000-0000B4010000}"/>
    <cellStyle name="a 2 3 2 4 2 2 2 2" xfId="1860" xr:uid="{00000000-0005-0000-0000-0000B5010000}"/>
    <cellStyle name="a 2 3 2 4 2 3" xfId="1861" xr:uid="{00000000-0005-0000-0000-0000B6010000}"/>
    <cellStyle name="a 2 3 2 4 2 3 2" xfId="1862" xr:uid="{00000000-0005-0000-0000-0000B7010000}"/>
    <cellStyle name="a 2 3 2 4 3" xfId="1863" xr:uid="{00000000-0005-0000-0000-0000B8010000}"/>
    <cellStyle name="a 2 3 2 4 3 2" xfId="1864" xr:uid="{00000000-0005-0000-0000-0000B9010000}"/>
    <cellStyle name="a 2 3 2 4 3 2 2" xfId="1865" xr:uid="{00000000-0005-0000-0000-0000BA010000}"/>
    <cellStyle name="a 2 3 2 4 4" xfId="1866" xr:uid="{00000000-0005-0000-0000-0000BB010000}"/>
    <cellStyle name="a 2 3 2 4 4 2" xfId="1867" xr:uid="{00000000-0005-0000-0000-0000BC010000}"/>
    <cellStyle name="a 2 3 2 5" xfId="287" xr:uid="{00000000-0005-0000-0000-0000BD010000}"/>
    <cellStyle name="a 2 3 2 5 2" xfId="288" xr:uid="{00000000-0005-0000-0000-0000BE010000}"/>
    <cellStyle name="a 2 3 2 5 2 2" xfId="1868" xr:uid="{00000000-0005-0000-0000-0000BF010000}"/>
    <cellStyle name="a 2 3 2 5 2 2 2" xfId="1869" xr:uid="{00000000-0005-0000-0000-0000C0010000}"/>
    <cellStyle name="a 2 3 2 5 3" xfId="1870" xr:uid="{00000000-0005-0000-0000-0000C1010000}"/>
    <cellStyle name="a 2 3 2 5 3 2" xfId="1871" xr:uid="{00000000-0005-0000-0000-0000C2010000}"/>
    <cellStyle name="a 2 3 2 6" xfId="1872" xr:uid="{00000000-0005-0000-0000-0000C3010000}"/>
    <cellStyle name="a 2 3 2 6 2" xfId="1873" xr:uid="{00000000-0005-0000-0000-0000C4010000}"/>
    <cellStyle name="a 2 3 2 6 2 2" xfId="1874" xr:uid="{00000000-0005-0000-0000-0000C5010000}"/>
    <cellStyle name="a 2 3 2 6 2 2 2" xfId="1875" xr:uid="{00000000-0005-0000-0000-0000C6010000}"/>
    <cellStyle name="a 2 3 2 6 3" xfId="1876" xr:uid="{00000000-0005-0000-0000-0000C7010000}"/>
    <cellStyle name="a 2 3 2 6 3 2" xfId="1877" xr:uid="{00000000-0005-0000-0000-0000C8010000}"/>
    <cellStyle name="a 2 3 2 7" xfId="1878" xr:uid="{00000000-0005-0000-0000-0000C9010000}"/>
    <cellStyle name="a 2 3 2 7 2" xfId="1879" xr:uid="{00000000-0005-0000-0000-0000CA010000}"/>
    <cellStyle name="a 2 3 3" xfId="289" xr:uid="{00000000-0005-0000-0000-0000CB010000}"/>
    <cellStyle name="a 2 3 3 2" xfId="290" xr:uid="{00000000-0005-0000-0000-0000CC010000}"/>
    <cellStyle name="a 2 3 3 2 2" xfId="291" xr:uid="{00000000-0005-0000-0000-0000CD010000}"/>
    <cellStyle name="a 2 3 3 2 2 2" xfId="292" xr:uid="{00000000-0005-0000-0000-0000CE010000}"/>
    <cellStyle name="a 2 3 3 2 2 2 2" xfId="1880" xr:uid="{00000000-0005-0000-0000-0000CF010000}"/>
    <cellStyle name="a 2 3 3 2 3" xfId="293" xr:uid="{00000000-0005-0000-0000-0000D0010000}"/>
    <cellStyle name="a 2 3 3 2 3 2" xfId="1881" xr:uid="{00000000-0005-0000-0000-0000D1010000}"/>
    <cellStyle name="a 2 3 3 3" xfId="294" xr:uid="{00000000-0005-0000-0000-0000D2010000}"/>
    <cellStyle name="a 2 3 3 3 2" xfId="295" xr:uid="{00000000-0005-0000-0000-0000D3010000}"/>
    <cellStyle name="a 2 3 3 3 2 2" xfId="296" xr:uid="{00000000-0005-0000-0000-0000D4010000}"/>
    <cellStyle name="a 2 3 3 3 2 2 2" xfId="1882" xr:uid="{00000000-0005-0000-0000-0000D5010000}"/>
    <cellStyle name="a 2 3 3 3 3" xfId="297" xr:uid="{00000000-0005-0000-0000-0000D6010000}"/>
    <cellStyle name="a 2 3 3 3 3 2" xfId="1883" xr:uid="{00000000-0005-0000-0000-0000D7010000}"/>
    <cellStyle name="a 2 3 3 4" xfId="298" xr:uid="{00000000-0005-0000-0000-0000D8010000}"/>
    <cellStyle name="a 2 3 3 4 2" xfId="299" xr:uid="{00000000-0005-0000-0000-0000D9010000}"/>
    <cellStyle name="a 2 3 3 4 2 2" xfId="1884" xr:uid="{00000000-0005-0000-0000-0000DA010000}"/>
    <cellStyle name="a 2 3 3 4 2 2 2" xfId="1885" xr:uid="{00000000-0005-0000-0000-0000DB010000}"/>
    <cellStyle name="a 2 3 3 4 2 2 2 2" xfId="1886" xr:uid="{00000000-0005-0000-0000-0000DC010000}"/>
    <cellStyle name="a 2 3 3 4 2 3" xfId="1887" xr:uid="{00000000-0005-0000-0000-0000DD010000}"/>
    <cellStyle name="a 2 3 3 4 2 3 2" xfId="1888" xr:uid="{00000000-0005-0000-0000-0000DE010000}"/>
    <cellStyle name="a 2 3 3 4 3" xfId="1889" xr:uid="{00000000-0005-0000-0000-0000DF010000}"/>
    <cellStyle name="a 2 3 3 4 3 2" xfId="1890" xr:uid="{00000000-0005-0000-0000-0000E0010000}"/>
    <cellStyle name="a 2 3 3 4 3 2 2" xfId="1891" xr:uid="{00000000-0005-0000-0000-0000E1010000}"/>
    <cellStyle name="a 2 3 3 4 4" xfId="1892" xr:uid="{00000000-0005-0000-0000-0000E2010000}"/>
    <cellStyle name="a 2 3 3 4 4 2" xfId="1893" xr:uid="{00000000-0005-0000-0000-0000E3010000}"/>
    <cellStyle name="a 2 3 3 5" xfId="300" xr:uid="{00000000-0005-0000-0000-0000E4010000}"/>
    <cellStyle name="a 2 3 3 5 2" xfId="301" xr:uid="{00000000-0005-0000-0000-0000E5010000}"/>
    <cellStyle name="a 2 3 3 5 2 2" xfId="1894" xr:uid="{00000000-0005-0000-0000-0000E6010000}"/>
    <cellStyle name="a 2 3 3 5 2 2 2" xfId="1895" xr:uid="{00000000-0005-0000-0000-0000E7010000}"/>
    <cellStyle name="a 2 3 3 5 3" xfId="1896" xr:uid="{00000000-0005-0000-0000-0000E8010000}"/>
    <cellStyle name="a 2 3 3 5 3 2" xfId="1897" xr:uid="{00000000-0005-0000-0000-0000E9010000}"/>
    <cellStyle name="a 2 3 3 6" xfId="1898" xr:uid="{00000000-0005-0000-0000-0000EA010000}"/>
    <cellStyle name="a 2 3 3 6 2" xfId="1899" xr:uid="{00000000-0005-0000-0000-0000EB010000}"/>
    <cellStyle name="a 2 3 3 6 2 2" xfId="1900" xr:uid="{00000000-0005-0000-0000-0000EC010000}"/>
    <cellStyle name="a 2 3 3 6 2 2 2" xfId="1901" xr:uid="{00000000-0005-0000-0000-0000ED010000}"/>
    <cellStyle name="a 2 3 3 6 3" xfId="1902" xr:uid="{00000000-0005-0000-0000-0000EE010000}"/>
    <cellStyle name="a 2 3 3 6 3 2" xfId="1903" xr:uid="{00000000-0005-0000-0000-0000EF010000}"/>
    <cellStyle name="a 2 3 3 7" xfId="1904" xr:uid="{00000000-0005-0000-0000-0000F0010000}"/>
    <cellStyle name="a 2 3 3 7 2" xfId="1905" xr:uid="{00000000-0005-0000-0000-0000F1010000}"/>
    <cellStyle name="a 2 3 4" xfId="302" xr:uid="{00000000-0005-0000-0000-0000F2010000}"/>
    <cellStyle name="a 2 3 4 2" xfId="303" xr:uid="{00000000-0005-0000-0000-0000F3010000}"/>
    <cellStyle name="a 2 3 4 2 2" xfId="304" xr:uid="{00000000-0005-0000-0000-0000F4010000}"/>
    <cellStyle name="a 2 3 4 2 2 2" xfId="1906" xr:uid="{00000000-0005-0000-0000-0000F5010000}"/>
    <cellStyle name="a 2 3 4 3" xfId="305" xr:uid="{00000000-0005-0000-0000-0000F6010000}"/>
    <cellStyle name="a 2 3 4 3 2" xfId="1907" xr:uid="{00000000-0005-0000-0000-0000F7010000}"/>
    <cellStyle name="a 2 3 5" xfId="306" xr:uid="{00000000-0005-0000-0000-0000F8010000}"/>
    <cellStyle name="a 2 3 5 2" xfId="307" xr:uid="{00000000-0005-0000-0000-0000F9010000}"/>
    <cellStyle name="a 2 3 5 2 2" xfId="308" xr:uid="{00000000-0005-0000-0000-0000FA010000}"/>
    <cellStyle name="a 2 3 5 2 2 2" xfId="1908" xr:uid="{00000000-0005-0000-0000-0000FB010000}"/>
    <cellStyle name="a 2 3 5 3" xfId="309" xr:uid="{00000000-0005-0000-0000-0000FC010000}"/>
    <cellStyle name="a 2 3 5 3 2" xfId="1909" xr:uid="{00000000-0005-0000-0000-0000FD010000}"/>
    <cellStyle name="a 2 3 6" xfId="310" xr:uid="{00000000-0005-0000-0000-0000FE010000}"/>
    <cellStyle name="a 2 3 6 2" xfId="311" xr:uid="{00000000-0005-0000-0000-0000FF010000}"/>
    <cellStyle name="a 2 3 6 2 2" xfId="1910" xr:uid="{00000000-0005-0000-0000-000000020000}"/>
    <cellStyle name="a 2 3 6 2 2 2" xfId="1911" xr:uid="{00000000-0005-0000-0000-000001020000}"/>
    <cellStyle name="a 2 3 6 2 2 2 2" xfId="1912" xr:uid="{00000000-0005-0000-0000-000002020000}"/>
    <cellStyle name="a 2 3 6 2 3" xfId="1913" xr:uid="{00000000-0005-0000-0000-000003020000}"/>
    <cellStyle name="a 2 3 6 2 3 2" xfId="1914" xr:uid="{00000000-0005-0000-0000-000004020000}"/>
    <cellStyle name="a 2 3 6 3" xfId="1915" xr:uid="{00000000-0005-0000-0000-000005020000}"/>
    <cellStyle name="a 2 3 6 3 2" xfId="1916" xr:uid="{00000000-0005-0000-0000-000006020000}"/>
    <cellStyle name="a 2 3 6 3 2 2" xfId="1917" xr:uid="{00000000-0005-0000-0000-000007020000}"/>
    <cellStyle name="a 2 3 6 4" xfId="1918" xr:uid="{00000000-0005-0000-0000-000008020000}"/>
    <cellStyle name="a 2 3 6 4 2" xfId="1919" xr:uid="{00000000-0005-0000-0000-000009020000}"/>
    <cellStyle name="a 2 3 7" xfId="312" xr:uid="{00000000-0005-0000-0000-00000A020000}"/>
    <cellStyle name="a 2 3 7 2" xfId="313" xr:uid="{00000000-0005-0000-0000-00000B020000}"/>
    <cellStyle name="a 2 3 7 2 2" xfId="1920" xr:uid="{00000000-0005-0000-0000-00000C020000}"/>
    <cellStyle name="a 2 3 7 2 2 2" xfId="1921" xr:uid="{00000000-0005-0000-0000-00000D020000}"/>
    <cellStyle name="a 2 3 7 3" xfId="1922" xr:uid="{00000000-0005-0000-0000-00000E020000}"/>
    <cellStyle name="a 2 3 7 3 2" xfId="1923" xr:uid="{00000000-0005-0000-0000-00000F020000}"/>
    <cellStyle name="a 2 3 8" xfId="1924" xr:uid="{00000000-0005-0000-0000-000010020000}"/>
    <cellStyle name="a 2 3 8 2" xfId="1925" xr:uid="{00000000-0005-0000-0000-000011020000}"/>
    <cellStyle name="a 2 3 8 2 2" xfId="1926" xr:uid="{00000000-0005-0000-0000-000012020000}"/>
    <cellStyle name="a 2 3 8 2 2 2" xfId="1927" xr:uid="{00000000-0005-0000-0000-000013020000}"/>
    <cellStyle name="a 2 3 8 3" xfId="1928" xr:uid="{00000000-0005-0000-0000-000014020000}"/>
    <cellStyle name="a 2 3 8 3 2" xfId="1929" xr:uid="{00000000-0005-0000-0000-000015020000}"/>
    <cellStyle name="a 2 3 9" xfId="1930" xr:uid="{00000000-0005-0000-0000-000016020000}"/>
    <cellStyle name="a 2 3 9 2" xfId="1931" xr:uid="{00000000-0005-0000-0000-000017020000}"/>
    <cellStyle name="a 2 4" xfId="314" xr:uid="{00000000-0005-0000-0000-000018020000}"/>
    <cellStyle name="a 2 4 2" xfId="315" xr:uid="{00000000-0005-0000-0000-000019020000}"/>
    <cellStyle name="a 2 4 2 2" xfId="316" xr:uid="{00000000-0005-0000-0000-00001A020000}"/>
    <cellStyle name="a 2 4 2 2 2" xfId="1932" xr:uid="{00000000-0005-0000-0000-00001B020000}"/>
    <cellStyle name="a 2 4 3" xfId="317" xr:uid="{00000000-0005-0000-0000-00001C020000}"/>
    <cellStyle name="a 2 4 3 2" xfId="1933" xr:uid="{00000000-0005-0000-0000-00001D020000}"/>
    <cellStyle name="a 2 5" xfId="318" xr:uid="{00000000-0005-0000-0000-00001E020000}"/>
    <cellStyle name="a 2 5 2" xfId="319" xr:uid="{00000000-0005-0000-0000-00001F020000}"/>
    <cellStyle name="a 2 5 2 2" xfId="320" xr:uid="{00000000-0005-0000-0000-000020020000}"/>
    <cellStyle name="a 2 5 2 2 2" xfId="1934" xr:uid="{00000000-0005-0000-0000-000021020000}"/>
    <cellStyle name="a 2 5 3" xfId="321" xr:uid="{00000000-0005-0000-0000-000022020000}"/>
    <cellStyle name="a 2 5 3 2" xfId="1935" xr:uid="{00000000-0005-0000-0000-000023020000}"/>
    <cellStyle name="a 2 6" xfId="322" xr:uid="{00000000-0005-0000-0000-000024020000}"/>
    <cellStyle name="a 2 6 2" xfId="323" xr:uid="{00000000-0005-0000-0000-000025020000}"/>
    <cellStyle name="a 2 6 2 2" xfId="1936" xr:uid="{00000000-0005-0000-0000-000026020000}"/>
    <cellStyle name="a 2 6 2 2 2" xfId="1937" xr:uid="{00000000-0005-0000-0000-000027020000}"/>
    <cellStyle name="a 2 6 2 2 2 2" xfId="1938" xr:uid="{00000000-0005-0000-0000-000028020000}"/>
    <cellStyle name="a 2 6 2 3" xfId="1939" xr:uid="{00000000-0005-0000-0000-000029020000}"/>
    <cellStyle name="a 2 6 2 3 2" xfId="1940" xr:uid="{00000000-0005-0000-0000-00002A020000}"/>
    <cellStyle name="a 2 6 3" xfId="1941" xr:uid="{00000000-0005-0000-0000-00002B020000}"/>
    <cellStyle name="a 2 6 3 2" xfId="1942" xr:uid="{00000000-0005-0000-0000-00002C020000}"/>
    <cellStyle name="a 2 6 3 2 2" xfId="1943" xr:uid="{00000000-0005-0000-0000-00002D020000}"/>
    <cellStyle name="a 2 6 4" xfId="1944" xr:uid="{00000000-0005-0000-0000-00002E020000}"/>
    <cellStyle name="a 2 6 4 2" xfId="1945" xr:uid="{00000000-0005-0000-0000-00002F020000}"/>
    <cellStyle name="a 2 7" xfId="324" xr:uid="{00000000-0005-0000-0000-000030020000}"/>
    <cellStyle name="a 2 7 2" xfId="325" xr:uid="{00000000-0005-0000-0000-000031020000}"/>
    <cellStyle name="a 2 7 2 2" xfId="1946" xr:uid="{00000000-0005-0000-0000-000032020000}"/>
    <cellStyle name="a 2 7 2 2 2" xfId="1947" xr:uid="{00000000-0005-0000-0000-000033020000}"/>
    <cellStyle name="a 2 7 3" xfId="1948" xr:uid="{00000000-0005-0000-0000-000034020000}"/>
    <cellStyle name="a 2 7 3 2" xfId="1949" xr:uid="{00000000-0005-0000-0000-000035020000}"/>
    <cellStyle name="a 2 8" xfId="1950" xr:uid="{00000000-0005-0000-0000-000036020000}"/>
    <cellStyle name="a 2 8 2" xfId="1951" xr:uid="{00000000-0005-0000-0000-000037020000}"/>
    <cellStyle name="a 2 8 2 2" xfId="1952" xr:uid="{00000000-0005-0000-0000-000038020000}"/>
    <cellStyle name="a 2 8 2 2 2" xfId="1953" xr:uid="{00000000-0005-0000-0000-000039020000}"/>
    <cellStyle name="a 2 8 3" xfId="1954" xr:uid="{00000000-0005-0000-0000-00003A020000}"/>
    <cellStyle name="a 2 8 3 2" xfId="1955" xr:uid="{00000000-0005-0000-0000-00003B020000}"/>
    <cellStyle name="a 2 9" xfId="1956" xr:uid="{00000000-0005-0000-0000-00003C020000}"/>
    <cellStyle name="a 2 9 2" xfId="1957" xr:uid="{00000000-0005-0000-0000-00003D020000}"/>
    <cellStyle name="a 3" xfId="326" xr:uid="{00000000-0005-0000-0000-00003E020000}"/>
    <cellStyle name="a 3 10" xfId="1958" xr:uid="{00000000-0005-0000-0000-00003F020000}"/>
    <cellStyle name="a 3 10 2" xfId="1959" xr:uid="{00000000-0005-0000-0000-000040020000}"/>
    <cellStyle name="a 3 2" xfId="327" xr:uid="{00000000-0005-0000-0000-000041020000}"/>
    <cellStyle name="a 3 2 2" xfId="328" xr:uid="{00000000-0005-0000-0000-000042020000}"/>
    <cellStyle name="a 3 2 2 2" xfId="329" xr:uid="{00000000-0005-0000-0000-000043020000}"/>
    <cellStyle name="a 3 2 2 2 2" xfId="330" xr:uid="{00000000-0005-0000-0000-000044020000}"/>
    <cellStyle name="a 3 2 2 2 2 2" xfId="331" xr:uid="{00000000-0005-0000-0000-000045020000}"/>
    <cellStyle name="a 3 2 2 2 2 2 2" xfId="332" xr:uid="{00000000-0005-0000-0000-000046020000}"/>
    <cellStyle name="a 3 2 2 2 2 2 2 2" xfId="1960" xr:uid="{00000000-0005-0000-0000-000047020000}"/>
    <cellStyle name="a 3 2 2 2 2 3" xfId="333" xr:uid="{00000000-0005-0000-0000-000048020000}"/>
    <cellStyle name="a 3 2 2 2 2 3 2" xfId="1961" xr:uid="{00000000-0005-0000-0000-000049020000}"/>
    <cellStyle name="a 3 2 2 2 3" xfId="334" xr:uid="{00000000-0005-0000-0000-00004A020000}"/>
    <cellStyle name="a 3 2 2 2 3 2" xfId="335" xr:uid="{00000000-0005-0000-0000-00004B020000}"/>
    <cellStyle name="a 3 2 2 2 3 2 2" xfId="336" xr:uid="{00000000-0005-0000-0000-00004C020000}"/>
    <cellStyle name="a 3 2 2 2 3 2 2 2" xfId="1962" xr:uid="{00000000-0005-0000-0000-00004D020000}"/>
    <cellStyle name="a 3 2 2 2 3 3" xfId="337" xr:uid="{00000000-0005-0000-0000-00004E020000}"/>
    <cellStyle name="a 3 2 2 2 3 3 2" xfId="1963" xr:uid="{00000000-0005-0000-0000-00004F020000}"/>
    <cellStyle name="a 3 2 2 2 4" xfId="338" xr:uid="{00000000-0005-0000-0000-000050020000}"/>
    <cellStyle name="a 3 2 2 2 4 2" xfId="339" xr:uid="{00000000-0005-0000-0000-000051020000}"/>
    <cellStyle name="a 3 2 2 2 4 2 2" xfId="1964" xr:uid="{00000000-0005-0000-0000-000052020000}"/>
    <cellStyle name="a 3 2 2 2 4 2 2 2" xfId="1965" xr:uid="{00000000-0005-0000-0000-000053020000}"/>
    <cellStyle name="a 3 2 2 2 4 2 2 2 2" xfId="1966" xr:uid="{00000000-0005-0000-0000-000054020000}"/>
    <cellStyle name="a 3 2 2 2 4 2 3" xfId="1967" xr:uid="{00000000-0005-0000-0000-000055020000}"/>
    <cellStyle name="a 3 2 2 2 4 2 3 2" xfId="1968" xr:uid="{00000000-0005-0000-0000-000056020000}"/>
    <cellStyle name="a 3 2 2 2 4 3" xfId="1969" xr:uid="{00000000-0005-0000-0000-000057020000}"/>
    <cellStyle name="a 3 2 2 2 4 3 2" xfId="1970" xr:uid="{00000000-0005-0000-0000-000058020000}"/>
    <cellStyle name="a 3 2 2 2 4 3 2 2" xfId="1971" xr:uid="{00000000-0005-0000-0000-000059020000}"/>
    <cellStyle name="a 3 2 2 2 4 4" xfId="1972" xr:uid="{00000000-0005-0000-0000-00005A020000}"/>
    <cellStyle name="a 3 2 2 2 4 4 2" xfId="1973" xr:uid="{00000000-0005-0000-0000-00005B020000}"/>
    <cellStyle name="a 3 2 2 2 5" xfId="340" xr:uid="{00000000-0005-0000-0000-00005C020000}"/>
    <cellStyle name="a 3 2 2 2 5 2" xfId="341" xr:uid="{00000000-0005-0000-0000-00005D020000}"/>
    <cellStyle name="a 3 2 2 2 5 2 2" xfId="1974" xr:uid="{00000000-0005-0000-0000-00005E020000}"/>
    <cellStyle name="a 3 2 2 2 5 2 2 2" xfId="1975" xr:uid="{00000000-0005-0000-0000-00005F020000}"/>
    <cellStyle name="a 3 2 2 2 5 3" xfId="1976" xr:uid="{00000000-0005-0000-0000-000060020000}"/>
    <cellStyle name="a 3 2 2 2 5 3 2" xfId="1977" xr:uid="{00000000-0005-0000-0000-000061020000}"/>
    <cellStyle name="a 3 2 2 2 6" xfId="1978" xr:uid="{00000000-0005-0000-0000-000062020000}"/>
    <cellStyle name="a 3 2 2 2 6 2" xfId="1979" xr:uid="{00000000-0005-0000-0000-000063020000}"/>
    <cellStyle name="a 3 2 2 2 6 2 2" xfId="1980" xr:uid="{00000000-0005-0000-0000-000064020000}"/>
    <cellStyle name="a 3 2 2 2 6 2 2 2" xfId="1981" xr:uid="{00000000-0005-0000-0000-000065020000}"/>
    <cellStyle name="a 3 2 2 2 6 3" xfId="1982" xr:uid="{00000000-0005-0000-0000-000066020000}"/>
    <cellStyle name="a 3 2 2 2 6 3 2" xfId="1983" xr:uid="{00000000-0005-0000-0000-000067020000}"/>
    <cellStyle name="a 3 2 2 2 7" xfId="1984" xr:uid="{00000000-0005-0000-0000-000068020000}"/>
    <cellStyle name="a 3 2 2 2 7 2" xfId="1985" xr:uid="{00000000-0005-0000-0000-000069020000}"/>
    <cellStyle name="a 3 2 2 3" xfId="342" xr:uid="{00000000-0005-0000-0000-00006A020000}"/>
    <cellStyle name="a 3 2 2 3 2" xfId="343" xr:uid="{00000000-0005-0000-0000-00006B020000}"/>
    <cellStyle name="a 3 2 2 3 2 2" xfId="344" xr:uid="{00000000-0005-0000-0000-00006C020000}"/>
    <cellStyle name="a 3 2 2 3 2 2 2" xfId="1986" xr:uid="{00000000-0005-0000-0000-00006D020000}"/>
    <cellStyle name="a 3 2 2 3 3" xfId="345" xr:uid="{00000000-0005-0000-0000-00006E020000}"/>
    <cellStyle name="a 3 2 2 3 3 2" xfId="1987" xr:uid="{00000000-0005-0000-0000-00006F020000}"/>
    <cellStyle name="a 3 2 2 4" xfId="346" xr:uid="{00000000-0005-0000-0000-000070020000}"/>
    <cellStyle name="a 3 2 2 4 2" xfId="347" xr:uid="{00000000-0005-0000-0000-000071020000}"/>
    <cellStyle name="a 3 2 2 4 2 2" xfId="348" xr:uid="{00000000-0005-0000-0000-000072020000}"/>
    <cellStyle name="a 3 2 2 4 2 2 2" xfId="1988" xr:uid="{00000000-0005-0000-0000-000073020000}"/>
    <cellStyle name="a 3 2 2 4 3" xfId="349" xr:uid="{00000000-0005-0000-0000-000074020000}"/>
    <cellStyle name="a 3 2 2 4 3 2" xfId="1989" xr:uid="{00000000-0005-0000-0000-000075020000}"/>
    <cellStyle name="a 3 2 2 5" xfId="350" xr:uid="{00000000-0005-0000-0000-000076020000}"/>
    <cellStyle name="a 3 2 2 5 2" xfId="351" xr:uid="{00000000-0005-0000-0000-000077020000}"/>
    <cellStyle name="a 3 2 2 5 2 2" xfId="1990" xr:uid="{00000000-0005-0000-0000-000078020000}"/>
    <cellStyle name="a 3 2 2 5 2 2 2" xfId="1991" xr:uid="{00000000-0005-0000-0000-000079020000}"/>
    <cellStyle name="a 3 2 2 5 2 2 2 2" xfId="1992" xr:uid="{00000000-0005-0000-0000-00007A020000}"/>
    <cellStyle name="a 3 2 2 5 2 3" xfId="1993" xr:uid="{00000000-0005-0000-0000-00007B020000}"/>
    <cellStyle name="a 3 2 2 5 2 3 2" xfId="1994" xr:uid="{00000000-0005-0000-0000-00007C020000}"/>
    <cellStyle name="a 3 2 2 5 3" xfId="1995" xr:uid="{00000000-0005-0000-0000-00007D020000}"/>
    <cellStyle name="a 3 2 2 5 3 2" xfId="1996" xr:uid="{00000000-0005-0000-0000-00007E020000}"/>
    <cellStyle name="a 3 2 2 5 3 2 2" xfId="1997" xr:uid="{00000000-0005-0000-0000-00007F020000}"/>
    <cellStyle name="a 3 2 2 5 4" xfId="1998" xr:uid="{00000000-0005-0000-0000-000080020000}"/>
    <cellStyle name="a 3 2 2 5 4 2" xfId="1999" xr:uid="{00000000-0005-0000-0000-000081020000}"/>
    <cellStyle name="a 3 2 2 6" xfId="352" xr:uid="{00000000-0005-0000-0000-000082020000}"/>
    <cellStyle name="a 3 2 2 6 2" xfId="353" xr:uid="{00000000-0005-0000-0000-000083020000}"/>
    <cellStyle name="a 3 2 2 6 2 2" xfId="2000" xr:uid="{00000000-0005-0000-0000-000084020000}"/>
    <cellStyle name="a 3 2 2 6 2 2 2" xfId="2001" xr:uid="{00000000-0005-0000-0000-000085020000}"/>
    <cellStyle name="a 3 2 2 6 3" xfId="2002" xr:uid="{00000000-0005-0000-0000-000086020000}"/>
    <cellStyle name="a 3 2 2 6 3 2" xfId="2003" xr:uid="{00000000-0005-0000-0000-000087020000}"/>
    <cellStyle name="a 3 2 2 7" xfId="2004" xr:uid="{00000000-0005-0000-0000-000088020000}"/>
    <cellStyle name="a 3 2 2 7 2" xfId="2005" xr:uid="{00000000-0005-0000-0000-000089020000}"/>
    <cellStyle name="a 3 2 2 7 2 2" xfId="2006" xr:uid="{00000000-0005-0000-0000-00008A020000}"/>
    <cellStyle name="a 3 2 2 7 2 2 2" xfId="2007" xr:uid="{00000000-0005-0000-0000-00008B020000}"/>
    <cellStyle name="a 3 2 2 7 3" xfId="2008" xr:uid="{00000000-0005-0000-0000-00008C020000}"/>
    <cellStyle name="a 3 2 2 7 3 2" xfId="2009" xr:uid="{00000000-0005-0000-0000-00008D020000}"/>
    <cellStyle name="a 3 2 2 8" xfId="2010" xr:uid="{00000000-0005-0000-0000-00008E020000}"/>
    <cellStyle name="a 3 2 2 8 2" xfId="2011" xr:uid="{00000000-0005-0000-0000-00008F020000}"/>
    <cellStyle name="a 3 2 3" xfId="354" xr:uid="{00000000-0005-0000-0000-000090020000}"/>
    <cellStyle name="a 3 2 3 2" xfId="355" xr:uid="{00000000-0005-0000-0000-000091020000}"/>
    <cellStyle name="a 3 2 3 2 2" xfId="356" xr:uid="{00000000-0005-0000-0000-000092020000}"/>
    <cellStyle name="a 3 2 3 2 2 2" xfId="2012" xr:uid="{00000000-0005-0000-0000-000093020000}"/>
    <cellStyle name="a 3 2 3 3" xfId="357" xr:uid="{00000000-0005-0000-0000-000094020000}"/>
    <cellStyle name="a 3 2 3 3 2" xfId="2013" xr:uid="{00000000-0005-0000-0000-000095020000}"/>
    <cellStyle name="a 3 2 4" xfId="358" xr:uid="{00000000-0005-0000-0000-000096020000}"/>
    <cellStyle name="a 3 2 4 2" xfId="359" xr:uid="{00000000-0005-0000-0000-000097020000}"/>
    <cellStyle name="a 3 2 4 2 2" xfId="360" xr:uid="{00000000-0005-0000-0000-000098020000}"/>
    <cellStyle name="a 3 2 4 2 2 2" xfId="2014" xr:uid="{00000000-0005-0000-0000-000099020000}"/>
    <cellStyle name="a 3 2 4 3" xfId="361" xr:uid="{00000000-0005-0000-0000-00009A020000}"/>
    <cellStyle name="a 3 2 4 3 2" xfId="2015" xr:uid="{00000000-0005-0000-0000-00009B020000}"/>
    <cellStyle name="a 3 2 5" xfId="362" xr:uid="{00000000-0005-0000-0000-00009C020000}"/>
    <cellStyle name="a 3 2 5 2" xfId="363" xr:uid="{00000000-0005-0000-0000-00009D020000}"/>
    <cellStyle name="a 3 2 5 2 2" xfId="2016" xr:uid="{00000000-0005-0000-0000-00009E020000}"/>
    <cellStyle name="a 3 2 5 2 2 2" xfId="2017" xr:uid="{00000000-0005-0000-0000-00009F020000}"/>
    <cellStyle name="a 3 2 5 2 2 2 2" xfId="2018" xr:uid="{00000000-0005-0000-0000-0000A0020000}"/>
    <cellStyle name="a 3 2 5 2 3" xfId="2019" xr:uid="{00000000-0005-0000-0000-0000A1020000}"/>
    <cellStyle name="a 3 2 5 2 3 2" xfId="2020" xr:uid="{00000000-0005-0000-0000-0000A2020000}"/>
    <cellStyle name="a 3 2 5 3" xfId="2021" xr:uid="{00000000-0005-0000-0000-0000A3020000}"/>
    <cellStyle name="a 3 2 5 3 2" xfId="2022" xr:uid="{00000000-0005-0000-0000-0000A4020000}"/>
    <cellStyle name="a 3 2 5 3 2 2" xfId="2023" xr:uid="{00000000-0005-0000-0000-0000A5020000}"/>
    <cellStyle name="a 3 2 5 4" xfId="2024" xr:uid="{00000000-0005-0000-0000-0000A6020000}"/>
    <cellStyle name="a 3 2 5 4 2" xfId="2025" xr:uid="{00000000-0005-0000-0000-0000A7020000}"/>
    <cellStyle name="a 3 2 6" xfId="364" xr:uid="{00000000-0005-0000-0000-0000A8020000}"/>
    <cellStyle name="a 3 2 6 2" xfId="365" xr:uid="{00000000-0005-0000-0000-0000A9020000}"/>
    <cellStyle name="a 3 2 6 2 2" xfId="2026" xr:uid="{00000000-0005-0000-0000-0000AA020000}"/>
    <cellStyle name="a 3 2 6 2 2 2" xfId="2027" xr:uid="{00000000-0005-0000-0000-0000AB020000}"/>
    <cellStyle name="a 3 2 6 3" xfId="2028" xr:uid="{00000000-0005-0000-0000-0000AC020000}"/>
    <cellStyle name="a 3 2 6 3 2" xfId="2029" xr:uid="{00000000-0005-0000-0000-0000AD020000}"/>
    <cellStyle name="a 3 2 7" xfId="2030" xr:uid="{00000000-0005-0000-0000-0000AE020000}"/>
    <cellStyle name="a 3 2 7 2" xfId="2031" xr:uid="{00000000-0005-0000-0000-0000AF020000}"/>
    <cellStyle name="a 3 2 7 2 2" xfId="2032" xr:uid="{00000000-0005-0000-0000-0000B0020000}"/>
    <cellStyle name="a 3 2 7 2 2 2" xfId="2033" xr:uid="{00000000-0005-0000-0000-0000B1020000}"/>
    <cellStyle name="a 3 2 7 3" xfId="2034" xr:uid="{00000000-0005-0000-0000-0000B2020000}"/>
    <cellStyle name="a 3 2 7 3 2" xfId="2035" xr:uid="{00000000-0005-0000-0000-0000B3020000}"/>
    <cellStyle name="a 3 2 8" xfId="2036" xr:uid="{00000000-0005-0000-0000-0000B4020000}"/>
    <cellStyle name="a 3 2 8 2" xfId="2037" xr:uid="{00000000-0005-0000-0000-0000B5020000}"/>
    <cellStyle name="a 3 3" xfId="366" xr:uid="{00000000-0005-0000-0000-0000B6020000}"/>
    <cellStyle name="a 3 3 2" xfId="367" xr:uid="{00000000-0005-0000-0000-0000B7020000}"/>
    <cellStyle name="a 3 3 2 2" xfId="368" xr:uid="{00000000-0005-0000-0000-0000B8020000}"/>
    <cellStyle name="a 3 3 2 2 2" xfId="369" xr:uid="{00000000-0005-0000-0000-0000B9020000}"/>
    <cellStyle name="a 3 3 2 2 2 2" xfId="370" xr:uid="{00000000-0005-0000-0000-0000BA020000}"/>
    <cellStyle name="a 3 3 2 2 2 2 2" xfId="2038" xr:uid="{00000000-0005-0000-0000-0000BB020000}"/>
    <cellStyle name="a 3 3 2 2 3" xfId="371" xr:uid="{00000000-0005-0000-0000-0000BC020000}"/>
    <cellStyle name="a 3 3 2 2 3 2" xfId="2039" xr:uid="{00000000-0005-0000-0000-0000BD020000}"/>
    <cellStyle name="a 3 3 2 3" xfId="372" xr:uid="{00000000-0005-0000-0000-0000BE020000}"/>
    <cellStyle name="a 3 3 2 3 2" xfId="373" xr:uid="{00000000-0005-0000-0000-0000BF020000}"/>
    <cellStyle name="a 3 3 2 3 2 2" xfId="374" xr:uid="{00000000-0005-0000-0000-0000C0020000}"/>
    <cellStyle name="a 3 3 2 3 2 2 2" xfId="2040" xr:uid="{00000000-0005-0000-0000-0000C1020000}"/>
    <cellStyle name="a 3 3 2 3 3" xfId="375" xr:uid="{00000000-0005-0000-0000-0000C2020000}"/>
    <cellStyle name="a 3 3 2 3 3 2" xfId="2041" xr:uid="{00000000-0005-0000-0000-0000C3020000}"/>
    <cellStyle name="a 3 3 2 4" xfId="376" xr:uid="{00000000-0005-0000-0000-0000C4020000}"/>
    <cellStyle name="a 3 3 2 4 2" xfId="377" xr:uid="{00000000-0005-0000-0000-0000C5020000}"/>
    <cellStyle name="a 3 3 2 4 2 2" xfId="2042" xr:uid="{00000000-0005-0000-0000-0000C6020000}"/>
    <cellStyle name="a 3 3 2 4 2 2 2" xfId="2043" xr:uid="{00000000-0005-0000-0000-0000C7020000}"/>
    <cellStyle name="a 3 3 2 4 2 2 2 2" xfId="2044" xr:uid="{00000000-0005-0000-0000-0000C8020000}"/>
    <cellStyle name="a 3 3 2 4 2 3" xfId="2045" xr:uid="{00000000-0005-0000-0000-0000C9020000}"/>
    <cellStyle name="a 3 3 2 4 2 3 2" xfId="2046" xr:uid="{00000000-0005-0000-0000-0000CA020000}"/>
    <cellStyle name="a 3 3 2 4 3" xfId="2047" xr:uid="{00000000-0005-0000-0000-0000CB020000}"/>
    <cellStyle name="a 3 3 2 4 3 2" xfId="2048" xr:uid="{00000000-0005-0000-0000-0000CC020000}"/>
    <cellStyle name="a 3 3 2 4 3 2 2" xfId="2049" xr:uid="{00000000-0005-0000-0000-0000CD020000}"/>
    <cellStyle name="a 3 3 2 4 4" xfId="2050" xr:uid="{00000000-0005-0000-0000-0000CE020000}"/>
    <cellStyle name="a 3 3 2 4 4 2" xfId="2051" xr:uid="{00000000-0005-0000-0000-0000CF020000}"/>
    <cellStyle name="a 3 3 2 5" xfId="378" xr:uid="{00000000-0005-0000-0000-0000D0020000}"/>
    <cellStyle name="a 3 3 2 5 2" xfId="379" xr:uid="{00000000-0005-0000-0000-0000D1020000}"/>
    <cellStyle name="a 3 3 2 5 2 2" xfId="2052" xr:uid="{00000000-0005-0000-0000-0000D2020000}"/>
    <cellStyle name="a 3 3 2 5 2 2 2" xfId="2053" xr:uid="{00000000-0005-0000-0000-0000D3020000}"/>
    <cellStyle name="a 3 3 2 5 3" xfId="2054" xr:uid="{00000000-0005-0000-0000-0000D4020000}"/>
    <cellStyle name="a 3 3 2 5 3 2" xfId="2055" xr:uid="{00000000-0005-0000-0000-0000D5020000}"/>
    <cellStyle name="a 3 3 2 6" xfId="2056" xr:uid="{00000000-0005-0000-0000-0000D6020000}"/>
    <cellStyle name="a 3 3 2 6 2" xfId="2057" xr:uid="{00000000-0005-0000-0000-0000D7020000}"/>
    <cellStyle name="a 3 3 2 6 2 2" xfId="2058" xr:uid="{00000000-0005-0000-0000-0000D8020000}"/>
    <cellStyle name="a 3 3 2 6 2 2 2" xfId="2059" xr:uid="{00000000-0005-0000-0000-0000D9020000}"/>
    <cellStyle name="a 3 3 2 6 3" xfId="2060" xr:uid="{00000000-0005-0000-0000-0000DA020000}"/>
    <cellStyle name="a 3 3 2 6 3 2" xfId="2061" xr:uid="{00000000-0005-0000-0000-0000DB020000}"/>
    <cellStyle name="a 3 3 2 7" xfId="2062" xr:uid="{00000000-0005-0000-0000-0000DC020000}"/>
    <cellStyle name="a 3 3 2 7 2" xfId="2063" xr:uid="{00000000-0005-0000-0000-0000DD020000}"/>
    <cellStyle name="a 3 3 3" xfId="380" xr:uid="{00000000-0005-0000-0000-0000DE020000}"/>
    <cellStyle name="a 3 3 3 2" xfId="381" xr:uid="{00000000-0005-0000-0000-0000DF020000}"/>
    <cellStyle name="a 3 3 3 2 2" xfId="382" xr:uid="{00000000-0005-0000-0000-0000E0020000}"/>
    <cellStyle name="a 3 3 3 2 2 2" xfId="2064" xr:uid="{00000000-0005-0000-0000-0000E1020000}"/>
    <cellStyle name="a 3 3 3 3" xfId="383" xr:uid="{00000000-0005-0000-0000-0000E2020000}"/>
    <cellStyle name="a 3 3 3 3 2" xfId="2065" xr:uid="{00000000-0005-0000-0000-0000E3020000}"/>
    <cellStyle name="a 3 3 4" xfId="384" xr:uid="{00000000-0005-0000-0000-0000E4020000}"/>
    <cellStyle name="a 3 3 4 2" xfId="385" xr:uid="{00000000-0005-0000-0000-0000E5020000}"/>
    <cellStyle name="a 3 3 4 2 2" xfId="386" xr:uid="{00000000-0005-0000-0000-0000E6020000}"/>
    <cellStyle name="a 3 3 4 2 2 2" xfId="2066" xr:uid="{00000000-0005-0000-0000-0000E7020000}"/>
    <cellStyle name="a 3 3 4 3" xfId="387" xr:uid="{00000000-0005-0000-0000-0000E8020000}"/>
    <cellStyle name="a 3 3 4 3 2" xfId="2067" xr:uid="{00000000-0005-0000-0000-0000E9020000}"/>
    <cellStyle name="a 3 3 5" xfId="388" xr:uid="{00000000-0005-0000-0000-0000EA020000}"/>
    <cellStyle name="a 3 3 5 2" xfId="389" xr:uid="{00000000-0005-0000-0000-0000EB020000}"/>
    <cellStyle name="a 3 3 5 2 2" xfId="2068" xr:uid="{00000000-0005-0000-0000-0000EC020000}"/>
    <cellStyle name="a 3 3 5 2 2 2" xfId="2069" xr:uid="{00000000-0005-0000-0000-0000ED020000}"/>
    <cellStyle name="a 3 3 5 2 2 2 2" xfId="2070" xr:uid="{00000000-0005-0000-0000-0000EE020000}"/>
    <cellStyle name="a 3 3 5 2 3" xfId="2071" xr:uid="{00000000-0005-0000-0000-0000EF020000}"/>
    <cellStyle name="a 3 3 5 2 3 2" xfId="2072" xr:uid="{00000000-0005-0000-0000-0000F0020000}"/>
    <cellStyle name="a 3 3 5 3" xfId="2073" xr:uid="{00000000-0005-0000-0000-0000F1020000}"/>
    <cellStyle name="a 3 3 5 3 2" xfId="2074" xr:uid="{00000000-0005-0000-0000-0000F2020000}"/>
    <cellStyle name="a 3 3 5 3 2 2" xfId="2075" xr:uid="{00000000-0005-0000-0000-0000F3020000}"/>
    <cellStyle name="a 3 3 5 4" xfId="2076" xr:uid="{00000000-0005-0000-0000-0000F4020000}"/>
    <cellStyle name="a 3 3 5 4 2" xfId="2077" xr:uid="{00000000-0005-0000-0000-0000F5020000}"/>
    <cellStyle name="a 3 3 6" xfId="390" xr:uid="{00000000-0005-0000-0000-0000F6020000}"/>
    <cellStyle name="a 3 3 6 2" xfId="391" xr:uid="{00000000-0005-0000-0000-0000F7020000}"/>
    <cellStyle name="a 3 3 6 2 2" xfId="2078" xr:uid="{00000000-0005-0000-0000-0000F8020000}"/>
    <cellStyle name="a 3 3 6 2 2 2" xfId="2079" xr:uid="{00000000-0005-0000-0000-0000F9020000}"/>
    <cellStyle name="a 3 3 6 3" xfId="2080" xr:uid="{00000000-0005-0000-0000-0000FA020000}"/>
    <cellStyle name="a 3 3 6 3 2" xfId="2081" xr:uid="{00000000-0005-0000-0000-0000FB020000}"/>
    <cellStyle name="a 3 3 7" xfId="2082" xr:uid="{00000000-0005-0000-0000-0000FC020000}"/>
    <cellStyle name="a 3 3 7 2" xfId="2083" xr:uid="{00000000-0005-0000-0000-0000FD020000}"/>
    <cellStyle name="a 3 3 7 2 2" xfId="2084" xr:uid="{00000000-0005-0000-0000-0000FE020000}"/>
    <cellStyle name="a 3 3 7 2 2 2" xfId="2085" xr:uid="{00000000-0005-0000-0000-0000FF020000}"/>
    <cellStyle name="a 3 3 7 3" xfId="2086" xr:uid="{00000000-0005-0000-0000-000000030000}"/>
    <cellStyle name="a 3 3 7 3 2" xfId="2087" xr:uid="{00000000-0005-0000-0000-000001030000}"/>
    <cellStyle name="a 3 3 8" xfId="2088" xr:uid="{00000000-0005-0000-0000-000002030000}"/>
    <cellStyle name="a 3 3 8 2" xfId="2089" xr:uid="{00000000-0005-0000-0000-000003030000}"/>
    <cellStyle name="a 3 4" xfId="392" xr:uid="{00000000-0005-0000-0000-000004030000}"/>
    <cellStyle name="a 3 4 2" xfId="393" xr:uid="{00000000-0005-0000-0000-000005030000}"/>
    <cellStyle name="a 3 4 2 2" xfId="394" xr:uid="{00000000-0005-0000-0000-000006030000}"/>
    <cellStyle name="a 3 4 2 2 2" xfId="395" xr:uid="{00000000-0005-0000-0000-000007030000}"/>
    <cellStyle name="a 3 4 2 2 2 2" xfId="2090" xr:uid="{00000000-0005-0000-0000-000008030000}"/>
    <cellStyle name="a 3 4 2 3" xfId="396" xr:uid="{00000000-0005-0000-0000-000009030000}"/>
    <cellStyle name="a 3 4 2 3 2" xfId="2091" xr:uid="{00000000-0005-0000-0000-00000A030000}"/>
    <cellStyle name="a 3 4 3" xfId="397" xr:uid="{00000000-0005-0000-0000-00000B030000}"/>
    <cellStyle name="a 3 4 3 2" xfId="398" xr:uid="{00000000-0005-0000-0000-00000C030000}"/>
    <cellStyle name="a 3 4 3 2 2" xfId="399" xr:uid="{00000000-0005-0000-0000-00000D030000}"/>
    <cellStyle name="a 3 4 3 2 2 2" xfId="2092" xr:uid="{00000000-0005-0000-0000-00000E030000}"/>
    <cellStyle name="a 3 4 3 3" xfId="400" xr:uid="{00000000-0005-0000-0000-00000F030000}"/>
    <cellStyle name="a 3 4 3 3 2" xfId="2093" xr:uid="{00000000-0005-0000-0000-000010030000}"/>
    <cellStyle name="a 3 4 4" xfId="401" xr:uid="{00000000-0005-0000-0000-000011030000}"/>
    <cellStyle name="a 3 4 4 2" xfId="402" xr:uid="{00000000-0005-0000-0000-000012030000}"/>
    <cellStyle name="a 3 4 4 2 2" xfId="2094" xr:uid="{00000000-0005-0000-0000-000013030000}"/>
    <cellStyle name="a 3 4 4 2 2 2" xfId="2095" xr:uid="{00000000-0005-0000-0000-000014030000}"/>
    <cellStyle name="a 3 4 4 2 2 2 2" xfId="2096" xr:uid="{00000000-0005-0000-0000-000015030000}"/>
    <cellStyle name="a 3 4 4 2 3" xfId="2097" xr:uid="{00000000-0005-0000-0000-000016030000}"/>
    <cellStyle name="a 3 4 4 2 3 2" xfId="2098" xr:uid="{00000000-0005-0000-0000-000017030000}"/>
    <cellStyle name="a 3 4 4 3" xfId="2099" xr:uid="{00000000-0005-0000-0000-000018030000}"/>
    <cellStyle name="a 3 4 4 3 2" xfId="2100" xr:uid="{00000000-0005-0000-0000-000019030000}"/>
    <cellStyle name="a 3 4 4 3 2 2" xfId="2101" xr:uid="{00000000-0005-0000-0000-00001A030000}"/>
    <cellStyle name="a 3 4 4 4" xfId="2102" xr:uid="{00000000-0005-0000-0000-00001B030000}"/>
    <cellStyle name="a 3 4 4 4 2" xfId="2103" xr:uid="{00000000-0005-0000-0000-00001C030000}"/>
    <cellStyle name="a 3 4 5" xfId="403" xr:uid="{00000000-0005-0000-0000-00001D030000}"/>
    <cellStyle name="a 3 4 5 2" xfId="404" xr:uid="{00000000-0005-0000-0000-00001E030000}"/>
    <cellStyle name="a 3 4 5 2 2" xfId="2104" xr:uid="{00000000-0005-0000-0000-00001F030000}"/>
    <cellStyle name="a 3 4 5 2 2 2" xfId="2105" xr:uid="{00000000-0005-0000-0000-000020030000}"/>
    <cellStyle name="a 3 4 5 3" xfId="2106" xr:uid="{00000000-0005-0000-0000-000021030000}"/>
    <cellStyle name="a 3 4 5 3 2" xfId="2107" xr:uid="{00000000-0005-0000-0000-000022030000}"/>
    <cellStyle name="a 3 4 6" xfId="2108" xr:uid="{00000000-0005-0000-0000-000023030000}"/>
    <cellStyle name="a 3 4 6 2" xfId="2109" xr:uid="{00000000-0005-0000-0000-000024030000}"/>
    <cellStyle name="a 3 4 6 2 2" xfId="2110" xr:uid="{00000000-0005-0000-0000-000025030000}"/>
    <cellStyle name="a 3 4 6 2 2 2" xfId="2111" xr:uid="{00000000-0005-0000-0000-000026030000}"/>
    <cellStyle name="a 3 4 6 3" xfId="2112" xr:uid="{00000000-0005-0000-0000-000027030000}"/>
    <cellStyle name="a 3 4 6 3 2" xfId="2113" xr:uid="{00000000-0005-0000-0000-000028030000}"/>
    <cellStyle name="a 3 4 7" xfId="2114" xr:uid="{00000000-0005-0000-0000-000029030000}"/>
    <cellStyle name="a 3 4 7 2" xfId="2115" xr:uid="{00000000-0005-0000-0000-00002A030000}"/>
    <cellStyle name="a 3 5" xfId="405" xr:uid="{00000000-0005-0000-0000-00002B030000}"/>
    <cellStyle name="a 3 5 2" xfId="406" xr:uid="{00000000-0005-0000-0000-00002C030000}"/>
    <cellStyle name="a 3 5 2 2" xfId="407" xr:uid="{00000000-0005-0000-0000-00002D030000}"/>
    <cellStyle name="a 3 5 2 2 2" xfId="2116" xr:uid="{00000000-0005-0000-0000-00002E030000}"/>
    <cellStyle name="a 3 5 3" xfId="408" xr:uid="{00000000-0005-0000-0000-00002F030000}"/>
    <cellStyle name="a 3 5 3 2" xfId="2117" xr:uid="{00000000-0005-0000-0000-000030030000}"/>
    <cellStyle name="a 3 6" xfId="409" xr:uid="{00000000-0005-0000-0000-000031030000}"/>
    <cellStyle name="a 3 6 2" xfId="410" xr:uid="{00000000-0005-0000-0000-000032030000}"/>
    <cellStyle name="a 3 6 2 2" xfId="411" xr:uid="{00000000-0005-0000-0000-000033030000}"/>
    <cellStyle name="a 3 6 2 2 2" xfId="2118" xr:uid="{00000000-0005-0000-0000-000034030000}"/>
    <cellStyle name="a 3 6 3" xfId="412" xr:uid="{00000000-0005-0000-0000-000035030000}"/>
    <cellStyle name="a 3 6 3 2" xfId="2119" xr:uid="{00000000-0005-0000-0000-000036030000}"/>
    <cellStyle name="a 3 7" xfId="413" xr:uid="{00000000-0005-0000-0000-000037030000}"/>
    <cellStyle name="a 3 7 2" xfId="414" xr:uid="{00000000-0005-0000-0000-000038030000}"/>
    <cellStyle name="a 3 7 2 2" xfId="2120" xr:uid="{00000000-0005-0000-0000-000039030000}"/>
    <cellStyle name="a 3 7 2 2 2" xfId="2121" xr:uid="{00000000-0005-0000-0000-00003A030000}"/>
    <cellStyle name="a 3 7 2 2 2 2" xfId="2122" xr:uid="{00000000-0005-0000-0000-00003B030000}"/>
    <cellStyle name="a 3 7 2 3" xfId="2123" xr:uid="{00000000-0005-0000-0000-00003C030000}"/>
    <cellStyle name="a 3 7 2 3 2" xfId="2124" xr:uid="{00000000-0005-0000-0000-00003D030000}"/>
    <cellStyle name="a 3 7 3" xfId="2125" xr:uid="{00000000-0005-0000-0000-00003E030000}"/>
    <cellStyle name="a 3 7 3 2" xfId="2126" xr:uid="{00000000-0005-0000-0000-00003F030000}"/>
    <cellStyle name="a 3 7 3 2 2" xfId="2127" xr:uid="{00000000-0005-0000-0000-000040030000}"/>
    <cellStyle name="a 3 7 4" xfId="2128" xr:uid="{00000000-0005-0000-0000-000041030000}"/>
    <cellStyle name="a 3 7 4 2" xfId="2129" xr:uid="{00000000-0005-0000-0000-000042030000}"/>
    <cellStyle name="a 3 8" xfId="415" xr:uid="{00000000-0005-0000-0000-000043030000}"/>
    <cellStyle name="a 3 8 2" xfId="416" xr:uid="{00000000-0005-0000-0000-000044030000}"/>
    <cellStyle name="a 3 8 2 2" xfId="2130" xr:uid="{00000000-0005-0000-0000-000045030000}"/>
    <cellStyle name="a 3 8 2 2 2" xfId="2131" xr:uid="{00000000-0005-0000-0000-000046030000}"/>
    <cellStyle name="a 3 8 3" xfId="2132" xr:uid="{00000000-0005-0000-0000-000047030000}"/>
    <cellStyle name="a 3 8 3 2" xfId="2133" xr:uid="{00000000-0005-0000-0000-000048030000}"/>
    <cellStyle name="a 3 9" xfId="2134" xr:uid="{00000000-0005-0000-0000-000049030000}"/>
    <cellStyle name="a 3 9 2" xfId="2135" xr:uid="{00000000-0005-0000-0000-00004A030000}"/>
    <cellStyle name="a 3 9 2 2" xfId="2136" xr:uid="{00000000-0005-0000-0000-00004B030000}"/>
    <cellStyle name="a 3 9 2 2 2" xfId="2137" xr:uid="{00000000-0005-0000-0000-00004C030000}"/>
    <cellStyle name="a 3 9 3" xfId="2138" xr:uid="{00000000-0005-0000-0000-00004D030000}"/>
    <cellStyle name="a 3 9 3 2" xfId="2139" xr:uid="{00000000-0005-0000-0000-00004E030000}"/>
    <cellStyle name="a 4" xfId="417" xr:uid="{00000000-0005-0000-0000-00004F030000}"/>
    <cellStyle name="a 4 2" xfId="418" xr:uid="{00000000-0005-0000-0000-000050030000}"/>
    <cellStyle name="a 4 2 2" xfId="419" xr:uid="{00000000-0005-0000-0000-000051030000}"/>
    <cellStyle name="a 4 2 2 2" xfId="420" xr:uid="{00000000-0005-0000-0000-000052030000}"/>
    <cellStyle name="a 4 2 2 2 2" xfId="421" xr:uid="{00000000-0005-0000-0000-000053030000}"/>
    <cellStyle name="a 4 2 2 2 2 2" xfId="422" xr:uid="{00000000-0005-0000-0000-000054030000}"/>
    <cellStyle name="a 4 2 2 2 2 2 2" xfId="423" xr:uid="{00000000-0005-0000-0000-000055030000}"/>
    <cellStyle name="a 4 2 2 2 2 2 2 2" xfId="2140" xr:uid="{00000000-0005-0000-0000-000056030000}"/>
    <cellStyle name="a 4 2 2 2 2 3" xfId="424" xr:uid="{00000000-0005-0000-0000-000057030000}"/>
    <cellStyle name="a 4 2 2 2 2 3 2" xfId="2141" xr:uid="{00000000-0005-0000-0000-000058030000}"/>
    <cellStyle name="a 4 2 2 2 3" xfId="425" xr:uid="{00000000-0005-0000-0000-000059030000}"/>
    <cellStyle name="a 4 2 2 2 3 2" xfId="426" xr:uid="{00000000-0005-0000-0000-00005A030000}"/>
    <cellStyle name="a 4 2 2 2 3 2 2" xfId="427" xr:uid="{00000000-0005-0000-0000-00005B030000}"/>
    <cellStyle name="a 4 2 2 2 3 2 2 2" xfId="2142" xr:uid="{00000000-0005-0000-0000-00005C030000}"/>
    <cellStyle name="a 4 2 2 2 3 3" xfId="428" xr:uid="{00000000-0005-0000-0000-00005D030000}"/>
    <cellStyle name="a 4 2 2 2 3 3 2" xfId="2143" xr:uid="{00000000-0005-0000-0000-00005E030000}"/>
    <cellStyle name="a 4 2 2 2 4" xfId="429" xr:uid="{00000000-0005-0000-0000-00005F030000}"/>
    <cellStyle name="a 4 2 2 2 4 2" xfId="430" xr:uid="{00000000-0005-0000-0000-000060030000}"/>
    <cellStyle name="a 4 2 2 2 4 2 2" xfId="2144" xr:uid="{00000000-0005-0000-0000-000061030000}"/>
    <cellStyle name="a 4 2 2 2 4 2 2 2" xfId="2145" xr:uid="{00000000-0005-0000-0000-000062030000}"/>
    <cellStyle name="a 4 2 2 2 4 2 2 2 2" xfId="2146" xr:uid="{00000000-0005-0000-0000-000063030000}"/>
    <cellStyle name="a 4 2 2 2 4 2 3" xfId="2147" xr:uid="{00000000-0005-0000-0000-000064030000}"/>
    <cellStyle name="a 4 2 2 2 4 2 3 2" xfId="2148" xr:uid="{00000000-0005-0000-0000-000065030000}"/>
    <cellStyle name="a 4 2 2 2 4 3" xfId="2149" xr:uid="{00000000-0005-0000-0000-000066030000}"/>
    <cellStyle name="a 4 2 2 2 4 3 2" xfId="2150" xr:uid="{00000000-0005-0000-0000-000067030000}"/>
    <cellStyle name="a 4 2 2 2 4 3 2 2" xfId="2151" xr:uid="{00000000-0005-0000-0000-000068030000}"/>
    <cellStyle name="a 4 2 2 2 4 4" xfId="2152" xr:uid="{00000000-0005-0000-0000-000069030000}"/>
    <cellStyle name="a 4 2 2 2 4 4 2" xfId="2153" xr:uid="{00000000-0005-0000-0000-00006A030000}"/>
    <cellStyle name="a 4 2 2 2 5" xfId="431" xr:uid="{00000000-0005-0000-0000-00006B030000}"/>
    <cellStyle name="a 4 2 2 2 5 2" xfId="432" xr:uid="{00000000-0005-0000-0000-00006C030000}"/>
    <cellStyle name="a 4 2 2 2 5 2 2" xfId="2154" xr:uid="{00000000-0005-0000-0000-00006D030000}"/>
    <cellStyle name="a 4 2 2 2 5 2 2 2" xfId="2155" xr:uid="{00000000-0005-0000-0000-00006E030000}"/>
    <cellStyle name="a 4 2 2 2 5 3" xfId="2156" xr:uid="{00000000-0005-0000-0000-00006F030000}"/>
    <cellStyle name="a 4 2 2 2 5 3 2" xfId="2157" xr:uid="{00000000-0005-0000-0000-000070030000}"/>
    <cellStyle name="a 4 2 2 2 6" xfId="2158" xr:uid="{00000000-0005-0000-0000-000071030000}"/>
    <cellStyle name="a 4 2 2 2 6 2" xfId="2159" xr:uid="{00000000-0005-0000-0000-000072030000}"/>
    <cellStyle name="a 4 2 2 2 6 2 2" xfId="2160" xr:uid="{00000000-0005-0000-0000-000073030000}"/>
    <cellStyle name="a 4 2 2 2 6 2 2 2" xfId="2161" xr:uid="{00000000-0005-0000-0000-000074030000}"/>
    <cellStyle name="a 4 2 2 2 6 3" xfId="2162" xr:uid="{00000000-0005-0000-0000-000075030000}"/>
    <cellStyle name="a 4 2 2 2 6 3 2" xfId="2163" xr:uid="{00000000-0005-0000-0000-000076030000}"/>
    <cellStyle name="a 4 2 2 2 7" xfId="2164" xr:uid="{00000000-0005-0000-0000-000077030000}"/>
    <cellStyle name="a 4 2 2 2 7 2" xfId="2165" xr:uid="{00000000-0005-0000-0000-000078030000}"/>
    <cellStyle name="a 4 2 2 3" xfId="433" xr:uid="{00000000-0005-0000-0000-000079030000}"/>
    <cellStyle name="a 4 2 2 3 2" xfId="434" xr:uid="{00000000-0005-0000-0000-00007A030000}"/>
    <cellStyle name="a 4 2 2 3 2 2" xfId="435" xr:uid="{00000000-0005-0000-0000-00007B030000}"/>
    <cellStyle name="a 4 2 2 3 2 2 2" xfId="2166" xr:uid="{00000000-0005-0000-0000-00007C030000}"/>
    <cellStyle name="a 4 2 2 3 3" xfId="436" xr:uid="{00000000-0005-0000-0000-00007D030000}"/>
    <cellStyle name="a 4 2 2 3 3 2" xfId="2167" xr:uid="{00000000-0005-0000-0000-00007E030000}"/>
    <cellStyle name="a 4 2 2 4" xfId="437" xr:uid="{00000000-0005-0000-0000-00007F030000}"/>
    <cellStyle name="a 4 2 2 4 2" xfId="438" xr:uid="{00000000-0005-0000-0000-000080030000}"/>
    <cellStyle name="a 4 2 2 4 2 2" xfId="439" xr:uid="{00000000-0005-0000-0000-000081030000}"/>
    <cellStyle name="a 4 2 2 4 2 2 2" xfId="2168" xr:uid="{00000000-0005-0000-0000-000082030000}"/>
    <cellStyle name="a 4 2 2 4 3" xfId="440" xr:uid="{00000000-0005-0000-0000-000083030000}"/>
    <cellStyle name="a 4 2 2 4 3 2" xfId="2169" xr:uid="{00000000-0005-0000-0000-000084030000}"/>
    <cellStyle name="a 4 2 2 5" xfId="441" xr:uid="{00000000-0005-0000-0000-000085030000}"/>
    <cellStyle name="a 4 2 2 5 2" xfId="442" xr:uid="{00000000-0005-0000-0000-000086030000}"/>
    <cellStyle name="a 4 2 2 5 2 2" xfId="2170" xr:uid="{00000000-0005-0000-0000-000087030000}"/>
    <cellStyle name="a 4 2 2 5 2 2 2" xfId="2171" xr:uid="{00000000-0005-0000-0000-000088030000}"/>
    <cellStyle name="a 4 2 2 5 2 2 2 2" xfId="2172" xr:uid="{00000000-0005-0000-0000-000089030000}"/>
    <cellStyle name="a 4 2 2 5 2 3" xfId="2173" xr:uid="{00000000-0005-0000-0000-00008A030000}"/>
    <cellStyle name="a 4 2 2 5 2 3 2" xfId="2174" xr:uid="{00000000-0005-0000-0000-00008B030000}"/>
    <cellStyle name="a 4 2 2 5 3" xfId="2175" xr:uid="{00000000-0005-0000-0000-00008C030000}"/>
    <cellStyle name="a 4 2 2 5 3 2" xfId="2176" xr:uid="{00000000-0005-0000-0000-00008D030000}"/>
    <cellStyle name="a 4 2 2 5 3 2 2" xfId="2177" xr:uid="{00000000-0005-0000-0000-00008E030000}"/>
    <cellStyle name="a 4 2 2 5 4" xfId="2178" xr:uid="{00000000-0005-0000-0000-00008F030000}"/>
    <cellStyle name="a 4 2 2 5 4 2" xfId="2179" xr:uid="{00000000-0005-0000-0000-000090030000}"/>
    <cellStyle name="a 4 2 2 6" xfId="443" xr:uid="{00000000-0005-0000-0000-000091030000}"/>
    <cellStyle name="a 4 2 2 6 2" xfId="444" xr:uid="{00000000-0005-0000-0000-000092030000}"/>
    <cellStyle name="a 4 2 2 6 2 2" xfId="2180" xr:uid="{00000000-0005-0000-0000-000093030000}"/>
    <cellStyle name="a 4 2 2 6 2 2 2" xfId="2181" xr:uid="{00000000-0005-0000-0000-000094030000}"/>
    <cellStyle name="a 4 2 2 6 3" xfId="2182" xr:uid="{00000000-0005-0000-0000-000095030000}"/>
    <cellStyle name="a 4 2 2 6 3 2" xfId="2183" xr:uid="{00000000-0005-0000-0000-000096030000}"/>
    <cellStyle name="a 4 2 2 7" xfId="2184" xr:uid="{00000000-0005-0000-0000-000097030000}"/>
    <cellStyle name="a 4 2 2 7 2" xfId="2185" xr:uid="{00000000-0005-0000-0000-000098030000}"/>
    <cellStyle name="a 4 2 2 7 2 2" xfId="2186" xr:uid="{00000000-0005-0000-0000-000099030000}"/>
    <cellStyle name="a 4 2 2 7 2 2 2" xfId="2187" xr:uid="{00000000-0005-0000-0000-00009A030000}"/>
    <cellStyle name="a 4 2 2 7 3" xfId="2188" xr:uid="{00000000-0005-0000-0000-00009B030000}"/>
    <cellStyle name="a 4 2 2 7 3 2" xfId="2189" xr:uid="{00000000-0005-0000-0000-00009C030000}"/>
    <cellStyle name="a 4 2 2 8" xfId="2190" xr:uid="{00000000-0005-0000-0000-00009D030000}"/>
    <cellStyle name="a 4 2 2 8 2" xfId="2191" xr:uid="{00000000-0005-0000-0000-00009E030000}"/>
    <cellStyle name="a 4 2 3" xfId="445" xr:uid="{00000000-0005-0000-0000-00009F030000}"/>
    <cellStyle name="a 4 2 3 2" xfId="446" xr:uid="{00000000-0005-0000-0000-0000A0030000}"/>
    <cellStyle name="a 4 2 3 2 2" xfId="447" xr:uid="{00000000-0005-0000-0000-0000A1030000}"/>
    <cellStyle name="a 4 2 3 2 2 2" xfId="2192" xr:uid="{00000000-0005-0000-0000-0000A2030000}"/>
    <cellStyle name="a 4 2 3 3" xfId="448" xr:uid="{00000000-0005-0000-0000-0000A3030000}"/>
    <cellStyle name="a 4 2 3 3 2" xfId="2193" xr:uid="{00000000-0005-0000-0000-0000A4030000}"/>
    <cellStyle name="a 4 2 4" xfId="449" xr:uid="{00000000-0005-0000-0000-0000A5030000}"/>
    <cellStyle name="a 4 2 4 2" xfId="450" xr:uid="{00000000-0005-0000-0000-0000A6030000}"/>
    <cellStyle name="a 4 2 4 2 2" xfId="451" xr:uid="{00000000-0005-0000-0000-0000A7030000}"/>
    <cellStyle name="a 4 2 4 2 2 2" xfId="2194" xr:uid="{00000000-0005-0000-0000-0000A8030000}"/>
    <cellStyle name="a 4 2 4 3" xfId="452" xr:uid="{00000000-0005-0000-0000-0000A9030000}"/>
    <cellStyle name="a 4 2 4 3 2" xfId="2195" xr:uid="{00000000-0005-0000-0000-0000AA030000}"/>
    <cellStyle name="a 4 2 5" xfId="453" xr:uid="{00000000-0005-0000-0000-0000AB030000}"/>
    <cellStyle name="a 4 2 5 2" xfId="454" xr:uid="{00000000-0005-0000-0000-0000AC030000}"/>
    <cellStyle name="a 4 2 5 2 2" xfId="2196" xr:uid="{00000000-0005-0000-0000-0000AD030000}"/>
    <cellStyle name="a 4 2 5 2 2 2" xfId="2197" xr:uid="{00000000-0005-0000-0000-0000AE030000}"/>
    <cellStyle name="a 4 2 5 2 2 2 2" xfId="2198" xr:uid="{00000000-0005-0000-0000-0000AF030000}"/>
    <cellStyle name="a 4 2 5 2 3" xfId="2199" xr:uid="{00000000-0005-0000-0000-0000B0030000}"/>
    <cellStyle name="a 4 2 5 2 3 2" xfId="2200" xr:uid="{00000000-0005-0000-0000-0000B1030000}"/>
    <cellStyle name="a 4 2 5 3" xfId="2201" xr:uid="{00000000-0005-0000-0000-0000B2030000}"/>
    <cellStyle name="a 4 2 5 3 2" xfId="2202" xr:uid="{00000000-0005-0000-0000-0000B3030000}"/>
    <cellStyle name="a 4 2 5 3 2 2" xfId="2203" xr:uid="{00000000-0005-0000-0000-0000B4030000}"/>
    <cellStyle name="a 4 2 5 4" xfId="2204" xr:uid="{00000000-0005-0000-0000-0000B5030000}"/>
    <cellStyle name="a 4 2 5 4 2" xfId="2205" xr:uid="{00000000-0005-0000-0000-0000B6030000}"/>
    <cellStyle name="a 4 2 6" xfId="455" xr:uid="{00000000-0005-0000-0000-0000B7030000}"/>
    <cellStyle name="a 4 2 6 2" xfId="456" xr:uid="{00000000-0005-0000-0000-0000B8030000}"/>
    <cellStyle name="a 4 2 6 2 2" xfId="2206" xr:uid="{00000000-0005-0000-0000-0000B9030000}"/>
    <cellStyle name="a 4 2 6 2 2 2" xfId="2207" xr:uid="{00000000-0005-0000-0000-0000BA030000}"/>
    <cellStyle name="a 4 2 6 3" xfId="2208" xr:uid="{00000000-0005-0000-0000-0000BB030000}"/>
    <cellStyle name="a 4 2 6 3 2" xfId="2209" xr:uid="{00000000-0005-0000-0000-0000BC030000}"/>
    <cellStyle name="a 4 2 7" xfId="2210" xr:uid="{00000000-0005-0000-0000-0000BD030000}"/>
    <cellStyle name="a 4 2 7 2" xfId="2211" xr:uid="{00000000-0005-0000-0000-0000BE030000}"/>
    <cellStyle name="a 4 2 7 2 2" xfId="2212" xr:uid="{00000000-0005-0000-0000-0000BF030000}"/>
    <cellStyle name="a 4 2 7 2 2 2" xfId="2213" xr:uid="{00000000-0005-0000-0000-0000C0030000}"/>
    <cellStyle name="a 4 2 7 3" xfId="2214" xr:uid="{00000000-0005-0000-0000-0000C1030000}"/>
    <cellStyle name="a 4 2 7 3 2" xfId="2215" xr:uid="{00000000-0005-0000-0000-0000C2030000}"/>
    <cellStyle name="a 4 2 8" xfId="2216" xr:uid="{00000000-0005-0000-0000-0000C3030000}"/>
    <cellStyle name="a 4 2 8 2" xfId="2217" xr:uid="{00000000-0005-0000-0000-0000C4030000}"/>
    <cellStyle name="a 4 3" xfId="457" xr:uid="{00000000-0005-0000-0000-0000C5030000}"/>
    <cellStyle name="a 4 3 2" xfId="458" xr:uid="{00000000-0005-0000-0000-0000C6030000}"/>
    <cellStyle name="a 4 3 2 2" xfId="459" xr:uid="{00000000-0005-0000-0000-0000C7030000}"/>
    <cellStyle name="a 4 3 2 2 2" xfId="460" xr:uid="{00000000-0005-0000-0000-0000C8030000}"/>
    <cellStyle name="a 4 3 2 2 2 2" xfId="461" xr:uid="{00000000-0005-0000-0000-0000C9030000}"/>
    <cellStyle name="a 4 3 2 2 2 2 2" xfId="2218" xr:uid="{00000000-0005-0000-0000-0000CA030000}"/>
    <cellStyle name="a 4 3 2 2 3" xfId="462" xr:uid="{00000000-0005-0000-0000-0000CB030000}"/>
    <cellStyle name="a 4 3 2 2 3 2" xfId="2219" xr:uid="{00000000-0005-0000-0000-0000CC030000}"/>
    <cellStyle name="a 4 3 2 3" xfId="463" xr:uid="{00000000-0005-0000-0000-0000CD030000}"/>
    <cellStyle name="a 4 3 2 3 2" xfId="464" xr:uid="{00000000-0005-0000-0000-0000CE030000}"/>
    <cellStyle name="a 4 3 2 3 2 2" xfId="465" xr:uid="{00000000-0005-0000-0000-0000CF030000}"/>
    <cellStyle name="a 4 3 2 3 2 2 2" xfId="2220" xr:uid="{00000000-0005-0000-0000-0000D0030000}"/>
    <cellStyle name="a 4 3 2 3 3" xfId="466" xr:uid="{00000000-0005-0000-0000-0000D1030000}"/>
    <cellStyle name="a 4 3 2 3 3 2" xfId="2221" xr:uid="{00000000-0005-0000-0000-0000D2030000}"/>
    <cellStyle name="a 4 3 2 4" xfId="467" xr:uid="{00000000-0005-0000-0000-0000D3030000}"/>
    <cellStyle name="a 4 3 2 4 2" xfId="468" xr:uid="{00000000-0005-0000-0000-0000D4030000}"/>
    <cellStyle name="a 4 3 2 4 2 2" xfId="2222" xr:uid="{00000000-0005-0000-0000-0000D5030000}"/>
    <cellStyle name="a 4 3 2 4 2 2 2" xfId="2223" xr:uid="{00000000-0005-0000-0000-0000D6030000}"/>
    <cellStyle name="a 4 3 2 4 2 2 2 2" xfId="2224" xr:uid="{00000000-0005-0000-0000-0000D7030000}"/>
    <cellStyle name="a 4 3 2 4 2 3" xfId="2225" xr:uid="{00000000-0005-0000-0000-0000D8030000}"/>
    <cellStyle name="a 4 3 2 4 2 3 2" xfId="2226" xr:uid="{00000000-0005-0000-0000-0000D9030000}"/>
    <cellStyle name="a 4 3 2 4 3" xfId="2227" xr:uid="{00000000-0005-0000-0000-0000DA030000}"/>
    <cellStyle name="a 4 3 2 4 3 2" xfId="2228" xr:uid="{00000000-0005-0000-0000-0000DB030000}"/>
    <cellStyle name="a 4 3 2 4 3 2 2" xfId="2229" xr:uid="{00000000-0005-0000-0000-0000DC030000}"/>
    <cellStyle name="a 4 3 2 4 4" xfId="2230" xr:uid="{00000000-0005-0000-0000-0000DD030000}"/>
    <cellStyle name="a 4 3 2 4 4 2" xfId="2231" xr:uid="{00000000-0005-0000-0000-0000DE030000}"/>
    <cellStyle name="a 4 3 2 5" xfId="469" xr:uid="{00000000-0005-0000-0000-0000DF030000}"/>
    <cellStyle name="a 4 3 2 5 2" xfId="470" xr:uid="{00000000-0005-0000-0000-0000E0030000}"/>
    <cellStyle name="a 4 3 2 5 2 2" xfId="2232" xr:uid="{00000000-0005-0000-0000-0000E1030000}"/>
    <cellStyle name="a 4 3 2 5 2 2 2" xfId="2233" xr:uid="{00000000-0005-0000-0000-0000E2030000}"/>
    <cellStyle name="a 4 3 2 5 3" xfId="2234" xr:uid="{00000000-0005-0000-0000-0000E3030000}"/>
    <cellStyle name="a 4 3 2 5 3 2" xfId="2235" xr:uid="{00000000-0005-0000-0000-0000E4030000}"/>
    <cellStyle name="a 4 3 2 6" xfId="2236" xr:uid="{00000000-0005-0000-0000-0000E5030000}"/>
    <cellStyle name="a 4 3 2 6 2" xfId="2237" xr:uid="{00000000-0005-0000-0000-0000E6030000}"/>
    <cellStyle name="a 4 3 2 6 2 2" xfId="2238" xr:uid="{00000000-0005-0000-0000-0000E7030000}"/>
    <cellStyle name="a 4 3 2 6 2 2 2" xfId="2239" xr:uid="{00000000-0005-0000-0000-0000E8030000}"/>
    <cellStyle name="a 4 3 2 6 3" xfId="2240" xr:uid="{00000000-0005-0000-0000-0000E9030000}"/>
    <cellStyle name="a 4 3 2 6 3 2" xfId="2241" xr:uid="{00000000-0005-0000-0000-0000EA030000}"/>
    <cellStyle name="a 4 3 2 7" xfId="2242" xr:uid="{00000000-0005-0000-0000-0000EB030000}"/>
    <cellStyle name="a 4 3 2 7 2" xfId="2243" xr:uid="{00000000-0005-0000-0000-0000EC030000}"/>
    <cellStyle name="a 4 3 3" xfId="471" xr:uid="{00000000-0005-0000-0000-0000ED030000}"/>
    <cellStyle name="a 4 3 3 2" xfId="472" xr:uid="{00000000-0005-0000-0000-0000EE030000}"/>
    <cellStyle name="a 4 3 3 2 2" xfId="473" xr:uid="{00000000-0005-0000-0000-0000EF030000}"/>
    <cellStyle name="a 4 3 3 2 2 2" xfId="2244" xr:uid="{00000000-0005-0000-0000-0000F0030000}"/>
    <cellStyle name="a 4 3 3 3" xfId="474" xr:uid="{00000000-0005-0000-0000-0000F1030000}"/>
    <cellStyle name="a 4 3 3 3 2" xfId="2245" xr:uid="{00000000-0005-0000-0000-0000F2030000}"/>
    <cellStyle name="a 4 3 4" xfId="475" xr:uid="{00000000-0005-0000-0000-0000F3030000}"/>
    <cellStyle name="a 4 3 4 2" xfId="476" xr:uid="{00000000-0005-0000-0000-0000F4030000}"/>
    <cellStyle name="a 4 3 4 2 2" xfId="477" xr:uid="{00000000-0005-0000-0000-0000F5030000}"/>
    <cellStyle name="a 4 3 4 2 2 2" xfId="2246" xr:uid="{00000000-0005-0000-0000-0000F6030000}"/>
    <cellStyle name="a 4 3 4 3" xfId="478" xr:uid="{00000000-0005-0000-0000-0000F7030000}"/>
    <cellStyle name="a 4 3 4 3 2" xfId="2247" xr:uid="{00000000-0005-0000-0000-0000F8030000}"/>
    <cellStyle name="a 4 3 5" xfId="479" xr:uid="{00000000-0005-0000-0000-0000F9030000}"/>
    <cellStyle name="a 4 3 5 2" xfId="480" xr:uid="{00000000-0005-0000-0000-0000FA030000}"/>
    <cellStyle name="a 4 3 5 2 2" xfId="2248" xr:uid="{00000000-0005-0000-0000-0000FB030000}"/>
    <cellStyle name="a 4 3 5 2 2 2" xfId="2249" xr:uid="{00000000-0005-0000-0000-0000FC030000}"/>
    <cellStyle name="a 4 3 5 2 2 2 2" xfId="2250" xr:uid="{00000000-0005-0000-0000-0000FD030000}"/>
    <cellStyle name="a 4 3 5 2 3" xfId="2251" xr:uid="{00000000-0005-0000-0000-0000FE030000}"/>
    <cellStyle name="a 4 3 5 2 3 2" xfId="2252" xr:uid="{00000000-0005-0000-0000-0000FF030000}"/>
    <cellStyle name="a 4 3 5 3" xfId="2253" xr:uid="{00000000-0005-0000-0000-000000040000}"/>
    <cellStyle name="a 4 3 5 3 2" xfId="2254" xr:uid="{00000000-0005-0000-0000-000001040000}"/>
    <cellStyle name="a 4 3 5 3 2 2" xfId="2255" xr:uid="{00000000-0005-0000-0000-000002040000}"/>
    <cellStyle name="a 4 3 5 4" xfId="2256" xr:uid="{00000000-0005-0000-0000-000003040000}"/>
    <cellStyle name="a 4 3 5 4 2" xfId="2257" xr:uid="{00000000-0005-0000-0000-000004040000}"/>
    <cellStyle name="a 4 3 6" xfId="481" xr:uid="{00000000-0005-0000-0000-000005040000}"/>
    <cellStyle name="a 4 3 6 2" xfId="482" xr:uid="{00000000-0005-0000-0000-000006040000}"/>
    <cellStyle name="a 4 3 6 2 2" xfId="2258" xr:uid="{00000000-0005-0000-0000-000007040000}"/>
    <cellStyle name="a 4 3 6 2 2 2" xfId="2259" xr:uid="{00000000-0005-0000-0000-000008040000}"/>
    <cellStyle name="a 4 3 6 3" xfId="2260" xr:uid="{00000000-0005-0000-0000-000009040000}"/>
    <cellStyle name="a 4 3 6 3 2" xfId="2261" xr:uid="{00000000-0005-0000-0000-00000A040000}"/>
    <cellStyle name="a 4 3 7" xfId="2262" xr:uid="{00000000-0005-0000-0000-00000B040000}"/>
    <cellStyle name="a 4 3 7 2" xfId="2263" xr:uid="{00000000-0005-0000-0000-00000C040000}"/>
    <cellStyle name="a 4 3 7 2 2" xfId="2264" xr:uid="{00000000-0005-0000-0000-00000D040000}"/>
    <cellStyle name="a 4 3 7 2 2 2" xfId="2265" xr:uid="{00000000-0005-0000-0000-00000E040000}"/>
    <cellStyle name="a 4 3 7 3" xfId="2266" xr:uid="{00000000-0005-0000-0000-00000F040000}"/>
    <cellStyle name="a 4 3 7 3 2" xfId="2267" xr:uid="{00000000-0005-0000-0000-000010040000}"/>
    <cellStyle name="a 4 3 8" xfId="2268" xr:uid="{00000000-0005-0000-0000-000011040000}"/>
    <cellStyle name="a 4 3 8 2" xfId="2269" xr:uid="{00000000-0005-0000-0000-000012040000}"/>
    <cellStyle name="a 4 4" xfId="483" xr:uid="{00000000-0005-0000-0000-000013040000}"/>
    <cellStyle name="a 4 4 2" xfId="484" xr:uid="{00000000-0005-0000-0000-000014040000}"/>
    <cellStyle name="a 4 4 2 2" xfId="485" xr:uid="{00000000-0005-0000-0000-000015040000}"/>
    <cellStyle name="a 4 4 2 2 2" xfId="2270" xr:uid="{00000000-0005-0000-0000-000016040000}"/>
    <cellStyle name="a 4 4 3" xfId="486" xr:uid="{00000000-0005-0000-0000-000017040000}"/>
    <cellStyle name="a 4 4 3 2" xfId="2271" xr:uid="{00000000-0005-0000-0000-000018040000}"/>
    <cellStyle name="a 4 5" xfId="487" xr:uid="{00000000-0005-0000-0000-000019040000}"/>
    <cellStyle name="a 4 5 2" xfId="488" xr:uid="{00000000-0005-0000-0000-00001A040000}"/>
    <cellStyle name="a 4 5 2 2" xfId="489" xr:uid="{00000000-0005-0000-0000-00001B040000}"/>
    <cellStyle name="a 4 5 2 2 2" xfId="2272" xr:uid="{00000000-0005-0000-0000-00001C040000}"/>
    <cellStyle name="a 4 5 3" xfId="490" xr:uid="{00000000-0005-0000-0000-00001D040000}"/>
    <cellStyle name="a 4 5 3 2" xfId="2273" xr:uid="{00000000-0005-0000-0000-00001E040000}"/>
    <cellStyle name="a 4 6" xfId="491" xr:uid="{00000000-0005-0000-0000-00001F040000}"/>
    <cellStyle name="a 4 6 2" xfId="492" xr:uid="{00000000-0005-0000-0000-000020040000}"/>
    <cellStyle name="a 4 6 2 2" xfId="2274" xr:uid="{00000000-0005-0000-0000-000021040000}"/>
    <cellStyle name="a 4 6 2 2 2" xfId="2275" xr:uid="{00000000-0005-0000-0000-000022040000}"/>
    <cellStyle name="a 4 6 2 2 2 2" xfId="2276" xr:uid="{00000000-0005-0000-0000-000023040000}"/>
    <cellStyle name="a 4 6 2 3" xfId="2277" xr:uid="{00000000-0005-0000-0000-000024040000}"/>
    <cellStyle name="a 4 6 2 3 2" xfId="2278" xr:uid="{00000000-0005-0000-0000-000025040000}"/>
    <cellStyle name="a 4 6 3" xfId="2279" xr:uid="{00000000-0005-0000-0000-000026040000}"/>
    <cellStyle name="a 4 6 3 2" xfId="2280" xr:uid="{00000000-0005-0000-0000-000027040000}"/>
    <cellStyle name="a 4 6 3 2 2" xfId="2281" xr:uid="{00000000-0005-0000-0000-000028040000}"/>
    <cellStyle name="a 4 6 4" xfId="2282" xr:uid="{00000000-0005-0000-0000-000029040000}"/>
    <cellStyle name="a 4 6 4 2" xfId="2283" xr:uid="{00000000-0005-0000-0000-00002A040000}"/>
    <cellStyle name="a 4 7" xfId="493" xr:uid="{00000000-0005-0000-0000-00002B040000}"/>
    <cellStyle name="a 4 7 2" xfId="494" xr:uid="{00000000-0005-0000-0000-00002C040000}"/>
    <cellStyle name="a 4 7 2 2" xfId="2284" xr:uid="{00000000-0005-0000-0000-00002D040000}"/>
    <cellStyle name="a 4 7 2 2 2" xfId="2285" xr:uid="{00000000-0005-0000-0000-00002E040000}"/>
    <cellStyle name="a 4 7 3" xfId="2286" xr:uid="{00000000-0005-0000-0000-00002F040000}"/>
    <cellStyle name="a 4 7 3 2" xfId="2287" xr:uid="{00000000-0005-0000-0000-000030040000}"/>
    <cellStyle name="a 4 8" xfId="2288" xr:uid="{00000000-0005-0000-0000-000031040000}"/>
    <cellStyle name="a 4 8 2" xfId="2289" xr:uid="{00000000-0005-0000-0000-000032040000}"/>
    <cellStyle name="a 4 8 2 2" xfId="2290" xr:uid="{00000000-0005-0000-0000-000033040000}"/>
    <cellStyle name="a 4 8 2 2 2" xfId="2291" xr:uid="{00000000-0005-0000-0000-000034040000}"/>
    <cellStyle name="a 4 8 3" xfId="2292" xr:uid="{00000000-0005-0000-0000-000035040000}"/>
    <cellStyle name="a 4 8 3 2" xfId="2293" xr:uid="{00000000-0005-0000-0000-000036040000}"/>
    <cellStyle name="a 4 9" xfId="2294" xr:uid="{00000000-0005-0000-0000-000037040000}"/>
    <cellStyle name="a 4 9 2" xfId="2295" xr:uid="{00000000-0005-0000-0000-000038040000}"/>
    <cellStyle name="a 5" xfId="495" xr:uid="{00000000-0005-0000-0000-000039040000}"/>
    <cellStyle name="a 5 2" xfId="496" xr:uid="{00000000-0005-0000-0000-00003A040000}"/>
    <cellStyle name="a 5 2 2" xfId="497" xr:uid="{00000000-0005-0000-0000-00003B040000}"/>
    <cellStyle name="a 5 2 2 2" xfId="498" xr:uid="{00000000-0005-0000-0000-00003C040000}"/>
    <cellStyle name="a 5 2 2 2 2" xfId="499" xr:uid="{00000000-0005-0000-0000-00003D040000}"/>
    <cellStyle name="a 5 2 2 2 2 2" xfId="2296" xr:uid="{00000000-0005-0000-0000-00003E040000}"/>
    <cellStyle name="a 5 2 2 3" xfId="500" xr:uid="{00000000-0005-0000-0000-00003F040000}"/>
    <cellStyle name="a 5 2 2 3 2" xfId="2297" xr:uid="{00000000-0005-0000-0000-000040040000}"/>
    <cellStyle name="a 5 2 3" xfId="501" xr:uid="{00000000-0005-0000-0000-000041040000}"/>
    <cellStyle name="a 5 2 3 2" xfId="502" xr:uid="{00000000-0005-0000-0000-000042040000}"/>
    <cellStyle name="a 5 2 3 2 2" xfId="503" xr:uid="{00000000-0005-0000-0000-000043040000}"/>
    <cellStyle name="a 5 2 3 2 2 2" xfId="2298" xr:uid="{00000000-0005-0000-0000-000044040000}"/>
    <cellStyle name="a 5 2 3 3" xfId="504" xr:uid="{00000000-0005-0000-0000-000045040000}"/>
    <cellStyle name="a 5 2 3 3 2" xfId="2299" xr:uid="{00000000-0005-0000-0000-000046040000}"/>
    <cellStyle name="a 5 2 4" xfId="505" xr:uid="{00000000-0005-0000-0000-000047040000}"/>
    <cellStyle name="a 5 2 4 2" xfId="506" xr:uid="{00000000-0005-0000-0000-000048040000}"/>
    <cellStyle name="a 5 2 4 2 2" xfId="2300" xr:uid="{00000000-0005-0000-0000-000049040000}"/>
    <cellStyle name="a 5 2 4 2 2 2" xfId="2301" xr:uid="{00000000-0005-0000-0000-00004A040000}"/>
    <cellStyle name="a 5 2 4 2 2 2 2" xfId="2302" xr:uid="{00000000-0005-0000-0000-00004B040000}"/>
    <cellStyle name="a 5 2 4 2 3" xfId="2303" xr:uid="{00000000-0005-0000-0000-00004C040000}"/>
    <cellStyle name="a 5 2 4 2 3 2" xfId="2304" xr:uid="{00000000-0005-0000-0000-00004D040000}"/>
    <cellStyle name="a 5 2 4 3" xfId="2305" xr:uid="{00000000-0005-0000-0000-00004E040000}"/>
    <cellStyle name="a 5 2 4 3 2" xfId="2306" xr:uid="{00000000-0005-0000-0000-00004F040000}"/>
    <cellStyle name="a 5 2 4 3 2 2" xfId="2307" xr:uid="{00000000-0005-0000-0000-000050040000}"/>
    <cellStyle name="a 5 2 4 4" xfId="2308" xr:uid="{00000000-0005-0000-0000-000051040000}"/>
    <cellStyle name="a 5 2 4 4 2" xfId="2309" xr:uid="{00000000-0005-0000-0000-000052040000}"/>
    <cellStyle name="a 5 2 5" xfId="507" xr:uid="{00000000-0005-0000-0000-000053040000}"/>
    <cellStyle name="a 5 2 5 2" xfId="508" xr:uid="{00000000-0005-0000-0000-000054040000}"/>
    <cellStyle name="a 5 2 5 2 2" xfId="2310" xr:uid="{00000000-0005-0000-0000-000055040000}"/>
    <cellStyle name="a 5 2 5 2 2 2" xfId="2311" xr:uid="{00000000-0005-0000-0000-000056040000}"/>
    <cellStyle name="a 5 2 5 3" xfId="2312" xr:uid="{00000000-0005-0000-0000-000057040000}"/>
    <cellStyle name="a 5 2 5 3 2" xfId="2313" xr:uid="{00000000-0005-0000-0000-000058040000}"/>
    <cellStyle name="a 5 2 6" xfId="2314" xr:uid="{00000000-0005-0000-0000-000059040000}"/>
    <cellStyle name="a 5 2 6 2" xfId="2315" xr:uid="{00000000-0005-0000-0000-00005A040000}"/>
    <cellStyle name="a 5 2 6 2 2" xfId="2316" xr:uid="{00000000-0005-0000-0000-00005B040000}"/>
    <cellStyle name="a 5 2 6 2 2 2" xfId="2317" xr:uid="{00000000-0005-0000-0000-00005C040000}"/>
    <cellStyle name="a 5 2 6 3" xfId="2318" xr:uid="{00000000-0005-0000-0000-00005D040000}"/>
    <cellStyle name="a 5 2 6 3 2" xfId="2319" xr:uid="{00000000-0005-0000-0000-00005E040000}"/>
    <cellStyle name="a 5 2 7" xfId="2320" xr:uid="{00000000-0005-0000-0000-00005F040000}"/>
    <cellStyle name="a 5 2 7 2" xfId="2321" xr:uid="{00000000-0005-0000-0000-000060040000}"/>
    <cellStyle name="a 5 3" xfId="509" xr:uid="{00000000-0005-0000-0000-000061040000}"/>
    <cellStyle name="a 5 3 2" xfId="510" xr:uid="{00000000-0005-0000-0000-000062040000}"/>
    <cellStyle name="a 5 3 2 2" xfId="511" xr:uid="{00000000-0005-0000-0000-000063040000}"/>
    <cellStyle name="a 5 3 2 2 2" xfId="2322" xr:uid="{00000000-0005-0000-0000-000064040000}"/>
    <cellStyle name="a 5 3 3" xfId="512" xr:uid="{00000000-0005-0000-0000-000065040000}"/>
    <cellStyle name="a 5 3 3 2" xfId="2323" xr:uid="{00000000-0005-0000-0000-000066040000}"/>
    <cellStyle name="a 5 4" xfId="513" xr:uid="{00000000-0005-0000-0000-000067040000}"/>
    <cellStyle name="a 5 4 2" xfId="514" xr:uid="{00000000-0005-0000-0000-000068040000}"/>
    <cellStyle name="a 5 4 2 2" xfId="515" xr:uid="{00000000-0005-0000-0000-000069040000}"/>
    <cellStyle name="a 5 4 2 2 2" xfId="2324" xr:uid="{00000000-0005-0000-0000-00006A040000}"/>
    <cellStyle name="a 5 4 3" xfId="516" xr:uid="{00000000-0005-0000-0000-00006B040000}"/>
    <cellStyle name="a 5 4 3 2" xfId="2325" xr:uid="{00000000-0005-0000-0000-00006C040000}"/>
    <cellStyle name="a 5 5" xfId="517" xr:uid="{00000000-0005-0000-0000-00006D040000}"/>
    <cellStyle name="a 5 5 2" xfId="518" xr:uid="{00000000-0005-0000-0000-00006E040000}"/>
    <cellStyle name="a 5 5 2 2" xfId="2326" xr:uid="{00000000-0005-0000-0000-00006F040000}"/>
    <cellStyle name="a 5 5 2 2 2" xfId="2327" xr:uid="{00000000-0005-0000-0000-000070040000}"/>
    <cellStyle name="a 5 5 2 2 2 2" xfId="2328" xr:uid="{00000000-0005-0000-0000-000071040000}"/>
    <cellStyle name="a 5 5 2 3" xfId="2329" xr:uid="{00000000-0005-0000-0000-000072040000}"/>
    <cellStyle name="a 5 5 2 3 2" xfId="2330" xr:uid="{00000000-0005-0000-0000-000073040000}"/>
    <cellStyle name="a 5 5 3" xfId="2331" xr:uid="{00000000-0005-0000-0000-000074040000}"/>
    <cellStyle name="a 5 5 3 2" xfId="2332" xr:uid="{00000000-0005-0000-0000-000075040000}"/>
    <cellStyle name="a 5 5 3 2 2" xfId="2333" xr:uid="{00000000-0005-0000-0000-000076040000}"/>
    <cellStyle name="a 5 5 4" xfId="2334" xr:uid="{00000000-0005-0000-0000-000077040000}"/>
    <cellStyle name="a 5 5 4 2" xfId="2335" xr:uid="{00000000-0005-0000-0000-000078040000}"/>
    <cellStyle name="a 5 6" xfId="519" xr:uid="{00000000-0005-0000-0000-000079040000}"/>
    <cellStyle name="a 5 6 2" xfId="520" xr:uid="{00000000-0005-0000-0000-00007A040000}"/>
    <cellStyle name="a 5 6 2 2" xfId="2336" xr:uid="{00000000-0005-0000-0000-00007B040000}"/>
    <cellStyle name="a 5 6 2 2 2" xfId="2337" xr:uid="{00000000-0005-0000-0000-00007C040000}"/>
    <cellStyle name="a 5 6 3" xfId="2338" xr:uid="{00000000-0005-0000-0000-00007D040000}"/>
    <cellStyle name="a 5 6 3 2" xfId="2339" xr:uid="{00000000-0005-0000-0000-00007E040000}"/>
    <cellStyle name="a 5 7" xfId="2340" xr:uid="{00000000-0005-0000-0000-00007F040000}"/>
    <cellStyle name="a 5 7 2" xfId="2341" xr:uid="{00000000-0005-0000-0000-000080040000}"/>
    <cellStyle name="a 5 7 2 2" xfId="2342" xr:uid="{00000000-0005-0000-0000-000081040000}"/>
    <cellStyle name="a 5 7 2 2 2" xfId="2343" xr:uid="{00000000-0005-0000-0000-000082040000}"/>
    <cellStyle name="a 5 7 3" xfId="2344" xr:uid="{00000000-0005-0000-0000-000083040000}"/>
    <cellStyle name="a 5 7 3 2" xfId="2345" xr:uid="{00000000-0005-0000-0000-000084040000}"/>
    <cellStyle name="a 5 8" xfId="2346" xr:uid="{00000000-0005-0000-0000-000085040000}"/>
    <cellStyle name="a 5 8 2" xfId="2347" xr:uid="{00000000-0005-0000-0000-000086040000}"/>
    <cellStyle name="a 6" xfId="521" xr:uid="{00000000-0005-0000-0000-000087040000}"/>
    <cellStyle name="a 6 2" xfId="522" xr:uid="{00000000-0005-0000-0000-000088040000}"/>
    <cellStyle name="a 6 2 2" xfId="523" xr:uid="{00000000-0005-0000-0000-000089040000}"/>
    <cellStyle name="a 6 2 2 2" xfId="2348" xr:uid="{00000000-0005-0000-0000-00008A040000}"/>
    <cellStyle name="a 6 3" xfId="524" xr:uid="{00000000-0005-0000-0000-00008B040000}"/>
    <cellStyle name="a 6 3 2" xfId="2349" xr:uid="{00000000-0005-0000-0000-00008C040000}"/>
    <cellStyle name="a 7" xfId="525" xr:uid="{00000000-0005-0000-0000-00008D040000}"/>
    <cellStyle name="a 7 2" xfId="526" xr:uid="{00000000-0005-0000-0000-00008E040000}"/>
    <cellStyle name="a 7 2 2" xfId="527" xr:uid="{00000000-0005-0000-0000-00008F040000}"/>
    <cellStyle name="a 7 2 2 2" xfId="2350" xr:uid="{00000000-0005-0000-0000-000090040000}"/>
    <cellStyle name="a 7 3" xfId="528" xr:uid="{00000000-0005-0000-0000-000091040000}"/>
    <cellStyle name="a 7 3 2" xfId="2351" xr:uid="{00000000-0005-0000-0000-000092040000}"/>
    <cellStyle name="a 8" xfId="529" xr:uid="{00000000-0005-0000-0000-000093040000}"/>
    <cellStyle name="a 8 2" xfId="530" xr:uid="{00000000-0005-0000-0000-000094040000}"/>
    <cellStyle name="a 8 2 2" xfId="2352" xr:uid="{00000000-0005-0000-0000-000095040000}"/>
    <cellStyle name="a 8 2 2 2" xfId="2353" xr:uid="{00000000-0005-0000-0000-000096040000}"/>
    <cellStyle name="a 8 3" xfId="2354" xr:uid="{00000000-0005-0000-0000-000097040000}"/>
    <cellStyle name="a 8 3 2" xfId="2355" xr:uid="{00000000-0005-0000-0000-000098040000}"/>
    <cellStyle name="a 9" xfId="531" xr:uid="{00000000-0005-0000-0000-000099040000}"/>
    <cellStyle name="a 9 2" xfId="532" xr:uid="{00000000-0005-0000-0000-00009A040000}"/>
    <cellStyle name="a 9 2 2" xfId="2356" xr:uid="{00000000-0005-0000-0000-00009B040000}"/>
    <cellStyle name="a 9 2 2 2" xfId="2357" xr:uid="{00000000-0005-0000-0000-00009C040000}"/>
    <cellStyle name="a 9 2 2 2 2" xfId="2358" xr:uid="{00000000-0005-0000-0000-00009D040000}"/>
    <cellStyle name="a 9 2 3" xfId="2359" xr:uid="{00000000-0005-0000-0000-00009E040000}"/>
    <cellStyle name="a 9 2 3 2" xfId="2360" xr:uid="{00000000-0005-0000-0000-00009F040000}"/>
    <cellStyle name="a 9 3" xfId="2361" xr:uid="{00000000-0005-0000-0000-0000A0040000}"/>
    <cellStyle name="a 9 3 2" xfId="2362" xr:uid="{00000000-0005-0000-0000-0000A1040000}"/>
    <cellStyle name="a 9 3 2 2" xfId="2363" xr:uid="{00000000-0005-0000-0000-0000A2040000}"/>
    <cellStyle name="a 9 4" xfId="2364" xr:uid="{00000000-0005-0000-0000-0000A3040000}"/>
    <cellStyle name="a 9 4 2" xfId="2365" xr:uid="{00000000-0005-0000-0000-0000A4040000}"/>
    <cellStyle name="a_10BC週報" xfId="533" xr:uid="{00000000-0005-0000-0000-0000A5040000}"/>
    <cellStyle name="a_10BC週報 2" xfId="534" xr:uid="{00000000-0005-0000-0000-0000A6040000}"/>
    <cellStyle name="a_10BC週報 2 2" xfId="535" xr:uid="{00000000-0005-0000-0000-0000A7040000}"/>
    <cellStyle name="a_10BC週報 2 2 2" xfId="536" xr:uid="{00000000-0005-0000-0000-0000A8040000}"/>
    <cellStyle name="a_10BC週報 2 2 2 2" xfId="537" xr:uid="{00000000-0005-0000-0000-0000A9040000}"/>
    <cellStyle name="a_10BC週報 2 2 2 2 2" xfId="2366" xr:uid="{00000000-0005-0000-0000-0000AA040000}"/>
    <cellStyle name="a_10BC週報 2 2 2 2 3" xfId="2367" xr:uid="{00000000-0005-0000-0000-0000AB040000}"/>
    <cellStyle name="a_10BC週報 2 2 2 2 3 2" xfId="2368" xr:uid="{00000000-0005-0000-0000-0000AC040000}"/>
    <cellStyle name="a_10BC週報 2 2 2 3" xfId="2369" xr:uid="{00000000-0005-0000-0000-0000AD040000}"/>
    <cellStyle name="a_10BC週報 2 2 2 3 2" xfId="2370" xr:uid="{00000000-0005-0000-0000-0000AE040000}"/>
    <cellStyle name="a_10BC週報 2 2 2 4" xfId="2371" xr:uid="{00000000-0005-0000-0000-0000AF040000}"/>
    <cellStyle name="a_10BC週報 2 2 2 4 2" xfId="2372" xr:uid="{00000000-0005-0000-0000-0000B0040000}"/>
    <cellStyle name="a_10BC週報 2 2 2 5" xfId="2373" xr:uid="{00000000-0005-0000-0000-0000B1040000}"/>
    <cellStyle name="a_10BC週報 2 2 2 5 2" xfId="2374" xr:uid="{00000000-0005-0000-0000-0000B2040000}"/>
    <cellStyle name="a_10BC週報 2 2 2 6" xfId="2375" xr:uid="{00000000-0005-0000-0000-0000B3040000}"/>
    <cellStyle name="a_10BC週報 2 2 2 6 2" xfId="2376" xr:uid="{00000000-0005-0000-0000-0000B4040000}"/>
    <cellStyle name="a_10BC週報 2 2 3" xfId="538" xr:uid="{00000000-0005-0000-0000-0000B5040000}"/>
    <cellStyle name="a_10BC週報 2 2 3 2" xfId="2377" xr:uid="{00000000-0005-0000-0000-0000B6040000}"/>
    <cellStyle name="a_10BC週報 2 2 3 3" xfId="2378" xr:uid="{00000000-0005-0000-0000-0000B7040000}"/>
    <cellStyle name="a_10BC週報 2 2 3 3 2" xfId="2379" xr:uid="{00000000-0005-0000-0000-0000B8040000}"/>
    <cellStyle name="a_10BC週報 2 2 4" xfId="2380" xr:uid="{00000000-0005-0000-0000-0000B9040000}"/>
    <cellStyle name="a_10BC週報 2 2 4 2" xfId="2381" xr:uid="{00000000-0005-0000-0000-0000BA040000}"/>
    <cellStyle name="a_10BC週報 2 2 5" xfId="2382" xr:uid="{00000000-0005-0000-0000-0000BB040000}"/>
    <cellStyle name="a_10BC週報 2 2 5 2" xfId="2383" xr:uid="{00000000-0005-0000-0000-0000BC040000}"/>
    <cellStyle name="a_10BC週報 2 2 6" xfId="2384" xr:uid="{00000000-0005-0000-0000-0000BD040000}"/>
    <cellStyle name="a_10BC週報 2 2 6 2" xfId="2385" xr:uid="{00000000-0005-0000-0000-0000BE040000}"/>
    <cellStyle name="a_10BC週報 2 2 7" xfId="2386" xr:uid="{00000000-0005-0000-0000-0000BF040000}"/>
    <cellStyle name="a_10BC週報 2 2 7 2" xfId="2387" xr:uid="{00000000-0005-0000-0000-0000C0040000}"/>
    <cellStyle name="a_10BC週報 2 3" xfId="539" xr:uid="{00000000-0005-0000-0000-0000C1040000}"/>
    <cellStyle name="a_10BC週報 2 3 2" xfId="540" xr:uid="{00000000-0005-0000-0000-0000C2040000}"/>
    <cellStyle name="a_10BC週報 2 3 2 2" xfId="541" xr:uid="{00000000-0005-0000-0000-0000C3040000}"/>
    <cellStyle name="a_10BC週報 2 3 2 2 2" xfId="2388" xr:uid="{00000000-0005-0000-0000-0000C4040000}"/>
    <cellStyle name="a_10BC週報 2 3 3" xfId="542" xr:uid="{00000000-0005-0000-0000-0000C5040000}"/>
    <cellStyle name="a_10BC週報 2 3 3 2" xfId="2389" xr:uid="{00000000-0005-0000-0000-0000C6040000}"/>
    <cellStyle name="a_10BC週報 2 4" xfId="543" xr:uid="{00000000-0005-0000-0000-0000C7040000}"/>
    <cellStyle name="a_10BC週報 2 4 2" xfId="544" xr:uid="{00000000-0005-0000-0000-0000C8040000}"/>
    <cellStyle name="a_10BC週報 2 4 2 2" xfId="2390" xr:uid="{00000000-0005-0000-0000-0000C9040000}"/>
    <cellStyle name="a_10BC週報 2 4 2 2 2" xfId="2391" xr:uid="{00000000-0005-0000-0000-0000CA040000}"/>
    <cellStyle name="a_10BC週報 2 4 2 2 2 2" xfId="2392" xr:uid="{00000000-0005-0000-0000-0000CB040000}"/>
    <cellStyle name="a_10BC週報 2 4 2 3" xfId="2393" xr:uid="{00000000-0005-0000-0000-0000CC040000}"/>
    <cellStyle name="a_10BC週報 2 4 2 3 2" xfId="2394" xr:uid="{00000000-0005-0000-0000-0000CD040000}"/>
    <cellStyle name="a_10BC週報 2 4 3" xfId="2395" xr:uid="{00000000-0005-0000-0000-0000CE040000}"/>
    <cellStyle name="a_10BC週報 2 4 3 2" xfId="2396" xr:uid="{00000000-0005-0000-0000-0000CF040000}"/>
    <cellStyle name="a_10BC週報 2 4 3 2 2" xfId="2397" xr:uid="{00000000-0005-0000-0000-0000D0040000}"/>
    <cellStyle name="a_10BC週報 2 4 4" xfId="2398" xr:uid="{00000000-0005-0000-0000-0000D1040000}"/>
    <cellStyle name="a_10BC週報 2 4 4 2" xfId="2399" xr:uid="{00000000-0005-0000-0000-0000D2040000}"/>
    <cellStyle name="a_10BC週報 2 5" xfId="545" xr:uid="{00000000-0005-0000-0000-0000D3040000}"/>
    <cellStyle name="a_10BC週報 2 5 2" xfId="546" xr:uid="{00000000-0005-0000-0000-0000D4040000}"/>
    <cellStyle name="a_10BC週報 2 5 2 2" xfId="2400" xr:uid="{00000000-0005-0000-0000-0000D5040000}"/>
    <cellStyle name="a_10BC週報 2 5 2 2 2" xfId="2401" xr:uid="{00000000-0005-0000-0000-0000D6040000}"/>
    <cellStyle name="a_10BC週報 2 5 3" xfId="2402" xr:uid="{00000000-0005-0000-0000-0000D7040000}"/>
    <cellStyle name="a_10BC週報 2 5 3 2" xfId="2403" xr:uid="{00000000-0005-0000-0000-0000D8040000}"/>
    <cellStyle name="a_10BC週報 2 6" xfId="2404" xr:uid="{00000000-0005-0000-0000-0000D9040000}"/>
    <cellStyle name="a_10BC週報 2 6 2" xfId="2405" xr:uid="{00000000-0005-0000-0000-0000DA040000}"/>
    <cellStyle name="a_10BC週報 2 6 2 2" xfId="2406" xr:uid="{00000000-0005-0000-0000-0000DB040000}"/>
    <cellStyle name="a_10BC週報 2 6 2 2 2" xfId="2407" xr:uid="{00000000-0005-0000-0000-0000DC040000}"/>
    <cellStyle name="a_10BC週報 2 6 3" xfId="2408" xr:uid="{00000000-0005-0000-0000-0000DD040000}"/>
    <cellStyle name="a_10BC週報 2 6 3 2" xfId="2409" xr:uid="{00000000-0005-0000-0000-0000DE040000}"/>
    <cellStyle name="a_10BC週報 2 7" xfId="2410" xr:uid="{00000000-0005-0000-0000-0000DF040000}"/>
    <cellStyle name="a_10BC週報 2 7 2" xfId="2411" xr:uid="{00000000-0005-0000-0000-0000E0040000}"/>
    <cellStyle name="a_10BC週報 3" xfId="547" xr:uid="{00000000-0005-0000-0000-0000E1040000}"/>
    <cellStyle name="a_10BC週報 3 2" xfId="548" xr:uid="{00000000-0005-0000-0000-0000E2040000}"/>
    <cellStyle name="a_10BC週報 3 2 2" xfId="549" xr:uid="{00000000-0005-0000-0000-0000E3040000}"/>
    <cellStyle name="a_10BC週報 3 2 2 2" xfId="2412" xr:uid="{00000000-0005-0000-0000-0000E4040000}"/>
    <cellStyle name="a_10BC週報 3 2 2 3" xfId="2413" xr:uid="{00000000-0005-0000-0000-0000E5040000}"/>
    <cellStyle name="a_10BC週報 3 2 2 3 2" xfId="2414" xr:uid="{00000000-0005-0000-0000-0000E6040000}"/>
    <cellStyle name="a_10BC週報 3 2 3" xfId="2415" xr:uid="{00000000-0005-0000-0000-0000E7040000}"/>
    <cellStyle name="a_10BC週報 3 2 3 2" xfId="2416" xr:uid="{00000000-0005-0000-0000-0000E8040000}"/>
    <cellStyle name="a_10BC週報 3 2 4" xfId="2417" xr:uid="{00000000-0005-0000-0000-0000E9040000}"/>
    <cellStyle name="a_10BC週報 3 2 4 2" xfId="2418" xr:uid="{00000000-0005-0000-0000-0000EA040000}"/>
    <cellStyle name="a_10BC週報 3 2 5" xfId="2419" xr:uid="{00000000-0005-0000-0000-0000EB040000}"/>
    <cellStyle name="a_10BC週報 3 2 5 2" xfId="2420" xr:uid="{00000000-0005-0000-0000-0000EC040000}"/>
    <cellStyle name="a_10BC週報 3 2 6" xfId="2421" xr:uid="{00000000-0005-0000-0000-0000ED040000}"/>
    <cellStyle name="a_10BC週報 3 2 6 2" xfId="2422" xr:uid="{00000000-0005-0000-0000-0000EE040000}"/>
    <cellStyle name="a_10BC週報 3 3" xfId="550" xr:uid="{00000000-0005-0000-0000-0000EF040000}"/>
    <cellStyle name="a_10BC週報 3 3 2" xfId="2423" xr:uid="{00000000-0005-0000-0000-0000F0040000}"/>
    <cellStyle name="a_10BC週報 3 3 3" xfId="2424" xr:uid="{00000000-0005-0000-0000-0000F1040000}"/>
    <cellStyle name="a_10BC週報 3 3 3 2" xfId="2425" xr:uid="{00000000-0005-0000-0000-0000F2040000}"/>
    <cellStyle name="a_10BC週報 3 4" xfId="2426" xr:uid="{00000000-0005-0000-0000-0000F3040000}"/>
    <cellStyle name="a_10BC週報 3 4 2" xfId="2427" xr:uid="{00000000-0005-0000-0000-0000F4040000}"/>
    <cellStyle name="a_10BC週報 3 5" xfId="2428" xr:uid="{00000000-0005-0000-0000-0000F5040000}"/>
    <cellStyle name="a_10BC週報 3 5 2" xfId="2429" xr:uid="{00000000-0005-0000-0000-0000F6040000}"/>
    <cellStyle name="a_10BC週報 3 6" xfId="2430" xr:uid="{00000000-0005-0000-0000-0000F7040000}"/>
    <cellStyle name="a_10BC週報 3 6 2" xfId="2431" xr:uid="{00000000-0005-0000-0000-0000F8040000}"/>
    <cellStyle name="a_10BC週報 3 7" xfId="2432" xr:uid="{00000000-0005-0000-0000-0000F9040000}"/>
    <cellStyle name="a_10BC週報 3 7 2" xfId="2433" xr:uid="{00000000-0005-0000-0000-0000FA040000}"/>
    <cellStyle name="a_10BC週報 4" xfId="551" xr:uid="{00000000-0005-0000-0000-0000FB040000}"/>
    <cellStyle name="a_10BC週報 4 2" xfId="552" xr:uid="{00000000-0005-0000-0000-0000FC040000}"/>
    <cellStyle name="a_10BC週報 4 2 2" xfId="553" xr:uid="{00000000-0005-0000-0000-0000FD040000}"/>
    <cellStyle name="a_10BC週報 4 2 2 2" xfId="2434" xr:uid="{00000000-0005-0000-0000-0000FE040000}"/>
    <cellStyle name="a_10BC週報 4 3" xfId="554" xr:uid="{00000000-0005-0000-0000-0000FF040000}"/>
    <cellStyle name="a_10BC週報 4 3 2" xfId="2435" xr:uid="{00000000-0005-0000-0000-000000050000}"/>
    <cellStyle name="a_10BC週報 5" xfId="555" xr:uid="{00000000-0005-0000-0000-000001050000}"/>
    <cellStyle name="a_10BC週報 5 2" xfId="556" xr:uid="{00000000-0005-0000-0000-000002050000}"/>
    <cellStyle name="a_10BC週報 5 2 2" xfId="2436" xr:uid="{00000000-0005-0000-0000-000003050000}"/>
    <cellStyle name="a_10BC週報 5 2 2 2" xfId="2437" xr:uid="{00000000-0005-0000-0000-000004050000}"/>
    <cellStyle name="a_10BC週報 5 2 2 2 2" xfId="2438" xr:uid="{00000000-0005-0000-0000-000005050000}"/>
    <cellStyle name="a_10BC週報 5 2 3" xfId="2439" xr:uid="{00000000-0005-0000-0000-000006050000}"/>
    <cellStyle name="a_10BC週報 5 2 3 2" xfId="2440" xr:uid="{00000000-0005-0000-0000-000007050000}"/>
    <cellStyle name="a_10BC週報 5 3" xfId="2441" xr:uid="{00000000-0005-0000-0000-000008050000}"/>
    <cellStyle name="a_10BC週報 5 3 2" xfId="2442" xr:uid="{00000000-0005-0000-0000-000009050000}"/>
    <cellStyle name="a_10BC週報 5 3 2 2" xfId="2443" xr:uid="{00000000-0005-0000-0000-00000A050000}"/>
    <cellStyle name="a_10BC週報 5 4" xfId="2444" xr:uid="{00000000-0005-0000-0000-00000B050000}"/>
    <cellStyle name="a_10BC週報 5 4 2" xfId="2445" xr:uid="{00000000-0005-0000-0000-00000C050000}"/>
    <cellStyle name="a_10BC週報 6" xfId="557" xr:uid="{00000000-0005-0000-0000-00000D050000}"/>
    <cellStyle name="a_10BC週報 6 2" xfId="558" xr:uid="{00000000-0005-0000-0000-00000E050000}"/>
    <cellStyle name="a_10BC週報 6 2 2" xfId="2446" xr:uid="{00000000-0005-0000-0000-00000F050000}"/>
    <cellStyle name="a_10BC週報 6 2 2 2" xfId="2447" xr:uid="{00000000-0005-0000-0000-000010050000}"/>
    <cellStyle name="a_10BC週報 6 3" xfId="2448" xr:uid="{00000000-0005-0000-0000-000011050000}"/>
    <cellStyle name="a_10BC週報 6 3 2" xfId="2449" xr:uid="{00000000-0005-0000-0000-000012050000}"/>
    <cellStyle name="a_10BC週報 7" xfId="2450" xr:uid="{00000000-0005-0000-0000-000013050000}"/>
    <cellStyle name="a_10BC週報 7 2" xfId="2451" xr:uid="{00000000-0005-0000-0000-000014050000}"/>
    <cellStyle name="a_10BC週報 7 2 2" xfId="2452" xr:uid="{00000000-0005-0000-0000-000015050000}"/>
    <cellStyle name="a_10BC週報 7 2 2 2" xfId="2453" xr:uid="{00000000-0005-0000-0000-000016050000}"/>
    <cellStyle name="a_10BC週報 7 3" xfId="2454" xr:uid="{00000000-0005-0000-0000-000017050000}"/>
    <cellStyle name="a_10BC週報 7 3 2" xfId="2455" xr:uid="{00000000-0005-0000-0000-000018050000}"/>
    <cellStyle name="a_10BC週報 8" xfId="2456" xr:uid="{00000000-0005-0000-0000-000019050000}"/>
    <cellStyle name="a_10BC週報 8 2" xfId="2457" xr:uid="{00000000-0005-0000-0000-00001A050000}"/>
    <cellStyle name="a_先月差" xfId="585" xr:uid="{00000000-0005-0000-0000-00001B050000}"/>
    <cellStyle name="a_先月差 (2)" xfId="586" xr:uid="{00000000-0005-0000-0000-00001C050000}"/>
    <cellStyle name="a_先月差 (2) 2" xfId="587" xr:uid="{00000000-0005-0000-0000-00001D050000}"/>
    <cellStyle name="a_先月差 (2) 2 2" xfId="588" xr:uid="{00000000-0005-0000-0000-00001E050000}"/>
    <cellStyle name="a_先月差 (2) 2 2 2" xfId="589" xr:uid="{00000000-0005-0000-0000-00001F050000}"/>
    <cellStyle name="a_先月差 (2) 2 2 2 2" xfId="590" xr:uid="{00000000-0005-0000-0000-000020050000}"/>
    <cellStyle name="a_先月差 (2) 2 2 2 2 2" xfId="2550" xr:uid="{00000000-0005-0000-0000-000021050000}"/>
    <cellStyle name="a_先月差 (2) 2 2 2 2 3" xfId="2551" xr:uid="{00000000-0005-0000-0000-000022050000}"/>
    <cellStyle name="a_先月差 (2) 2 2 2 2 3 2" xfId="2552" xr:uid="{00000000-0005-0000-0000-000023050000}"/>
    <cellStyle name="a_先月差 (2) 2 2 2 3" xfId="2553" xr:uid="{00000000-0005-0000-0000-000024050000}"/>
    <cellStyle name="a_先月差 (2) 2 2 2 3 2" xfId="2554" xr:uid="{00000000-0005-0000-0000-000025050000}"/>
    <cellStyle name="a_先月差 (2) 2 2 2 4" xfId="2555" xr:uid="{00000000-0005-0000-0000-000026050000}"/>
    <cellStyle name="a_先月差 (2) 2 2 2 4 2" xfId="2556" xr:uid="{00000000-0005-0000-0000-000027050000}"/>
    <cellStyle name="a_先月差 (2) 2 2 2 5" xfId="2557" xr:uid="{00000000-0005-0000-0000-000028050000}"/>
    <cellStyle name="a_先月差 (2) 2 2 2 5 2" xfId="2558" xr:uid="{00000000-0005-0000-0000-000029050000}"/>
    <cellStyle name="a_先月差 (2) 2 2 2 6" xfId="2559" xr:uid="{00000000-0005-0000-0000-00002A050000}"/>
    <cellStyle name="a_先月差 (2) 2 2 2 6 2" xfId="2560" xr:uid="{00000000-0005-0000-0000-00002B050000}"/>
    <cellStyle name="a_先月差 (2) 2 2 3" xfId="591" xr:uid="{00000000-0005-0000-0000-00002C050000}"/>
    <cellStyle name="a_先月差 (2) 2 2 3 2" xfId="2561" xr:uid="{00000000-0005-0000-0000-00002D050000}"/>
    <cellStyle name="a_先月差 (2) 2 2 3 3" xfId="2562" xr:uid="{00000000-0005-0000-0000-00002E050000}"/>
    <cellStyle name="a_先月差 (2) 2 2 3 3 2" xfId="2563" xr:uid="{00000000-0005-0000-0000-00002F050000}"/>
    <cellStyle name="a_先月差 (2) 2 2 4" xfId="2564" xr:uid="{00000000-0005-0000-0000-000030050000}"/>
    <cellStyle name="a_先月差 (2) 2 2 4 2" xfId="2565" xr:uid="{00000000-0005-0000-0000-000031050000}"/>
    <cellStyle name="a_先月差 (2) 2 2 5" xfId="2566" xr:uid="{00000000-0005-0000-0000-000032050000}"/>
    <cellStyle name="a_先月差 (2) 2 2 5 2" xfId="2567" xr:uid="{00000000-0005-0000-0000-000033050000}"/>
    <cellStyle name="a_先月差 (2) 2 2 6" xfId="2568" xr:uid="{00000000-0005-0000-0000-000034050000}"/>
    <cellStyle name="a_先月差 (2) 2 2 6 2" xfId="2569" xr:uid="{00000000-0005-0000-0000-000035050000}"/>
    <cellStyle name="a_先月差 (2) 2 2 7" xfId="2570" xr:uid="{00000000-0005-0000-0000-000036050000}"/>
    <cellStyle name="a_先月差 (2) 2 2 7 2" xfId="2571" xr:uid="{00000000-0005-0000-0000-000037050000}"/>
    <cellStyle name="a_先月差 (2) 2 3" xfId="592" xr:uid="{00000000-0005-0000-0000-000038050000}"/>
    <cellStyle name="a_先月差 (2) 2 3 2" xfId="593" xr:uid="{00000000-0005-0000-0000-000039050000}"/>
    <cellStyle name="a_先月差 (2) 2 3 2 2" xfId="594" xr:uid="{00000000-0005-0000-0000-00003A050000}"/>
    <cellStyle name="a_先月差 (2) 2 3 2 2 2" xfId="2572" xr:uid="{00000000-0005-0000-0000-00003B050000}"/>
    <cellStyle name="a_先月差 (2) 2 3 3" xfId="595" xr:uid="{00000000-0005-0000-0000-00003C050000}"/>
    <cellStyle name="a_先月差 (2) 2 3 3 2" xfId="2573" xr:uid="{00000000-0005-0000-0000-00003D050000}"/>
    <cellStyle name="a_先月差 (2) 2 4" xfId="596" xr:uid="{00000000-0005-0000-0000-00003E050000}"/>
    <cellStyle name="a_先月差 (2) 2 4 2" xfId="597" xr:uid="{00000000-0005-0000-0000-00003F050000}"/>
    <cellStyle name="a_先月差 (2) 2 4 2 2" xfId="2574" xr:uid="{00000000-0005-0000-0000-000040050000}"/>
    <cellStyle name="a_先月差 (2) 2 4 2 2 2" xfId="2575" xr:uid="{00000000-0005-0000-0000-000041050000}"/>
    <cellStyle name="a_先月差 (2) 2 4 2 2 2 2" xfId="2576" xr:uid="{00000000-0005-0000-0000-000042050000}"/>
    <cellStyle name="a_先月差 (2) 2 4 2 3" xfId="2577" xr:uid="{00000000-0005-0000-0000-000043050000}"/>
    <cellStyle name="a_先月差 (2) 2 4 2 3 2" xfId="2578" xr:uid="{00000000-0005-0000-0000-000044050000}"/>
    <cellStyle name="a_先月差 (2) 2 4 3" xfId="2579" xr:uid="{00000000-0005-0000-0000-000045050000}"/>
    <cellStyle name="a_先月差 (2) 2 4 3 2" xfId="2580" xr:uid="{00000000-0005-0000-0000-000046050000}"/>
    <cellStyle name="a_先月差 (2) 2 4 3 2 2" xfId="2581" xr:uid="{00000000-0005-0000-0000-000047050000}"/>
    <cellStyle name="a_先月差 (2) 2 4 4" xfId="2582" xr:uid="{00000000-0005-0000-0000-000048050000}"/>
    <cellStyle name="a_先月差 (2) 2 4 4 2" xfId="2583" xr:uid="{00000000-0005-0000-0000-000049050000}"/>
    <cellStyle name="a_先月差 (2) 2 5" xfId="598" xr:uid="{00000000-0005-0000-0000-00004A050000}"/>
    <cellStyle name="a_先月差 (2) 2 5 2" xfId="599" xr:uid="{00000000-0005-0000-0000-00004B050000}"/>
    <cellStyle name="a_先月差 (2) 2 5 2 2" xfId="2584" xr:uid="{00000000-0005-0000-0000-00004C050000}"/>
    <cellStyle name="a_先月差 (2) 2 5 2 2 2" xfId="2585" xr:uid="{00000000-0005-0000-0000-00004D050000}"/>
    <cellStyle name="a_先月差 (2) 2 5 3" xfId="2586" xr:uid="{00000000-0005-0000-0000-00004E050000}"/>
    <cellStyle name="a_先月差 (2) 2 5 3 2" xfId="2587" xr:uid="{00000000-0005-0000-0000-00004F050000}"/>
    <cellStyle name="a_先月差 (2) 2 6" xfId="2588" xr:uid="{00000000-0005-0000-0000-000050050000}"/>
    <cellStyle name="a_先月差 (2) 2 6 2" xfId="2589" xr:uid="{00000000-0005-0000-0000-000051050000}"/>
    <cellStyle name="a_先月差 (2) 2 6 2 2" xfId="2590" xr:uid="{00000000-0005-0000-0000-000052050000}"/>
    <cellStyle name="a_先月差 (2) 2 6 2 2 2" xfId="2591" xr:uid="{00000000-0005-0000-0000-000053050000}"/>
    <cellStyle name="a_先月差 (2) 2 6 3" xfId="2592" xr:uid="{00000000-0005-0000-0000-000054050000}"/>
    <cellStyle name="a_先月差 (2) 2 6 3 2" xfId="2593" xr:uid="{00000000-0005-0000-0000-000055050000}"/>
    <cellStyle name="a_先月差 (2) 2 7" xfId="2594" xr:uid="{00000000-0005-0000-0000-000056050000}"/>
    <cellStyle name="a_先月差 (2) 2 7 2" xfId="2595" xr:uid="{00000000-0005-0000-0000-000057050000}"/>
    <cellStyle name="a_先月差 (2) 3" xfId="600" xr:uid="{00000000-0005-0000-0000-000058050000}"/>
    <cellStyle name="a_先月差 (2) 3 2" xfId="601" xr:uid="{00000000-0005-0000-0000-000059050000}"/>
    <cellStyle name="a_先月差 (2) 3 2 2" xfId="602" xr:uid="{00000000-0005-0000-0000-00005A050000}"/>
    <cellStyle name="a_先月差 (2) 3 2 2 2" xfId="2596" xr:uid="{00000000-0005-0000-0000-00005B050000}"/>
    <cellStyle name="a_先月差 (2) 3 2 2 3" xfId="2597" xr:uid="{00000000-0005-0000-0000-00005C050000}"/>
    <cellStyle name="a_先月差 (2) 3 2 2 3 2" xfId="2598" xr:uid="{00000000-0005-0000-0000-00005D050000}"/>
    <cellStyle name="a_先月差 (2) 3 2 3" xfId="2599" xr:uid="{00000000-0005-0000-0000-00005E050000}"/>
    <cellStyle name="a_先月差 (2) 3 2 3 2" xfId="2600" xr:uid="{00000000-0005-0000-0000-00005F050000}"/>
    <cellStyle name="a_先月差 (2) 3 2 4" xfId="2601" xr:uid="{00000000-0005-0000-0000-000060050000}"/>
    <cellStyle name="a_先月差 (2) 3 2 4 2" xfId="2602" xr:uid="{00000000-0005-0000-0000-000061050000}"/>
    <cellStyle name="a_先月差 (2) 3 2 5" xfId="2603" xr:uid="{00000000-0005-0000-0000-000062050000}"/>
    <cellStyle name="a_先月差 (2) 3 2 5 2" xfId="2604" xr:uid="{00000000-0005-0000-0000-000063050000}"/>
    <cellStyle name="a_先月差 (2) 3 2 6" xfId="2605" xr:uid="{00000000-0005-0000-0000-000064050000}"/>
    <cellStyle name="a_先月差 (2) 3 2 6 2" xfId="2606" xr:uid="{00000000-0005-0000-0000-000065050000}"/>
    <cellStyle name="a_先月差 (2) 3 3" xfId="603" xr:uid="{00000000-0005-0000-0000-000066050000}"/>
    <cellStyle name="a_先月差 (2) 3 3 2" xfId="2607" xr:uid="{00000000-0005-0000-0000-000067050000}"/>
    <cellStyle name="a_先月差 (2) 3 3 3" xfId="2608" xr:uid="{00000000-0005-0000-0000-000068050000}"/>
    <cellStyle name="a_先月差 (2) 3 3 3 2" xfId="2609" xr:uid="{00000000-0005-0000-0000-000069050000}"/>
    <cellStyle name="a_先月差 (2) 3 4" xfId="2610" xr:uid="{00000000-0005-0000-0000-00006A050000}"/>
    <cellStyle name="a_先月差 (2) 3 4 2" xfId="2611" xr:uid="{00000000-0005-0000-0000-00006B050000}"/>
    <cellStyle name="a_先月差 (2) 3 5" xfId="2612" xr:uid="{00000000-0005-0000-0000-00006C050000}"/>
    <cellStyle name="a_先月差 (2) 3 5 2" xfId="2613" xr:uid="{00000000-0005-0000-0000-00006D050000}"/>
    <cellStyle name="a_先月差 (2) 3 6" xfId="2614" xr:uid="{00000000-0005-0000-0000-00006E050000}"/>
    <cellStyle name="a_先月差 (2) 3 6 2" xfId="2615" xr:uid="{00000000-0005-0000-0000-00006F050000}"/>
    <cellStyle name="a_先月差 (2) 3 7" xfId="2616" xr:uid="{00000000-0005-0000-0000-000070050000}"/>
    <cellStyle name="a_先月差 (2) 3 7 2" xfId="2617" xr:uid="{00000000-0005-0000-0000-000071050000}"/>
    <cellStyle name="a_先月差 (2) 4" xfId="604" xr:uid="{00000000-0005-0000-0000-000072050000}"/>
    <cellStyle name="a_先月差 (2) 4 2" xfId="605" xr:uid="{00000000-0005-0000-0000-000073050000}"/>
    <cellStyle name="a_先月差 (2) 4 2 2" xfId="606" xr:uid="{00000000-0005-0000-0000-000074050000}"/>
    <cellStyle name="a_先月差 (2) 4 2 2 2" xfId="2618" xr:uid="{00000000-0005-0000-0000-000075050000}"/>
    <cellStyle name="a_先月差 (2) 4 3" xfId="607" xr:uid="{00000000-0005-0000-0000-000076050000}"/>
    <cellStyle name="a_先月差 (2) 4 3 2" xfId="2619" xr:uid="{00000000-0005-0000-0000-000077050000}"/>
    <cellStyle name="a_先月差 (2) 5" xfId="608" xr:uid="{00000000-0005-0000-0000-000078050000}"/>
    <cellStyle name="a_先月差 (2) 5 2" xfId="609" xr:uid="{00000000-0005-0000-0000-000079050000}"/>
    <cellStyle name="a_先月差 (2) 5 2 2" xfId="2620" xr:uid="{00000000-0005-0000-0000-00007A050000}"/>
    <cellStyle name="a_先月差 (2) 5 2 2 2" xfId="2621" xr:uid="{00000000-0005-0000-0000-00007B050000}"/>
    <cellStyle name="a_先月差 (2) 5 2 2 2 2" xfId="2622" xr:uid="{00000000-0005-0000-0000-00007C050000}"/>
    <cellStyle name="a_先月差 (2) 5 2 3" xfId="2623" xr:uid="{00000000-0005-0000-0000-00007D050000}"/>
    <cellStyle name="a_先月差 (2) 5 2 3 2" xfId="2624" xr:uid="{00000000-0005-0000-0000-00007E050000}"/>
    <cellStyle name="a_先月差 (2) 5 3" xfId="2625" xr:uid="{00000000-0005-0000-0000-00007F050000}"/>
    <cellStyle name="a_先月差 (2) 5 3 2" xfId="2626" xr:uid="{00000000-0005-0000-0000-000080050000}"/>
    <cellStyle name="a_先月差 (2) 5 3 2 2" xfId="2627" xr:uid="{00000000-0005-0000-0000-000081050000}"/>
    <cellStyle name="a_先月差 (2) 5 4" xfId="2628" xr:uid="{00000000-0005-0000-0000-000082050000}"/>
    <cellStyle name="a_先月差 (2) 5 4 2" xfId="2629" xr:uid="{00000000-0005-0000-0000-000083050000}"/>
    <cellStyle name="a_先月差 (2) 6" xfId="610" xr:uid="{00000000-0005-0000-0000-000084050000}"/>
    <cellStyle name="a_先月差 (2) 6 2" xfId="611" xr:uid="{00000000-0005-0000-0000-000085050000}"/>
    <cellStyle name="a_先月差 (2) 6 2 2" xfId="2630" xr:uid="{00000000-0005-0000-0000-000086050000}"/>
    <cellStyle name="a_先月差 (2) 6 2 2 2" xfId="2631" xr:uid="{00000000-0005-0000-0000-000087050000}"/>
    <cellStyle name="a_先月差 (2) 6 3" xfId="2632" xr:uid="{00000000-0005-0000-0000-000088050000}"/>
    <cellStyle name="a_先月差 (2) 6 3 2" xfId="2633" xr:uid="{00000000-0005-0000-0000-000089050000}"/>
    <cellStyle name="a_先月差 (2) 7" xfId="2634" xr:uid="{00000000-0005-0000-0000-00008A050000}"/>
    <cellStyle name="a_先月差 (2) 7 2" xfId="2635" xr:uid="{00000000-0005-0000-0000-00008B050000}"/>
    <cellStyle name="a_先月差 (2) 7 2 2" xfId="2636" xr:uid="{00000000-0005-0000-0000-00008C050000}"/>
    <cellStyle name="a_先月差 (2) 7 2 2 2" xfId="2637" xr:uid="{00000000-0005-0000-0000-00008D050000}"/>
    <cellStyle name="a_先月差 (2) 7 3" xfId="2638" xr:uid="{00000000-0005-0000-0000-00008E050000}"/>
    <cellStyle name="a_先月差 (2) 7 3 2" xfId="2639" xr:uid="{00000000-0005-0000-0000-00008F050000}"/>
    <cellStyle name="a_先月差 (2) 8" xfId="2640" xr:uid="{00000000-0005-0000-0000-000090050000}"/>
    <cellStyle name="a_先月差 (2) 8 2" xfId="2641" xr:uid="{00000000-0005-0000-0000-000091050000}"/>
    <cellStyle name="a_先月差 10" xfId="2642" xr:uid="{00000000-0005-0000-0000-000092050000}"/>
    <cellStyle name="a_先月差 10 2" xfId="2643" xr:uid="{00000000-0005-0000-0000-000093050000}"/>
    <cellStyle name="a_先月差 10 2 2" xfId="2644" xr:uid="{00000000-0005-0000-0000-000094050000}"/>
    <cellStyle name="a_先月差 10 2 2 2" xfId="2645" xr:uid="{00000000-0005-0000-0000-000095050000}"/>
    <cellStyle name="a_先月差 10 2 2 2 2" xfId="2646" xr:uid="{00000000-0005-0000-0000-000096050000}"/>
    <cellStyle name="a_先月差 10 2 3" xfId="2647" xr:uid="{00000000-0005-0000-0000-000097050000}"/>
    <cellStyle name="a_先月差 10 2 3 2" xfId="2648" xr:uid="{00000000-0005-0000-0000-000098050000}"/>
    <cellStyle name="a_先月差 10 3" xfId="2649" xr:uid="{00000000-0005-0000-0000-000099050000}"/>
    <cellStyle name="a_先月差 10 3 2" xfId="2650" xr:uid="{00000000-0005-0000-0000-00009A050000}"/>
    <cellStyle name="a_先月差 10 3 2 2" xfId="2651" xr:uid="{00000000-0005-0000-0000-00009B050000}"/>
    <cellStyle name="a_先月差 10 4" xfId="2652" xr:uid="{00000000-0005-0000-0000-00009C050000}"/>
    <cellStyle name="a_先月差 10 4 2" xfId="2653" xr:uid="{00000000-0005-0000-0000-00009D050000}"/>
    <cellStyle name="a_先月差 11" xfId="2654" xr:uid="{00000000-0005-0000-0000-00009E050000}"/>
    <cellStyle name="a_先月差 11 2" xfId="2655" xr:uid="{00000000-0005-0000-0000-00009F050000}"/>
    <cellStyle name="a_先月差 11 2 2" xfId="2656" xr:uid="{00000000-0005-0000-0000-0000A0050000}"/>
    <cellStyle name="a_先月差 11 2 2 2" xfId="2657" xr:uid="{00000000-0005-0000-0000-0000A1050000}"/>
    <cellStyle name="a_先月差 11 2 2 2 2" xfId="2658" xr:uid="{00000000-0005-0000-0000-0000A2050000}"/>
    <cellStyle name="a_先月差 11 2 3" xfId="2659" xr:uid="{00000000-0005-0000-0000-0000A3050000}"/>
    <cellStyle name="a_先月差 11 2 3 2" xfId="2660" xr:uid="{00000000-0005-0000-0000-0000A4050000}"/>
    <cellStyle name="a_先月差 11 3" xfId="2661" xr:uid="{00000000-0005-0000-0000-0000A5050000}"/>
    <cellStyle name="a_先月差 11 3 2" xfId="2662" xr:uid="{00000000-0005-0000-0000-0000A6050000}"/>
    <cellStyle name="a_先月差 11 3 2 2" xfId="2663" xr:uid="{00000000-0005-0000-0000-0000A7050000}"/>
    <cellStyle name="a_先月差 11 4" xfId="2664" xr:uid="{00000000-0005-0000-0000-0000A8050000}"/>
    <cellStyle name="a_先月差 11 4 2" xfId="2665" xr:uid="{00000000-0005-0000-0000-0000A9050000}"/>
    <cellStyle name="a_先月差 12" xfId="2666" xr:uid="{00000000-0005-0000-0000-0000AA050000}"/>
    <cellStyle name="a_先月差 12 2" xfId="2667" xr:uid="{00000000-0005-0000-0000-0000AB050000}"/>
    <cellStyle name="a_先月差 12 2 2" xfId="2668" xr:uid="{00000000-0005-0000-0000-0000AC050000}"/>
    <cellStyle name="a_先月差 12 2 2 2" xfId="2669" xr:uid="{00000000-0005-0000-0000-0000AD050000}"/>
    <cellStyle name="a_先月差 12 2 2 2 2" xfId="2670" xr:uid="{00000000-0005-0000-0000-0000AE050000}"/>
    <cellStyle name="a_先月差 12 2 3" xfId="2671" xr:uid="{00000000-0005-0000-0000-0000AF050000}"/>
    <cellStyle name="a_先月差 12 2 3 2" xfId="2672" xr:uid="{00000000-0005-0000-0000-0000B0050000}"/>
    <cellStyle name="a_先月差 12 3" xfId="2673" xr:uid="{00000000-0005-0000-0000-0000B1050000}"/>
    <cellStyle name="a_先月差 12 3 2" xfId="2674" xr:uid="{00000000-0005-0000-0000-0000B2050000}"/>
    <cellStyle name="a_先月差 12 3 2 2" xfId="2675" xr:uid="{00000000-0005-0000-0000-0000B3050000}"/>
    <cellStyle name="a_先月差 12 4" xfId="2676" xr:uid="{00000000-0005-0000-0000-0000B4050000}"/>
    <cellStyle name="a_先月差 12 4 2" xfId="2677" xr:uid="{00000000-0005-0000-0000-0000B5050000}"/>
    <cellStyle name="a_先月差 13" xfId="2678" xr:uid="{00000000-0005-0000-0000-0000B6050000}"/>
    <cellStyle name="a_先月差 13 2" xfId="2679" xr:uid="{00000000-0005-0000-0000-0000B7050000}"/>
    <cellStyle name="a_先月差 13 2 2" xfId="2680" xr:uid="{00000000-0005-0000-0000-0000B8050000}"/>
    <cellStyle name="a_先月差 13 2 2 2" xfId="2681" xr:uid="{00000000-0005-0000-0000-0000B9050000}"/>
    <cellStyle name="a_先月差 13 3" xfId="2682" xr:uid="{00000000-0005-0000-0000-0000BA050000}"/>
    <cellStyle name="a_先月差 13 3 2" xfId="2683" xr:uid="{00000000-0005-0000-0000-0000BB050000}"/>
    <cellStyle name="a_先月差 14" xfId="2684" xr:uid="{00000000-0005-0000-0000-0000BC050000}"/>
    <cellStyle name="a_先月差 14 2" xfId="2685" xr:uid="{00000000-0005-0000-0000-0000BD050000}"/>
    <cellStyle name="a_先月差 14 2 2" xfId="2686" xr:uid="{00000000-0005-0000-0000-0000BE050000}"/>
    <cellStyle name="a_先月差 14 2 2 2" xfId="2687" xr:uid="{00000000-0005-0000-0000-0000BF050000}"/>
    <cellStyle name="a_先月差 14 3" xfId="2688" xr:uid="{00000000-0005-0000-0000-0000C0050000}"/>
    <cellStyle name="a_先月差 14 3 2" xfId="2689" xr:uid="{00000000-0005-0000-0000-0000C1050000}"/>
    <cellStyle name="a_先月差 15" xfId="2690" xr:uid="{00000000-0005-0000-0000-0000C2050000}"/>
    <cellStyle name="a_先月差 15 2" xfId="2691" xr:uid="{00000000-0005-0000-0000-0000C3050000}"/>
    <cellStyle name="a_先月差 15 2 2" xfId="2692" xr:uid="{00000000-0005-0000-0000-0000C4050000}"/>
    <cellStyle name="a_先月差 15 2 2 2" xfId="2693" xr:uid="{00000000-0005-0000-0000-0000C5050000}"/>
    <cellStyle name="a_先月差 15 3" xfId="2694" xr:uid="{00000000-0005-0000-0000-0000C6050000}"/>
    <cellStyle name="a_先月差 15 3 2" xfId="2695" xr:uid="{00000000-0005-0000-0000-0000C7050000}"/>
    <cellStyle name="a_先月差 16" xfId="2696" xr:uid="{00000000-0005-0000-0000-0000C8050000}"/>
    <cellStyle name="a_先月差 16 2" xfId="2697" xr:uid="{00000000-0005-0000-0000-0000C9050000}"/>
    <cellStyle name="a_先月差 16 2 2" xfId="2698" xr:uid="{00000000-0005-0000-0000-0000CA050000}"/>
    <cellStyle name="a_先月差 16 2 2 2" xfId="2699" xr:uid="{00000000-0005-0000-0000-0000CB050000}"/>
    <cellStyle name="a_先月差 16 3" xfId="2700" xr:uid="{00000000-0005-0000-0000-0000CC050000}"/>
    <cellStyle name="a_先月差 16 3 2" xfId="2701" xr:uid="{00000000-0005-0000-0000-0000CD050000}"/>
    <cellStyle name="a_先月差 17" xfId="2702" xr:uid="{00000000-0005-0000-0000-0000CE050000}"/>
    <cellStyle name="a_先月差 17 2" xfId="2703" xr:uid="{00000000-0005-0000-0000-0000CF050000}"/>
    <cellStyle name="a_先月差 17 2 2" xfId="2704" xr:uid="{00000000-0005-0000-0000-0000D0050000}"/>
    <cellStyle name="a_先月差 17 2 2 2" xfId="2705" xr:uid="{00000000-0005-0000-0000-0000D1050000}"/>
    <cellStyle name="a_先月差 17 3" xfId="2706" xr:uid="{00000000-0005-0000-0000-0000D2050000}"/>
    <cellStyle name="a_先月差 17 3 2" xfId="2707" xr:uid="{00000000-0005-0000-0000-0000D3050000}"/>
    <cellStyle name="a_先月差 18" xfId="2708" xr:uid="{00000000-0005-0000-0000-0000D4050000}"/>
    <cellStyle name="a_先月差 18 2" xfId="2709" xr:uid="{00000000-0005-0000-0000-0000D5050000}"/>
    <cellStyle name="a_先月差 18 2 2" xfId="2710" xr:uid="{00000000-0005-0000-0000-0000D6050000}"/>
    <cellStyle name="a_先月差 18 2 2 2" xfId="2711" xr:uid="{00000000-0005-0000-0000-0000D7050000}"/>
    <cellStyle name="a_先月差 18 3" xfId="2712" xr:uid="{00000000-0005-0000-0000-0000D8050000}"/>
    <cellStyle name="a_先月差 18 3 2" xfId="2713" xr:uid="{00000000-0005-0000-0000-0000D9050000}"/>
    <cellStyle name="a_先月差 19" xfId="2714" xr:uid="{00000000-0005-0000-0000-0000DA050000}"/>
    <cellStyle name="a_先月差 19 2" xfId="2715" xr:uid="{00000000-0005-0000-0000-0000DB050000}"/>
    <cellStyle name="a_先月差 19 2 2" xfId="2716" xr:uid="{00000000-0005-0000-0000-0000DC050000}"/>
    <cellStyle name="a_先月差 19 2 2 2" xfId="2717" xr:uid="{00000000-0005-0000-0000-0000DD050000}"/>
    <cellStyle name="a_先月差 19 3" xfId="2718" xr:uid="{00000000-0005-0000-0000-0000DE050000}"/>
    <cellStyle name="a_先月差 19 3 2" xfId="2719" xr:uid="{00000000-0005-0000-0000-0000DF050000}"/>
    <cellStyle name="a_先月差 2" xfId="612" xr:uid="{00000000-0005-0000-0000-0000E0050000}"/>
    <cellStyle name="a_先月差 2 2" xfId="613" xr:uid="{00000000-0005-0000-0000-0000E1050000}"/>
    <cellStyle name="a_先月差 2 2 2" xfId="614" xr:uid="{00000000-0005-0000-0000-0000E2050000}"/>
    <cellStyle name="a_先月差 2 2 2 2" xfId="615" xr:uid="{00000000-0005-0000-0000-0000E3050000}"/>
    <cellStyle name="a_先月差 2 2 2 2 2" xfId="2720" xr:uid="{00000000-0005-0000-0000-0000E4050000}"/>
    <cellStyle name="a_先月差 2 2 2 2 3" xfId="2721" xr:uid="{00000000-0005-0000-0000-0000E5050000}"/>
    <cellStyle name="a_先月差 2 2 2 2 3 2" xfId="2722" xr:uid="{00000000-0005-0000-0000-0000E6050000}"/>
    <cellStyle name="a_先月差 2 2 2 3" xfId="2723" xr:uid="{00000000-0005-0000-0000-0000E7050000}"/>
    <cellStyle name="a_先月差 2 2 2 3 2" xfId="2724" xr:uid="{00000000-0005-0000-0000-0000E8050000}"/>
    <cellStyle name="a_先月差 2 2 2 4" xfId="2725" xr:uid="{00000000-0005-0000-0000-0000E9050000}"/>
    <cellStyle name="a_先月差 2 2 2 4 2" xfId="2726" xr:uid="{00000000-0005-0000-0000-0000EA050000}"/>
    <cellStyle name="a_先月差 2 2 2 5" xfId="2727" xr:uid="{00000000-0005-0000-0000-0000EB050000}"/>
    <cellStyle name="a_先月差 2 2 2 5 2" xfId="2728" xr:uid="{00000000-0005-0000-0000-0000EC050000}"/>
    <cellStyle name="a_先月差 2 2 2 6" xfId="2729" xr:uid="{00000000-0005-0000-0000-0000ED050000}"/>
    <cellStyle name="a_先月差 2 2 2 6 2" xfId="2730" xr:uid="{00000000-0005-0000-0000-0000EE050000}"/>
    <cellStyle name="a_先月差 2 2 3" xfId="616" xr:uid="{00000000-0005-0000-0000-0000EF050000}"/>
    <cellStyle name="a_先月差 2 2 3 2" xfId="2731" xr:uid="{00000000-0005-0000-0000-0000F0050000}"/>
    <cellStyle name="a_先月差 2 2 3 3" xfId="2732" xr:uid="{00000000-0005-0000-0000-0000F1050000}"/>
    <cellStyle name="a_先月差 2 2 3 3 2" xfId="2733" xr:uid="{00000000-0005-0000-0000-0000F2050000}"/>
    <cellStyle name="a_先月差 2 2 4" xfId="2734" xr:uid="{00000000-0005-0000-0000-0000F3050000}"/>
    <cellStyle name="a_先月差 2 2 4 2" xfId="2735" xr:uid="{00000000-0005-0000-0000-0000F4050000}"/>
    <cellStyle name="a_先月差 2 2 5" xfId="2736" xr:uid="{00000000-0005-0000-0000-0000F5050000}"/>
    <cellStyle name="a_先月差 2 2 5 2" xfId="2737" xr:uid="{00000000-0005-0000-0000-0000F6050000}"/>
    <cellStyle name="a_先月差 2 2 6" xfId="2738" xr:uid="{00000000-0005-0000-0000-0000F7050000}"/>
    <cellStyle name="a_先月差 2 2 6 2" xfId="2739" xr:uid="{00000000-0005-0000-0000-0000F8050000}"/>
    <cellStyle name="a_先月差 2 2 7" xfId="2740" xr:uid="{00000000-0005-0000-0000-0000F9050000}"/>
    <cellStyle name="a_先月差 2 2 7 2" xfId="2741" xr:uid="{00000000-0005-0000-0000-0000FA050000}"/>
    <cellStyle name="a_先月差 2 3" xfId="617" xr:uid="{00000000-0005-0000-0000-0000FB050000}"/>
    <cellStyle name="a_先月差 2 3 2" xfId="618" xr:uid="{00000000-0005-0000-0000-0000FC050000}"/>
    <cellStyle name="a_先月差 2 3 2 2" xfId="619" xr:uid="{00000000-0005-0000-0000-0000FD050000}"/>
    <cellStyle name="a_先月差 2 3 2 2 2" xfId="2742" xr:uid="{00000000-0005-0000-0000-0000FE050000}"/>
    <cellStyle name="a_先月差 2 3 3" xfId="620" xr:uid="{00000000-0005-0000-0000-0000FF050000}"/>
    <cellStyle name="a_先月差 2 3 3 2" xfId="2743" xr:uid="{00000000-0005-0000-0000-000000060000}"/>
    <cellStyle name="a_先月差 2 4" xfId="621" xr:uid="{00000000-0005-0000-0000-000001060000}"/>
    <cellStyle name="a_先月差 2 4 2" xfId="622" xr:uid="{00000000-0005-0000-0000-000002060000}"/>
    <cellStyle name="a_先月差 2 4 2 2" xfId="2744" xr:uid="{00000000-0005-0000-0000-000003060000}"/>
    <cellStyle name="a_先月差 2 4 2 2 2" xfId="2745" xr:uid="{00000000-0005-0000-0000-000004060000}"/>
    <cellStyle name="a_先月差 2 4 2 2 2 2" xfId="2746" xr:uid="{00000000-0005-0000-0000-000005060000}"/>
    <cellStyle name="a_先月差 2 4 2 3" xfId="2747" xr:uid="{00000000-0005-0000-0000-000006060000}"/>
    <cellStyle name="a_先月差 2 4 2 3 2" xfId="2748" xr:uid="{00000000-0005-0000-0000-000007060000}"/>
    <cellStyle name="a_先月差 2 4 3" xfId="2749" xr:uid="{00000000-0005-0000-0000-000008060000}"/>
    <cellStyle name="a_先月差 2 4 3 2" xfId="2750" xr:uid="{00000000-0005-0000-0000-000009060000}"/>
    <cellStyle name="a_先月差 2 4 3 2 2" xfId="2751" xr:uid="{00000000-0005-0000-0000-00000A060000}"/>
    <cellStyle name="a_先月差 2 4 4" xfId="2752" xr:uid="{00000000-0005-0000-0000-00000B060000}"/>
    <cellStyle name="a_先月差 2 4 4 2" xfId="2753" xr:uid="{00000000-0005-0000-0000-00000C060000}"/>
    <cellStyle name="a_先月差 2 5" xfId="623" xr:uid="{00000000-0005-0000-0000-00000D060000}"/>
    <cellStyle name="a_先月差 2 5 2" xfId="624" xr:uid="{00000000-0005-0000-0000-00000E060000}"/>
    <cellStyle name="a_先月差 2 5 2 2" xfId="2754" xr:uid="{00000000-0005-0000-0000-00000F060000}"/>
    <cellStyle name="a_先月差 2 5 2 2 2" xfId="2755" xr:uid="{00000000-0005-0000-0000-000010060000}"/>
    <cellStyle name="a_先月差 2 5 3" xfId="2756" xr:uid="{00000000-0005-0000-0000-000011060000}"/>
    <cellStyle name="a_先月差 2 5 3 2" xfId="2757" xr:uid="{00000000-0005-0000-0000-000012060000}"/>
    <cellStyle name="a_先月差 2 6" xfId="2758" xr:uid="{00000000-0005-0000-0000-000013060000}"/>
    <cellStyle name="a_先月差 2 6 2" xfId="2759" xr:uid="{00000000-0005-0000-0000-000014060000}"/>
    <cellStyle name="a_先月差 2 6 2 2" xfId="2760" xr:uid="{00000000-0005-0000-0000-000015060000}"/>
    <cellStyle name="a_先月差 2 6 2 2 2" xfId="2761" xr:uid="{00000000-0005-0000-0000-000016060000}"/>
    <cellStyle name="a_先月差 2 6 3" xfId="2762" xr:uid="{00000000-0005-0000-0000-000017060000}"/>
    <cellStyle name="a_先月差 2 6 3 2" xfId="2763" xr:uid="{00000000-0005-0000-0000-000018060000}"/>
    <cellStyle name="a_先月差 2 7" xfId="2764" xr:uid="{00000000-0005-0000-0000-000019060000}"/>
    <cellStyle name="a_先月差 2 7 2" xfId="2765" xr:uid="{00000000-0005-0000-0000-00001A060000}"/>
    <cellStyle name="a_先月差 20" xfId="2766" xr:uid="{00000000-0005-0000-0000-00001B060000}"/>
    <cellStyle name="a_先月差 20 2" xfId="2767" xr:uid="{00000000-0005-0000-0000-00001C060000}"/>
    <cellStyle name="a_先月差 3" xfId="625" xr:uid="{00000000-0005-0000-0000-00001D060000}"/>
    <cellStyle name="a_先月差 3 2" xfId="626" xr:uid="{00000000-0005-0000-0000-00001E060000}"/>
    <cellStyle name="a_先月差 3 2 2" xfId="627" xr:uid="{00000000-0005-0000-0000-00001F060000}"/>
    <cellStyle name="a_先月差 3 2 2 2" xfId="2768" xr:uid="{00000000-0005-0000-0000-000020060000}"/>
    <cellStyle name="a_先月差 3 2 2 3" xfId="2769" xr:uid="{00000000-0005-0000-0000-000021060000}"/>
    <cellStyle name="a_先月差 3 2 2 3 2" xfId="2770" xr:uid="{00000000-0005-0000-0000-000022060000}"/>
    <cellStyle name="a_先月差 3 2 3" xfId="2771" xr:uid="{00000000-0005-0000-0000-000023060000}"/>
    <cellStyle name="a_先月差 3 2 3 2" xfId="2772" xr:uid="{00000000-0005-0000-0000-000024060000}"/>
    <cellStyle name="a_先月差 3 2 4" xfId="2773" xr:uid="{00000000-0005-0000-0000-000025060000}"/>
    <cellStyle name="a_先月差 3 2 4 2" xfId="2774" xr:uid="{00000000-0005-0000-0000-000026060000}"/>
    <cellStyle name="a_先月差 3 2 5" xfId="2775" xr:uid="{00000000-0005-0000-0000-000027060000}"/>
    <cellStyle name="a_先月差 3 2 5 2" xfId="2776" xr:uid="{00000000-0005-0000-0000-000028060000}"/>
    <cellStyle name="a_先月差 3 2 6" xfId="2777" xr:uid="{00000000-0005-0000-0000-000029060000}"/>
    <cellStyle name="a_先月差 3 2 6 2" xfId="2778" xr:uid="{00000000-0005-0000-0000-00002A060000}"/>
    <cellStyle name="a_先月差 3 3" xfId="628" xr:uid="{00000000-0005-0000-0000-00002B060000}"/>
    <cellStyle name="a_先月差 3 3 2" xfId="2779" xr:uid="{00000000-0005-0000-0000-00002C060000}"/>
    <cellStyle name="a_先月差 3 3 3" xfId="2780" xr:uid="{00000000-0005-0000-0000-00002D060000}"/>
    <cellStyle name="a_先月差 3 3 3 2" xfId="2781" xr:uid="{00000000-0005-0000-0000-00002E060000}"/>
    <cellStyle name="a_先月差 3 4" xfId="2782" xr:uid="{00000000-0005-0000-0000-00002F060000}"/>
    <cellStyle name="a_先月差 3 4 2" xfId="2783" xr:uid="{00000000-0005-0000-0000-000030060000}"/>
    <cellStyle name="a_先月差 3 5" xfId="2784" xr:uid="{00000000-0005-0000-0000-000031060000}"/>
    <cellStyle name="a_先月差 3 5 2" xfId="2785" xr:uid="{00000000-0005-0000-0000-000032060000}"/>
    <cellStyle name="a_先月差 3 6" xfId="2786" xr:uid="{00000000-0005-0000-0000-000033060000}"/>
    <cellStyle name="a_先月差 3 6 2" xfId="2787" xr:uid="{00000000-0005-0000-0000-000034060000}"/>
    <cellStyle name="a_先月差 3 7" xfId="2788" xr:uid="{00000000-0005-0000-0000-000035060000}"/>
    <cellStyle name="a_先月差 3 7 2" xfId="2789" xr:uid="{00000000-0005-0000-0000-000036060000}"/>
    <cellStyle name="a_先月差 4" xfId="629" xr:uid="{00000000-0005-0000-0000-000037060000}"/>
    <cellStyle name="a_先月差 4 2" xfId="630" xr:uid="{00000000-0005-0000-0000-000038060000}"/>
    <cellStyle name="a_先月差 4 2 2" xfId="631" xr:uid="{00000000-0005-0000-0000-000039060000}"/>
    <cellStyle name="a_先月差 4 2 2 2" xfId="2790" xr:uid="{00000000-0005-0000-0000-00003A060000}"/>
    <cellStyle name="a_先月差 4 3" xfId="632" xr:uid="{00000000-0005-0000-0000-00003B060000}"/>
    <cellStyle name="a_先月差 4 3 2" xfId="2791" xr:uid="{00000000-0005-0000-0000-00003C060000}"/>
    <cellStyle name="a_先月差 5" xfId="633" xr:uid="{00000000-0005-0000-0000-00003D060000}"/>
    <cellStyle name="a_先月差 5 2" xfId="634" xr:uid="{00000000-0005-0000-0000-00003E060000}"/>
    <cellStyle name="a_先月差 5 2 2" xfId="635" xr:uid="{00000000-0005-0000-0000-00003F060000}"/>
    <cellStyle name="a_先月差 5 2 2 2" xfId="2792" xr:uid="{00000000-0005-0000-0000-000040060000}"/>
    <cellStyle name="a_先月差 5 3" xfId="636" xr:uid="{00000000-0005-0000-0000-000041060000}"/>
    <cellStyle name="a_先月差 5 3 2" xfId="2793" xr:uid="{00000000-0005-0000-0000-000042060000}"/>
    <cellStyle name="a_先月差 6" xfId="637" xr:uid="{00000000-0005-0000-0000-000043060000}"/>
    <cellStyle name="a_先月差 6 2" xfId="638" xr:uid="{00000000-0005-0000-0000-000044060000}"/>
    <cellStyle name="a_先月差 6 2 2" xfId="2794" xr:uid="{00000000-0005-0000-0000-000045060000}"/>
    <cellStyle name="a_先月差 6 2 2 2" xfId="2795" xr:uid="{00000000-0005-0000-0000-000046060000}"/>
    <cellStyle name="a_先月差 6 3" xfId="2796" xr:uid="{00000000-0005-0000-0000-000047060000}"/>
    <cellStyle name="a_先月差 6 3 2" xfId="2797" xr:uid="{00000000-0005-0000-0000-000048060000}"/>
    <cellStyle name="a_先月差 7" xfId="639" xr:uid="{00000000-0005-0000-0000-000049060000}"/>
    <cellStyle name="a_先月差 7 2" xfId="640" xr:uid="{00000000-0005-0000-0000-00004A060000}"/>
    <cellStyle name="a_先月差 7 2 2" xfId="2798" xr:uid="{00000000-0005-0000-0000-00004B060000}"/>
    <cellStyle name="a_先月差 7 2 2 2" xfId="2799" xr:uid="{00000000-0005-0000-0000-00004C060000}"/>
    <cellStyle name="a_先月差 7 3" xfId="2800" xr:uid="{00000000-0005-0000-0000-00004D060000}"/>
    <cellStyle name="a_先月差 7 3 2" xfId="2801" xr:uid="{00000000-0005-0000-0000-00004E060000}"/>
    <cellStyle name="a_先月差 8" xfId="641" xr:uid="{00000000-0005-0000-0000-00004F060000}"/>
    <cellStyle name="a_先月差 8 2" xfId="642" xr:uid="{00000000-0005-0000-0000-000050060000}"/>
    <cellStyle name="a_先月差 8 2 2" xfId="2802" xr:uid="{00000000-0005-0000-0000-000051060000}"/>
    <cellStyle name="a_先月差 8 2 2 2" xfId="2803" xr:uid="{00000000-0005-0000-0000-000052060000}"/>
    <cellStyle name="a_先月差 8 2 2 2 2" xfId="2804" xr:uid="{00000000-0005-0000-0000-000053060000}"/>
    <cellStyle name="a_先月差 8 2 3" xfId="2805" xr:uid="{00000000-0005-0000-0000-000054060000}"/>
    <cellStyle name="a_先月差 8 2 3 2" xfId="2806" xr:uid="{00000000-0005-0000-0000-000055060000}"/>
    <cellStyle name="a_先月差 8 3" xfId="2807" xr:uid="{00000000-0005-0000-0000-000056060000}"/>
    <cellStyle name="a_先月差 8 3 2" xfId="2808" xr:uid="{00000000-0005-0000-0000-000057060000}"/>
    <cellStyle name="a_先月差 8 3 2 2" xfId="2809" xr:uid="{00000000-0005-0000-0000-000058060000}"/>
    <cellStyle name="a_先月差 8 4" xfId="2810" xr:uid="{00000000-0005-0000-0000-000059060000}"/>
    <cellStyle name="a_先月差 8 4 2" xfId="2811" xr:uid="{00000000-0005-0000-0000-00005A060000}"/>
    <cellStyle name="a_先月差 9" xfId="643" xr:uid="{00000000-0005-0000-0000-00005B060000}"/>
    <cellStyle name="a_先月差 9 2" xfId="644" xr:uid="{00000000-0005-0000-0000-00005C060000}"/>
    <cellStyle name="a_先月差 9 2 2" xfId="2812" xr:uid="{00000000-0005-0000-0000-00005D060000}"/>
    <cellStyle name="a_先月差 9 2 2 2" xfId="2813" xr:uid="{00000000-0005-0000-0000-00005E060000}"/>
    <cellStyle name="a_先月差 9 2 2 2 2" xfId="2814" xr:uid="{00000000-0005-0000-0000-00005F060000}"/>
    <cellStyle name="a_先月差 9 2 3" xfId="2815" xr:uid="{00000000-0005-0000-0000-000060060000}"/>
    <cellStyle name="a_先月差 9 2 3 2" xfId="2816" xr:uid="{00000000-0005-0000-0000-000061060000}"/>
    <cellStyle name="a_先月差 9 3" xfId="2817" xr:uid="{00000000-0005-0000-0000-000062060000}"/>
    <cellStyle name="a_先月差 9 3 2" xfId="2818" xr:uid="{00000000-0005-0000-0000-000063060000}"/>
    <cellStyle name="a_先月差 9 3 2 2" xfId="2819" xr:uid="{00000000-0005-0000-0000-000064060000}"/>
    <cellStyle name="a_先月差 9 4" xfId="2820" xr:uid="{00000000-0005-0000-0000-000065060000}"/>
    <cellStyle name="a_先月差 9 4 2" xfId="2821" xr:uid="{00000000-0005-0000-0000-000066060000}"/>
    <cellStyle name="a_副本ｺﾒﾝﾄ (2)" xfId="697" xr:uid="{00000000-0005-0000-0000-000067060000}"/>
    <cellStyle name="a_副本ｺﾒﾝﾄ (2) 2" xfId="698" xr:uid="{00000000-0005-0000-0000-000068060000}"/>
    <cellStyle name="a_副本ｺﾒﾝﾄ (2) 2 2" xfId="699" xr:uid="{00000000-0005-0000-0000-000069060000}"/>
    <cellStyle name="a_副本ｺﾒﾝﾄ (2) 2 2 2" xfId="700" xr:uid="{00000000-0005-0000-0000-00006A060000}"/>
    <cellStyle name="a_副本ｺﾒﾝﾄ (2) 2 2 2 2" xfId="701" xr:uid="{00000000-0005-0000-0000-00006B060000}"/>
    <cellStyle name="a_副本ｺﾒﾝﾄ (2) 2 2 2 2 2" xfId="3006" xr:uid="{00000000-0005-0000-0000-00006C060000}"/>
    <cellStyle name="a_副本ｺﾒﾝﾄ (2) 2 2 2 2 3" xfId="3007" xr:uid="{00000000-0005-0000-0000-00006D060000}"/>
    <cellStyle name="a_副本ｺﾒﾝﾄ (2) 2 2 2 2 3 2" xfId="3008" xr:uid="{00000000-0005-0000-0000-00006E060000}"/>
    <cellStyle name="a_副本ｺﾒﾝﾄ (2) 2 2 2 3" xfId="3009" xr:uid="{00000000-0005-0000-0000-00006F060000}"/>
    <cellStyle name="a_副本ｺﾒﾝﾄ (2) 2 2 2 3 2" xfId="3010" xr:uid="{00000000-0005-0000-0000-000070060000}"/>
    <cellStyle name="a_副本ｺﾒﾝﾄ (2) 2 2 2 4" xfId="3011" xr:uid="{00000000-0005-0000-0000-000071060000}"/>
    <cellStyle name="a_副本ｺﾒﾝﾄ (2) 2 2 2 4 2" xfId="3012" xr:uid="{00000000-0005-0000-0000-000072060000}"/>
    <cellStyle name="a_副本ｺﾒﾝﾄ (2) 2 2 2 5" xfId="3013" xr:uid="{00000000-0005-0000-0000-000073060000}"/>
    <cellStyle name="a_副本ｺﾒﾝﾄ (2) 2 2 2 5 2" xfId="3014" xr:uid="{00000000-0005-0000-0000-000074060000}"/>
    <cellStyle name="a_副本ｺﾒﾝﾄ (2) 2 2 2 6" xfId="3015" xr:uid="{00000000-0005-0000-0000-000075060000}"/>
    <cellStyle name="a_副本ｺﾒﾝﾄ (2) 2 2 2 6 2" xfId="3016" xr:uid="{00000000-0005-0000-0000-000076060000}"/>
    <cellStyle name="a_副本ｺﾒﾝﾄ (2) 2 2 3" xfId="702" xr:uid="{00000000-0005-0000-0000-000077060000}"/>
    <cellStyle name="a_副本ｺﾒﾝﾄ (2) 2 2 3 2" xfId="3017" xr:uid="{00000000-0005-0000-0000-000078060000}"/>
    <cellStyle name="a_副本ｺﾒﾝﾄ (2) 2 2 3 3" xfId="3018" xr:uid="{00000000-0005-0000-0000-000079060000}"/>
    <cellStyle name="a_副本ｺﾒﾝﾄ (2) 2 2 3 3 2" xfId="3019" xr:uid="{00000000-0005-0000-0000-00007A060000}"/>
    <cellStyle name="a_副本ｺﾒﾝﾄ (2) 2 2 4" xfId="3020" xr:uid="{00000000-0005-0000-0000-00007B060000}"/>
    <cellStyle name="a_副本ｺﾒﾝﾄ (2) 2 2 4 2" xfId="3021" xr:uid="{00000000-0005-0000-0000-00007C060000}"/>
    <cellStyle name="a_副本ｺﾒﾝﾄ (2) 2 2 5" xfId="3022" xr:uid="{00000000-0005-0000-0000-00007D060000}"/>
    <cellStyle name="a_副本ｺﾒﾝﾄ (2) 2 2 5 2" xfId="3023" xr:uid="{00000000-0005-0000-0000-00007E060000}"/>
    <cellStyle name="a_副本ｺﾒﾝﾄ (2) 2 2 6" xfId="3024" xr:uid="{00000000-0005-0000-0000-00007F060000}"/>
    <cellStyle name="a_副本ｺﾒﾝﾄ (2) 2 2 6 2" xfId="3025" xr:uid="{00000000-0005-0000-0000-000080060000}"/>
    <cellStyle name="a_副本ｺﾒﾝﾄ (2) 2 2 7" xfId="3026" xr:uid="{00000000-0005-0000-0000-000081060000}"/>
    <cellStyle name="a_副本ｺﾒﾝﾄ (2) 2 2 7 2" xfId="3027" xr:uid="{00000000-0005-0000-0000-000082060000}"/>
    <cellStyle name="a_副本ｺﾒﾝﾄ (2) 2 3" xfId="703" xr:uid="{00000000-0005-0000-0000-000083060000}"/>
    <cellStyle name="a_副本ｺﾒﾝﾄ (2) 2 3 2" xfId="704" xr:uid="{00000000-0005-0000-0000-000084060000}"/>
    <cellStyle name="a_副本ｺﾒﾝﾄ (2) 2 3 2 2" xfId="705" xr:uid="{00000000-0005-0000-0000-000085060000}"/>
    <cellStyle name="a_副本ｺﾒﾝﾄ (2) 2 3 2 2 2" xfId="3028" xr:uid="{00000000-0005-0000-0000-000086060000}"/>
    <cellStyle name="a_副本ｺﾒﾝﾄ (2) 2 3 3" xfId="706" xr:uid="{00000000-0005-0000-0000-000087060000}"/>
    <cellStyle name="a_副本ｺﾒﾝﾄ (2) 2 3 3 2" xfId="3029" xr:uid="{00000000-0005-0000-0000-000088060000}"/>
    <cellStyle name="a_副本ｺﾒﾝﾄ (2) 2 4" xfId="707" xr:uid="{00000000-0005-0000-0000-000089060000}"/>
    <cellStyle name="a_副本ｺﾒﾝﾄ (2) 2 4 2" xfId="708" xr:uid="{00000000-0005-0000-0000-00008A060000}"/>
    <cellStyle name="a_副本ｺﾒﾝﾄ (2) 2 4 2 2" xfId="3030" xr:uid="{00000000-0005-0000-0000-00008B060000}"/>
    <cellStyle name="a_副本ｺﾒﾝﾄ (2) 2 4 2 2 2" xfId="3031" xr:uid="{00000000-0005-0000-0000-00008C060000}"/>
    <cellStyle name="a_副本ｺﾒﾝﾄ (2) 2 4 2 2 2 2" xfId="3032" xr:uid="{00000000-0005-0000-0000-00008D060000}"/>
    <cellStyle name="a_副本ｺﾒﾝﾄ (2) 2 4 2 3" xfId="3033" xr:uid="{00000000-0005-0000-0000-00008E060000}"/>
    <cellStyle name="a_副本ｺﾒﾝﾄ (2) 2 4 2 3 2" xfId="3034" xr:uid="{00000000-0005-0000-0000-00008F060000}"/>
    <cellStyle name="a_副本ｺﾒﾝﾄ (2) 2 4 3" xfId="3035" xr:uid="{00000000-0005-0000-0000-000090060000}"/>
    <cellStyle name="a_副本ｺﾒﾝﾄ (2) 2 4 3 2" xfId="3036" xr:uid="{00000000-0005-0000-0000-000091060000}"/>
    <cellStyle name="a_副本ｺﾒﾝﾄ (2) 2 4 3 2 2" xfId="3037" xr:uid="{00000000-0005-0000-0000-000092060000}"/>
    <cellStyle name="a_副本ｺﾒﾝﾄ (2) 2 4 4" xfId="3038" xr:uid="{00000000-0005-0000-0000-000093060000}"/>
    <cellStyle name="a_副本ｺﾒﾝﾄ (2) 2 4 4 2" xfId="3039" xr:uid="{00000000-0005-0000-0000-000094060000}"/>
    <cellStyle name="a_副本ｺﾒﾝﾄ (2) 2 5" xfId="709" xr:uid="{00000000-0005-0000-0000-000095060000}"/>
    <cellStyle name="a_副本ｺﾒﾝﾄ (2) 2 5 2" xfId="710" xr:uid="{00000000-0005-0000-0000-000096060000}"/>
    <cellStyle name="a_副本ｺﾒﾝﾄ (2) 2 5 2 2" xfId="3040" xr:uid="{00000000-0005-0000-0000-000097060000}"/>
    <cellStyle name="a_副本ｺﾒﾝﾄ (2) 2 5 2 2 2" xfId="3041" xr:uid="{00000000-0005-0000-0000-000098060000}"/>
    <cellStyle name="a_副本ｺﾒﾝﾄ (2) 2 5 3" xfId="3042" xr:uid="{00000000-0005-0000-0000-000099060000}"/>
    <cellStyle name="a_副本ｺﾒﾝﾄ (2) 2 5 3 2" xfId="3043" xr:uid="{00000000-0005-0000-0000-00009A060000}"/>
    <cellStyle name="a_副本ｺﾒﾝﾄ (2) 2 6" xfId="3044" xr:uid="{00000000-0005-0000-0000-00009B060000}"/>
    <cellStyle name="a_副本ｺﾒﾝﾄ (2) 2 6 2" xfId="3045" xr:uid="{00000000-0005-0000-0000-00009C060000}"/>
    <cellStyle name="a_副本ｺﾒﾝﾄ (2) 2 6 2 2" xfId="3046" xr:uid="{00000000-0005-0000-0000-00009D060000}"/>
    <cellStyle name="a_副本ｺﾒﾝﾄ (2) 2 6 2 2 2" xfId="3047" xr:uid="{00000000-0005-0000-0000-00009E060000}"/>
    <cellStyle name="a_副本ｺﾒﾝﾄ (2) 2 6 3" xfId="3048" xr:uid="{00000000-0005-0000-0000-00009F060000}"/>
    <cellStyle name="a_副本ｺﾒﾝﾄ (2) 2 6 3 2" xfId="3049" xr:uid="{00000000-0005-0000-0000-0000A0060000}"/>
    <cellStyle name="a_副本ｺﾒﾝﾄ (2) 2 7" xfId="3050" xr:uid="{00000000-0005-0000-0000-0000A1060000}"/>
    <cellStyle name="a_副本ｺﾒﾝﾄ (2) 2 7 2" xfId="3051" xr:uid="{00000000-0005-0000-0000-0000A2060000}"/>
    <cellStyle name="a_副本ｺﾒﾝﾄ (2) 3" xfId="711" xr:uid="{00000000-0005-0000-0000-0000A3060000}"/>
    <cellStyle name="a_副本ｺﾒﾝﾄ (2) 3 2" xfId="712" xr:uid="{00000000-0005-0000-0000-0000A4060000}"/>
    <cellStyle name="a_副本ｺﾒﾝﾄ (2) 3 2 2" xfId="713" xr:uid="{00000000-0005-0000-0000-0000A5060000}"/>
    <cellStyle name="a_副本ｺﾒﾝﾄ (2) 3 2 2 2" xfId="3052" xr:uid="{00000000-0005-0000-0000-0000A6060000}"/>
    <cellStyle name="a_副本ｺﾒﾝﾄ (2) 3 2 2 3" xfId="3053" xr:uid="{00000000-0005-0000-0000-0000A7060000}"/>
    <cellStyle name="a_副本ｺﾒﾝﾄ (2) 3 2 2 3 2" xfId="3054" xr:uid="{00000000-0005-0000-0000-0000A8060000}"/>
    <cellStyle name="a_副本ｺﾒﾝﾄ (2) 3 2 3" xfId="3055" xr:uid="{00000000-0005-0000-0000-0000A9060000}"/>
    <cellStyle name="a_副本ｺﾒﾝﾄ (2) 3 2 3 2" xfId="3056" xr:uid="{00000000-0005-0000-0000-0000AA060000}"/>
    <cellStyle name="a_副本ｺﾒﾝﾄ (2) 3 2 4" xfId="3057" xr:uid="{00000000-0005-0000-0000-0000AB060000}"/>
    <cellStyle name="a_副本ｺﾒﾝﾄ (2) 3 2 4 2" xfId="3058" xr:uid="{00000000-0005-0000-0000-0000AC060000}"/>
    <cellStyle name="a_副本ｺﾒﾝﾄ (2) 3 2 5" xfId="3059" xr:uid="{00000000-0005-0000-0000-0000AD060000}"/>
    <cellStyle name="a_副本ｺﾒﾝﾄ (2) 3 2 5 2" xfId="3060" xr:uid="{00000000-0005-0000-0000-0000AE060000}"/>
    <cellStyle name="a_副本ｺﾒﾝﾄ (2) 3 2 6" xfId="3061" xr:uid="{00000000-0005-0000-0000-0000AF060000}"/>
    <cellStyle name="a_副本ｺﾒﾝﾄ (2) 3 2 6 2" xfId="3062" xr:uid="{00000000-0005-0000-0000-0000B0060000}"/>
    <cellStyle name="a_副本ｺﾒﾝﾄ (2) 3 3" xfId="714" xr:uid="{00000000-0005-0000-0000-0000B1060000}"/>
    <cellStyle name="a_副本ｺﾒﾝﾄ (2) 3 3 2" xfId="3063" xr:uid="{00000000-0005-0000-0000-0000B2060000}"/>
    <cellStyle name="a_副本ｺﾒﾝﾄ (2) 3 3 3" xfId="3064" xr:uid="{00000000-0005-0000-0000-0000B3060000}"/>
    <cellStyle name="a_副本ｺﾒﾝﾄ (2) 3 3 3 2" xfId="3065" xr:uid="{00000000-0005-0000-0000-0000B4060000}"/>
    <cellStyle name="a_副本ｺﾒﾝﾄ (2) 3 4" xfId="3066" xr:uid="{00000000-0005-0000-0000-0000B5060000}"/>
    <cellStyle name="a_副本ｺﾒﾝﾄ (2) 3 4 2" xfId="3067" xr:uid="{00000000-0005-0000-0000-0000B6060000}"/>
    <cellStyle name="a_副本ｺﾒﾝﾄ (2) 3 5" xfId="3068" xr:uid="{00000000-0005-0000-0000-0000B7060000}"/>
    <cellStyle name="a_副本ｺﾒﾝﾄ (2) 3 5 2" xfId="3069" xr:uid="{00000000-0005-0000-0000-0000B8060000}"/>
    <cellStyle name="a_副本ｺﾒﾝﾄ (2) 3 6" xfId="3070" xr:uid="{00000000-0005-0000-0000-0000B9060000}"/>
    <cellStyle name="a_副本ｺﾒﾝﾄ (2) 3 6 2" xfId="3071" xr:uid="{00000000-0005-0000-0000-0000BA060000}"/>
    <cellStyle name="a_副本ｺﾒﾝﾄ (2) 3 7" xfId="3072" xr:uid="{00000000-0005-0000-0000-0000BB060000}"/>
    <cellStyle name="a_副本ｺﾒﾝﾄ (2) 3 7 2" xfId="3073" xr:uid="{00000000-0005-0000-0000-0000BC060000}"/>
    <cellStyle name="a_副本ｺﾒﾝﾄ (2) 4" xfId="715" xr:uid="{00000000-0005-0000-0000-0000BD060000}"/>
    <cellStyle name="a_副本ｺﾒﾝﾄ (2) 4 2" xfId="716" xr:uid="{00000000-0005-0000-0000-0000BE060000}"/>
    <cellStyle name="a_副本ｺﾒﾝﾄ (2) 4 2 2" xfId="717" xr:uid="{00000000-0005-0000-0000-0000BF060000}"/>
    <cellStyle name="a_副本ｺﾒﾝﾄ (2) 4 2 2 2" xfId="3074" xr:uid="{00000000-0005-0000-0000-0000C0060000}"/>
    <cellStyle name="a_副本ｺﾒﾝﾄ (2) 4 3" xfId="718" xr:uid="{00000000-0005-0000-0000-0000C1060000}"/>
    <cellStyle name="a_副本ｺﾒﾝﾄ (2) 4 3 2" xfId="3075" xr:uid="{00000000-0005-0000-0000-0000C2060000}"/>
    <cellStyle name="a_副本ｺﾒﾝﾄ (2) 5" xfId="719" xr:uid="{00000000-0005-0000-0000-0000C3060000}"/>
    <cellStyle name="a_副本ｺﾒﾝﾄ (2) 5 2" xfId="720" xr:uid="{00000000-0005-0000-0000-0000C4060000}"/>
    <cellStyle name="a_副本ｺﾒﾝﾄ (2) 5 2 2" xfId="3076" xr:uid="{00000000-0005-0000-0000-0000C5060000}"/>
    <cellStyle name="a_副本ｺﾒﾝﾄ (2) 5 2 2 2" xfId="3077" xr:uid="{00000000-0005-0000-0000-0000C6060000}"/>
    <cellStyle name="a_副本ｺﾒﾝﾄ (2) 5 2 2 2 2" xfId="3078" xr:uid="{00000000-0005-0000-0000-0000C7060000}"/>
    <cellStyle name="a_副本ｺﾒﾝﾄ (2) 5 2 3" xfId="3079" xr:uid="{00000000-0005-0000-0000-0000C8060000}"/>
    <cellStyle name="a_副本ｺﾒﾝﾄ (2) 5 2 3 2" xfId="3080" xr:uid="{00000000-0005-0000-0000-0000C9060000}"/>
    <cellStyle name="a_副本ｺﾒﾝﾄ (2) 5 3" xfId="3081" xr:uid="{00000000-0005-0000-0000-0000CA060000}"/>
    <cellStyle name="a_副本ｺﾒﾝﾄ (2) 5 3 2" xfId="3082" xr:uid="{00000000-0005-0000-0000-0000CB060000}"/>
    <cellStyle name="a_副本ｺﾒﾝﾄ (2) 5 3 2 2" xfId="3083" xr:uid="{00000000-0005-0000-0000-0000CC060000}"/>
    <cellStyle name="a_副本ｺﾒﾝﾄ (2) 5 4" xfId="3084" xr:uid="{00000000-0005-0000-0000-0000CD060000}"/>
    <cellStyle name="a_副本ｺﾒﾝﾄ (2) 5 4 2" xfId="3085" xr:uid="{00000000-0005-0000-0000-0000CE060000}"/>
    <cellStyle name="a_副本ｺﾒﾝﾄ (2) 6" xfId="721" xr:uid="{00000000-0005-0000-0000-0000CF060000}"/>
    <cellStyle name="a_副本ｺﾒﾝﾄ (2) 6 2" xfId="722" xr:uid="{00000000-0005-0000-0000-0000D0060000}"/>
    <cellStyle name="a_副本ｺﾒﾝﾄ (2) 6 2 2" xfId="3086" xr:uid="{00000000-0005-0000-0000-0000D1060000}"/>
    <cellStyle name="a_副本ｺﾒﾝﾄ (2) 6 2 2 2" xfId="3087" xr:uid="{00000000-0005-0000-0000-0000D2060000}"/>
    <cellStyle name="a_副本ｺﾒﾝﾄ (2) 6 3" xfId="3088" xr:uid="{00000000-0005-0000-0000-0000D3060000}"/>
    <cellStyle name="a_副本ｺﾒﾝﾄ (2) 6 3 2" xfId="3089" xr:uid="{00000000-0005-0000-0000-0000D4060000}"/>
    <cellStyle name="a_副本ｺﾒﾝﾄ (2) 7" xfId="3090" xr:uid="{00000000-0005-0000-0000-0000D5060000}"/>
    <cellStyle name="a_副本ｺﾒﾝﾄ (2) 7 2" xfId="3091" xr:uid="{00000000-0005-0000-0000-0000D6060000}"/>
    <cellStyle name="a_副本ｺﾒﾝﾄ (2) 7 2 2" xfId="3092" xr:uid="{00000000-0005-0000-0000-0000D7060000}"/>
    <cellStyle name="a_副本ｺﾒﾝﾄ (2) 7 2 2 2" xfId="3093" xr:uid="{00000000-0005-0000-0000-0000D8060000}"/>
    <cellStyle name="a_副本ｺﾒﾝﾄ (2) 7 3" xfId="3094" xr:uid="{00000000-0005-0000-0000-0000D9060000}"/>
    <cellStyle name="a_副本ｺﾒﾝﾄ (2) 7 3 2" xfId="3095" xr:uid="{00000000-0005-0000-0000-0000DA060000}"/>
    <cellStyle name="a_副本ｺﾒﾝﾄ (2) 8" xfId="3096" xr:uid="{00000000-0005-0000-0000-0000DB060000}"/>
    <cellStyle name="a_副本ｺﾒﾝﾄ (2) 8 2" xfId="3097" xr:uid="{00000000-0005-0000-0000-0000DC060000}"/>
    <cellStyle name="a_大型物件（見込み）" xfId="645" xr:uid="{00000000-0005-0000-0000-0000DD060000}"/>
    <cellStyle name="a_大型物件（見込み） 2" xfId="646" xr:uid="{00000000-0005-0000-0000-0000DE060000}"/>
    <cellStyle name="a_大型物件（見込み） 2 2" xfId="647" xr:uid="{00000000-0005-0000-0000-0000DF060000}"/>
    <cellStyle name="a_大型物件（見込み） 2 2 2" xfId="648" xr:uid="{00000000-0005-0000-0000-0000E0060000}"/>
    <cellStyle name="a_大型物件（見込み） 2 2 2 2" xfId="649" xr:uid="{00000000-0005-0000-0000-0000E1060000}"/>
    <cellStyle name="a_大型物件（見込み） 2 2 2 2 2" xfId="2822" xr:uid="{00000000-0005-0000-0000-0000E2060000}"/>
    <cellStyle name="a_大型物件（見込み） 2 2 2 2 3" xfId="2823" xr:uid="{00000000-0005-0000-0000-0000E3060000}"/>
    <cellStyle name="a_大型物件（見込み） 2 2 2 2 3 2" xfId="2824" xr:uid="{00000000-0005-0000-0000-0000E4060000}"/>
    <cellStyle name="a_大型物件（見込み） 2 2 2 3" xfId="2825" xr:uid="{00000000-0005-0000-0000-0000E5060000}"/>
    <cellStyle name="a_大型物件（見込み） 2 2 2 3 2" xfId="2826" xr:uid="{00000000-0005-0000-0000-0000E6060000}"/>
    <cellStyle name="a_大型物件（見込み） 2 2 2 4" xfId="2827" xr:uid="{00000000-0005-0000-0000-0000E7060000}"/>
    <cellStyle name="a_大型物件（見込み） 2 2 2 4 2" xfId="2828" xr:uid="{00000000-0005-0000-0000-0000E8060000}"/>
    <cellStyle name="a_大型物件（見込み） 2 2 2 5" xfId="2829" xr:uid="{00000000-0005-0000-0000-0000E9060000}"/>
    <cellStyle name="a_大型物件（見込み） 2 2 2 5 2" xfId="2830" xr:uid="{00000000-0005-0000-0000-0000EA060000}"/>
    <cellStyle name="a_大型物件（見込み） 2 2 2 6" xfId="2831" xr:uid="{00000000-0005-0000-0000-0000EB060000}"/>
    <cellStyle name="a_大型物件（見込み） 2 2 2 6 2" xfId="2832" xr:uid="{00000000-0005-0000-0000-0000EC060000}"/>
    <cellStyle name="a_大型物件（見込み） 2 2 3" xfId="650" xr:uid="{00000000-0005-0000-0000-0000ED060000}"/>
    <cellStyle name="a_大型物件（見込み） 2 2 3 2" xfId="2833" xr:uid="{00000000-0005-0000-0000-0000EE060000}"/>
    <cellStyle name="a_大型物件（見込み） 2 2 3 3" xfId="2834" xr:uid="{00000000-0005-0000-0000-0000EF060000}"/>
    <cellStyle name="a_大型物件（見込み） 2 2 3 3 2" xfId="2835" xr:uid="{00000000-0005-0000-0000-0000F0060000}"/>
    <cellStyle name="a_大型物件（見込み） 2 2 4" xfId="2836" xr:uid="{00000000-0005-0000-0000-0000F1060000}"/>
    <cellStyle name="a_大型物件（見込み） 2 2 4 2" xfId="2837" xr:uid="{00000000-0005-0000-0000-0000F2060000}"/>
    <cellStyle name="a_大型物件（見込み） 2 2 5" xfId="2838" xr:uid="{00000000-0005-0000-0000-0000F3060000}"/>
    <cellStyle name="a_大型物件（見込み） 2 2 5 2" xfId="2839" xr:uid="{00000000-0005-0000-0000-0000F4060000}"/>
    <cellStyle name="a_大型物件（見込み） 2 2 6" xfId="2840" xr:uid="{00000000-0005-0000-0000-0000F5060000}"/>
    <cellStyle name="a_大型物件（見込み） 2 2 6 2" xfId="2841" xr:uid="{00000000-0005-0000-0000-0000F6060000}"/>
    <cellStyle name="a_大型物件（見込み） 2 2 7" xfId="2842" xr:uid="{00000000-0005-0000-0000-0000F7060000}"/>
    <cellStyle name="a_大型物件（見込み） 2 2 7 2" xfId="2843" xr:uid="{00000000-0005-0000-0000-0000F8060000}"/>
    <cellStyle name="a_大型物件（見込み） 2 3" xfId="651" xr:uid="{00000000-0005-0000-0000-0000F9060000}"/>
    <cellStyle name="a_大型物件（見込み） 2 3 2" xfId="652" xr:uid="{00000000-0005-0000-0000-0000FA060000}"/>
    <cellStyle name="a_大型物件（見込み） 2 3 2 2" xfId="653" xr:uid="{00000000-0005-0000-0000-0000FB060000}"/>
    <cellStyle name="a_大型物件（見込み） 2 3 2 2 2" xfId="2844" xr:uid="{00000000-0005-0000-0000-0000FC060000}"/>
    <cellStyle name="a_大型物件（見込み） 2 3 3" xfId="654" xr:uid="{00000000-0005-0000-0000-0000FD060000}"/>
    <cellStyle name="a_大型物件（見込み） 2 3 3 2" xfId="2845" xr:uid="{00000000-0005-0000-0000-0000FE060000}"/>
    <cellStyle name="a_大型物件（見込み） 2 4" xfId="655" xr:uid="{00000000-0005-0000-0000-0000FF060000}"/>
    <cellStyle name="a_大型物件（見込み） 2 4 2" xfId="656" xr:uid="{00000000-0005-0000-0000-000000070000}"/>
    <cellStyle name="a_大型物件（見込み） 2 4 2 2" xfId="2846" xr:uid="{00000000-0005-0000-0000-000001070000}"/>
    <cellStyle name="a_大型物件（見込み） 2 4 2 2 2" xfId="2847" xr:uid="{00000000-0005-0000-0000-000002070000}"/>
    <cellStyle name="a_大型物件（見込み） 2 4 2 2 2 2" xfId="2848" xr:uid="{00000000-0005-0000-0000-000003070000}"/>
    <cellStyle name="a_大型物件（見込み） 2 4 2 3" xfId="2849" xr:uid="{00000000-0005-0000-0000-000004070000}"/>
    <cellStyle name="a_大型物件（見込み） 2 4 2 3 2" xfId="2850" xr:uid="{00000000-0005-0000-0000-000005070000}"/>
    <cellStyle name="a_大型物件（見込み） 2 4 3" xfId="2851" xr:uid="{00000000-0005-0000-0000-000006070000}"/>
    <cellStyle name="a_大型物件（見込み） 2 4 3 2" xfId="2852" xr:uid="{00000000-0005-0000-0000-000007070000}"/>
    <cellStyle name="a_大型物件（見込み） 2 4 3 2 2" xfId="2853" xr:uid="{00000000-0005-0000-0000-000008070000}"/>
    <cellStyle name="a_大型物件（見込み） 2 4 4" xfId="2854" xr:uid="{00000000-0005-0000-0000-000009070000}"/>
    <cellStyle name="a_大型物件（見込み） 2 4 4 2" xfId="2855" xr:uid="{00000000-0005-0000-0000-00000A070000}"/>
    <cellStyle name="a_大型物件（見込み） 2 5" xfId="657" xr:uid="{00000000-0005-0000-0000-00000B070000}"/>
    <cellStyle name="a_大型物件（見込み） 2 5 2" xfId="658" xr:uid="{00000000-0005-0000-0000-00000C070000}"/>
    <cellStyle name="a_大型物件（見込み） 2 5 2 2" xfId="2856" xr:uid="{00000000-0005-0000-0000-00000D070000}"/>
    <cellStyle name="a_大型物件（見込み） 2 5 2 2 2" xfId="2857" xr:uid="{00000000-0005-0000-0000-00000E070000}"/>
    <cellStyle name="a_大型物件（見込み） 2 5 3" xfId="2858" xr:uid="{00000000-0005-0000-0000-00000F070000}"/>
    <cellStyle name="a_大型物件（見込み） 2 5 3 2" xfId="2859" xr:uid="{00000000-0005-0000-0000-000010070000}"/>
    <cellStyle name="a_大型物件（見込み） 2 6" xfId="2860" xr:uid="{00000000-0005-0000-0000-000011070000}"/>
    <cellStyle name="a_大型物件（見込み） 2 6 2" xfId="2861" xr:uid="{00000000-0005-0000-0000-000012070000}"/>
    <cellStyle name="a_大型物件（見込み） 2 6 2 2" xfId="2862" xr:uid="{00000000-0005-0000-0000-000013070000}"/>
    <cellStyle name="a_大型物件（見込み） 2 6 2 2 2" xfId="2863" xr:uid="{00000000-0005-0000-0000-000014070000}"/>
    <cellStyle name="a_大型物件（見込み） 2 6 3" xfId="2864" xr:uid="{00000000-0005-0000-0000-000015070000}"/>
    <cellStyle name="a_大型物件（見込み） 2 6 3 2" xfId="2865" xr:uid="{00000000-0005-0000-0000-000016070000}"/>
    <cellStyle name="a_大型物件（見込み） 2 7" xfId="2866" xr:uid="{00000000-0005-0000-0000-000017070000}"/>
    <cellStyle name="a_大型物件（見込み） 2 7 2" xfId="2867" xr:uid="{00000000-0005-0000-0000-000018070000}"/>
    <cellStyle name="a_大型物件（見込み） 3" xfId="659" xr:uid="{00000000-0005-0000-0000-000019070000}"/>
    <cellStyle name="a_大型物件（見込み） 3 2" xfId="660" xr:uid="{00000000-0005-0000-0000-00001A070000}"/>
    <cellStyle name="a_大型物件（見込み） 3 2 2" xfId="661" xr:uid="{00000000-0005-0000-0000-00001B070000}"/>
    <cellStyle name="a_大型物件（見込み） 3 2 2 2" xfId="2868" xr:uid="{00000000-0005-0000-0000-00001C070000}"/>
    <cellStyle name="a_大型物件（見込み） 3 2 2 3" xfId="2869" xr:uid="{00000000-0005-0000-0000-00001D070000}"/>
    <cellStyle name="a_大型物件（見込み） 3 2 2 3 2" xfId="2870" xr:uid="{00000000-0005-0000-0000-00001E070000}"/>
    <cellStyle name="a_大型物件（見込み） 3 2 3" xfId="2871" xr:uid="{00000000-0005-0000-0000-00001F070000}"/>
    <cellStyle name="a_大型物件（見込み） 3 2 3 2" xfId="2872" xr:uid="{00000000-0005-0000-0000-000020070000}"/>
    <cellStyle name="a_大型物件（見込み） 3 2 4" xfId="2873" xr:uid="{00000000-0005-0000-0000-000021070000}"/>
    <cellStyle name="a_大型物件（見込み） 3 2 4 2" xfId="2874" xr:uid="{00000000-0005-0000-0000-000022070000}"/>
    <cellStyle name="a_大型物件（見込み） 3 2 5" xfId="2875" xr:uid="{00000000-0005-0000-0000-000023070000}"/>
    <cellStyle name="a_大型物件（見込み） 3 2 5 2" xfId="2876" xr:uid="{00000000-0005-0000-0000-000024070000}"/>
    <cellStyle name="a_大型物件（見込み） 3 2 6" xfId="2877" xr:uid="{00000000-0005-0000-0000-000025070000}"/>
    <cellStyle name="a_大型物件（見込み） 3 2 6 2" xfId="2878" xr:uid="{00000000-0005-0000-0000-000026070000}"/>
    <cellStyle name="a_大型物件（見込み） 3 3" xfId="662" xr:uid="{00000000-0005-0000-0000-000027070000}"/>
    <cellStyle name="a_大型物件（見込み） 3 3 2" xfId="2879" xr:uid="{00000000-0005-0000-0000-000028070000}"/>
    <cellStyle name="a_大型物件（見込み） 3 3 3" xfId="2880" xr:uid="{00000000-0005-0000-0000-000029070000}"/>
    <cellStyle name="a_大型物件（見込み） 3 3 3 2" xfId="2881" xr:uid="{00000000-0005-0000-0000-00002A070000}"/>
    <cellStyle name="a_大型物件（見込み） 3 4" xfId="2882" xr:uid="{00000000-0005-0000-0000-00002B070000}"/>
    <cellStyle name="a_大型物件（見込み） 3 4 2" xfId="2883" xr:uid="{00000000-0005-0000-0000-00002C070000}"/>
    <cellStyle name="a_大型物件（見込み） 3 5" xfId="2884" xr:uid="{00000000-0005-0000-0000-00002D070000}"/>
    <cellStyle name="a_大型物件（見込み） 3 5 2" xfId="2885" xr:uid="{00000000-0005-0000-0000-00002E070000}"/>
    <cellStyle name="a_大型物件（見込み） 3 6" xfId="2886" xr:uid="{00000000-0005-0000-0000-00002F070000}"/>
    <cellStyle name="a_大型物件（見込み） 3 6 2" xfId="2887" xr:uid="{00000000-0005-0000-0000-000030070000}"/>
    <cellStyle name="a_大型物件（見込み） 3 7" xfId="2888" xr:uid="{00000000-0005-0000-0000-000031070000}"/>
    <cellStyle name="a_大型物件（見込み） 3 7 2" xfId="2889" xr:uid="{00000000-0005-0000-0000-000032070000}"/>
    <cellStyle name="a_大型物件（見込み） 4" xfId="663" xr:uid="{00000000-0005-0000-0000-000033070000}"/>
    <cellStyle name="a_大型物件（見込み） 4 2" xfId="664" xr:uid="{00000000-0005-0000-0000-000034070000}"/>
    <cellStyle name="a_大型物件（見込み） 4 2 2" xfId="665" xr:uid="{00000000-0005-0000-0000-000035070000}"/>
    <cellStyle name="a_大型物件（見込み） 4 2 2 2" xfId="2890" xr:uid="{00000000-0005-0000-0000-000036070000}"/>
    <cellStyle name="a_大型物件（見込み） 4 3" xfId="666" xr:uid="{00000000-0005-0000-0000-000037070000}"/>
    <cellStyle name="a_大型物件（見込み） 4 3 2" xfId="2891" xr:uid="{00000000-0005-0000-0000-000038070000}"/>
    <cellStyle name="a_大型物件（見込み） 5" xfId="667" xr:uid="{00000000-0005-0000-0000-000039070000}"/>
    <cellStyle name="a_大型物件（見込み） 5 2" xfId="668" xr:uid="{00000000-0005-0000-0000-00003A070000}"/>
    <cellStyle name="a_大型物件（見込み） 5 2 2" xfId="2892" xr:uid="{00000000-0005-0000-0000-00003B070000}"/>
    <cellStyle name="a_大型物件（見込み） 5 2 2 2" xfId="2893" xr:uid="{00000000-0005-0000-0000-00003C070000}"/>
    <cellStyle name="a_大型物件（見込み） 5 2 2 2 2" xfId="2894" xr:uid="{00000000-0005-0000-0000-00003D070000}"/>
    <cellStyle name="a_大型物件（見込み） 5 2 3" xfId="2895" xr:uid="{00000000-0005-0000-0000-00003E070000}"/>
    <cellStyle name="a_大型物件（見込み） 5 2 3 2" xfId="2896" xr:uid="{00000000-0005-0000-0000-00003F070000}"/>
    <cellStyle name="a_大型物件（見込み） 5 3" xfId="2897" xr:uid="{00000000-0005-0000-0000-000040070000}"/>
    <cellStyle name="a_大型物件（見込み） 5 3 2" xfId="2898" xr:uid="{00000000-0005-0000-0000-000041070000}"/>
    <cellStyle name="a_大型物件（見込み） 5 3 2 2" xfId="2899" xr:uid="{00000000-0005-0000-0000-000042070000}"/>
    <cellStyle name="a_大型物件（見込み） 5 4" xfId="2900" xr:uid="{00000000-0005-0000-0000-000043070000}"/>
    <cellStyle name="a_大型物件（見込み） 5 4 2" xfId="2901" xr:uid="{00000000-0005-0000-0000-000044070000}"/>
    <cellStyle name="a_大型物件（見込み） 6" xfId="669" xr:uid="{00000000-0005-0000-0000-000045070000}"/>
    <cellStyle name="a_大型物件（見込み） 6 2" xfId="670" xr:uid="{00000000-0005-0000-0000-000046070000}"/>
    <cellStyle name="a_大型物件（見込み） 6 2 2" xfId="2902" xr:uid="{00000000-0005-0000-0000-000047070000}"/>
    <cellStyle name="a_大型物件（見込み） 6 2 2 2" xfId="2903" xr:uid="{00000000-0005-0000-0000-000048070000}"/>
    <cellStyle name="a_大型物件（見込み） 6 3" xfId="2904" xr:uid="{00000000-0005-0000-0000-000049070000}"/>
    <cellStyle name="a_大型物件（見込み） 6 3 2" xfId="2905" xr:uid="{00000000-0005-0000-0000-00004A070000}"/>
    <cellStyle name="a_大型物件（見込み） 7" xfId="2906" xr:uid="{00000000-0005-0000-0000-00004B070000}"/>
    <cellStyle name="a_大型物件（見込み） 7 2" xfId="2907" xr:uid="{00000000-0005-0000-0000-00004C070000}"/>
    <cellStyle name="a_大型物件（見込み） 7 2 2" xfId="2908" xr:uid="{00000000-0005-0000-0000-00004D070000}"/>
    <cellStyle name="a_大型物件（見込み） 7 2 2 2" xfId="2909" xr:uid="{00000000-0005-0000-0000-00004E070000}"/>
    <cellStyle name="a_大型物件（見込み） 7 3" xfId="2910" xr:uid="{00000000-0005-0000-0000-00004F070000}"/>
    <cellStyle name="a_大型物件（見込み） 7 3 2" xfId="2911" xr:uid="{00000000-0005-0000-0000-000050070000}"/>
    <cellStyle name="a_大型物件（見込み） 8" xfId="2912" xr:uid="{00000000-0005-0000-0000-000051070000}"/>
    <cellStyle name="a_大型物件（見込み） 8 2" xfId="2913" xr:uid="{00000000-0005-0000-0000-000052070000}"/>
    <cellStyle name="a_情シスＭＫ本部" xfId="559" xr:uid="{00000000-0005-0000-0000-000053070000}"/>
    <cellStyle name="a_情シスＭＫ本部 2" xfId="560" xr:uid="{00000000-0005-0000-0000-000054070000}"/>
    <cellStyle name="a_情シスＭＫ本部 2 2" xfId="561" xr:uid="{00000000-0005-0000-0000-000055070000}"/>
    <cellStyle name="a_情シスＭＫ本部 2 2 2" xfId="562" xr:uid="{00000000-0005-0000-0000-000056070000}"/>
    <cellStyle name="a_情シスＭＫ本部 2 2 2 2" xfId="563" xr:uid="{00000000-0005-0000-0000-000057070000}"/>
    <cellStyle name="a_情シスＭＫ本部 2 2 2 2 2" xfId="2458" xr:uid="{00000000-0005-0000-0000-000058070000}"/>
    <cellStyle name="a_情シスＭＫ本部 2 2 2 2 3" xfId="2459" xr:uid="{00000000-0005-0000-0000-000059070000}"/>
    <cellStyle name="a_情シスＭＫ本部 2 2 2 2 3 2" xfId="2460" xr:uid="{00000000-0005-0000-0000-00005A070000}"/>
    <cellStyle name="a_情シスＭＫ本部 2 2 2 3" xfId="2461" xr:uid="{00000000-0005-0000-0000-00005B070000}"/>
    <cellStyle name="a_情シスＭＫ本部 2 2 2 3 2" xfId="2462" xr:uid="{00000000-0005-0000-0000-00005C070000}"/>
    <cellStyle name="a_情シスＭＫ本部 2 2 2 4" xfId="2463" xr:uid="{00000000-0005-0000-0000-00005D070000}"/>
    <cellStyle name="a_情シスＭＫ本部 2 2 2 4 2" xfId="2464" xr:uid="{00000000-0005-0000-0000-00005E070000}"/>
    <cellStyle name="a_情シスＭＫ本部 2 2 2 5" xfId="2465" xr:uid="{00000000-0005-0000-0000-00005F070000}"/>
    <cellStyle name="a_情シスＭＫ本部 2 2 2 5 2" xfId="2466" xr:uid="{00000000-0005-0000-0000-000060070000}"/>
    <cellStyle name="a_情シスＭＫ本部 2 2 2 6" xfId="2467" xr:uid="{00000000-0005-0000-0000-000061070000}"/>
    <cellStyle name="a_情シスＭＫ本部 2 2 2 6 2" xfId="2468" xr:uid="{00000000-0005-0000-0000-000062070000}"/>
    <cellStyle name="a_情シスＭＫ本部 2 2 3" xfId="564" xr:uid="{00000000-0005-0000-0000-000063070000}"/>
    <cellStyle name="a_情シスＭＫ本部 2 2 3 2" xfId="2469" xr:uid="{00000000-0005-0000-0000-000064070000}"/>
    <cellStyle name="a_情シスＭＫ本部 2 2 3 3" xfId="2470" xr:uid="{00000000-0005-0000-0000-000065070000}"/>
    <cellStyle name="a_情シスＭＫ本部 2 2 3 3 2" xfId="2471" xr:uid="{00000000-0005-0000-0000-000066070000}"/>
    <cellStyle name="a_情シスＭＫ本部 2 2 4" xfId="2472" xr:uid="{00000000-0005-0000-0000-000067070000}"/>
    <cellStyle name="a_情シスＭＫ本部 2 2 4 2" xfId="2473" xr:uid="{00000000-0005-0000-0000-000068070000}"/>
    <cellStyle name="a_情シスＭＫ本部 2 2 5" xfId="2474" xr:uid="{00000000-0005-0000-0000-000069070000}"/>
    <cellStyle name="a_情シスＭＫ本部 2 2 5 2" xfId="2475" xr:uid="{00000000-0005-0000-0000-00006A070000}"/>
    <cellStyle name="a_情シスＭＫ本部 2 2 6" xfId="2476" xr:uid="{00000000-0005-0000-0000-00006B070000}"/>
    <cellStyle name="a_情シスＭＫ本部 2 2 6 2" xfId="2477" xr:uid="{00000000-0005-0000-0000-00006C070000}"/>
    <cellStyle name="a_情シスＭＫ本部 2 2 7" xfId="2478" xr:uid="{00000000-0005-0000-0000-00006D070000}"/>
    <cellStyle name="a_情シスＭＫ本部 2 2 7 2" xfId="2479" xr:uid="{00000000-0005-0000-0000-00006E070000}"/>
    <cellStyle name="a_情シスＭＫ本部 2 3" xfId="565" xr:uid="{00000000-0005-0000-0000-00006F070000}"/>
    <cellStyle name="a_情シスＭＫ本部 2 3 2" xfId="566" xr:uid="{00000000-0005-0000-0000-000070070000}"/>
    <cellStyle name="a_情シスＭＫ本部 2 3 2 2" xfId="567" xr:uid="{00000000-0005-0000-0000-000071070000}"/>
    <cellStyle name="a_情シスＭＫ本部 2 3 2 2 2" xfId="2480" xr:uid="{00000000-0005-0000-0000-000072070000}"/>
    <cellStyle name="a_情シスＭＫ本部 2 3 3" xfId="568" xr:uid="{00000000-0005-0000-0000-000073070000}"/>
    <cellStyle name="a_情シスＭＫ本部 2 3 3 2" xfId="2481" xr:uid="{00000000-0005-0000-0000-000074070000}"/>
    <cellStyle name="a_情シスＭＫ本部 2 4" xfId="569" xr:uid="{00000000-0005-0000-0000-000075070000}"/>
    <cellStyle name="a_情シスＭＫ本部 2 4 2" xfId="570" xr:uid="{00000000-0005-0000-0000-000076070000}"/>
    <cellStyle name="a_情シスＭＫ本部 2 4 2 2" xfId="2482" xr:uid="{00000000-0005-0000-0000-000077070000}"/>
    <cellStyle name="a_情シスＭＫ本部 2 4 2 2 2" xfId="2483" xr:uid="{00000000-0005-0000-0000-000078070000}"/>
    <cellStyle name="a_情シスＭＫ本部 2 4 2 2 2 2" xfId="2484" xr:uid="{00000000-0005-0000-0000-000079070000}"/>
    <cellStyle name="a_情シスＭＫ本部 2 4 2 3" xfId="2485" xr:uid="{00000000-0005-0000-0000-00007A070000}"/>
    <cellStyle name="a_情シスＭＫ本部 2 4 2 3 2" xfId="2486" xr:uid="{00000000-0005-0000-0000-00007B070000}"/>
    <cellStyle name="a_情シスＭＫ本部 2 4 3" xfId="2487" xr:uid="{00000000-0005-0000-0000-00007C070000}"/>
    <cellStyle name="a_情シスＭＫ本部 2 4 3 2" xfId="2488" xr:uid="{00000000-0005-0000-0000-00007D070000}"/>
    <cellStyle name="a_情シスＭＫ本部 2 4 3 2 2" xfId="2489" xr:uid="{00000000-0005-0000-0000-00007E070000}"/>
    <cellStyle name="a_情シスＭＫ本部 2 4 4" xfId="2490" xr:uid="{00000000-0005-0000-0000-00007F070000}"/>
    <cellStyle name="a_情シスＭＫ本部 2 4 4 2" xfId="2491" xr:uid="{00000000-0005-0000-0000-000080070000}"/>
    <cellStyle name="a_情シスＭＫ本部 2 5" xfId="571" xr:uid="{00000000-0005-0000-0000-000081070000}"/>
    <cellStyle name="a_情シスＭＫ本部 2 5 2" xfId="572" xr:uid="{00000000-0005-0000-0000-000082070000}"/>
    <cellStyle name="a_情シスＭＫ本部 2 5 2 2" xfId="2492" xr:uid="{00000000-0005-0000-0000-000083070000}"/>
    <cellStyle name="a_情シスＭＫ本部 2 5 2 2 2" xfId="2493" xr:uid="{00000000-0005-0000-0000-000084070000}"/>
    <cellStyle name="a_情シスＭＫ本部 2 5 3" xfId="2494" xr:uid="{00000000-0005-0000-0000-000085070000}"/>
    <cellStyle name="a_情シスＭＫ本部 2 5 3 2" xfId="2495" xr:uid="{00000000-0005-0000-0000-000086070000}"/>
    <cellStyle name="a_情シスＭＫ本部 2 6" xfId="2496" xr:uid="{00000000-0005-0000-0000-000087070000}"/>
    <cellStyle name="a_情シスＭＫ本部 2 6 2" xfId="2497" xr:uid="{00000000-0005-0000-0000-000088070000}"/>
    <cellStyle name="a_情シスＭＫ本部 2 6 2 2" xfId="2498" xr:uid="{00000000-0005-0000-0000-000089070000}"/>
    <cellStyle name="a_情シスＭＫ本部 2 6 2 2 2" xfId="2499" xr:uid="{00000000-0005-0000-0000-00008A070000}"/>
    <cellStyle name="a_情シスＭＫ本部 2 6 3" xfId="2500" xr:uid="{00000000-0005-0000-0000-00008B070000}"/>
    <cellStyle name="a_情シスＭＫ本部 2 6 3 2" xfId="2501" xr:uid="{00000000-0005-0000-0000-00008C070000}"/>
    <cellStyle name="a_情シスＭＫ本部 2 7" xfId="2502" xr:uid="{00000000-0005-0000-0000-00008D070000}"/>
    <cellStyle name="a_情シスＭＫ本部 2 7 2" xfId="2503" xr:uid="{00000000-0005-0000-0000-00008E070000}"/>
    <cellStyle name="a_情シスＭＫ本部 3" xfId="573" xr:uid="{00000000-0005-0000-0000-00008F070000}"/>
    <cellStyle name="a_情シスＭＫ本部 3 2" xfId="574" xr:uid="{00000000-0005-0000-0000-000090070000}"/>
    <cellStyle name="a_情シスＭＫ本部 3 2 2" xfId="575" xr:uid="{00000000-0005-0000-0000-000091070000}"/>
    <cellStyle name="a_情シスＭＫ本部 3 2 2 2" xfId="2504" xr:uid="{00000000-0005-0000-0000-000092070000}"/>
    <cellStyle name="a_情シスＭＫ本部 3 2 2 3" xfId="2505" xr:uid="{00000000-0005-0000-0000-000093070000}"/>
    <cellStyle name="a_情シスＭＫ本部 3 2 2 3 2" xfId="2506" xr:uid="{00000000-0005-0000-0000-000094070000}"/>
    <cellStyle name="a_情シスＭＫ本部 3 2 3" xfId="2507" xr:uid="{00000000-0005-0000-0000-000095070000}"/>
    <cellStyle name="a_情シスＭＫ本部 3 2 3 2" xfId="2508" xr:uid="{00000000-0005-0000-0000-000096070000}"/>
    <cellStyle name="a_情シスＭＫ本部 3 2 4" xfId="2509" xr:uid="{00000000-0005-0000-0000-000097070000}"/>
    <cellStyle name="a_情シスＭＫ本部 3 2 4 2" xfId="2510" xr:uid="{00000000-0005-0000-0000-000098070000}"/>
    <cellStyle name="a_情シスＭＫ本部 3 2 5" xfId="2511" xr:uid="{00000000-0005-0000-0000-000099070000}"/>
    <cellStyle name="a_情シスＭＫ本部 3 2 5 2" xfId="2512" xr:uid="{00000000-0005-0000-0000-00009A070000}"/>
    <cellStyle name="a_情シスＭＫ本部 3 2 6" xfId="2513" xr:uid="{00000000-0005-0000-0000-00009B070000}"/>
    <cellStyle name="a_情シスＭＫ本部 3 2 6 2" xfId="2514" xr:uid="{00000000-0005-0000-0000-00009C070000}"/>
    <cellStyle name="a_情シスＭＫ本部 3 3" xfId="576" xr:uid="{00000000-0005-0000-0000-00009D070000}"/>
    <cellStyle name="a_情シスＭＫ本部 3 3 2" xfId="2515" xr:uid="{00000000-0005-0000-0000-00009E070000}"/>
    <cellStyle name="a_情シスＭＫ本部 3 3 3" xfId="2516" xr:uid="{00000000-0005-0000-0000-00009F070000}"/>
    <cellStyle name="a_情シスＭＫ本部 3 3 3 2" xfId="2517" xr:uid="{00000000-0005-0000-0000-0000A0070000}"/>
    <cellStyle name="a_情シスＭＫ本部 3 4" xfId="2518" xr:uid="{00000000-0005-0000-0000-0000A1070000}"/>
    <cellStyle name="a_情シスＭＫ本部 3 4 2" xfId="2519" xr:uid="{00000000-0005-0000-0000-0000A2070000}"/>
    <cellStyle name="a_情シスＭＫ本部 3 5" xfId="2520" xr:uid="{00000000-0005-0000-0000-0000A3070000}"/>
    <cellStyle name="a_情シスＭＫ本部 3 5 2" xfId="2521" xr:uid="{00000000-0005-0000-0000-0000A4070000}"/>
    <cellStyle name="a_情シスＭＫ本部 3 6" xfId="2522" xr:uid="{00000000-0005-0000-0000-0000A5070000}"/>
    <cellStyle name="a_情シスＭＫ本部 3 6 2" xfId="2523" xr:uid="{00000000-0005-0000-0000-0000A6070000}"/>
    <cellStyle name="a_情シスＭＫ本部 3 7" xfId="2524" xr:uid="{00000000-0005-0000-0000-0000A7070000}"/>
    <cellStyle name="a_情シスＭＫ本部 3 7 2" xfId="2525" xr:uid="{00000000-0005-0000-0000-0000A8070000}"/>
    <cellStyle name="a_情シスＭＫ本部 4" xfId="577" xr:uid="{00000000-0005-0000-0000-0000A9070000}"/>
    <cellStyle name="a_情シスＭＫ本部 4 2" xfId="578" xr:uid="{00000000-0005-0000-0000-0000AA070000}"/>
    <cellStyle name="a_情シスＭＫ本部 4 2 2" xfId="579" xr:uid="{00000000-0005-0000-0000-0000AB070000}"/>
    <cellStyle name="a_情シスＭＫ本部 4 2 2 2" xfId="2526" xr:uid="{00000000-0005-0000-0000-0000AC070000}"/>
    <cellStyle name="a_情シスＭＫ本部 4 3" xfId="580" xr:uid="{00000000-0005-0000-0000-0000AD070000}"/>
    <cellStyle name="a_情シスＭＫ本部 4 3 2" xfId="2527" xr:uid="{00000000-0005-0000-0000-0000AE070000}"/>
    <cellStyle name="a_情シスＭＫ本部 5" xfId="581" xr:uid="{00000000-0005-0000-0000-0000AF070000}"/>
    <cellStyle name="a_情シスＭＫ本部 5 2" xfId="582" xr:uid="{00000000-0005-0000-0000-0000B0070000}"/>
    <cellStyle name="a_情シスＭＫ本部 5 2 2" xfId="2528" xr:uid="{00000000-0005-0000-0000-0000B1070000}"/>
    <cellStyle name="a_情シスＭＫ本部 5 2 2 2" xfId="2529" xr:uid="{00000000-0005-0000-0000-0000B2070000}"/>
    <cellStyle name="a_情シスＭＫ本部 5 2 2 2 2" xfId="2530" xr:uid="{00000000-0005-0000-0000-0000B3070000}"/>
    <cellStyle name="a_情シスＭＫ本部 5 2 3" xfId="2531" xr:uid="{00000000-0005-0000-0000-0000B4070000}"/>
    <cellStyle name="a_情シスＭＫ本部 5 2 3 2" xfId="2532" xr:uid="{00000000-0005-0000-0000-0000B5070000}"/>
    <cellStyle name="a_情シスＭＫ本部 5 3" xfId="2533" xr:uid="{00000000-0005-0000-0000-0000B6070000}"/>
    <cellStyle name="a_情シスＭＫ本部 5 3 2" xfId="2534" xr:uid="{00000000-0005-0000-0000-0000B7070000}"/>
    <cellStyle name="a_情シスＭＫ本部 5 3 2 2" xfId="2535" xr:uid="{00000000-0005-0000-0000-0000B8070000}"/>
    <cellStyle name="a_情シスＭＫ本部 5 4" xfId="2536" xr:uid="{00000000-0005-0000-0000-0000B9070000}"/>
    <cellStyle name="a_情シスＭＫ本部 5 4 2" xfId="2537" xr:uid="{00000000-0005-0000-0000-0000BA070000}"/>
    <cellStyle name="a_情シスＭＫ本部 6" xfId="583" xr:uid="{00000000-0005-0000-0000-0000BB070000}"/>
    <cellStyle name="a_情シスＭＫ本部 6 2" xfId="584" xr:uid="{00000000-0005-0000-0000-0000BC070000}"/>
    <cellStyle name="a_情シスＭＫ本部 6 2 2" xfId="2538" xr:uid="{00000000-0005-0000-0000-0000BD070000}"/>
    <cellStyle name="a_情シスＭＫ本部 6 2 2 2" xfId="2539" xr:uid="{00000000-0005-0000-0000-0000BE070000}"/>
    <cellStyle name="a_情シスＭＫ本部 6 3" xfId="2540" xr:uid="{00000000-0005-0000-0000-0000BF070000}"/>
    <cellStyle name="a_情シスＭＫ本部 6 3 2" xfId="2541" xr:uid="{00000000-0005-0000-0000-0000C0070000}"/>
    <cellStyle name="a_情シスＭＫ本部 7" xfId="2542" xr:uid="{00000000-0005-0000-0000-0000C1070000}"/>
    <cellStyle name="a_情シスＭＫ本部 7 2" xfId="2543" xr:uid="{00000000-0005-0000-0000-0000C2070000}"/>
    <cellStyle name="a_情シスＭＫ本部 7 2 2" xfId="2544" xr:uid="{00000000-0005-0000-0000-0000C3070000}"/>
    <cellStyle name="a_情シスＭＫ本部 7 2 2 2" xfId="2545" xr:uid="{00000000-0005-0000-0000-0000C4070000}"/>
    <cellStyle name="a_情シスＭＫ本部 7 3" xfId="2546" xr:uid="{00000000-0005-0000-0000-0000C5070000}"/>
    <cellStyle name="a_情シスＭＫ本部 7 3 2" xfId="2547" xr:uid="{00000000-0005-0000-0000-0000C6070000}"/>
    <cellStyle name="a_情シスＭＫ本部 8" xfId="2548" xr:uid="{00000000-0005-0000-0000-0000C7070000}"/>
    <cellStyle name="a_情シスＭＫ本部 8 2" xfId="2549" xr:uid="{00000000-0005-0000-0000-0000C8070000}"/>
    <cellStyle name="a_部長ｺﾒﾝﾄ" xfId="671" xr:uid="{00000000-0005-0000-0000-0000C9070000}"/>
    <cellStyle name="a_部長ｺﾒﾝﾄ 2" xfId="672" xr:uid="{00000000-0005-0000-0000-0000CA070000}"/>
    <cellStyle name="a_部長ｺﾒﾝﾄ 2 2" xfId="673" xr:uid="{00000000-0005-0000-0000-0000CB070000}"/>
    <cellStyle name="a_部長ｺﾒﾝﾄ 2 2 2" xfId="674" xr:uid="{00000000-0005-0000-0000-0000CC070000}"/>
    <cellStyle name="a_部長ｺﾒﾝﾄ 2 2 2 2" xfId="675" xr:uid="{00000000-0005-0000-0000-0000CD070000}"/>
    <cellStyle name="a_部長ｺﾒﾝﾄ 2 2 2 2 2" xfId="2914" xr:uid="{00000000-0005-0000-0000-0000CE070000}"/>
    <cellStyle name="a_部長ｺﾒﾝﾄ 2 2 2 2 3" xfId="2915" xr:uid="{00000000-0005-0000-0000-0000CF070000}"/>
    <cellStyle name="a_部長ｺﾒﾝﾄ 2 2 2 2 3 2" xfId="2916" xr:uid="{00000000-0005-0000-0000-0000D0070000}"/>
    <cellStyle name="a_部長ｺﾒﾝﾄ 2 2 2 3" xfId="2917" xr:uid="{00000000-0005-0000-0000-0000D1070000}"/>
    <cellStyle name="a_部長ｺﾒﾝﾄ 2 2 2 3 2" xfId="2918" xr:uid="{00000000-0005-0000-0000-0000D2070000}"/>
    <cellStyle name="a_部長ｺﾒﾝﾄ 2 2 2 4" xfId="2919" xr:uid="{00000000-0005-0000-0000-0000D3070000}"/>
    <cellStyle name="a_部長ｺﾒﾝﾄ 2 2 2 4 2" xfId="2920" xr:uid="{00000000-0005-0000-0000-0000D4070000}"/>
    <cellStyle name="a_部長ｺﾒﾝﾄ 2 2 2 5" xfId="2921" xr:uid="{00000000-0005-0000-0000-0000D5070000}"/>
    <cellStyle name="a_部長ｺﾒﾝﾄ 2 2 2 5 2" xfId="2922" xr:uid="{00000000-0005-0000-0000-0000D6070000}"/>
    <cellStyle name="a_部長ｺﾒﾝﾄ 2 2 2 6" xfId="2923" xr:uid="{00000000-0005-0000-0000-0000D7070000}"/>
    <cellStyle name="a_部長ｺﾒﾝﾄ 2 2 2 6 2" xfId="2924" xr:uid="{00000000-0005-0000-0000-0000D8070000}"/>
    <cellStyle name="a_部長ｺﾒﾝﾄ 2 2 3" xfId="676" xr:uid="{00000000-0005-0000-0000-0000D9070000}"/>
    <cellStyle name="a_部長ｺﾒﾝﾄ 2 2 3 2" xfId="2925" xr:uid="{00000000-0005-0000-0000-0000DA070000}"/>
    <cellStyle name="a_部長ｺﾒﾝﾄ 2 2 3 3" xfId="2926" xr:uid="{00000000-0005-0000-0000-0000DB070000}"/>
    <cellStyle name="a_部長ｺﾒﾝﾄ 2 2 3 3 2" xfId="2927" xr:uid="{00000000-0005-0000-0000-0000DC070000}"/>
    <cellStyle name="a_部長ｺﾒﾝﾄ 2 2 4" xfId="2928" xr:uid="{00000000-0005-0000-0000-0000DD070000}"/>
    <cellStyle name="a_部長ｺﾒﾝﾄ 2 2 4 2" xfId="2929" xr:uid="{00000000-0005-0000-0000-0000DE070000}"/>
    <cellStyle name="a_部長ｺﾒﾝﾄ 2 2 5" xfId="2930" xr:uid="{00000000-0005-0000-0000-0000DF070000}"/>
    <cellStyle name="a_部長ｺﾒﾝﾄ 2 2 5 2" xfId="2931" xr:uid="{00000000-0005-0000-0000-0000E0070000}"/>
    <cellStyle name="a_部長ｺﾒﾝﾄ 2 2 6" xfId="2932" xr:uid="{00000000-0005-0000-0000-0000E1070000}"/>
    <cellStyle name="a_部長ｺﾒﾝﾄ 2 2 6 2" xfId="2933" xr:uid="{00000000-0005-0000-0000-0000E2070000}"/>
    <cellStyle name="a_部長ｺﾒﾝﾄ 2 2 7" xfId="2934" xr:uid="{00000000-0005-0000-0000-0000E3070000}"/>
    <cellStyle name="a_部長ｺﾒﾝﾄ 2 2 7 2" xfId="2935" xr:uid="{00000000-0005-0000-0000-0000E4070000}"/>
    <cellStyle name="a_部長ｺﾒﾝﾄ 2 3" xfId="677" xr:uid="{00000000-0005-0000-0000-0000E5070000}"/>
    <cellStyle name="a_部長ｺﾒﾝﾄ 2 3 2" xfId="678" xr:uid="{00000000-0005-0000-0000-0000E6070000}"/>
    <cellStyle name="a_部長ｺﾒﾝﾄ 2 3 2 2" xfId="679" xr:uid="{00000000-0005-0000-0000-0000E7070000}"/>
    <cellStyle name="a_部長ｺﾒﾝﾄ 2 3 2 2 2" xfId="2936" xr:uid="{00000000-0005-0000-0000-0000E8070000}"/>
    <cellStyle name="a_部長ｺﾒﾝﾄ 2 3 3" xfId="680" xr:uid="{00000000-0005-0000-0000-0000E9070000}"/>
    <cellStyle name="a_部長ｺﾒﾝﾄ 2 3 3 2" xfId="2937" xr:uid="{00000000-0005-0000-0000-0000EA070000}"/>
    <cellStyle name="a_部長ｺﾒﾝﾄ 2 4" xfId="681" xr:uid="{00000000-0005-0000-0000-0000EB070000}"/>
    <cellStyle name="a_部長ｺﾒﾝﾄ 2 4 2" xfId="682" xr:uid="{00000000-0005-0000-0000-0000EC070000}"/>
    <cellStyle name="a_部長ｺﾒﾝﾄ 2 4 2 2" xfId="2938" xr:uid="{00000000-0005-0000-0000-0000ED070000}"/>
    <cellStyle name="a_部長ｺﾒﾝﾄ 2 4 2 2 2" xfId="2939" xr:uid="{00000000-0005-0000-0000-0000EE070000}"/>
    <cellStyle name="a_部長ｺﾒﾝﾄ 2 4 2 2 2 2" xfId="2940" xr:uid="{00000000-0005-0000-0000-0000EF070000}"/>
    <cellStyle name="a_部長ｺﾒﾝﾄ 2 4 2 3" xfId="2941" xr:uid="{00000000-0005-0000-0000-0000F0070000}"/>
    <cellStyle name="a_部長ｺﾒﾝﾄ 2 4 2 3 2" xfId="2942" xr:uid="{00000000-0005-0000-0000-0000F1070000}"/>
    <cellStyle name="a_部長ｺﾒﾝﾄ 2 4 3" xfId="2943" xr:uid="{00000000-0005-0000-0000-0000F2070000}"/>
    <cellStyle name="a_部長ｺﾒﾝﾄ 2 4 3 2" xfId="2944" xr:uid="{00000000-0005-0000-0000-0000F3070000}"/>
    <cellStyle name="a_部長ｺﾒﾝﾄ 2 4 3 2 2" xfId="2945" xr:uid="{00000000-0005-0000-0000-0000F4070000}"/>
    <cellStyle name="a_部長ｺﾒﾝﾄ 2 4 4" xfId="2946" xr:uid="{00000000-0005-0000-0000-0000F5070000}"/>
    <cellStyle name="a_部長ｺﾒﾝﾄ 2 4 4 2" xfId="2947" xr:uid="{00000000-0005-0000-0000-0000F6070000}"/>
    <cellStyle name="a_部長ｺﾒﾝﾄ 2 5" xfId="683" xr:uid="{00000000-0005-0000-0000-0000F7070000}"/>
    <cellStyle name="a_部長ｺﾒﾝﾄ 2 5 2" xfId="684" xr:uid="{00000000-0005-0000-0000-0000F8070000}"/>
    <cellStyle name="a_部長ｺﾒﾝﾄ 2 5 2 2" xfId="2948" xr:uid="{00000000-0005-0000-0000-0000F9070000}"/>
    <cellStyle name="a_部長ｺﾒﾝﾄ 2 5 2 2 2" xfId="2949" xr:uid="{00000000-0005-0000-0000-0000FA070000}"/>
    <cellStyle name="a_部長ｺﾒﾝﾄ 2 5 3" xfId="2950" xr:uid="{00000000-0005-0000-0000-0000FB070000}"/>
    <cellStyle name="a_部長ｺﾒﾝﾄ 2 5 3 2" xfId="2951" xr:uid="{00000000-0005-0000-0000-0000FC070000}"/>
    <cellStyle name="a_部長ｺﾒﾝﾄ 2 6" xfId="2952" xr:uid="{00000000-0005-0000-0000-0000FD070000}"/>
    <cellStyle name="a_部長ｺﾒﾝﾄ 2 6 2" xfId="2953" xr:uid="{00000000-0005-0000-0000-0000FE070000}"/>
    <cellStyle name="a_部長ｺﾒﾝﾄ 2 6 2 2" xfId="2954" xr:uid="{00000000-0005-0000-0000-0000FF070000}"/>
    <cellStyle name="a_部長ｺﾒﾝﾄ 2 6 2 2 2" xfId="2955" xr:uid="{00000000-0005-0000-0000-000000080000}"/>
    <cellStyle name="a_部長ｺﾒﾝﾄ 2 6 3" xfId="2956" xr:uid="{00000000-0005-0000-0000-000001080000}"/>
    <cellStyle name="a_部長ｺﾒﾝﾄ 2 6 3 2" xfId="2957" xr:uid="{00000000-0005-0000-0000-000002080000}"/>
    <cellStyle name="a_部長ｺﾒﾝﾄ 2 7" xfId="2958" xr:uid="{00000000-0005-0000-0000-000003080000}"/>
    <cellStyle name="a_部長ｺﾒﾝﾄ 2 7 2" xfId="2959" xr:uid="{00000000-0005-0000-0000-000004080000}"/>
    <cellStyle name="a_部長ｺﾒﾝﾄ 3" xfId="685" xr:uid="{00000000-0005-0000-0000-000005080000}"/>
    <cellStyle name="a_部長ｺﾒﾝﾄ 3 2" xfId="686" xr:uid="{00000000-0005-0000-0000-000006080000}"/>
    <cellStyle name="a_部長ｺﾒﾝﾄ 3 2 2" xfId="687" xr:uid="{00000000-0005-0000-0000-000007080000}"/>
    <cellStyle name="a_部長ｺﾒﾝﾄ 3 2 2 2" xfId="2960" xr:uid="{00000000-0005-0000-0000-000008080000}"/>
    <cellStyle name="a_部長ｺﾒﾝﾄ 3 2 2 3" xfId="2961" xr:uid="{00000000-0005-0000-0000-000009080000}"/>
    <cellStyle name="a_部長ｺﾒﾝﾄ 3 2 2 3 2" xfId="2962" xr:uid="{00000000-0005-0000-0000-00000A080000}"/>
    <cellStyle name="a_部長ｺﾒﾝﾄ 3 2 3" xfId="2963" xr:uid="{00000000-0005-0000-0000-00000B080000}"/>
    <cellStyle name="a_部長ｺﾒﾝﾄ 3 2 3 2" xfId="2964" xr:uid="{00000000-0005-0000-0000-00000C080000}"/>
    <cellStyle name="a_部長ｺﾒﾝﾄ 3 2 4" xfId="2965" xr:uid="{00000000-0005-0000-0000-00000D080000}"/>
    <cellStyle name="a_部長ｺﾒﾝﾄ 3 2 4 2" xfId="2966" xr:uid="{00000000-0005-0000-0000-00000E080000}"/>
    <cellStyle name="a_部長ｺﾒﾝﾄ 3 2 5" xfId="2967" xr:uid="{00000000-0005-0000-0000-00000F080000}"/>
    <cellStyle name="a_部長ｺﾒﾝﾄ 3 2 5 2" xfId="2968" xr:uid="{00000000-0005-0000-0000-000010080000}"/>
    <cellStyle name="a_部長ｺﾒﾝﾄ 3 2 6" xfId="2969" xr:uid="{00000000-0005-0000-0000-000011080000}"/>
    <cellStyle name="a_部長ｺﾒﾝﾄ 3 2 6 2" xfId="2970" xr:uid="{00000000-0005-0000-0000-000012080000}"/>
    <cellStyle name="a_部長ｺﾒﾝﾄ 3 3" xfId="688" xr:uid="{00000000-0005-0000-0000-000013080000}"/>
    <cellStyle name="a_部長ｺﾒﾝﾄ 3 3 2" xfId="2971" xr:uid="{00000000-0005-0000-0000-000014080000}"/>
    <cellStyle name="a_部長ｺﾒﾝﾄ 3 3 3" xfId="2972" xr:uid="{00000000-0005-0000-0000-000015080000}"/>
    <cellStyle name="a_部長ｺﾒﾝﾄ 3 3 3 2" xfId="2973" xr:uid="{00000000-0005-0000-0000-000016080000}"/>
    <cellStyle name="a_部長ｺﾒﾝﾄ 3 4" xfId="2974" xr:uid="{00000000-0005-0000-0000-000017080000}"/>
    <cellStyle name="a_部長ｺﾒﾝﾄ 3 4 2" xfId="2975" xr:uid="{00000000-0005-0000-0000-000018080000}"/>
    <cellStyle name="a_部長ｺﾒﾝﾄ 3 5" xfId="2976" xr:uid="{00000000-0005-0000-0000-000019080000}"/>
    <cellStyle name="a_部長ｺﾒﾝﾄ 3 5 2" xfId="2977" xr:uid="{00000000-0005-0000-0000-00001A080000}"/>
    <cellStyle name="a_部長ｺﾒﾝﾄ 3 6" xfId="2978" xr:uid="{00000000-0005-0000-0000-00001B080000}"/>
    <cellStyle name="a_部長ｺﾒﾝﾄ 3 6 2" xfId="2979" xr:uid="{00000000-0005-0000-0000-00001C080000}"/>
    <cellStyle name="a_部長ｺﾒﾝﾄ 3 7" xfId="2980" xr:uid="{00000000-0005-0000-0000-00001D080000}"/>
    <cellStyle name="a_部長ｺﾒﾝﾄ 3 7 2" xfId="2981" xr:uid="{00000000-0005-0000-0000-00001E080000}"/>
    <cellStyle name="a_部長ｺﾒﾝﾄ 4" xfId="689" xr:uid="{00000000-0005-0000-0000-00001F080000}"/>
    <cellStyle name="a_部長ｺﾒﾝﾄ 4 2" xfId="690" xr:uid="{00000000-0005-0000-0000-000020080000}"/>
    <cellStyle name="a_部長ｺﾒﾝﾄ 4 2 2" xfId="691" xr:uid="{00000000-0005-0000-0000-000021080000}"/>
    <cellStyle name="a_部長ｺﾒﾝﾄ 4 2 2 2" xfId="2982" xr:uid="{00000000-0005-0000-0000-000022080000}"/>
    <cellStyle name="a_部長ｺﾒﾝﾄ 4 3" xfId="692" xr:uid="{00000000-0005-0000-0000-000023080000}"/>
    <cellStyle name="a_部長ｺﾒﾝﾄ 4 3 2" xfId="2983" xr:uid="{00000000-0005-0000-0000-000024080000}"/>
    <cellStyle name="a_部長ｺﾒﾝﾄ 5" xfId="693" xr:uid="{00000000-0005-0000-0000-000025080000}"/>
    <cellStyle name="a_部長ｺﾒﾝﾄ 5 2" xfId="694" xr:uid="{00000000-0005-0000-0000-000026080000}"/>
    <cellStyle name="a_部長ｺﾒﾝﾄ 5 2 2" xfId="2984" xr:uid="{00000000-0005-0000-0000-000027080000}"/>
    <cellStyle name="a_部長ｺﾒﾝﾄ 5 2 2 2" xfId="2985" xr:uid="{00000000-0005-0000-0000-000028080000}"/>
    <cellStyle name="a_部長ｺﾒﾝﾄ 5 2 2 2 2" xfId="2986" xr:uid="{00000000-0005-0000-0000-000029080000}"/>
    <cellStyle name="a_部長ｺﾒﾝﾄ 5 2 3" xfId="2987" xr:uid="{00000000-0005-0000-0000-00002A080000}"/>
    <cellStyle name="a_部長ｺﾒﾝﾄ 5 2 3 2" xfId="2988" xr:uid="{00000000-0005-0000-0000-00002B080000}"/>
    <cellStyle name="a_部長ｺﾒﾝﾄ 5 3" xfId="2989" xr:uid="{00000000-0005-0000-0000-00002C080000}"/>
    <cellStyle name="a_部長ｺﾒﾝﾄ 5 3 2" xfId="2990" xr:uid="{00000000-0005-0000-0000-00002D080000}"/>
    <cellStyle name="a_部長ｺﾒﾝﾄ 5 3 2 2" xfId="2991" xr:uid="{00000000-0005-0000-0000-00002E080000}"/>
    <cellStyle name="a_部長ｺﾒﾝﾄ 5 4" xfId="2992" xr:uid="{00000000-0005-0000-0000-00002F080000}"/>
    <cellStyle name="a_部長ｺﾒﾝﾄ 5 4 2" xfId="2993" xr:uid="{00000000-0005-0000-0000-000030080000}"/>
    <cellStyle name="a_部長ｺﾒﾝﾄ 6" xfId="695" xr:uid="{00000000-0005-0000-0000-000031080000}"/>
    <cellStyle name="a_部長ｺﾒﾝﾄ 6 2" xfId="696" xr:uid="{00000000-0005-0000-0000-000032080000}"/>
    <cellStyle name="a_部長ｺﾒﾝﾄ 6 2 2" xfId="2994" xr:uid="{00000000-0005-0000-0000-000033080000}"/>
    <cellStyle name="a_部長ｺﾒﾝﾄ 6 2 2 2" xfId="2995" xr:uid="{00000000-0005-0000-0000-000034080000}"/>
    <cellStyle name="a_部長ｺﾒﾝﾄ 6 3" xfId="2996" xr:uid="{00000000-0005-0000-0000-000035080000}"/>
    <cellStyle name="a_部長ｺﾒﾝﾄ 6 3 2" xfId="2997" xr:uid="{00000000-0005-0000-0000-000036080000}"/>
    <cellStyle name="a_部長ｺﾒﾝﾄ 7" xfId="2998" xr:uid="{00000000-0005-0000-0000-000037080000}"/>
    <cellStyle name="a_部長ｺﾒﾝﾄ 7 2" xfId="2999" xr:uid="{00000000-0005-0000-0000-000038080000}"/>
    <cellStyle name="a_部長ｺﾒﾝﾄ 7 2 2" xfId="3000" xr:uid="{00000000-0005-0000-0000-000039080000}"/>
    <cellStyle name="a_部長ｺﾒﾝﾄ 7 2 2 2" xfId="3001" xr:uid="{00000000-0005-0000-0000-00003A080000}"/>
    <cellStyle name="a_部長ｺﾒﾝﾄ 7 3" xfId="3002" xr:uid="{00000000-0005-0000-0000-00003B080000}"/>
    <cellStyle name="a_部長ｺﾒﾝﾄ 7 3 2" xfId="3003" xr:uid="{00000000-0005-0000-0000-00003C080000}"/>
    <cellStyle name="a_部長ｺﾒﾝﾄ 8" xfId="3004" xr:uid="{00000000-0005-0000-0000-00003D080000}"/>
    <cellStyle name="a_部長ｺﾒﾝﾄ 8 2" xfId="3005" xr:uid="{00000000-0005-0000-0000-00003E080000}"/>
    <cellStyle name="Accent1 2" xfId="723" xr:uid="{00000000-0005-0000-0000-00003F080000}"/>
    <cellStyle name="Accent2 2" xfId="724" xr:uid="{00000000-0005-0000-0000-000040080000}"/>
    <cellStyle name="Accent3 2" xfId="725" xr:uid="{00000000-0005-0000-0000-000041080000}"/>
    <cellStyle name="Accent4 2" xfId="726" xr:uid="{00000000-0005-0000-0000-000042080000}"/>
    <cellStyle name="Accent5 2" xfId="727" xr:uid="{00000000-0005-0000-0000-000043080000}"/>
    <cellStyle name="Accent6 2" xfId="728" xr:uid="{00000000-0005-0000-0000-000044080000}"/>
    <cellStyle name="Activity" xfId="729" xr:uid="{00000000-0005-0000-0000-000045080000}"/>
    <cellStyle name="args.style" xfId="730" xr:uid="{00000000-0005-0000-0000-000046080000}"/>
    <cellStyle name="Bad 2" xfId="731" xr:uid="{00000000-0005-0000-0000-000047080000}"/>
    <cellStyle name="blank" xfId="732" xr:uid="{00000000-0005-0000-0000-000048080000}"/>
    <cellStyle name="Calc Currency (0)" xfId="733" xr:uid="{00000000-0005-0000-0000-000049080000}"/>
    <cellStyle name="Calc Currency (2)" xfId="734" xr:uid="{00000000-0005-0000-0000-00004A080000}"/>
    <cellStyle name="Calc Currency (2) 2" xfId="9733" xr:uid="{DDB4B865-7427-40D9-AC38-23973E0EB943}"/>
    <cellStyle name="Calc Currency (2) 3" xfId="9734" xr:uid="{91101033-E814-44D9-B549-B3316062AD27}"/>
    <cellStyle name="Calc Percent (0)" xfId="735" xr:uid="{00000000-0005-0000-0000-00004B080000}"/>
    <cellStyle name="Calc Percent (0) 2" xfId="9735" xr:uid="{08A2C2CD-1E0C-4D13-8168-317815F8F35F}"/>
    <cellStyle name="Calc Percent (0) 3" xfId="9736" xr:uid="{9B9E8F09-EE96-4170-8B86-B69AA9087A33}"/>
    <cellStyle name="Calc Percent (1)" xfId="736" xr:uid="{00000000-0005-0000-0000-00004C080000}"/>
    <cellStyle name="Calc Percent (1) 2" xfId="737" xr:uid="{00000000-0005-0000-0000-00004D080000}"/>
    <cellStyle name="Calc Percent (1) 2 2" xfId="738" xr:uid="{00000000-0005-0000-0000-00004E080000}"/>
    <cellStyle name="Calc Percent (1) 2 3" xfId="739" xr:uid="{00000000-0005-0000-0000-00004F080000}"/>
    <cellStyle name="Calc Percent (1) 2 4" xfId="740" xr:uid="{00000000-0005-0000-0000-000050080000}"/>
    <cellStyle name="Calc Percent (1) 3" xfId="741" xr:uid="{00000000-0005-0000-0000-000051080000}"/>
    <cellStyle name="Calc Percent (1) 3 2" xfId="742" xr:uid="{00000000-0005-0000-0000-000052080000}"/>
    <cellStyle name="Calc Percent (1) 3 3" xfId="743" xr:uid="{00000000-0005-0000-0000-000053080000}"/>
    <cellStyle name="Calc Percent (1) 3 4" xfId="744" xr:uid="{00000000-0005-0000-0000-000054080000}"/>
    <cellStyle name="Calc Percent (1) 4" xfId="9737" xr:uid="{8304BABE-3DAF-41D9-8322-8B9B70B8E1FE}"/>
    <cellStyle name="Calc Percent (1) 5" xfId="9738" xr:uid="{B0DD0C0A-C81C-46BE-89DE-084FA5CB6F43}"/>
    <cellStyle name="Calc Percent (2)" xfId="745" xr:uid="{00000000-0005-0000-0000-000055080000}"/>
    <cellStyle name="Calc Percent (2) 2" xfId="746" xr:uid="{00000000-0005-0000-0000-000056080000}"/>
    <cellStyle name="Calc Percent (2) 2 2" xfId="747" xr:uid="{00000000-0005-0000-0000-000057080000}"/>
    <cellStyle name="Calc Percent (2) 2 3" xfId="748" xr:uid="{00000000-0005-0000-0000-000058080000}"/>
    <cellStyle name="Calc Percent (2) 2 4" xfId="749" xr:uid="{00000000-0005-0000-0000-000059080000}"/>
    <cellStyle name="Calc Percent (2) 3" xfId="750" xr:uid="{00000000-0005-0000-0000-00005A080000}"/>
    <cellStyle name="Calc Percent (2) 3 2" xfId="751" xr:uid="{00000000-0005-0000-0000-00005B080000}"/>
    <cellStyle name="Calc Percent (2) 3 3" xfId="752" xr:uid="{00000000-0005-0000-0000-00005C080000}"/>
    <cellStyle name="Calc Percent (2) 3 4" xfId="753" xr:uid="{00000000-0005-0000-0000-00005D080000}"/>
    <cellStyle name="Calc Percent (2) 4" xfId="9739" xr:uid="{3FB5B416-BF18-46BD-90F8-2791E2DA6814}"/>
    <cellStyle name="Calc Percent (2) 5" xfId="9740" xr:uid="{431F570D-A1F2-49EE-8413-342AF48B5A54}"/>
    <cellStyle name="Calc Units (0)" xfId="754" xr:uid="{00000000-0005-0000-0000-00005E080000}"/>
    <cellStyle name="Calc Units (0) 2" xfId="755" xr:uid="{00000000-0005-0000-0000-00005F080000}"/>
    <cellStyle name="Calc Units (0) 2 2" xfId="3526" xr:uid="{00000000-0005-0000-0000-000060080000}"/>
    <cellStyle name="Calc Units (0) 3" xfId="756" xr:uid="{00000000-0005-0000-0000-000061080000}"/>
    <cellStyle name="Calc Units (0) 4" xfId="9741" xr:uid="{120810BB-1963-4465-9F2B-696416A612F8}"/>
    <cellStyle name="Calc Units (0) 5" xfId="9742" xr:uid="{934FA99B-3B49-4905-A350-4F7FE1D1FF08}"/>
    <cellStyle name="Calc Units (1)" xfId="757" xr:uid="{00000000-0005-0000-0000-000062080000}"/>
    <cellStyle name="Calc Units (1) 2" xfId="9743" xr:uid="{01158CC2-DB53-4C2E-A72F-6FEEC5E386B6}"/>
    <cellStyle name="Calc Units (1) 3" xfId="9744" xr:uid="{FE190ACF-5D87-4AD0-B931-4E36B099BCB7}"/>
    <cellStyle name="Calc Units (2)" xfId="758" xr:uid="{00000000-0005-0000-0000-000063080000}"/>
    <cellStyle name="Calc Units (2) 2" xfId="9745" xr:uid="{3CF9E71B-5E89-4EF1-A797-95DCB1C17308}"/>
    <cellStyle name="Calc Units (2) 3" xfId="9746" xr:uid="{B5441EEE-38E8-4080-AE5C-EEEEA82C96E1}"/>
    <cellStyle name="Calculation 2" xfId="759" xr:uid="{00000000-0005-0000-0000-000064080000}"/>
    <cellStyle name="Check Cell 2" xfId="760" xr:uid="{00000000-0005-0000-0000-000065080000}"/>
    <cellStyle name="ColLevel_" xfId="2" xr:uid="{00000000-0005-0000-0000-000066080000}"/>
    <cellStyle name="Comma  - Style1" xfId="761" xr:uid="{00000000-0005-0000-0000-000067080000}"/>
    <cellStyle name="Comma  - Style1 2" xfId="762" xr:uid="{00000000-0005-0000-0000-000068080000}"/>
    <cellStyle name="Comma  - Style1 2 2" xfId="763" xr:uid="{00000000-0005-0000-0000-000069080000}"/>
    <cellStyle name="Comma  - Style1 3" xfId="764" xr:uid="{00000000-0005-0000-0000-00006A080000}"/>
    <cellStyle name="Comma  - Style1 4" xfId="3098" xr:uid="{00000000-0005-0000-0000-00006B080000}"/>
    <cellStyle name="Comma  - Style2" xfId="765" xr:uid="{00000000-0005-0000-0000-00006C080000}"/>
    <cellStyle name="Comma  - Style2 2" xfId="766" xr:uid="{00000000-0005-0000-0000-00006D080000}"/>
    <cellStyle name="Comma  - Style2 2 2" xfId="767" xr:uid="{00000000-0005-0000-0000-00006E080000}"/>
    <cellStyle name="Comma  - Style2 3" xfId="768" xr:uid="{00000000-0005-0000-0000-00006F080000}"/>
    <cellStyle name="Comma  - Style2 4" xfId="3099" xr:uid="{00000000-0005-0000-0000-000070080000}"/>
    <cellStyle name="Comma  - Style3" xfId="769" xr:uid="{00000000-0005-0000-0000-000071080000}"/>
    <cellStyle name="Comma  - Style3 2" xfId="770" xr:uid="{00000000-0005-0000-0000-000072080000}"/>
    <cellStyle name="Comma  - Style3 2 2" xfId="771" xr:uid="{00000000-0005-0000-0000-000073080000}"/>
    <cellStyle name="Comma  - Style3 3" xfId="772" xr:uid="{00000000-0005-0000-0000-000074080000}"/>
    <cellStyle name="Comma  - Style3 4" xfId="3100" xr:uid="{00000000-0005-0000-0000-000075080000}"/>
    <cellStyle name="Comma  - Style4" xfId="773" xr:uid="{00000000-0005-0000-0000-000076080000}"/>
    <cellStyle name="Comma  - Style4 2" xfId="774" xr:uid="{00000000-0005-0000-0000-000077080000}"/>
    <cellStyle name="Comma  - Style4 2 2" xfId="775" xr:uid="{00000000-0005-0000-0000-000078080000}"/>
    <cellStyle name="Comma  - Style4 3" xfId="776" xr:uid="{00000000-0005-0000-0000-000079080000}"/>
    <cellStyle name="Comma  - Style4 4" xfId="3101" xr:uid="{00000000-0005-0000-0000-00007A080000}"/>
    <cellStyle name="Comma  - Style5" xfId="777" xr:uid="{00000000-0005-0000-0000-00007B080000}"/>
    <cellStyle name="Comma  - Style5 2" xfId="778" xr:uid="{00000000-0005-0000-0000-00007C080000}"/>
    <cellStyle name="Comma  - Style5 2 2" xfId="779" xr:uid="{00000000-0005-0000-0000-00007D080000}"/>
    <cellStyle name="Comma  - Style5 3" xfId="780" xr:uid="{00000000-0005-0000-0000-00007E080000}"/>
    <cellStyle name="Comma  - Style5 4" xfId="3102" xr:uid="{00000000-0005-0000-0000-00007F080000}"/>
    <cellStyle name="Comma  - Style6" xfId="781" xr:uid="{00000000-0005-0000-0000-000080080000}"/>
    <cellStyle name="Comma  - Style6 2" xfId="782" xr:uid="{00000000-0005-0000-0000-000081080000}"/>
    <cellStyle name="Comma  - Style6 2 2" xfId="783" xr:uid="{00000000-0005-0000-0000-000082080000}"/>
    <cellStyle name="Comma  - Style6 3" xfId="784" xr:uid="{00000000-0005-0000-0000-000083080000}"/>
    <cellStyle name="Comma  - Style6 4" xfId="3103" xr:uid="{00000000-0005-0000-0000-000084080000}"/>
    <cellStyle name="Comma  - Style7" xfId="785" xr:uid="{00000000-0005-0000-0000-000085080000}"/>
    <cellStyle name="Comma  - Style7 2" xfId="786" xr:uid="{00000000-0005-0000-0000-000086080000}"/>
    <cellStyle name="Comma  - Style7 2 2" xfId="787" xr:uid="{00000000-0005-0000-0000-000087080000}"/>
    <cellStyle name="Comma  - Style7 3" xfId="788" xr:uid="{00000000-0005-0000-0000-000088080000}"/>
    <cellStyle name="Comma  - Style7 4" xfId="3104" xr:uid="{00000000-0005-0000-0000-000089080000}"/>
    <cellStyle name="Comma  - Style8" xfId="789" xr:uid="{00000000-0005-0000-0000-00008A080000}"/>
    <cellStyle name="Comma  - Style8 2" xfId="790" xr:uid="{00000000-0005-0000-0000-00008B080000}"/>
    <cellStyle name="Comma  - Style8 2 2" xfId="791" xr:uid="{00000000-0005-0000-0000-00008C080000}"/>
    <cellStyle name="Comma  - Style8 3" xfId="792" xr:uid="{00000000-0005-0000-0000-00008D080000}"/>
    <cellStyle name="Comma  - Style8 4" xfId="3105" xr:uid="{00000000-0005-0000-0000-00008E080000}"/>
    <cellStyle name="Comma [00]" xfId="793" xr:uid="{00000000-0005-0000-0000-00008F080000}"/>
    <cellStyle name="Comma [00] 2" xfId="794" xr:uid="{00000000-0005-0000-0000-000090080000}"/>
    <cellStyle name="Comma [00] 2 2" xfId="3527" xr:uid="{00000000-0005-0000-0000-000091080000}"/>
    <cellStyle name="Comma [00] 3" xfId="795" xr:uid="{00000000-0005-0000-0000-000092080000}"/>
    <cellStyle name="Comma [00] 4" xfId="9747" xr:uid="{39290CBE-A132-43E2-875E-C7CA258E24D9}"/>
    <cellStyle name="Comma [00] 5" xfId="9748" xr:uid="{16DAFCB0-C668-48BC-A0CE-BA6155913E41}"/>
    <cellStyle name="Comma0" xfId="9749" xr:uid="{AB8B8C42-E02D-4971-BF8D-940009087275}"/>
    <cellStyle name="Copied" xfId="9750" xr:uid="{8C04B8F9-079A-4E35-8895-A87312FB8AFD}"/>
    <cellStyle name="Currency [00]" xfId="796" xr:uid="{00000000-0005-0000-0000-000093080000}"/>
    <cellStyle name="Currency [00] 2" xfId="9751" xr:uid="{8F7E2A3F-D82D-4A3E-BE7C-1B7AB6A2D033}"/>
    <cellStyle name="Currency [00] 3" xfId="9752" xr:uid="{BE5108E9-E1A4-4D39-B06E-2B3FADC64C26}"/>
    <cellStyle name="Currency0" xfId="9753" xr:uid="{6E0E19B6-5520-4637-B299-418AAD904E67}"/>
    <cellStyle name="dak" xfId="797" xr:uid="{00000000-0005-0000-0000-000094080000}"/>
    <cellStyle name="Date" xfId="9754" xr:uid="{EE0A4C9B-BE80-49EC-9077-CE765A7D8338}"/>
    <cellStyle name="Date Short" xfId="798" xr:uid="{00000000-0005-0000-0000-000095080000}"/>
    <cellStyle name="Enter Currency (0)" xfId="799" xr:uid="{00000000-0005-0000-0000-000096080000}"/>
    <cellStyle name="Enter Currency (0) 2" xfId="800" xr:uid="{00000000-0005-0000-0000-000097080000}"/>
    <cellStyle name="Enter Currency (0) 2 2" xfId="3528" xr:uid="{00000000-0005-0000-0000-000098080000}"/>
    <cellStyle name="Enter Currency (0) 3" xfId="801" xr:uid="{00000000-0005-0000-0000-000099080000}"/>
    <cellStyle name="Enter Currency (0) 4" xfId="9755" xr:uid="{FE548DAF-806C-484B-A644-042C2B4416A7}"/>
    <cellStyle name="Enter Currency (0) 5" xfId="9756" xr:uid="{E7E93C69-A4B0-4C08-9E05-AFD97F4CC6BD}"/>
    <cellStyle name="Enter Currency (2)" xfId="802" xr:uid="{00000000-0005-0000-0000-00009A080000}"/>
    <cellStyle name="Enter Currency (2) 2" xfId="9757" xr:uid="{E9255C47-8F6A-4B69-A69C-CF9A6AB528A3}"/>
    <cellStyle name="Enter Currency (2) 3" xfId="9758" xr:uid="{EA7A447F-8131-4EB6-B413-63EE5761D25D}"/>
    <cellStyle name="Enter Units (0)" xfId="803" xr:uid="{00000000-0005-0000-0000-00009B080000}"/>
    <cellStyle name="Enter Units (0) 2" xfId="804" xr:uid="{00000000-0005-0000-0000-00009C080000}"/>
    <cellStyle name="Enter Units (0) 2 2" xfId="3529" xr:uid="{00000000-0005-0000-0000-00009D080000}"/>
    <cellStyle name="Enter Units (0) 3" xfId="805" xr:uid="{00000000-0005-0000-0000-00009E080000}"/>
    <cellStyle name="Enter Units (0) 4" xfId="9759" xr:uid="{DEA64197-CDC3-4064-A37F-CE519C963327}"/>
    <cellStyle name="Enter Units (0) 5" xfId="9760" xr:uid="{EB0F2F45-ABE5-40A2-B316-589441AFBC0B}"/>
    <cellStyle name="Enter Units (1)" xfId="806" xr:uid="{00000000-0005-0000-0000-00009F080000}"/>
    <cellStyle name="Enter Units (1) 2" xfId="9761" xr:uid="{FCA5AC30-49B0-4694-8726-2EE14E00213F}"/>
    <cellStyle name="Enter Units (1) 3" xfId="9762" xr:uid="{F947439C-8ED0-42F4-A88D-CE57AB7551BA}"/>
    <cellStyle name="Enter Units (2)" xfId="807" xr:uid="{00000000-0005-0000-0000-0000A0080000}"/>
    <cellStyle name="Enter Units (2) 2" xfId="9763" xr:uid="{C6BAEA74-9729-4D9E-8423-A02957AF8B62}"/>
    <cellStyle name="Enter Units (2) 3" xfId="9764" xr:uid="{7AAC00A0-6E10-4848-B2C5-75D526B2ED05}"/>
    <cellStyle name="Entered" xfId="9765" xr:uid="{6A3404FA-DFC6-4605-8EC2-2A509CFC36F0}"/>
    <cellStyle name="entry" xfId="808" xr:uid="{00000000-0005-0000-0000-0000A1080000}"/>
    <cellStyle name="Explanatory Text 2" xfId="809" xr:uid="{00000000-0005-0000-0000-0000A2080000}"/>
    <cellStyle name="Fixed" xfId="9766" xr:uid="{F3C0C330-284A-41E7-86B9-6D81D90E7CF3}"/>
    <cellStyle name="Good 2" xfId="810" xr:uid="{00000000-0005-0000-0000-0000A3080000}"/>
    <cellStyle name="Grey" xfId="811" xr:uid="{00000000-0005-0000-0000-0000A4080000}"/>
    <cellStyle name="Header" xfId="812" xr:uid="{00000000-0005-0000-0000-0000A5080000}"/>
    <cellStyle name="Header1" xfId="813" xr:uid="{00000000-0005-0000-0000-0000A6080000}"/>
    <cellStyle name="Header2" xfId="814" xr:uid="{00000000-0005-0000-0000-0000A7080000}"/>
    <cellStyle name="Header2 2" xfId="815" xr:uid="{00000000-0005-0000-0000-0000A8080000}"/>
    <cellStyle name="Header2_画面レイアウト（処理結果画面）" xfId="816" xr:uid="{00000000-0005-0000-0000-0000A9080000}"/>
    <cellStyle name="Heading 1" xfId="9767" xr:uid="{33239C80-28BC-43E7-B11C-CA2F02CBEDD6}"/>
    <cellStyle name="Heading 1 2" xfId="817" xr:uid="{00000000-0005-0000-0000-0000AA080000}"/>
    <cellStyle name="Heading 2" xfId="9768" xr:uid="{1B05A8F8-03B3-4F27-952D-5E0395CB67B4}"/>
    <cellStyle name="Heading 2 2" xfId="818" xr:uid="{00000000-0005-0000-0000-0000AB080000}"/>
    <cellStyle name="Heading 3 2" xfId="819" xr:uid="{00000000-0005-0000-0000-0000AC080000}"/>
    <cellStyle name="Heading 4 2" xfId="820" xr:uid="{00000000-0005-0000-0000-0000AD080000}"/>
    <cellStyle name="HEADINGS" xfId="9769" xr:uid="{DA0E8AE2-0151-4AD9-8026-5D6F90C292C8}"/>
    <cellStyle name="HEADINGSTOP" xfId="9770" xr:uid="{CA119D40-EB24-4AB5-8EA5-13E4CF8EDDE4}"/>
    <cellStyle name="Helv" xfId="9771" xr:uid="{21598E59-1E07-467B-80C3-69F05F5DE127}"/>
    <cellStyle name="Hyperlink" xfId="15557" xr:uid="{EDE3FECD-707A-413A-982C-1BA44DF0F4DC}"/>
    <cellStyle name="IBM(401K)" xfId="821" xr:uid="{00000000-0005-0000-0000-0000AE080000}"/>
    <cellStyle name="Input [yellow]" xfId="822" xr:uid="{00000000-0005-0000-0000-0000AF080000}"/>
    <cellStyle name="Input [yellow] 2" xfId="823" xr:uid="{00000000-0005-0000-0000-0000B0080000}"/>
    <cellStyle name="Input 2" xfId="824" xr:uid="{00000000-0005-0000-0000-0000B1080000}"/>
    <cellStyle name="J401K" xfId="825" xr:uid="{00000000-0005-0000-0000-0000B2080000}"/>
    <cellStyle name="KWE標準" xfId="826" xr:uid="{00000000-0005-0000-0000-0000B3080000}"/>
    <cellStyle name="Link Currency (0)" xfId="827" xr:uid="{00000000-0005-0000-0000-0000B4080000}"/>
    <cellStyle name="Link Currency (0) 2" xfId="828" xr:uid="{00000000-0005-0000-0000-0000B5080000}"/>
    <cellStyle name="Link Currency (0) 2 2" xfId="3530" xr:uid="{00000000-0005-0000-0000-0000B6080000}"/>
    <cellStyle name="Link Currency (0) 3" xfId="829" xr:uid="{00000000-0005-0000-0000-0000B7080000}"/>
    <cellStyle name="Link Currency (0) 4" xfId="9772" xr:uid="{5BFFCA90-0EB4-46E3-802A-4E92FEF2F004}"/>
    <cellStyle name="Link Currency (0) 5" xfId="9773" xr:uid="{22293AED-16B7-43C7-9E6B-FE5FE203608C}"/>
    <cellStyle name="Link Currency (2)" xfId="830" xr:uid="{00000000-0005-0000-0000-0000B8080000}"/>
    <cellStyle name="Link Currency (2) 2" xfId="9774" xr:uid="{AF2CF5D8-8304-4267-9A5B-231F5F50FC72}"/>
    <cellStyle name="Link Currency (2) 3" xfId="9775" xr:uid="{86D98CAE-FA2D-4015-BA03-24E06987E307}"/>
    <cellStyle name="Link Units (0)" xfId="831" xr:uid="{00000000-0005-0000-0000-0000B9080000}"/>
    <cellStyle name="Link Units (0) 2" xfId="832" xr:uid="{00000000-0005-0000-0000-0000BA080000}"/>
    <cellStyle name="Link Units (0) 2 2" xfId="3531" xr:uid="{00000000-0005-0000-0000-0000BB080000}"/>
    <cellStyle name="Link Units (0) 3" xfId="833" xr:uid="{00000000-0005-0000-0000-0000BC080000}"/>
    <cellStyle name="Link Units (0) 4" xfId="9776" xr:uid="{926D8E51-47C3-47CF-A7B4-029B9AD5DC4A}"/>
    <cellStyle name="Link Units (0) 5" xfId="9777" xr:uid="{B423A681-F380-4D78-99C2-161999B36837}"/>
    <cellStyle name="Link Units (1)" xfId="834" xr:uid="{00000000-0005-0000-0000-0000BD080000}"/>
    <cellStyle name="Link Units (1) 2" xfId="9778" xr:uid="{56C7487F-B8AC-4896-9AAF-670DA4CA62A3}"/>
    <cellStyle name="Link Units (1) 3" xfId="9779" xr:uid="{15254B6D-854B-4F24-A7BA-776573716299}"/>
    <cellStyle name="Link Units (2)" xfId="835" xr:uid="{00000000-0005-0000-0000-0000BE080000}"/>
    <cellStyle name="Link Units (2) 2" xfId="9780" xr:uid="{2295CB42-46CF-492E-8A5D-BA2A9B0B10D8}"/>
    <cellStyle name="Link Units (2) 3" xfId="9781" xr:uid="{112CBB1F-A2BB-4F8C-B73C-5DDC659023C0}"/>
    <cellStyle name="Linked Cell 2" xfId="836" xr:uid="{00000000-0005-0000-0000-0000BF080000}"/>
    <cellStyle name="Millares [0]_BRASIL (2)" xfId="9782" xr:uid="{F6C8B080-EAF0-4F43-A066-07ACE0AFB295}"/>
    <cellStyle name="Millares_5670-t123" xfId="9783" xr:uid="{BBA24774-3716-4610-80C0-47B04565BAC2}"/>
    <cellStyle name="Milliers [0]_!!!GO" xfId="9784" xr:uid="{8953C089-312D-49A9-89DC-893475B63DBE}"/>
    <cellStyle name="Milliers_!!!GO" xfId="9785" xr:uid="{777ACCED-776D-4D1B-905F-20F229D754CD}"/>
    <cellStyle name="Moneda [0]_BRASIL (2)" xfId="9786" xr:uid="{C71529D8-1127-4B72-8825-7086380586D4}"/>
    <cellStyle name="Moneda_5670-t123" xfId="9787" xr:uid="{73B850A4-4BA8-40E5-8BE9-55FD78B32BC3}"/>
    <cellStyle name="Mon騁aire [0]_!!!GO" xfId="9788" xr:uid="{477DAC70-16D6-4516-835F-142E413E9B72}"/>
    <cellStyle name="Mon騁aire_!!!GO" xfId="9789" xr:uid="{CF40D7F5-EE93-48B0-965A-CD59122AF7BE}"/>
    <cellStyle name="Neutral 2" xfId="837" xr:uid="{00000000-0005-0000-0000-0000C4080000}"/>
    <cellStyle name="new" xfId="838" xr:uid="{00000000-0005-0000-0000-0000C5080000}"/>
    <cellStyle name="Normal" xfId="0" builtinId="0"/>
    <cellStyle name="Normal - Style1" xfId="839" xr:uid="{00000000-0005-0000-0000-0000C7080000}"/>
    <cellStyle name="Normal - Style1 2" xfId="840" xr:uid="{00000000-0005-0000-0000-0000C8080000}"/>
    <cellStyle name="Normal - Style1 2 2" xfId="841" xr:uid="{00000000-0005-0000-0000-0000C9080000}"/>
    <cellStyle name="Normal - Style1 2 2 2" xfId="3106" xr:uid="{00000000-0005-0000-0000-0000CA080000}"/>
    <cellStyle name="Normal - Style1 2 2 2 2" xfId="3107" xr:uid="{00000000-0005-0000-0000-0000CB080000}"/>
    <cellStyle name="Normal - Style1 2 2 3" xfId="3108" xr:uid="{00000000-0005-0000-0000-0000CC080000}"/>
    <cellStyle name="Normal - Style1 2 3" xfId="842" xr:uid="{00000000-0005-0000-0000-0000CD080000}"/>
    <cellStyle name="Normal - Style1 2 4" xfId="843" xr:uid="{00000000-0005-0000-0000-0000CE080000}"/>
    <cellStyle name="Normal - Style1 2 5" xfId="3109" xr:uid="{00000000-0005-0000-0000-0000CF080000}"/>
    <cellStyle name="Normal - Style1 2 5 2" xfId="3110" xr:uid="{00000000-0005-0000-0000-0000D0080000}"/>
    <cellStyle name="Normal - Style1 2 5 3" xfId="3532" xr:uid="{00000000-0005-0000-0000-0000D1080000}"/>
    <cellStyle name="Normal - Style1 2 5 4" xfId="3683" xr:uid="{00000000-0005-0000-0000-0000D2080000}"/>
    <cellStyle name="Normal - Style1 2 6" xfId="3111" xr:uid="{00000000-0005-0000-0000-0000D3080000}"/>
    <cellStyle name="Normal - Style1 3" xfId="844" xr:uid="{00000000-0005-0000-0000-0000D4080000}"/>
    <cellStyle name="Normal - Style1 3 2" xfId="845" xr:uid="{00000000-0005-0000-0000-0000D5080000}"/>
    <cellStyle name="Normal - Style1 3 2 2" xfId="3112" xr:uid="{00000000-0005-0000-0000-0000D6080000}"/>
    <cellStyle name="Normal - Style1 3 2 2 2" xfId="3113" xr:uid="{00000000-0005-0000-0000-0000D7080000}"/>
    <cellStyle name="Normal - Style1 3 3" xfId="3114" xr:uid="{00000000-0005-0000-0000-0000D8080000}"/>
    <cellStyle name="Normal - Style1 3 3 2" xfId="3115" xr:uid="{00000000-0005-0000-0000-0000D9080000}"/>
    <cellStyle name="Normal - Style1 3 4" xfId="3116" xr:uid="{00000000-0005-0000-0000-0000DA080000}"/>
    <cellStyle name="Normal - Style1 3 5" xfId="3533" xr:uid="{00000000-0005-0000-0000-0000DB080000}"/>
    <cellStyle name="Normal - Style1 4" xfId="846" xr:uid="{00000000-0005-0000-0000-0000DC080000}"/>
    <cellStyle name="Normal - Style1 4 2" xfId="847" xr:uid="{00000000-0005-0000-0000-0000DD080000}"/>
    <cellStyle name="Normal - Style1 4 3" xfId="3117" xr:uid="{00000000-0005-0000-0000-0000DE080000}"/>
    <cellStyle name="Normal - Style1 4 3 2" xfId="3118" xr:uid="{00000000-0005-0000-0000-0000DF080000}"/>
    <cellStyle name="Normal - Style1 4 4" xfId="3119" xr:uid="{00000000-0005-0000-0000-0000E0080000}"/>
    <cellStyle name="Normal - Style1 5" xfId="848" xr:uid="{00000000-0005-0000-0000-0000E1080000}"/>
    <cellStyle name="Normal - Style1 5 2" xfId="3120" xr:uid="{00000000-0005-0000-0000-0000E2080000}"/>
    <cellStyle name="Normal - Style1 5 2 2" xfId="3121" xr:uid="{00000000-0005-0000-0000-0000E3080000}"/>
    <cellStyle name="Normal - Style1 6" xfId="9790" xr:uid="{C7217ECC-3945-4742-8126-B154C23DC48C}"/>
    <cellStyle name="Normal - Style1 7" xfId="9791" xr:uid="{569C2732-81E7-425B-BDD0-5741E0075662}"/>
    <cellStyle name="Normal - Style1_画面レイアウト（処理結果画面）" xfId="849" xr:uid="{00000000-0005-0000-0000-0000E4080000}"/>
    <cellStyle name="Normal 10" xfId="850" xr:uid="{00000000-0005-0000-0000-0000E5080000}"/>
    <cellStyle name="Normal 10 2" xfId="851" xr:uid="{00000000-0005-0000-0000-0000E6080000}"/>
    <cellStyle name="Normal 10 3" xfId="3122" xr:uid="{00000000-0005-0000-0000-0000E7080000}"/>
    <cellStyle name="Normal 11" xfId="852" xr:uid="{00000000-0005-0000-0000-0000E8080000}"/>
    <cellStyle name="Normal 11 2" xfId="853" xr:uid="{00000000-0005-0000-0000-0000E9080000}"/>
    <cellStyle name="Normal 11 3" xfId="3123" xr:uid="{00000000-0005-0000-0000-0000EA080000}"/>
    <cellStyle name="Normal 12" xfId="854" xr:uid="{00000000-0005-0000-0000-0000EB080000}"/>
    <cellStyle name="Normal 12 2" xfId="855" xr:uid="{00000000-0005-0000-0000-0000EC080000}"/>
    <cellStyle name="Normal 12 3" xfId="3124" xr:uid="{00000000-0005-0000-0000-0000ED080000}"/>
    <cellStyle name="Normal 13" xfId="856" xr:uid="{00000000-0005-0000-0000-0000EE080000}"/>
    <cellStyle name="Normal 13 2" xfId="857" xr:uid="{00000000-0005-0000-0000-0000EF080000}"/>
    <cellStyle name="Normal 13 3" xfId="858" xr:uid="{00000000-0005-0000-0000-0000F0080000}"/>
    <cellStyle name="Normal 13 4" xfId="3125" xr:uid="{00000000-0005-0000-0000-0000F1080000}"/>
    <cellStyle name="Normal 14" xfId="859" xr:uid="{00000000-0005-0000-0000-0000F2080000}"/>
    <cellStyle name="Normal 14 2" xfId="860" xr:uid="{00000000-0005-0000-0000-0000F3080000}"/>
    <cellStyle name="Normal 14 3" xfId="3126" xr:uid="{00000000-0005-0000-0000-0000F4080000}"/>
    <cellStyle name="Normal 15" xfId="861" xr:uid="{00000000-0005-0000-0000-0000F5080000}"/>
    <cellStyle name="Normal 15 2" xfId="862" xr:uid="{00000000-0005-0000-0000-0000F6080000}"/>
    <cellStyle name="Normal 15 3" xfId="3127" xr:uid="{00000000-0005-0000-0000-0000F7080000}"/>
    <cellStyle name="Normal 16" xfId="863" xr:uid="{00000000-0005-0000-0000-0000F8080000}"/>
    <cellStyle name="Normal 16 2" xfId="3128" xr:uid="{00000000-0005-0000-0000-0000F9080000}"/>
    <cellStyle name="Normal 17" xfId="864" xr:uid="{00000000-0005-0000-0000-0000FA080000}"/>
    <cellStyle name="Normal 18" xfId="865" xr:uid="{00000000-0005-0000-0000-0000FB080000}"/>
    <cellStyle name="Normal 19" xfId="866" xr:uid="{00000000-0005-0000-0000-0000FC080000}"/>
    <cellStyle name="Normal 2" xfId="867" xr:uid="{00000000-0005-0000-0000-0000FD080000}"/>
    <cellStyle name="Normal 2 10" xfId="868" xr:uid="{00000000-0005-0000-0000-0000FE080000}"/>
    <cellStyle name="Normal 2 10 2" xfId="869" xr:uid="{00000000-0005-0000-0000-0000FF080000}"/>
    <cellStyle name="Normal 2 10_DocID_Functional_Design_CO製造指図：配賦機能_J_v0.01" xfId="870" xr:uid="{00000000-0005-0000-0000-000000090000}"/>
    <cellStyle name="Normal 2 11" xfId="871" xr:uid="{00000000-0005-0000-0000-000001090000}"/>
    <cellStyle name="Normal 2 11 2" xfId="872" xr:uid="{00000000-0005-0000-0000-000002090000}"/>
    <cellStyle name="Normal 2 11_DocID_Functional_Design_CO製造指図：配賦機能_J_v0.01" xfId="873" xr:uid="{00000000-0005-0000-0000-000003090000}"/>
    <cellStyle name="Normal 2 12" xfId="874" xr:uid="{00000000-0005-0000-0000-000004090000}"/>
    <cellStyle name="Normal 2 12 2" xfId="875" xr:uid="{00000000-0005-0000-0000-000005090000}"/>
    <cellStyle name="Normal 2 12_DocID_Functional_Design_CO製造指図：配賦機能_J_v0.01" xfId="876" xr:uid="{00000000-0005-0000-0000-000006090000}"/>
    <cellStyle name="Normal 2 13" xfId="877" xr:uid="{00000000-0005-0000-0000-000007090000}"/>
    <cellStyle name="Normal 2 13 2" xfId="878" xr:uid="{00000000-0005-0000-0000-000008090000}"/>
    <cellStyle name="Normal 2 13_DocID_Functional_Design_CO製造指図：配賦機能_J_v0.01" xfId="879" xr:uid="{00000000-0005-0000-0000-000009090000}"/>
    <cellStyle name="Normal 2 14" xfId="880" xr:uid="{00000000-0005-0000-0000-00000A090000}"/>
    <cellStyle name="Normal 2 14 2" xfId="881" xr:uid="{00000000-0005-0000-0000-00000B090000}"/>
    <cellStyle name="Normal 2 14_DocID_Functional_Design_CO製造指図：配賦機能_J_v0.01" xfId="882" xr:uid="{00000000-0005-0000-0000-00000C090000}"/>
    <cellStyle name="Normal 2 15" xfId="883" xr:uid="{00000000-0005-0000-0000-00000D090000}"/>
    <cellStyle name="Normal 2 15 2" xfId="884" xr:uid="{00000000-0005-0000-0000-00000E090000}"/>
    <cellStyle name="Normal 2 15_DocID_Functional_Design_CO製造指図：配賦機能_J_v0.01" xfId="885" xr:uid="{00000000-0005-0000-0000-00000F090000}"/>
    <cellStyle name="Normal 2 16" xfId="886" xr:uid="{00000000-0005-0000-0000-000010090000}"/>
    <cellStyle name="Normal 2 16 2" xfId="887" xr:uid="{00000000-0005-0000-0000-000011090000}"/>
    <cellStyle name="Normal 2 16 2 2" xfId="3535" xr:uid="{00000000-0005-0000-0000-000012090000}"/>
    <cellStyle name="Normal 2 16 2 3" xfId="3684" xr:uid="{00000000-0005-0000-0000-000013090000}"/>
    <cellStyle name="Normal 2 17" xfId="888" xr:uid="{00000000-0005-0000-0000-000014090000}"/>
    <cellStyle name="Normal 2 17 2" xfId="3537" xr:uid="{00000000-0005-0000-0000-000015090000}"/>
    <cellStyle name="Normal 2 17 3" xfId="3536" xr:uid="{00000000-0005-0000-0000-000016090000}"/>
    <cellStyle name="Normal 2 18" xfId="889" xr:uid="{00000000-0005-0000-0000-000017090000}"/>
    <cellStyle name="Normal 2 19" xfId="890" xr:uid="{00000000-0005-0000-0000-000018090000}"/>
    <cellStyle name="Normal 2 19 2" xfId="3129" xr:uid="{00000000-0005-0000-0000-000019090000}"/>
    <cellStyle name="Normal 2 19 3" xfId="3538" xr:uid="{00000000-0005-0000-0000-00001A090000}"/>
    <cellStyle name="Normal 2 19 4" xfId="3685" xr:uid="{00000000-0005-0000-0000-00001B090000}"/>
    <cellStyle name="Normal 2 2" xfId="891" xr:uid="{00000000-0005-0000-0000-00001C090000}"/>
    <cellStyle name="Normal 2 2 10" xfId="892" xr:uid="{00000000-0005-0000-0000-00001D090000}"/>
    <cellStyle name="Normal 2 2 11" xfId="893" xr:uid="{00000000-0005-0000-0000-00001E090000}"/>
    <cellStyle name="Normal 2 2 12" xfId="894" xr:uid="{00000000-0005-0000-0000-00001F090000}"/>
    <cellStyle name="Normal 2 2 13" xfId="895" xr:uid="{00000000-0005-0000-0000-000020090000}"/>
    <cellStyle name="Normal 2 2 14" xfId="896" xr:uid="{00000000-0005-0000-0000-000021090000}"/>
    <cellStyle name="Normal 2 2 15" xfId="897" xr:uid="{00000000-0005-0000-0000-000022090000}"/>
    <cellStyle name="Normal 2 2 16" xfId="898" xr:uid="{00000000-0005-0000-0000-000023090000}"/>
    <cellStyle name="Normal 2 2 16 2" xfId="3130" xr:uid="{00000000-0005-0000-0000-000024090000}"/>
    <cellStyle name="Normal 2 2 16 2 2" xfId="3131" xr:uid="{00000000-0005-0000-0000-000025090000}"/>
    <cellStyle name="Normal 2 2 17" xfId="3132" xr:uid="{00000000-0005-0000-0000-000026090000}"/>
    <cellStyle name="Normal 2 2 18" xfId="3133" xr:uid="{00000000-0005-0000-0000-000027090000}"/>
    <cellStyle name="Normal 2 2 2" xfId="899" xr:uid="{00000000-0005-0000-0000-000028090000}"/>
    <cellStyle name="Normal 2 2 2 2" xfId="900" xr:uid="{00000000-0005-0000-0000-000029090000}"/>
    <cellStyle name="Normal 2 2 2 3" xfId="3134" xr:uid="{00000000-0005-0000-0000-00002A090000}"/>
    <cellStyle name="Normal 2 2 3" xfId="901" xr:uid="{00000000-0005-0000-0000-00002B090000}"/>
    <cellStyle name="Normal 2 2 3 2" xfId="3135" xr:uid="{00000000-0005-0000-0000-00002C090000}"/>
    <cellStyle name="Normal 2 2 3 3" xfId="3136" xr:uid="{00000000-0005-0000-0000-00002D090000}"/>
    <cellStyle name="Normal 2 2 4" xfId="902" xr:uid="{00000000-0005-0000-0000-00002E090000}"/>
    <cellStyle name="Normal 2 2 5" xfId="903" xr:uid="{00000000-0005-0000-0000-00002F090000}"/>
    <cellStyle name="Normal 2 2 6" xfId="904" xr:uid="{00000000-0005-0000-0000-000030090000}"/>
    <cellStyle name="Normal 2 2 7" xfId="905" xr:uid="{00000000-0005-0000-0000-000031090000}"/>
    <cellStyle name="Normal 2 2 8" xfId="906" xr:uid="{00000000-0005-0000-0000-000032090000}"/>
    <cellStyle name="Normal 2 2 9" xfId="907" xr:uid="{00000000-0005-0000-0000-000033090000}"/>
    <cellStyle name="Normal 2 2_AP350_FI0060_Functional Design_Accounting Data Upload_v2.2" xfId="908" xr:uid="{00000000-0005-0000-0000-000034090000}"/>
    <cellStyle name="Normal 2 20" xfId="909" xr:uid="{00000000-0005-0000-0000-000035090000}"/>
    <cellStyle name="Normal 2 20 2" xfId="3137" xr:uid="{00000000-0005-0000-0000-000036090000}"/>
    <cellStyle name="Normal 2 20 3" xfId="15568" xr:uid="{6EED6E7A-57B1-4DF1-BF6B-3CC83392DD37}"/>
    <cellStyle name="Normal 2 21" xfId="3138" xr:uid="{00000000-0005-0000-0000-000037090000}"/>
    <cellStyle name="Normal 2 21 2" xfId="3139" xr:uid="{00000000-0005-0000-0000-000038090000}"/>
    <cellStyle name="Normal 2 21 3" xfId="3140" xr:uid="{00000000-0005-0000-0000-000039090000}"/>
    <cellStyle name="Normal 2 21 4" xfId="15551" xr:uid="{65EF4365-8990-45CC-9CD4-6F90377C1549}"/>
    <cellStyle name="Normal 2 21 5" xfId="15569" xr:uid="{912913C7-E85B-4289-B4BC-F3A3674E0A60}"/>
    <cellStyle name="Normal 2 22" xfId="3522" xr:uid="{00000000-0005-0000-0000-00003A090000}"/>
    <cellStyle name="Normal 2 22 2" xfId="3605" xr:uid="{00000000-0005-0000-0000-00003B090000}"/>
    <cellStyle name="Normal 2 22 3" xfId="4284" xr:uid="{5DF19A10-78A6-40F1-8505-CE5F21947EB3}"/>
    <cellStyle name="Normal 2 22 4" xfId="15552" xr:uid="{1C9A64B7-0FBC-4724-B168-10C8809A0243}"/>
    <cellStyle name="Normal 2 23" xfId="3534" xr:uid="{00000000-0005-0000-0000-00003C090000}"/>
    <cellStyle name="Normal 2 23 2" xfId="15553" xr:uid="{CB81EBF2-21F5-47A1-8180-C675DE632CD4}"/>
    <cellStyle name="Normal 2 24" xfId="3603" xr:uid="{00000000-0005-0000-0000-00003D090000}"/>
    <cellStyle name="Normal 2 25" xfId="3608" xr:uid="{00000000-0005-0000-0000-00003E090000}"/>
    <cellStyle name="Normal 2 26" xfId="3639" xr:uid="{00000000-0005-0000-0000-00003F090000}"/>
    <cellStyle name="Normal 2 27" xfId="3630" xr:uid="{00000000-0005-0000-0000-000040090000}"/>
    <cellStyle name="Normal 2 28" xfId="9792" xr:uid="{7B96C84C-9ED6-4146-A3BF-765A334C3500}"/>
    <cellStyle name="Normal 2 29" xfId="15554" xr:uid="{6CB18F6F-B68D-4AEF-85A3-9C3A6B7646A5}"/>
    <cellStyle name="Normal 2 3" xfId="910" xr:uid="{00000000-0005-0000-0000-000041090000}"/>
    <cellStyle name="Normal 2 30" xfId="15558" xr:uid="{1A3526C4-7847-4C61-AF01-A58687847BAC}"/>
    <cellStyle name="Normal 2 31" xfId="15570" xr:uid="{30F269D5-0DA7-4DD7-97F0-5B1191D8A4ED}"/>
    <cellStyle name="Normal 2 33" xfId="15577" xr:uid="{2AE7A207-30C6-40A8-B650-08324BD71CDA}"/>
    <cellStyle name="Normal 2 34" xfId="15579" xr:uid="{5666C1FA-B1B9-481F-BB83-0CA3A9122D13}"/>
    <cellStyle name="Normal 2 35" xfId="15581" xr:uid="{7703B413-C0A8-4F0E-A83A-328C59E93B20}"/>
    <cellStyle name="Normal 2 36" xfId="15583" xr:uid="{571FD632-9154-41D8-9694-242FD22B4420}"/>
    <cellStyle name="Normal 2 37" xfId="15585" xr:uid="{E9C69A0C-9B83-4C6B-8B78-3B60AA3967CE}"/>
    <cellStyle name="Normal 2 38" xfId="15587" xr:uid="{499512CA-3402-4FE7-AB18-7F9D2413ECBF}"/>
    <cellStyle name="Normal 2 39" xfId="15589" xr:uid="{E3C6A4E5-3A0D-4C5A-8C42-9C1F0D043F20}"/>
    <cellStyle name="Normal 2 4" xfId="911" xr:uid="{00000000-0005-0000-0000-000042090000}"/>
    <cellStyle name="Normal 2 40" xfId="15591" xr:uid="{2E878DA1-DC01-4C69-AAF0-5BB8344F36FA}"/>
    <cellStyle name="Normal 2 41" xfId="15595" xr:uid="{86904926-B903-4D35-AB2B-764073B32DE8}"/>
    <cellStyle name="Normal 2 5" xfId="912" xr:uid="{00000000-0005-0000-0000-000043090000}"/>
    <cellStyle name="Normal 2 5 2" xfId="913" xr:uid="{00000000-0005-0000-0000-000044090000}"/>
    <cellStyle name="Normal 2 5_DocID_Functional_Design_CO製造指図：配賦機能_J_v0.01" xfId="914" xr:uid="{00000000-0005-0000-0000-000045090000}"/>
    <cellStyle name="Normal 2 6" xfId="915" xr:uid="{00000000-0005-0000-0000-000046090000}"/>
    <cellStyle name="Normal 2 6 2" xfId="916" xr:uid="{00000000-0005-0000-0000-000047090000}"/>
    <cellStyle name="Normal 2 6_DocID_Functional_Design_CO製造指図：配賦機能_J_v0.01" xfId="917" xr:uid="{00000000-0005-0000-0000-000048090000}"/>
    <cellStyle name="Normal 2 7" xfId="918" xr:uid="{00000000-0005-0000-0000-000049090000}"/>
    <cellStyle name="Normal 2 7 2" xfId="919" xr:uid="{00000000-0005-0000-0000-00004A090000}"/>
    <cellStyle name="Normal 2 7_DocID_Functional_Design_CO製造指図：配賦機能_J_v0.01" xfId="920" xr:uid="{00000000-0005-0000-0000-00004B090000}"/>
    <cellStyle name="Normal 2 8" xfId="921" xr:uid="{00000000-0005-0000-0000-00004C090000}"/>
    <cellStyle name="Normal 2 8 2" xfId="922" xr:uid="{00000000-0005-0000-0000-00004D090000}"/>
    <cellStyle name="Normal 2 8_DocID_Functional_Design_CO製造指図：配賦機能_J_v0.01" xfId="923" xr:uid="{00000000-0005-0000-0000-00004E090000}"/>
    <cellStyle name="Normal 2 9" xfId="924" xr:uid="{00000000-0005-0000-0000-00004F090000}"/>
    <cellStyle name="Normal 2 9 2" xfId="925" xr:uid="{00000000-0005-0000-0000-000050090000}"/>
    <cellStyle name="Normal 2 9_DocID_Functional_Design_CO製造指図：配賦機能_J_v0.01" xfId="926" xr:uid="{00000000-0005-0000-0000-000051090000}"/>
    <cellStyle name="Normal 2_AP350_FI0030_Functional Design_Payment Notice_v1.0" xfId="927" xr:uid="{00000000-0005-0000-0000-000052090000}"/>
    <cellStyle name="Normal 20" xfId="928" xr:uid="{00000000-0005-0000-0000-000053090000}"/>
    <cellStyle name="Normal 21" xfId="929" xr:uid="{00000000-0005-0000-0000-000054090000}"/>
    <cellStyle name="Normal 22" xfId="930" xr:uid="{00000000-0005-0000-0000-000055090000}"/>
    <cellStyle name="Normal 23" xfId="931" xr:uid="{00000000-0005-0000-0000-000056090000}"/>
    <cellStyle name="Normal 24" xfId="932" xr:uid="{00000000-0005-0000-0000-000057090000}"/>
    <cellStyle name="Normal 25" xfId="933" xr:uid="{00000000-0005-0000-0000-000058090000}"/>
    <cellStyle name="Normal 26" xfId="934" xr:uid="{00000000-0005-0000-0000-000059090000}"/>
    <cellStyle name="Normal 27" xfId="3141" xr:uid="{00000000-0005-0000-0000-00005A090000}"/>
    <cellStyle name="Normal 28" xfId="3142" xr:uid="{00000000-0005-0000-0000-00005B090000}"/>
    <cellStyle name="Normal 29" xfId="3143" xr:uid="{00000000-0005-0000-0000-00005C090000}"/>
    <cellStyle name="Normal 3" xfId="935" xr:uid="{00000000-0005-0000-0000-00005D090000}"/>
    <cellStyle name="Normal 3 10" xfId="936" xr:uid="{00000000-0005-0000-0000-00005E090000}"/>
    <cellStyle name="Normal 3 10 2" xfId="937" xr:uid="{00000000-0005-0000-0000-00005F090000}"/>
    <cellStyle name="Normal 3 10_DocID_Functional_Design_CO製造指図：配賦機能_J_v0.01" xfId="938" xr:uid="{00000000-0005-0000-0000-000060090000}"/>
    <cellStyle name="Normal 3 11" xfId="939" xr:uid="{00000000-0005-0000-0000-000061090000}"/>
    <cellStyle name="Normal 3 11 2" xfId="940" xr:uid="{00000000-0005-0000-0000-000062090000}"/>
    <cellStyle name="Normal 3 11_DocID_Functional_Design_CO製造指図：配賦機能_J_v0.01" xfId="941" xr:uid="{00000000-0005-0000-0000-000063090000}"/>
    <cellStyle name="Normal 3 12" xfId="942" xr:uid="{00000000-0005-0000-0000-000064090000}"/>
    <cellStyle name="Normal 3 12 2" xfId="943" xr:uid="{00000000-0005-0000-0000-000065090000}"/>
    <cellStyle name="Normal 3 12_DocID_Functional_Design_CO製造指図：配賦機能_J_v0.01" xfId="944" xr:uid="{00000000-0005-0000-0000-000066090000}"/>
    <cellStyle name="Normal 3 13" xfId="945" xr:uid="{00000000-0005-0000-0000-000067090000}"/>
    <cellStyle name="Normal 3 13 2" xfId="946" xr:uid="{00000000-0005-0000-0000-000068090000}"/>
    <cellStyle name="Normal 3 13_DocID_Functional_Design_CO製造指図：配賦機能_J_v0.01" xfId="947" xr:uid="{00000000-0005-0000-0000-000069090000}"/>
    <cellStyle name="Normal 3 14" xfId="948" xr:uid="{00000000-0005-0000-0000-00006A090000}"/>
    <cellStyle name="Normal 3 14 2" xfId="949" xr:uid="{00000000-0005-0000-0000-00006B090000}"/>
    <cellStyle name="Normal 3 14 3" xfId="950" xr:uid="{00000000-0005-0000-0000-00006C090000}"/>
    <cellStyle name="Normal 3 14 4" xfId="951" xr:uid="{00000000-0005-0000-0000-00006D090000}"/>
    <cellStyle name="Normal 3 15" xfId="952" xr:uid="{00000000-0005-0000-0000-00006E090000}"/>
    <cellStyle name="Normal 3 16" xfId="3539" xr:uid="{00000000-0005-0000-0000-00006F090000}"/>
    <cellStyle name="Normal 3 17" xfId="3540" xr:uid="{00000000-0005-0000-0000-000070090000}"/>
    <cellStyle name="Normal 3 18" xfId="3686" xr:uid="{00000000-0005-0000-0000-000071090000}"/>
    <cellStyle name="Normal 3 2" xfId="953" xr:uid="{00000000-0005-0000-0000-000072090000}"/>
    <cellStyle name="Normal 3 2 2" xfId="954" xr:uid="{00000000-0005-0000-0000-000073090000}"/>
    <cellStyle name="Normal 3 2 3" xfId="3144" xr:uid="{00000000-0005-0000-0000-000074090000}"/>
    <cellStyle name="Normal 3 2_DocID_Functional_Design_CO製造指図：配賦機能_J_v0.01" xfId="955" xr:uid="{00000000-0005-0000-0000-000075090000}"/>
    <cellStyle name="Normal 3 3" xfId="956" xr:uid="{00000000-0005-0000-0000-000076090000}"/>
    <cellStyle name="Normal 3 3 2" xfId="957" xr:uid="{00000000-0005-0000-0000-000077090000}"/>
    <cellStyle name="Normal 3 3_DocID_Functional_Design_CO製造指図：配賦機能_J_v0.01" xfId="958" xr:uid="{00000000-0005-0000-0000-000078090000}"/>
    <cellStyle name="Normal 3 4" xfId="959" xr:uid="{00000000-0005-0000-0000-000079090000}"/>
    <cellStyle name="Normal 3 4 2" xfId="960" xr:uid="{00000000-0005-0000-0000-00007A090000}"/>
    <cellStyle name="Normal 3 4_DocID_Functional_Design_CO製造指図：配賦機能_J_v0.01" xfId="961" xr:uid="{00000000-0005-0000-0000-00007B090000}"/>
    <cellStyle name="Normal 3 5" xfId="962" xr:uid="{00000000-0005-0000-0000-00007C090000}"/>
    <cellStyle name="Normal 3 5 2" xfId="963" xr:uid="{00000000-0005-0000-0000-00007D090000}"/>
    <cellStyle name="Normal 3 5_DocID_Functional_Design_CO製造指図：配賦機能_J_v0.01" xfId="964" xr:uid="{00000000-0005-0000-0000-00007E090000}"/>
    <cellStyle name="Normal 3 6" xfId="965" xr:uid="{00000000-0005-0000-0000-00007F090000}"/>
    <cellStyle name="Normal 3 6 2" xfId="966" xr:uid="{00000000-0005-0000-0000-000080090000}"/>
    <cellStyle name="Normal 3 6_DocID_Functional_Design_CO製造指図：配賦機能_J_v0.01" xfId="967" xr:uid="{00000000-0005-0000-0000-000081090000}"/>
    <cellStyle name="Normal 3 7" xfId="968" xr:uid="{00000000-0005-0000-0000-000082090000}"/>
    <cellStyle name="Normal 3 7 2" xfId="969" xr:uid="{00000000-0005-0000-0000-000083090000}"/>
    <cellStyle name="Normal 3 7_DocID_Functional_Design_CO製造指図：配賦機能_J_v0.01" xfId="970" xr:uid="{00000000-0005-0000-0000-000084090000}"/>
    <cellStyle name="Normal 3 8" xfId="971" xr:uid="{00000000-0005-0000-0000-000085090000}"/>
    <cellStyle name="Normal 3 8 2" xfId="972" xr:uid="{00000000-0005-0000-0000-000086090000}"/>
    <cellStyle name="Normal 3 8_DocID_Functional_Design_CO製造指図：配賦機能_J_v0.01" xfId="973" xr:uid="{00000000-0005-0000-0000-000087090000}"/>
    <cellStyle name="Normal 3 9" xfId="974" xr:uid="{00000000-0005-0000-0000-000088090000}"/>
    <cellStyle name="Normal 3 9 2" xfId="975" xr:uid="{00000000-0005-0000-0000-000089090000}"/>
    <cellStyle name="Normal 3 9_DocID_Functional_Design_CO製造指図：配賦機能_J_v0.01" xfId="976" xr:uid="{00000000-0005-0000-0000-00008A090000}"/>
    <cellStyle name="Normal 3_DocID_Functional_Design_CO製造指図：配賦機能_J_v0.01" xfId="977" xr:uid="{00000000-0005-0000-0000-00008B090000}"/>
    <cellStyle name="Normal 30" xfId="3145" xr:uid="{00000000-0005-0000-0000-00008C090000}"/>
    <cellStyle name="Normal 31" xfId="3146" xr:uid="{00000000-0005-0000-0000-00008D090000}"/>
    <cellStyle name="Normal 32" xfId="3147" xr:uid="{00000000-0005-0000-0000-00008E090000}"/>
    <cellStyle name="Normal 33" xfId="3148" xr:uid="{00000000-0005-0000-0000-00008F090000}"/>
    <cellStyle name="Normal 34" xfId="3149" xr:uid="{00000000-0005-0000-0000-000090090000}"/>
    <cellStyle name="Normal 35" xfId="3150" xr:uid="{00000000-0005-0000-0000-000091090000}"/>
    <cellStyle name="Normal 36" xfId="3151" xr:uid="{00000000-0005-0000-0000-000092090000}"/>
    <cellStyle name="Normal 37" xfId="3152" xr:uid="{00000000-0005-0000-0000-000093090000}"/>
    <cellStyle name="Normal 38" xfId="3153" xr:uid="{00000000-0005-0000-0000-000094090000}"/>
    <cellStyle name="Normal 39" xfId="3154" xr:uid="{00000000-0005-0000-0000-000095090000}"/>
    <cellStyle name="Normal 4" xfId="978" xr:uid="{00000000-0005-0000-0000-000096090000}"/>
    <cellStyle name="Normal 4 2" xfId="979" xr:uid="{00000000-0005-0000-0000-000097090000}"/>
    <cellStyle name="Normal 4 3" xfId="980" xr:uid="{00000000-0005-0000-0000-000098090000}"/>
    <cellStyle name="Normal 4 4" xfId="3155" xr:uid="{00000000-0005-0000-0000-000099090000}"/>
    <cellStyle name="Normal 4_DocID_Functional_Design_CO製造指図：配賦機能_J_v0.01" xfId="981" xr:uid="{00000000-0005-0000-0000-00009A090000}"/>
    <cellStyle name="Normal 40" xfId="3156" xr:uid="{00000000-0005-0000-0000-00009B090000}"/>
    <cellStyle name="Normal 41" xfId="3157" xr:uid="{00000000-0005-0000-0000-00009C090000}"/>
    <cellStyle name="Normal 42" xfId="3158" xr:uid="{00000000-0005-0000-0000-00009D090000}"/>
    <cellStyle name="Normal 43" xfId="3159" xr:uid="{00000000-0005-0000-0000-00009E090000}"/>
    <cellStyle name="Normal 44" xfId="3160" xr:uid="{00000000-0005-0000-0000-00009F090000}"/>
    <cellStyle name="Normal 45" xfId="3161" xr:uid="{00000000-0005-0000-0000-0000A0090000}"/>
    <cellStyle name="Normal 46" xfId="3162" xr:uid="{00000000-0005-0000-0000-0000A1090000}"/>
    <cellStyle name="Normal 47" xfId="3163" xr:uid="{00000000-0005-0000-0000-0000A2090000}"/>
    <cellStyle name="Normal 48" xfId="3164" xr:uid="{00000000-0005-0000-0000-0000A3090000}"/>
    <cellStyle name="Normal 49" xfId="3523" xr:uid="{00000000-0005-0000-0000-0000A4090000}"/>
    <cellStyle name="Normal 49 2" xfId="3687" xr:uid="{00000000-0005-0000-0000-0000A5090000}"/>
    <cellStyle name="Normal 49 2 2" xfId="3688" xr:uid="{00000000-0005-0000-0000-0000A6090000}"/>
    <cellStyle name="Normal 49 2 2 2" xfId="3689" xr:uid="{00000000-0005-0000-0000-0000A7090000}"/>
    <cellStyle name="Normal 49 2 2 2 2" xfId="4628" xr:uid="{DA21FA81-876E-4ED0-9373-15B799B9CD66}"/>
    <cellStyle name="Normal 49 2 2 3" xfId="4629" xr:uid="{D1C65D19-D534-489D-A5C4-4C770AE1C4EA}"/>
    <cellStyle name="Normal 49 2 3" xfId="3690" xr:uid="{00000000-0005-0000-0000-0000A8090000}"/>
    <cellStyle name="Normal 49 2 3 2" xfId="3691" xr:uid="{00000000-0005-0000-0000-0000A9090000}"/>
    <cellStyle name="Normal 49 2 3 2 2" xfId="4630" xr:uid="{CAF65B0F-CA00-421B-BA03-CAA73CF83FE4}"/>
    <cellStyle name="Normal 49 2 3 3" xfId="4631" xr:uid="{0158743F-845E-40A7-926C-EF5BA783BDD6}"/>
    <cellStyle name="Normal 49 2 4" xfId="3692" xr:uid="{00000000-0005-0000-0000-0000AA090000}"/>
    <cellStyle name="Normal 49 2 4 2" xfId="3693" xr:uid="{00000000-0005-0000-0000-0000AB090000}"/>
    <cellStyle name="Normal 49 2 4 2 2" xfId="4632" xr:uid="{11306BF8-95C5-4278-A17C-D3069DADF0A2}"/>
    <cellStyle name="Normal 49 2 4 3" xfId="4633" xr:uid="{4A4F8671-52E3-4077-ADA4-5BB956177A4B}"/>
    <cellStyle name="Normal 49 2 5" xfId="3694" xr:uid="{00000000-0005-0000-0000-0000AC090000}"/>
    <cellStyle name="Normal 49 2 5 2" xfId="4634" xr:uid="{7D20E1A8-0E14-4C11-9D07-40274188A505}"/>
    <cellStyle name="Normal 49 2 6" xfId="4635" xr:uid="{6B860A99-6AED-4C86-9CD2-836627589A71}"/>
    <cellStyle name="Normal 49 3" xfId="3695" xr:uid="{00000000-0005-0000-0000-0000AD090000}"/>
    <cellStyle name="Normal 49 3 2" xfId="3696" xr:uid="{00000000-0005-0000-0000-0000AE090000}"/>
    <cellStyle name="Normal 49 3 2 2" xfId="3697" xr:uid="{00000000-0005-0000-0000-0000AF090000}"/>
    <cellStyle name="Normal 49 3 2 2 2" xfId="4636" xr:uid="{56D41537-8C43-4608-B720-919365FB588B}"/>
    <cellStyle name="Normal 49 3 2 3" xfId="4637" xr:uid="{AA5C9964-14BC-44A9-B53E-D7F84B9656A1}"/>
    <cellStyle name="Normal 49 3 3" xfId="3698" xr:uid="{00000000-0005-0000-0000-0000B0090000}"/>
    <cellStyle name="Normal 49 3 3 2" xfId="3699" xr:uid="{00000000-0005-0000-0000-0000B1090000}"/>
    <cellStyle name="Normal 49 3 3 2 2" xfId="4638" xr:uid="{26B12532-08B8-4A90-BA82-B2B88BEAF7F4}"/>
    <cellStyle name="Normal 49 3 3 3" xfId="4639" xr:uid="{8BDCC4F4-F8C8-4BA4-B998-D02EF17C9380}"/>
    <cellStyle name="Normal 49 3 4" xfId="3700" xr:uid="{00000000-0005-0000-0000-0000B2090000}"/>
    <cellStyle name="Normal 49 3 4 2" xfId="3701" xr:uid="{00000000-0005-0000-0000-0000B3090000}"/>
    <cellStyle name="Normal 49 3 4 2 2" xfId="4640" xr:uid="{6BAF7F86-7906-4FD6-9C2D-D3DED9AF3D45}"/>
    <cellStyle name="Normal 49 3 4 3" xfId="4641" xr:uid="{8B000AE1-1213-457D-AE4C-5B4A8BACF0C3}"/>
    <cellStyle name="Normal 49 3 5" xfId="3702" xr:uid="{00000000-0005-0000-0000-0000B4090000}"/>
    <cellStyle name="Normal 49 3 5 2" xfId="4642" xr:uid="{A6033301-CC59-4E96-8188-7109CDFC0AE0}"/>
    <cellStyle name="Normal 49 3 6" xfId="4643" xr:uid="{7D184AD2-DCCF-4E97-A4E3-63AC6377DE04}"/>
    <cellStyle name="Normal 49 4" xfId="3703" xr:uid="{00000000-0005-0000-0000-0000B5090000}"/>
    <cellStyle name="Normal 49 4 2" xfId="3704" xr:uid="{00000000-0005-0000-0000-0000B6090000}"/>
    <cellStyle name="Normal 49 4 2 2" xfId="4644" xr:uid="{6B29BC14-B49C-4A39-9BAB-65A8095936B1}"/>
    <cellStyle name="Normal 49 4 3" xfId="4645" xr:uid="{6422B799-42D1-4923-92E8-58036E5577DC}"/>
    <cellStyle name="Normal 49 5" xfId="3705" xr:uid="{00000000-0005-0000-0000-0000B7090000}"/>
    <cellStyle name="Normal 49 5 2" xfId="3706" xr:uid="{00000000-0005-0000-0000-0000B8090000}"/>
    <cellStyle name="Normal 49 5 2 2" xfId="4646" xr:uid="{516AA719-5AC9-4B7E-B7C7-D1525FA6CC4F}"/>
    <cellStyle name="Normal 49 5 3" xfId="4647" xr:uid="{867F3E2B-E441-4B0F-BEEF-669645A19FE3}"/>
    <cellStyle name="Normal 49 6" xfId="3707" xr:uid="{00000000-0005-0000-0000-0000B9090000}"/>
    <cellStyle name="Normal 49 6 2" xfId="3708" xr:uid="{00000000-0005-0000-0000-0000BA090000}"/>
    <cellStyle name="Normal 49 6 2 2" xfId="4648" xr:uid="{E9271A3A-5FE7-4E95-A031-E24FE0A5FE89}"/>
    <cellStyle name="Normal 49 6 3" xfId="4649" xr:uid="{7170E327-37A1-4BC0-A3D9-FD826E273DC7}"/>
    <cellStyle name="Normal 49 7" xfId="3709" xr:uid="{00000000-0005-0000-0000-0000BB090000}"/>
    <cellStyle name="Normal 49 7 2" xfId="3710" xr:uid="{00000000-0005-0000-0000-0000BC090000}"/>
    <cellStyle name="Normal 49 7 2 2" xfId="4650" xr:uid="{6B852136-A4CB-4B73-B848-C3DB1C9FDF46}"/>
    <cellStyle name="Normal 49 7 3" xfId="4651" xr:uid="{77FF88E3-3DB8-497A-8FD6-635CD70F4973}"/>
    <cellStyle name="Normal 49 8" xfId="3711" xr:uid="{00000000-0005-0000-0000-0000BD090000}"/>
    <cellStyle name="Normal 49 8 2" xfId="4652" xr:uid="{127EF02B-0B7F-430F-866F-0C5847E72C9A}"/>
    <cellStyle name="Normal 5" xfId="982" xr:uid="{00000000-0005-0000-0000-0000BE090000}"/>
    <cellStyle name="Normal 5 2" xfId="983" xr:uid="{00000000-0005-0000-0000-0000BF090000}"/>
    <cellStyle name="Normal 5 3" xfId="3165" xr:uid="{00000000-0005-0000-0000-0000C0090000}"/>
    <cellStyle name="Normal 50" xfId="3606" xr:uid="{00000000-0005-0000-0000-0000C1090000}"/>
    <cellStyle name="Normal 50 2" xfId="3682" xr:uid="{00000000-0005-0000-0000-0000C2090000}"/>
    <cellStyle name="Normal 50 2 2" xfId="3712" xr:uid="{00000000-0005-0000-0000-0000C3090000}"/>
    <cellStyle name="Normal 50 2 2 2" xfId="3713" xr:uid="{00000000-0005-0000-0000-0000C4090000}"/>
    <cellStyle name="Normal 50 2 2 2 2" xfId="4653" xr:uid="{8A17418D-682A-46F4-9C24-C220EDBAC830}"/>
    <cellStyle name="Normal 50 2 2 3" xfId="4654" xr:uid="{AC649531-4331-4469-AD74-F0083134F369}"/>
    <cellStyle name="Normal 50 2 3" xfId="3714" xr:uid="{00000000-0005-0000-0000-0000C5090000}"/>
    <cellStyle name="Normal 50 2 3 2" xfId="3715" xr:uid="{00000000-0005-0000-0000-0000C6090000}"/>
    <cellStyle name="Normal 50 2 3 2 2" xfId="4655" xr:uid="{27AA775B-F4E6-438F-94A8-7EB661333E1F}"/>
    <cellStyle name="Normal 50 2 3 3" xfId="4656" xr:uid="{68715F1C-B5D3-459B-8ABD-0C02B3C20C3C}"/>
    <cellStyle name="Normal 50 2 4" xfId="3716" xr:uid="{00000000-0005-0000-0000-0000C7090000}"/>
    <cellStyle name="Normal 50 2 4 2" xfId="3717" xr:uid="{00000000-0005-0000-0000-0000C8090000}"/>
    <cellStyle name="Normal 50 2 4 2 2" xfId="4657" xr:uid="{F719C0E0-39BB-4A74-A5F4-5DE5736CA9A4}"/>
    <cellStyle name="Normal 50 2 4 3" xfId="4658" xr:uid="{7165D008-A455-4BA1-9F9E-5ADB76055C17}"/>
    <cellStyle name="Normal 50 2 5" xfId="3718" xr:uid="{00000000-0005-0000-0000-0000C9090000}"/>
    <cellStyle name="Normal 50 2 5 2" xfId="4659" xr:uid="{4C3DB763-CB40-4B41-A06B-A990A20635AE}"/>
    <cellStyle name="Normal 50 2 6" xfId="4660" xr:uid="{A1894CBA-21CE-4619-9FF8-984DC4B70B6A}"/>
    <cellStyle name="Normal 50 3" xfId="3719" xr:uid="{00000000-0005-0000-0000-0000CA090000}"/>
    <cellStyle name="Normal 50 3 2" xfId="3720" xr:uid="{00000000-0005-0000-0000-0000CB090000}"/>
    <cellStyle name="Normal 50 3 2 2" xfId="3721" xr:uid="{00000000-0005-0000-0000-0000CC090000}"/>
    <cellStyle name="Normal 50 3 2 2 2" xfId="4661" xr:uid="{9413348D-4689-4D27-8772-532F3B3DDAD9}"/>
    <cellStyle name="Normal 50 3 2 3" xfId="4662" xr:uid="{87C9A98F-9FA7-48F2-9C24-203E34650321}"/>
    <cellStyle name="Normal 50 3 3" xfId="3722" xr:uid="{00000000-0005-0000-0000-0000CD090000}"/>
    <cellStyle name="Normal 50 3 3 2" xfId="3723" xr:uid="{00000000-0005-0000-0000-0000CE090000}"/>
    <cellStyle name="Normal 50 3 3 2 2" xfId="4663" xr:uid="{4CCFC322-FA33-4D87-BA6C-EAC530B78625}"/>
    <cellStyle name="Normal 50 3 3 3" xfId="4664" xr:uid="{42252A90-5DDD-4CA7-BF45-17DABA3A2BD4}"/>
    <cellStyle name="Normal 50 3 4" xfId="3724" xr:uid="{00000000-0005-0000-0000-0000CF090000}"/>
    <cellStyle name="Normal 50 3 4 2" xfId="3725" xr:uid="{00000000-0005-0000-0000-0000D0090000}"/>
    <cellStyle name="Normal 50 3 4 2 2" xfId="4665" xr:uid="{DE41FEFC-5094-49B2-AE86-41FAC853F47D}"/>
    <cellStyle name="Normal 50 3 4 3" xfId="4666" xr:uid="{83806135-A6D2-4E85-BF34-FCBF7BF62D60}"/>
    <cellStyle name="Normal 50 3 5" xfId="3726" xr:uid="{00000000-0005-0000-0000-0000D1090000}"/>
    <cellStyle name="Normal 50 3 5 2" xfId="4667" xr:uid="{DE8FD0A0-F216-4157-A5A7-62861CF7C55D}"/>
    <cellStyle name="Normal 50 3 6" xfId="4668" xr:uid="{F48F2363-B773-4562-98B2-B316812EFA9D}"/>
    <cellStyle name="Normal 50 4" xfId="3727" xr:uid="{00000000-0005-0000-0000-0000D2090000}"/>
    <cellStyle name="Normal 50 4 2" xfId="3728" xr:uid="{00000000-0005-0000-0000-0000D3090000}"/>
    <cellStyle name="Normal 50 4 2 2" xfId="4669" xr:uid="{41015652-8041-4E92-9954-7B743C57320F}"/>
    <cellStyle name="Normal 50 4 3" xfId="4670" xr:uid="{5B9F4BBF-B7D3-4E67-9445-A47F17598819}"/>
    <cellStyle name="Normal 50 5" xfId="3729" xr:uid="{00000000-0005-0000-0000-0000D4090000}"/>
    <cellStyle name="Normal 50 5 2" xfId="3730" xr:uid="{00000000-0005-0000-0000-0000D5090000}"/>
    <cellStyle name="Normal 50 5 2 2" xfId="4671" xr:uid="{C774BE97-A6D4-48AB-9546-58CC8909728B}"/>
    <cellStyle name="Normal 50 5 3" xfId="4672" xr:uid="{CE532E9B-9F95-4657-9723-A8305FC11AF2}"/>
    <cellStyle name="Normal 50 6" xfId="3731" xr:uid="{00000000-0005-0000-0000-0000D6090000}"/>
    <cellStyle name="Normal 50 6 2" xfId="3732" xr:uid="{00000000-0005-0000-0000-0000D7090000}"/>
    <cellStyle name="Normal 50 6 2 2" xfId="4673" xr:uid="{88E3AC1B-CCFD-472A-8CAC-51DC64D6FD44}"/>
    <cellStyle name="Normal 50 6 3" xfId="4674" xr:uid="{7746AF7B-FB1C-49D4-8984-01FF6B7D4EF3}"/>
    <cellStyle name="Normal 50 7" xfId="3733" xr:uid="{00000000-0005-0000-0000-0000D8090000}"/>
    <cellStyle name="Normal 50 7 2" xfId="3734" xr:uid="{00000000-0005-0000-0000-0000D9090000}"/>
    <cellStyle name="Normal 50 7 2 2" xfId="4675" xr:uid="{8DE28B1F-813D-4D64-8D6D-2C09AC24C8AC}"/>
    <cellStyle name="Normal 50 7 3" xfId="4676" xr:uid="{9D2F992D-A98D-4C03-BF99-9477F1DBE563}"/>
    <cellStyle name="Normal 50 8" xfId="3735" xr:uid="{00000000-0005-0000-0000-0000DA090000}"/>
    <cellStyle name="Normal 50 8 2" xfId="4677" xr:uid="{62124BBD-2B02-46BF-A055-7CD3485880C6}"/>
    <cellStyle name="Normal 51" xfId="3604" xr:uid="{00000000-0005-0000-0000-0000DB090000}"/>
    <cellStyle name="Normal 52" xfId="3607" xr:uid="{00000000-0005-0000-0000-0000DC090000}"/>
    <cellStyle name="Normal 53" xfId="6937" xr:uid="{50C86CC6-CB65-4F61-83CE-27463A2BF3B0}"/>
    <cellStyle name="Normal 53 2" xfId="12786" xr:uid="{34CC6DFD-D4AE-4417-B598-97B41E98D60F}"/>
    <cellStyle name="Normal 54" xfId="9691" xr:uid="{5F3BBF9E-BF6B-4991-AF77-C2E8A0855A83}"/>
    <cellStyle name="Normal 6" xfId="984" xr:uid="{00000000-0005-0000-0000-0000DD090000}"/>
    <cellStyle name="Normal 6 2" xfId="985" xr:uid="{00000000-0005-0000-0000-0000DE090000}"/>
    <cellStyle name="Normal 6 2 2" xfId="986" xr:uid="{00000000-0005-0000-0000-0000DF090000}"/>
    <cellStyle name="Normal 6 2 3" xfId="987" xr:uid="{00000000-0005-0000-0000-0000E0090000}"/>
    <cellStyle name="Normal 6 2 4" xfId="988" xr:uid="{00000000-0005-0000-0000-0000E1090000}"/>
    <cellStyle name="Normal 6 2 5" xfId="3541" xr:uid="{00000000-0005-0000-0000-0000E2090000}"/>
    <cellStyle name="Normal 6 3" xfId="989" xr:uid="{00000000-0005-0000-0000-0000E3090000}"/>
    <cellStyle name="Normal 6 4" xfId="990" xr:uid="{00000000-0005-0000-0000-0000E4090000}"/>
    <cellStyle name="Normal 6 5" xfId="991" xr:uid="{00000000-0005-0000-0000-0000E5090000}"/>
    <cellStyle name="Normal 6 6" xfId="992" xr:uid="{00000000-0005-0000-0000-0000E6090000}"/>
    <cellStyle name="Normal 6 7" xfId="3166" xr:uid="{00000000-0005-0000-0000-0000E7090000}"/>
    <cellStyle name="Normal 6_DocID_Functional_Design_CO製造指図：配賦機能_J_v0.01" xfId="993" xr:uid="{00000000-0005-0000-0000-0000E8090000}"/>
    <cellStyle name="Normal 7" xfId="994" xr:uid="{00000000-0005-0000-0000-0000E9090000}"/>
    <cellStyle name="Normal 7 2" xfId="995" xr:uid="{00000000-0005-0000-0000-0000EA090000}"/>
    <cellStyle name="Normal 7 3" xfId="3167" xr:uid="{00000000-0005-0000-0000-0000EB090000}"/>
    <cellStyle name="Normal 8" xfId="996" xr:uid="{00000000-0005-0000-0000-0000EC090000}"/>
    <cellStyle name="Normal 8 2" xfId="997" xr:uid="{00000000-0005-0000-0000-0000ED090000}"/>
    <cellStyle name="Normal 8 3" xfId="3168" xr:uid="{00000000-0005-0000-0000-0000EE090000}"/>
    <cellStyle name="Normal 9" xfId="998" xr:uid="{00000000-0005-0000-0000-0000EF090000}"/>
    <cellStyle name="Normal 9 2" xfId="3169" xr:uid="{00000000-0005-0000-0000-0000F0090000}"/>
    <cellStyle name="Normale_LSCO0697" xfId="9793" xr:uid="{99597AA6-6ADF-48F4-B494-E3219E806A02}"/>
    <cellStyle name="Note 2" xfId="999" xr:uid="{00000000-0005-0000-0000-0000F1090000}"/>
    <cellStyle name="Note 2 2" xfId="1000" xr:uid="{00000000-0005-0000-0000-0000F2090000}"/>
    <cellStyle name="Note 2 3" xfId="1001" xr:uid="{00000000-0005-0000-0000-0000F3090000}"/>
    <cellStyle name="Note 2 4" xfId="1002" xr:uid="{00000000-0005-0000-0000-0000F4090000}"/>
    <cellStyle name="Note 2 5" xfId="1003" xr:uid="{00000000-0005-0000-0000-0000F5090000}"/>
    <cellStyle name="Note 2 5 2" xfId="3170" xr:uid="{00000000-0005-0000-0000-0000F6090000}"/>
    <cellStyle name="Note 2 5 2 2" xfId="3171" xr:uid="{00000000-0005-0000-0000-0000F7090000}"/>
    <cellStyle name="Note 2 5 2 2 2" xfId="3172" xr:uid="{00000000-0005-0000-0000-0000F8090000}"/>
    <cellStyle name="Note 2 5 2 2 2 2" xfId="3173" xr:uid="{00000000-0005-0000-0000-0000F9090000}"/>
    <cellStyle name="Note 2 5 2 2 2 3" xfId="3174" xr:uid="{00000000-0005-0000-0000-0000FA090000}"/>
    <cellStyle name="Note 2 5 2 2 3" xfId="3175" xr:uid="{00000000-0005-0000-0000-0000FB090000}"/>
    <cellStyle name="Note 2 5 2 2 4" xfId="3176" xr:uid="{00000000-0005-0000-0000-0000FC090000}"/>
    <cellStyle name="Note 2 5 2 3" xfId="3177" xr:uid="{00000000-0005-0000-0000-0000FD090000}"/>
    <cellStyle name="Note 2 5 3" xfId="3178" xr:uid="{00000000-0005-0000-0000-0000FE090000}"/>
    <cellStyle name="Note 2 5 4" xfId="3736" xr:uid="{00000000-0005-0000-0000-0000FF090000}"/>
    <cellStyle name="nozawa" xfId="9794" xr:uid="{6683088A-D207-4B3A-B66D-E99F2F760034}"/>
    <cellStyle name="Oasis" xfId="9795" xr:uid="{A47A2F36-98D4-4D16-AB1B-368407F55F25}"/>
    <cellStyle name="Output 2" xfId="1004" xr:uid="{00000000-0005-0000-0000-0000000A0000}"/>
    <cellStyle name="ParaBirimi [0]_RESULTS" xfId="1005" xr:uid="{00000000-0005-0000-0000-0000010A0000}"/>
    <cellStyle name="ParaBirimi_RESULTS" xfId="1006" xr:uid="{00000000-0005-0000-0000-0000020A0000}"/>
    <cellStyle name="per.style" xfId="1007" xr:uid="{00000000-0005-0000-0000-0000030A0000}"/>
    <cellStyle name="Percent (0)" xfId="1008" xr:uid="{00000000-0005-0000-0000-0000040A0000}"/>
    <cellStyle name="Percent [0]" xfId="1009" xr:uid="{00000000-0005-0000-0000-0000050A0000}"/>
    <cellStyle name="Percent [0] 2" xfId="1010" xr:uid="{00000000-0005-0000-0000-0000060A0000}"/>
    <cellStyle name="Percent [0] 2 2" xfId="1011" xr:uid="{00000000-0005-0000-0000-0000070A0000}"/>
    <cellStyle name="Percent [0] 2 3" xfId="1012" xr:uid="{00000000-0005-0000-0000-0000080A0000}"/>
    <cellStyle name="Percent [0] 2 4" xfId="1013" xr:uid="{00000000-0005-0000-0000-0000090A0000}"/>
    <cellStyle name="Percent [0] 3" xfId="1014" xr:uid="{00000000-0005-0000-0000-00000A0A0000}"/>
    <cellStyle name="Percent [0] 3 2" xfId="1015" xr:uid="{00000000-0005-0000-0000-00000B0A0000}"/>
    <cellStyle name="Percent [0] 3 3" xfId="1016" xr:uid="{00000000-0005-0000-0000-00000C0A0000}"/>
    <cellStyle name="Percent [0] 3 4" xfId="1017" xr:uid="{00000000-0005-0000-0000-00000D0A0000}"/>
    <cellStyle name="Percent [0] 4" xfId="9796" xr:uid="{0B51972D-1773-4406-BB66-0884441C378D}"/>
    <cellStyle name="Percent [0] 5" xfId="9797" xr:uid="{48CE9582-3BC6-4EBE-8C38-C7929D395692}"/>
    <cellStyle name="Percent [00]" xfId="1018" xr:uid="{00000000-0005-0000-0000-00000E0A0000}"/>
    <cellStyle name="Percent [00] 2" xfId="1019" xr:uid="{00000000-0005-0000-0000-00000F0A0000}"/>
    <cellStyle name="Percent [00] 2 2" xfId="3542" xr:uid="{00000000-0005-0000-0000-0000100A0000}"/>
    <cellStyle name="Percent [00] 3" xfId="1020" xr:uid="{00000000-0005-0000-0000-0000110A0000}"/>
    <cellStyle name="Percent [00] 4" xfId="9798" xr:uid="{7EA668A6-9FE1-4BCC-B390-4739E860DB94}"/>
    <cellStyle name="Percent [00] 5" xfId="9799" xr:uid="{48B6B491-D521-42B4-8BD1-CEEE550C9BD2}"/>
    <cellStyle name="Percent [2]" xfId="1021" xr:uid="{00000000-0005-0000-0000-0000120A0000}"/>
    <cellStyle name="Phase" xfId="1022" xr:uid="{00000000-0005-0000-0000-0000130A0000}"/>
    <cellStyle name="PrePop Currency (0)" xfId="1023" xr:uid="{00000000-0005-0000-0000-0000140A0000}"/>
    <cellStyle name="PrePop Currency (0) 2" xfId="1024" xr:uid="{00000000-0005-0000-0000-0000150A0000}"/>
    <cellStyle name="PrePop Currency (0) 2 2" xfId="3543" xr:uid="{00000000-0005-0000-0000-0000160A0000}"/>
    <cellStyle name="PrePop Currency (0) 3" xfId="1025" xr:uid="{00000000-0005-0000-0000-0000170A0000}"/>
    <cellStyle name="PrePop Currency (0) 4" xfId="9800" xr:uid="{BE42E4C5-8F56-4FCE-9927-B4D08E0DC066}"/>
    <cellStyle name="PrePop Currency (0) 5" xfId="9801" xr:uid="{59137037-C550-42EC-99D4-D029739A8F0C}"/>
    <cellStyle name="PrePop Currency (2)" xfId="1026" xr:uid="{00000000-0005-0000-0000-0000180A0000}"/>
    <cellStyle name="PrePop Currency (2) 2" xfId="9802" xr:uid="{60721291-A6A4-4462-A105-71EF79BA81D6}"/>
    <cellStyle name="PrePop Currency (2) 3" xfId="9803" xr:uid="{13E2D8D2-2F80-4A0C-AC34-2F496FB9C4AE}"/>
    <cellStyle name="PrePop Units (0)" xfId="1027" xr:uid="{00000000-0005-0000-0000-0000190A0000}"/>
    <cellStyle name="PrePop Units (0) 2" xfId="1028" xr:uid="{00000000-0005-0000-0000-00001A0A0000}"/>
    <cellStyle name="PrePop Units (0) 2 2" xfId="3544" xr:uid="{00000000-0005-0000-0000-00001B0A0000}"/>
    <cellStyle name="PrePop Units (0) 3" xfId="1029" xr:uid="{00000000-0005-0000-0000-00001C0A0000}"/>
    <cellStyle name="PrePop Units (0) 4" xfId="9804" xr:uid="{15B2F27F-C816-49AD-9410-539B15C3E3F0}"/>
    <cellStyle name="PrePop Units (0) 5" xfId="9805" xr:uid="{EAC746F8-665F-412F-A489-F355D458A356}"/>
    <cellStyle name="PrePop Units (1)" xfId="1030" xr:uid="{00000000-0005-0000-0000-00001D0A0000}"/>
    <cellStyle name="PrePop Units (1) 2" xfId="9806" xr:uid="{38CDB258-C7D8-42F3-A2D0-B1AEF7A54B88}"/>
    <cellStyle name="PrePop Units (1) 3" xfId="9807" xr:uid="{B66F4B9D-A4C4-4CCF-8CC7-3D264FB5592B}"/>
    <cellStyle name="PrePop Units (2)" xfId="1031" xr:uid="{00000000-0005-0000-0000-00001E0A0000}"/>
    <cellStyle name="PrePop Units (2) 2" xfId="9808" xr:uid="{DCE37599-697E-4F5B-AD64-BF79D9611134}"/>
    <cellStyle name="PrePop Units (2) 3" xfId="9809" xr:uid="{88E6B94E-1F7A-41A2-B46F-9DCC296D5F24}"/>
    <cellStyle name="price" xfId="1032" xr:uid="{00000000-0005-0000-0000-00001F0A0000}"/>
    <cellStyle name="pricing" xfId="9810" xr:uid="{108CCB61-A064-4F2B-8743-790920AD26AB}"/>
    <cellStyle name="PSChar" xfId="1033" xr:uid="{00000000-0005-0000-0000-0000200A0000}"/>
    <cellStyle name="PSDate" xfId="1034" xr:uid="{00000000-0005-0000-0000-0000210A0000}"/>
    <cellStyle name="PSDec" xfId="1035" xr:uid="{00000000-0005-0000-0000-0000220A0000}"/>
    <cellStyle name="PSHeading" xfId="1036" xr:uid="{00000000-0005-0000-0000-0000230A0000}"/>
    <cellStyle name="PSInt" xfId="1037" xr:uid="{00000000-0005-0000-0000-0000240A0000}"/>
    <cellStyle name="PSSpacer" xfId="1038" xr:uid="{00000000-0005-0000-0000-0000250A0000}"/>
    <cellStyle name="regstoresfromspecstores" xfId="9811" xr:uid="{FFC6B665-8B5C-4A08-B869-72B149572BCF}"/>
    <cellStyle name="revised" xfId="1039" xr:uid="{00000000-0005-0000-0000-0000260A0000}"/>
    <cellStyle name="RevList" xfId="9812" xr:uid="{EBFC7D40-D76E-48EC-BEE7-C438262408C6}"/>
    <cellStyle name="RowLevel_" xfId="3" xr:uid="{00000000-0005-0000-0000-0000270A0000}"/>
    <cellStyle name="SAPBEXaggData" xfId="1040" xr:uid="{00000000-0005-0000-0000-0000280A0000}"/>
    <cellStyle name="SAPBEXaggDataEmph" xfId="1041" xr:uid="{00000000-0005-0000-0000-0000290A0000}"/>
    <cellStyle name="SAPBEXaggItem" xfId="1042" xr:uid="{00000000-0005-0000-0000-00002A0A0000}"/>
    <cellStyle name="SAPBEXchaText" xfId="1043" xr:uid="{00000000-0005-0000-0000-00002B0A0000}"/>
    <cellStyle name="SAPBEXchaText 2" xfId="1044" xr:uid="{00000000-0005-0000-0000-00002C0A0000}"/>
    <cellStyle name="SAPBEXchaText 3" xfId="1045" xr:uid="{00000000-0005-0000-0000-00002D0A0000}"/>
    <cellStyle name="SAPBEXchaText 4" xfId="3179" xr:uid="{00000000-0005-0000-0000-00002E0A0000}"/>
    <cellStyle name="SAPBEXchaText_画面レイアウト（処理結果画面）" xfId="1046" xr:uid="{00000000-0005-0000-0000-00002F0A0000}"/>
    <cellStyle name="SAPBEXexcBad" xfId="1047" xr:uid="{00000000-0005-0000-0000-0000300A0000}"/>
    <cellStyle name="SAPBEXexcCritical" xfId="1048" xr:uid="{00000000-0005-0000-0000-0000310A0000}"/>
    <cellStyle name="SAPBEXexcGood" xfId="1049" xr:uid="{00000000-0005-0000-0000-0000320A0000}"/>
    <cellStyle name="SAPBEXexcVeryBad" xfId="1050" xr:uid="{00000000-0005-0000-0000-0000330A0000}"/>
    <cellStyle name="SAPBEXfilterDrill" xfId="1051" xr:uid="{00000000-0005-0000-0000-0000340A0000}"/>
    <cellStyle name="SAPBEXfilterDrill 2" xfId="1052" xr:uid="{00000000-0005-0000-0000-0000350A0000}"/>
    <cellStyle name="SAPBEXfilterDrill 3" xfId="1053" xr:uid="{00000000-0005-0000-0000-0000360A0000}"/>
    <cellStyle name="SAPBEXfilterDrill 4" xfId="3180" xr:uid="{00000000-0005-0000-0000-0000370A0000}"/>
    <cellStyle name="SAPBEXfilterDrill_画面レイアウト（処理結果画面）" xfId="1054" xr:uid="{00000000-0005-0000-0000-0000380A0000}"/>
    <cellStyle name="SAPBEXfilterItem" xfId="1055" xr:uid="{00000000-0005-0000-0000-0000390A0000}"/>
    <cellStyle name="SAPBEXfilterItem 2" xfId="1056" xr:uid="{00000000-0005-0000-0000-00003A0A0000}"/>
    <cellStyle name="SAPBEXfilterItem 3" xfId="1057" xr:uid="{00000000-0005-0000-0000-00003B0A0000}"/>
    <cellStyle name="SAPBEXfilterItem 4" xfId="3181" xr:uid="{00000000-0005-0000-0000-00003C0A0000}"/>
    <cellStyle name="SAPBEXfilterItem_画面レイアウト（処理結果画面）" xfId="1058" xr:uid="{00000000-0005-0000-0000-00003D0A0000}"/>
    <cellStyle name="SAPBEXfilterText" xfId="1059" xr:uid="{00000000-0005-0000-0000-00003E0A0000}"/>
    <cellStyle name="SAPBEXfilterText 2" xfId="1060" xr:uid="{00000000-0005-0000-0000-00003F0A0000}"/>
    <cellStyle name="SAPBEXfilterText 3" xfId="1061" xr:uid="{00000000-0005-0000-0000-0000400A0000}"/>
    <cellStyle name="SAPBEXfilterText 4" xfId="3182" xr:uid="{00000000-0005-0000-0000-0000410A0000}"/>
    <cellStyle name="SAPBEXfilterText_画面レイアウト（処理結果画面）" xfId="1062" xr:uid="{00000000-0005-0000-0000-0000420A0000}"/>
    <cellStyle name="SAPBEXformats" xfId="1063" xr:uid="{00000000-0005-0000-0000-0000430A0000}"/>
    <cellStyle name="SAPBEXheaderData" xfId="1064" xr:uid="{00000000-0005-0000-0000-0000440A0000}"/>
    <cellStyle name="SAPBEXheaderItem" xfId="1065" xr:uid="{00000000-0005-0000-0000-0000450A0000}"/>
    <cellStyle name="SAPBEXheaderText" xfId="1066" xr:uid="{00000000-0005-0000-0000-0000460A0000}"/>
    <cellStyle name="SAPBEXresData" xfId="1067" xr:uid="{00000000-0005-0000-0000-0000470A0000}"/>
    <cellStyle name="SAPBEXresDataEmph" xfId="1068" xr:uid="{00000000-0005-0000-0000-0000480A0000}"/>
    <cellStyle name="SAPBEXresItem" xfId="1069" xr:uid="{00000000-0005-0000-0000-0000490A0000}"/>
    <cellStyle name="SAPBEXstdData" xfId="1070" xr:uid="{00000000-0005-0000-0000-00004A0A0000}"/>
    <cellStyle name="SAPBEXstdData 2" xfId="1071" xr:uid="{00000000-0005-0000-0000-00004B0A0000}"/>
    <cellStyle name="SAPBEXstdData 3" xfId="1072" xr:uid="{00000000-0005-0000-0000-00004C0A0000}"/>
    <cellStyle name="SAPBEXstdData 4" xfId="3183" xr:uid="{00000000-0005-0000-0000-00004D0A0000}"/>
    <cellStyle name="SAPBEXstdData_画面レイアウト（処理結果画面）" xfId="1073" xr:uid="{00000000-0005-0000-0000-00004E0A0000}"/>
    <cellStyle name="SAPBEXstdDataEmph" xfId="1074" xr:uid="{00000000-0005-0000-0000-00004F0A0000}"/>
    <cellStyle name="SAPBEXstdItem" xfId="1075" xr:uid="{00000000-0005-0000-0000-0000500A0000}"/>
    <cellStyle name="SAPBEXstdItem 2" xfId="1076" xr:uid="{00000000-0005-0000-0000-0000510A0000}"/>
    <cellStyle name="SAPBEXstdItem 3" xfId="1077" xr:uid="{00000000-0005-0000-0000-0000520A0000}"/>
    <cellStyle name="SAPBEXstdItem 4" xfId="3184" xr:uid="{00000000-0005-0000-0000-0000530A0000}"/>
    <cellStyle name="SAPBEXstdItem_画面レイアウト（処理結果画面）" xfId="1078" xr:uid="{00000000-0005-0000-0000-0000540A0000}"/>
    <cellStyle name="SAPBEXsubData" xfId="1079" xr:uid="{00000000-0005-0000-0000-0000550A0000}"/>
    <cellStyle name="SAPBEXsubDataEmph" xfId="1080" xr:uid="{00000000-0005-0000-0000-0000560A0000}"/>
    <cellStyle name="SAPBEXsubItem" xfId="1081" xr:uid="{00000000-0005-0000-0000-0000570A0000}"/>
    <cellStyle name="SAPBEXtitle" xfId="1082" xr:uid="{00000000-0005-0000-0000-0000580A0000}"/>
    <cellStyle name="SAPBEXundefined" xfId="1083" xr:uid="{00000000-0005-0000-0000-0000590A0000}"/>
    <cellStyle name="section" xfId="1084" xr:uid="{00000000-0005-0000-0000-00005A0A0000}"/>
    <cellStyle name="SHADEDSTORES" xfId="9813" xr:uid="{1091B533-68F0-4208-9B7B-7CC3C4A35F54}"/>
    <cellStyle name="Sheet4" xfId="1085" xr:uid="{00000000-0005-0000-0000-00005B0A0000}"/>
    <cellStyle name="specstores" xfId="9814" xr:uid="{71A22498-9864-48CC-9A04-2FB639E8A553}"/>
    <cellStyle name="standard" xfId="1086" xr:uid="{00000000-0005-0000-0000-00005C0A0000}"/>
    <cellStyle name="standard 2" xfId="3545" xr:uid="{00000000-0005-0000-0000-00005D0A0000}"/>
    <cellStyle name="standard 2 2" xfId="3583" xr:uid="{00000000-0005-0000-0000-00005E0A0000}"/>
    <cellStyle name="standard 2 3" xfId="3632" xr:uid="{00000000-0005-0000-0000-00005F0A0000}"/>
    <cellStyle name="Style 1" xfId="1087" xr:uid="{00000000-0005-0000-0000-0000600A0000}"/>
    <cellStyle name="subhead" xfId="1088" xr:uid="{00000000-0005-0000-0000-0000610A0000}"/>
    <cellStyle name="Subtotal" xfId="9815" xr:uid="{92F6D02C-6C8A-48E9-95C1-8820AF8C9C08}"/>
    <cellStyle name="Text Indent A" xfId="1089" xr:uid="{00000000-0005-0000-0000-0000620A0000}"/>
    <cellStyle name="Text Indent B" xfId="1090" xr:uid="{00000000-0005-0000-0000-0000630A0000}"/>
    <cellStyle name="Text Indent B 2" xfId="1091" xr:uid="{00000000-0005-0000-0000-0000640A0000}"/>
    <cellStyle name="Text Indent B 2 2" xfId="1092" xr:uid="{00000000-0005-0000-0000-0000650A0000}"/>
    <cellStyle name="Text Indent B 2 3" xfId="1093" xr:uid="{00000000-0005-0000-0000-0000660A0000}"/>
    <cellStyle name="Text Indent B 2 4" xfId="1094" xr:uid="{00000000-0005-0000-0000-0000670A0000}"/>
    <cellStyle name="Text Indent B 3" xfId="1095" xr:uid="{00000000-0005-0000-0000-0000680A0000}"/>
    <cellStyle name="Text Indent B 3 2" xfId="1096" xr:uid="{00000000-0005-0000-0000-0000690A0000}"/>
    <cellStyle name="Text Indent B 3 3" xfId="1097" xr:uid="{00000000-0005-0000-0000-00006A0A0000}"/>
    <cellStyle name="Text Indent B 3 4" xfId="1098" xr:uid="{00000000-0005-0000-0000-00006B0A0000}"/>
    <cellStyle name="Text Indent B 4" xfId="9816" xr:uid="{3F788995-C5BF-4E79-B12D-AC0DD3AC77B7}"/>
    <cellStyle name="Text Indent B 5" xfId="9817" xr:uid="{661339E2-72E4-4434-BA47-6E8FEC380229}"/>
    <cellStyle name="Text Indent C" xfId="1099" xr:uid="{00000000-0005-0000-0000-00006C0A0000}"/>
    <cellStyle name="Text Indent C 2" xfId="1100" xr:uid="{00000000-0005-0000-0000-00006D0A0000}"/>
    <cellStyle name="Text Indent C 2 2" xfId="1101" xr:uid="{00000000-0005-0000-0000-00006E0A0000}"/>
    <cellStyle name="Text Indent C 2 3" xfId="1102" xr:uid="{00000000-0005-0000-0000-00006F0A0000}"/>
    <cellStyle name="Text Indent C 2 4" xfId="1103" xr:uid="{00000000-0005-0000-0000-0000700A0000}"/>
    <cellStyle name="Text Indent C 3" xfId="1104" xr:uid="{00000000-0005-0000-0000-0000710A0000}"/>
    <cellStyle name="Text Indent C 3 2" xfId="1105" xr:uid="{00000000-0005-0000-0000-0000720A0000}"/>
    <cellStyle name="Text Indent C 3 3" xfId="1106" xr:uid="{00000000-0005-0000-0000-0000730A0000}"/>
    <cellStyle name="Text Indent C 3 4" xfId="1107" xr:uid="{00000000-0005-0000-0000-0000740A0000}"/>
    <cellStyle name="Text Indent C 4" xfId="9818" xr:uid="{058CF537-F59C-48EB-AAEC-09E8B23CA84A}"/>
    <cellStyle name="Text Indent C 5" xfId="9819" xr:uid="{54DCF541-BE52-4D4E-A5E4-5B7BB100E448}"/>
    <cellStyle name="title" xfId="1108" xr:uid="{00000000-0005-0000-0000-0000750A0000}"/>
    <cellStyle name="title 2" xfId="1109" xr:uid="{00000000-0005-0000-0000-0000760A0000}"/>
    <cellStyle name="Title 2 2" xfId="1110" xr:uid="{00000000-0005-0000-0000-0000770A0000}"/>
    <cellStyle name="title 2 3" xfId="3185" xr:uid="{00000000-0005-0000-0000-0000780A0000}"/>
    <cellStyle name="title 2 4" xfId="3546" xr:uid="{00000000-0005-0000-0000-0000790A0000}"/>
    <cellStyle name="title 2 5" xfId="3737" xr:uid="{00000000-0005-0000-0000-00007A0A0000}"/>
    <cellStyle name="title 3" xfId="1111" xr:uid="{00000000-0005-0000-0000-00007B0A0000}"/>
    <cellStyle name="title 4" xfId="3186" xr:uid="{00000000-0005-0000-0000-00007C0A0000}"/>
    <cellStyle name="title 5" xfId="3738" xr:uid="{00000000-0005-0000-0000-00007D0A0000}"/>
    <cellStyle name="Total" xfId="9820" xr:uid="{7CD8D902-B0DA-4985-B007-82E77A06A843}"/>
    <cellStyle name="Total 2" xfId="1112" xr:uid="{00000000-0005-0000-0000-00007E0A0000}"/>
    <cellStyle name="Virg・ [0]_RESULTS" xfId="1113" xr:uid="{00000000-0005-0000-0000-00007F0A0000}"/>
    <cellStyle name="Virg・_RESULTS" xfId="1114" xr:uid="{00000000-0005-0000-0000-0000800A0000}"/>
    <cellStyle name="Warning Text 2" xfId="1115" xr:uid="{00000000-0005-0000-0000-0000810A0000}"/>
    <cellStyle name="あああ" xfId="9821" xr:uid="{AE44FD03-3F62-48E5-9B74-64069EC08ED4}"/>
    <cellStyle name="アクセント 1 2" xfId="1116" xr:uid="{00000000-0005-0000-0000-0000820A0000}"/>
    <cellStyle name="アクセント 1 2 2" xfId="1117" xr:uid="{00000000-0005-0000-0000-0000830A0000}"/>
    <cellStyle name="アクセント 1 2 3" xfId="9822" xr:uid="{44444F43-B3E0-4E4D-AD61-10CCC85B0517}"/>
    <cellStyle name="アクセント 1 3" xfId="1118" xr:uid="{00000000-0005-0000-0000-0000840A0000}"/>
    <cellStyle name="アクセント 1 3 2" xfId="1119" xr:uid="{00000000-0005-0000-0000-0000850A0000}"/>
    <cellStyle name="アクセント 1 3 2 2" xfId="1120" xr:uid="{00000000-0005-0000-0000-0000860A0000}"/>
    <cellStyle name="アクセント 1 3 2 3" xfId="3187" xr:uid="{00000000-0005-0000-0000-0000870A0000}"/>
    <cellStyle name="アクセント 1 3 3" xfId="9823" xr:uid="{AB95F77E-4A29-4594-99FD-98B99F94C793}"/>
    <cellStyle name="アクセント 1 4" xfId="1121" xr:uid="{00000000-0005-0000-0000-0000880A0000}"/>
    <cellStyle name="アクセント 1 5" xfId="1122" xr:uid="{00000000-0005-0000-0000-0000890A0000}"/>
    <cellStyle name="アクセント 1 5 2" xfId="1123" xr:uid="{00000000-0005-0000-0000-00008A0A0000}"/>
    <cellStyle name="アクセント 1 5 3" xfId="3188" xr:uid="{00000000-0005-0000-0000-00008B0A0000}"/>
    <cellStyle name="アクセント 1 6" xfId="1124" xr:uid="{00000000-0005-0000-0000-00008C0A0000}"/>
    <cellStyle name="アクセント 1 7" xfId="1125" xr:uid="{00000000-0005-0000-0000-00008D0A0000}"/>
    <cellStyle name="アクセント 2 2" xfId="1126" xr:uid="{00000000-0005-0000-0000-00008E0A0000}"/>
    <cellStyle name="アクセント 2 2 2" xfId="1127" xr:uid="{00000000-0005-0000-0000-00008F0A0000}"/>
    <cellStyle name="アクセント 2 2 3" xfId="9824" xr:uid="{0C9726C9-4947-44EF-AD51-26C8BDF1F8D9}"/>
    <cellStyle name="アクセント 2 3" xfId="1128" xr:uid="{00000000-0005-0000-0000-0000900A0000}"/>
    <cellStyle name="アクセント 2 3 2" xfId="1129" xr:uid="{00000000-0005-0000-0000-0000910A0000}"/>
    <cellStyle name="アクセント 2 3 2 2" xfId="1130" xr:uid="{00000000-0005-0000-0000-0000920A0000}"/>
    <cellStyle name="アクセント 2 3 2 3" xfId="3189" xr:uid="{00000000-0005-0000-0000-0000930A0000}"/>
    <cellStyle name="アクセント 2 3 3" xfId="9825" xr:uid="{2629DD7B-A8A7-4FD9-8A94-E6507042D30A}"/>
    <cellStyle name="アクセント 2 4" xfId="1131" xr:uid="{00000000-0005-0000-0000-0000940A0000}"/>
    <cellStyle name="アクセント 2 5" xfId="1132" xr:uid="{00000000-0005-0000-0000-0000950A0000}"/>
    <cellStyle name="アクセント 2 5 2" xfId="1133" xr:uid="{00000000-0005-0000-0000-0000960A0000}"/>
    <cellStyle name="アクセント 2 5 3" xfId="3190" xr:uid="{00000000-0005-0000-0000-0000970A0000}"/>
    <cellStyle name="アクセント 2 6" xfId="1134" xr:uid="{00000000-0005-0000-0000-0000980A0000}"/>
    <cellStyle name="アクセント 2 7" xfId="1135" xr:uid="{00000000-0005-0000-0000-0000990A0000}"/>
    <cellStyle name="アクセント 3 2" xfId="1136" xr:uid="{00000000-0005-0000-0000-00009A0A0000}"/>
    <cellStyle name="アクセント 3 2 2" xfId="1137" xr:uid="{00000000-0005-0000-0000-00009B0A0000}"/>
    <cellStyle name="アクセント 3 2 3" xfId="9826" xr:uid="{0DECFD12-657C-4070-B00A-32222ECC47E0}"/>
    <cellStyle name="アクセント 3 3" xfId="1138" xr:uid="{00000000-0005-0000-0000-00009C0A0000}"/>
    <cellStyle name="アクセント 3 3 2" xfId="1139" xr:uid="{00000000-0005-0000-0000-00009D0A0000}"/>
    <cellStyle name="アクセント 3 3 2 2" xfId="1140" xr:uid="{00000000-0005-0000-0000-00009E0A0000}"/>
    <cellStyle name="アクセント 3 3 2 3" xfId="3191" xr:uid="{00000000-0005-0000-0000-00009F0A0000}"/>
    <cellStyle name="アクセント 3 3 3" xfId="9827" xr:uid="{A7A31510-2E65-436E-9D7D-F094336EF9ED}"/>
    <cellStyle name="アクセント 3 4" xfId="1141" xr:uid="{00000000-0005-0000-0000-0000A00A0000}"/>
    <cellStyle name="アクセント 3 5" xfId="1142" xr:uid="{00000000-0005-0000-0000-0000A10A0000}"/>
    <cellStyle name="アクセント 3 5 2" xfId="1143" xr:uid="{00000000-0005-0000-0000-0000A20A0000}"/>
    <cellStyle name="アクセント 3 5 3" xfId="3192" xr:uid="{00000000-0005-0000-0000-0000A30A0000}"/>
    <cellStyle name="アクセント 3 6" xfId="1144" xr:uid="{00000000-0005-0000-0000-0000A40A0000}"/>
    <cellStyle name="アクセント 3 7" xfId="1145" xr:uid="{00000000-0005-0000-0000-0000A50A0000}"/>
    <cellStyle name="アクセント 4 2" xfId="1146" xr:uid="{00000000-0005-0000-0000-0000A60A0000}"/>
    <cellStyle name="アクセント 4 2 2" xfId="1147" xr:uid="{00000000-0005-0000-0000-0000A70A0000}"/>
    <cellStyle name="アクセント 4 2 3" xfId="9828" xr:uid="{0D404628-B2EE-4301-8A50-91014F327925}"/>
    <cellStyle name="アクセント 4 3" xfId="1148" xr:uid="{00000000-0005-0000-0000-0000A80A0000}"/>
    <cellStyle name="アクセント 4 3 2" xfId="1149" xr:uid="{00000000-0005-0000-0000-0000A90A0000}"/>
    <cellStyle name="アクセント 4 3 2 2" xfId="1150" xr:uid="{00000000-0005-0000-0000-0000AA0A0000}"/>
    <cellStyle name="アクセント 4 3 2 3" xfId="3193" xr:uid="{00000000-0005-0000-0000-0000AB0A0000}"/>
    <cellStyle name="アクセント 4 3 3" xfId="9829" xr:uid="{6D09D795-EBA7-47F0-AA2D-177A268C5937}"/>
    <cellStyle name="アクセント 4 4" xfId="1151" xr:uid="{00000000-0005-0000-0000-0000AC0A0000}"/>
    <cellStyle name="アクセント 4 5" xfId="1152" xr:uid="{00000000-0005-0000-0000-0000AD0A0000}"/>
    <cellStyle name="アクセント 4 5 2" xfId="1153" xr:uid="{00000000-0005-0000-0000-0000AE0A0000}"/>
    <cellStyle name="アクセント 4 5 3" xfId="3194" xr:uid="{00000000-0005-0000-0000-0000AF0A0000}"/>
    <cellStyle name="アクセント 4 6" xfId="1154" xr:uid="{00000000-0005-0000-0000-0000B00A0000}"/>
    <cellStyle name="アクセント 4 7" xfId="1155" xr:uid="{00000000-0005-0000-0000-0000B10A0000}"/>
    <cellStyle name="アクセント 5 2" xfId="1156" xr:uid="{00000000-0005-0000-0000-0000B20A0000}"/>
    <cellStyle name="アクセント 5 2 2" xfId="1157" xr:uid="{00000000-0005-0000-0000-0000B30A0000}"/>
    <cellStyle name="アクセント 5 2 3" xfId="9830" xr:uid="{D38A6C66-6A8B-4911-BBA1-E644FD3F2C92}"/>
    <cellStyle name="アクセント 5 3" xfId="1158" xr:uid="{00000000-0005-0000-0000-0000B40A0000}"/>
    <cellStyle name="アクセント 5 3 2" xfId="1159" xr:uid="{00000000-0005-0000-0000-0000B50A0000}"/>
    <cellStyle name="アクセント 5 3 3" xfId="9831" xr:uid="{DFD334D8-FE80-435E-92C9-1D6E5C42442F}"/>
    <cellStyle name="アクセント 5 4" xfId="1160" xr:uid="{00000000-0005-0000-0000-0000B60A0000}"/>
    <cellStyle name="アクセント 5 4 2" xfId="1161" xr:uid="{00000000-0005-0000-0000-0000B70A0000}"/>
    <cellStyle name="アクセント 5 4 3" xfId="3195" xr:uid="{00000000-0005-0000-0000-0000B80A0000}"/>
    <cellStyle name="アクセント 5 5" xfId="1162" xr:uid="{00000000-0005-0000-0000-0000B90A0000}"/>
    <cellStyle name="アクセント 5 5 2" xfId="1163" xr:uid="{00000000-0005-0000-0000-0000BA0A0000}"/>
    <cellStyle name="アクセント 5 5 3" xfId="3196" xr:uid="{00000000-0005-0000-0000-0000BB0A0000}"/>
    <cellStyle name="アクセント 5 6" xfId="1164" xr:uid="{00000000-0005-0000-0000-0000BC0A0000}"/>
    <cellStyle name="アクセント 6 2" xfId="1165" xr:uid="{00000000-0005-0000-0000-0000BD0A0000}"/>
    <cellStyle name="アクセント 6 2 2" xfId="1166" xr:uid="{00000000-0005-0000-0000-0000BE0A0000}"/>
    <cellStyle name="アクセント 6 2 3" xfId="9832" xr:uid="{F45A7006-35E6-485E-A7EC-FF58B4F5B362}"/>
    <cellStyle name="アクセント 6 3" xfId="1167" xr:uid="{00000000-0005-0000-0000-0000BF0A0000}"/>
    <cellStyle name="アクセント 6 3 2" xfId="1168" xr:uid="{00000000-0005-0000-0000-0000C00A0000}"/>
    <cellStyle name="アクセント 6 3 2 2" xfId="1169" xr:uid="{00000000-0005-0000-0000-0000C10A0000}"/>
    <cellStyle name="アクセント 6 3 2 3" xfId="3197" xr:uid="{00000000-0005-0000-0000-0000C20A0000}"/>
    <cellStyle name="アクセント 6 3 3" xfId="9833" xr:uid="{1E6990E4-B976-4597-9B3A-097FE62EF6BF}"/>
    <cellStyle name="アクセント 6 4" xfId="1170" xr:uid="{00000000-0005-0000-0000-0000C30A0000}"/>
    <cellStyle name="アクセント 6 5" xfId="1171" xr:uid="{00000000-0005-0000-0000-0000C40A0000}"/>
    <cellStyle name="アクセント 6 5 2" xfId="1172" xr:uid="{00000000-0005-0000-0000-0000C50A0000}"/>
    <cellStyle name="アクセント 6 5 3" xfId="3198" xr:uid="{00000000-0005-0000-0000-0000C60A0000}"/>
    <cellStyle name="アクセント 6 6" xfId="1173" xr:uid="{00000000-0005-0000-0000-0000C70A0000}"/>
    <cellStyle name="アクセント 6 7" xfId="1174" xr:uid="{00000000-0005-0000-0000-0000C80A0000}"/>
    <cellStyle name="ｱﾍﾞﾝﾄﾞ一覧" xfId="9834" xr:uid="{BCEB60C6-E315-44A0-A7C2-6CFD1AE8CD09}"/>
    <cellStyle name="コスモ" xfId="1175" xr:uid="{00000000-0005-0000-0000-0000C90A0000}"/>
    <cellStyle name="コスモ 2" xfId="3547" xr:uid="{00000000-0005-0000-0000-0000CA0A0000}"/>
    <cellStyle name="コスモ 2 2" xfId="3584" xr:uid="{00000000-0005-0000-0000-0000CB0A0000}"/>
    <cellStyle name="コスモ 2 3" xfId="3635" xr:uid="{00000000-0005-0000-0000-0000CC0A0000}"/>
    <cellStyle name="スタイル 1" xfId="1176" xr:uid="{00000000-0005-0000-0000-0000CD0A0000}"/>
    <cellStyle name="スタイル 1 2" xfId="9835" xr:uid="{8CE581E6-6DFD-4956-B5E0-D3247D91E187}"/>
    <cellStyle name="スタイル 1 3" xfId="9836" xr:uid="{C7E131F6-EA64-4C54-A9EE-6328B7467FBF}"/>
    <cellStyle name="スタイル 2" xfId="1177" xr:uid="{00000000-0005-0000-0000-0000CE0A0000}"/>
    <cellStyle name="センター" xfId="9837" xr:uid="{D68EC7A1-9870-4E4F-A7DD-D9B8478D4170}"/>
    <cellStyle name="タイトル 2" xfId="1178" xr:uid="{00000000-0005-0000-0000-0000CF0A0000}"/>
    <cellStyle name="タイトル 2 2" xfId="1179" xr:uid="{00000000-0005-0000-0000-0000D00A0000}"/>
    <cellStyle name="タイトル 2 3" xfId="9838" xr:uid="{6A4CF477-4C11-4C5F-843C-EB440B647B79}"/>
    <cellStyle name="タイトル 3" xfId="1180" xr:uid="{00000000-0005-0000-0000-0000D10A0000}"/>
    <cellStyle name="タイトル 3 2" xfId="1181" xr:uid="{00000000-0005-0000-0000-0000D20A0000}"/>
    <cellStyle name="タイトル 3 2 2" xfId="1182" xr:uid="{00000000-0005-0000-0000-0000D30A0000}"/>
    <cellStyle name="タイトル 3 2 3" xfId="3199" xr:uid="{00000000-0005-0000-0000-0000D40A0000}"/>
    <cellStyle name="タイトル 3 3" xfId="9839" xr:uid="{1056D22C-A81D-4B03-A7D7-541EFC5C589F}"/>
    <cellStyle name="タイトル 4" xfId="1183" xr:uid="{00000000-0005-0000-0000-0000D50A0000}"/>
    <cellStyle name="タイトル 5" xfId="1184" xr:uid="{00000000-0005-0000-0000-0000D60A0000}"/>
    <cellStyle name="タイトル 5 2" xfId="1185" xr:uid="{00000000-0005-0000-0000-0000D70A0000}"/>
    <cellStyle name="タイトル 5 3" xfId="3200" xr:uid="{00000000-0005-0000-0000-0000D80A0000}"/>
    <cellStyle name="タイトル 6" xfId="1186" xr:uid="{00000000-0005-0000-0000-0000D90A0000}"/>
    <cellStyle name="タイトル 7" xfId="1187" xr:uid="{00000000-0005-0000-0000-0000DA0A0000}"/>
    <cellStyle name="チェック セル 2" xfId="1188" xr:uid="{00000000-0005-0000-0000-0000DB0A0000}"/>
    <cellStyle name="チェック セル 2 2" xfId="1189" xr:uid="{00000000-0005-0000-0000-0000DC0A0000}"/>
    <cellStyle name="チェック セル 2 3" xfId="9840" xr:uid="{72266784-4CB0-46B7-80B1-49ABFC94F8EE}"/>
    <cellStyle name="チェック セル 3" xfId="1190" xr:uid="{00000000-0005-0000-0000-0000DD0A0000}"/>
    <cellStyle name="チェック セル 3 2" xfId="1191" xr:uid="{00000000-0005-0000-0000-0000DE0A0000}"/>
    <cellStyle name="チェック セル 3 3" xfId="9841" xr:uid="{E7E69399-14C9-4505-8204-681A35A4E0BD}"/>
    <cellStyle name="チェック セル 4" xfId="1192" xr:uid="{00000000-0005-0000-0000-0000DF0A0000}"/>
    <cellStyle name="チェック セル 4 2" xfId="1193" xr:uid="{00000000-0005-0000-0000-0000E00A0000}"/>
    <cellStyle name="チェック セル 4 3" xfId="3201" xr:uid="{00000000-0005-0000-0000-0000E10A0000}"/>
    <cellStyle name="チェック セル 5" xfId="1194" xr:uid="{00000000-0005-0000-0000-0000E20A0000}"/>
    <cellStyle name="チェック セル 5 2" xfId="1195" xr:uid="{00000000-0005-0000-0000-0000E30A0000}"/>
    <cellStyle name="チェック セル 5 3" xfId="3202" xr:uid="{00000000-0005-0000-0000-0000E40A0000}"/>
    <cellStyle name="チェック セル 6" xfId="1196" xr:uid="{00000000-0005-0000-0000-0000E50A0000}"/>
    <cellStyle name="どちらでもない 2" xfId="1197" xr:uid="{00000000-0005-0000-0000-0000E60A0000}"/>
    <cellStyle name="どちらでもない 2 2" xfId="1198" xr:uid="{00000000-0005-0000-0000-0000E70A0000}"/>
    <cellStyle name="どちらでもない 2 3" xfId="9842" xr:uid="{E0CF7D72-CD7A-46C4-BEB8-4F3479066CC3}"/>
    <cellStyle name="どちらでもない 3" xfId="1199" xr:uid="{00000000-0005-0000-0000-0000E80A0000}"/>
    <cellStyle name="どちらでもない 3 2" xfId="1200" xr:uid="{00000000-0005-0000-0000-0000E90A0000}"/>
    <cellStyle name="どちらでもない 3 2 2" xfId="1201" xr:uid="{00000000-0005-0000-0000-0000EA0A0000}"/>
    <cellStyle name="どちらでもない 3 2 3" xfId="3203" xr:uid="{00000000-0005-0000-0000-0000EB0A0000}"/>
    <cellStyle name="どちらでもない 3 3" xfId="9843" xr:uid="{DE91AD74-9EB7-465E-9F3A-57C2DD7CA021}"/>
    <cellStyle name="どちらでもない 4" xfId="1202" xr:uid="{00000000-0005-0000-0000-0000EC0A0000}"/>
    <cellStyle name="どちらでもない 5" xfId="1203" xr:uid="{00000000-0005-0000-0000-0000ED0A0000}"/>
    <cellStyle name="どちらでもない 5 2" xfId="1204" xr:uid="{00000000-0005-0000-0000-0000EE0A0000}"/>
    <cellStyle name="どちらでもない 5 3" xfId="3204" xr:uid="{00000000-0005-0000-0000-0000EF0A0000}"/>
    <cellStyle name="どちらでもない 6" xfId="1205" xr:uid="{00000000-0005-0000-0000-0000F00A0000}"/>
    <cellStyle name="どちらでもない 7" xfId="1206" xr:uid="{00000000-0005-0000-0000-0000F10A0000}"/>
    <cellStyle name="ﾄ褊褂燾・[0]_PERSONAL" xfId="1207" xr:uid="{00000000-0005-0000-0000-0000F20A0000}"/>
    <cellStyle name="ﾄ褊褂燾饑PERSONAL" xfId="1208" xr:uid="{00000000-0005-0000-0000-0000F30A0000}"/>
    <cellStyle name="パーセント 2" xfId="1209" xr:uid="{00000000-0005-0000-0000-0000F40A0000}"/>
    <cellStyle name="パーセント 2 2" xfId="1210" xr:uid="{00000000-0005-0000-0000-0000F50A0000}"/>
    <cellStyle name="パーセント 2 2 2" xfId="1211" xr:uid="{00000000-0005-0000-0000-0000F60A0000}"/>
    <cellStyle name="パーセント 2 2 2 2" xfId="3205" xr:uid="{00000000-0005-0000-0000-0000F70A0000}"/>
    <cellStyle name="パーセント 2 2 2 2 2" xfId="3206" xr:uid="{00000000-0005-0000-0000-0000F80A0000}"/>
    <cellStyle name="パーセント 2 2 2 2 2 2" xfId="3207" xr:uid="{00000000-0005-0000-0000-0000F90A0000}"/>
    <cellStyle name="パーセント 2 2 2 2 2 2 2" xfId="3208" xr:uid="{00000000-0005-0000-0000-0000FA0A0000}"/>
    <cellStyle name="パーセント 2 2 2 2 2 2 3" xfId="3209" xr:uid="{00000000-0005-0000-0000-0000FB0A0000}"/>
    <cellStyle name="パーセント 2 2 2 2 2 3" xfId="3210" xr:uid="{00000000-0005-0000-0000-0000FC0A0000}"/>
    <cellStyle name="パーセント 2 2 2 2 2 4" xfId="3211" xr:uid="{00000000-0005-0000-0000-0000FD0A0000}"/>
    <cellStyle name="パーセント 2 2 2 2 3" xfId="3212" xr:uid="{00000000-0005-0000-0000-0000FE0A0000}"/>
    <cellStyle name="パーセント 2 2 2 3" xfId="3213" xr:uid="{00000000-0005-0000-0000-0000FF0A0000}"/>
    <cellStyle name="パーセント 2 2 2 4" xfId="3214" xr:uid="{00000000-0005-0000-0000-0000000B0000}"/>
    <cellStyle name="パーセント 2 3" xfId="1212" xr:uid="{00000000-0005-0000-0000-0000010B0000}"/>
    <cellStyle name="パーセント 2 4" xfId="3215" xr:uid="{00000000-0005-0000-0000-0000020B0000}"/>
    <cellStyle name="パーセント 3" xfId="15559" xr:uid="{FF89BBFF-DBA9-45BB-ACEC-EA19926983EB}"/>
    <cellStyle name="パーセント 4" xfId="15560" xr:uid="{A99CC7F1-3F36-4302-A99A-7969FFED97B6}"/>
    <cellStyle name="ハイパーリンク 2" xfId="1213" xr:uid="{00000000-0005-0000-0000-0000030B0000}"/>
    <cellStyle name="ハイパーリンク 2 10" xfId="9844" xr:uid="{A1D165E9-E038-431A-94F3-F2DF36CF7218}"/>
    <cellStyle name="ハイパーリンク 2 2" xfId="1214" xr:uid="{00000000-0005-0000-0000-0000040B0000}"/>
    <cellStyle name="ハイパーリンク 2 3" xfId="1215" xr:uid="{00000000-0005-0000-0000-0000050B0000}"/>
    <cellStyle name="ハイパーリンク 2 4" xfId="1216" xr:uid="{00000000-0005-0000-0000-0000060B0000}"/>
    <cellStyle name="ハイパーリンク 2 5" xfId="1217" xr:uid="{00000000-0005-0000-0000-0000070B0000}"/>
    <cellStyle name="ハイパーリンク 2 6" xfId="3216" xr:uid="{00000000-0005-0000-0000-0000080B0000}"/>
    <cellStyle name="ハイパーリンク 2 6 2" xfId="3217" xr:uid="{00000000-0005-0000-0000-0000090B0000}"/>
    <cellStyle name="ハイパーリンク 2 6 2 2" xfId="3218" xr:uid="{00000000-0005-0000-0000-00000A0B0000}"/>
    <cellStyle name="ハイパーリンク 2 6 2 2 2" xfId="3219" xr:uid="{00000000-0005-0000-0000-00000B0B0000}"/>
    <cellStyle name="ハイパーリンク 2 6 2 3" xfId="3220" xr:uid="{00000000-0005-0000-0000-00000C0B0000}"/>
    <cellStyle name="ハイパーリンク 2 6 3" xfId="3221" xr:uid="{00000000-0005-0000-0000-00000D0B0000}"/>
    <cellStyle name="ハイパーリンク 2 6 3 2" xfId="3222" xr:uid="{00000000-0005-0000-0000-00000E0B0000}"/>
    <cellStyle name="ハイパーリンク 2 6 4" xfId="3223" xr:uid="{00000000-0005-0000-0000-00000F0B0000}"/>
    <cellStyle name="ハイパーリンク 2 7" xfId="3224" xr:uid="{00000000-0005-0000-0000-0000100B0000}"/>
    <cellStyle name="ハイパーリンク 2 7 2" xfId="3225" xr:uid="{00000000-0005-0000-0000-0000110B0000}"/>
    <cellStyle name="ハイパーリンク 2 7 2 2" xfId="3226" xr:uid="{00000000-0005-0000-0000-0000120B0000}"/>
    <cellStyle name="ハイパーリンク 2 7 2 2 2" xfId="3227" xr:uid="{00000000-0005-0000-0000-0000130B0000}"/>
    <cellStyle name="ハイパーリンク 2 7 3" xfId="3228" xr:uid="{00000000-0005-0000-0000-0000140B0000}"/>
    <cellStyle name="ハイパーリンク 2 7 3 2" xfId="3229" xr:uid="{00000000-0005-0000-0000-0000150B0000}"/>
    <cellStyle name="ハイパーリンク 2 7 4" xfId="3230" xr:uid="{00000000-0005-0000-0000-0000160B0000}"/>
    <cellStyle name="ハイパーリンク 2 8" xfId="3231" xr:uid="{00000000-0005-0000-0000-0000170B0000}"/>
    <cellStyle name="ハイパーリンク 2 8 2" xfId="3232" xr:uid="{00000000-0005-0000-0000-0000180B0000}"/>
    <cellStyle name="ハイパーリンク 2 8 3" xfId="3233" xr:uid="{00000000-0005-0000-0000-0000190B0000}"/>
    <cellStyle name="ハイパーリンク 2 9" xfId="3234" xr:uid="{00000000-0005-0000-0000-00001A0B0000}"/>
    <cellStyle name="ハイパーリンク 3" xfId="1218" xr:uid="{00000000-0005-0000-0000-00001B0B0000}"/>
    <cellStyle name="ハイパーリンク 4" xfId="9845" xr:uid="{BA9A1AC9-4AE9-4E17-A95D-5D7312AC1CAE}"/>
    <cellStyle name="パラメータ" xfId="1219" xr:uid="{00000000-0005-0000-0000-00001C0B0000}"/>
    <cellStyle name="ﾎ磊隆_PERSONAL" xfId="1220" xr:uid="{00000000-0005-0000-0000-00001D0B0000}"/>
    <cellStyle name="メモ 2" xfId="1221" xr:uid="{00000000-0005-0000-0000-00001E0B0000}"/>
    <cellStyle name="メモ 2 2" xfId="1222" xr:uid="{00000000-0005-0000-0000-00001F0B0000}"/>
    <cellStyle name="メモ 2 2 2" xfId="1223" xr:uid="{00000000-0005-0000-0000-0000200B0000}"/>
    <cellStyle name="メモ 2 2 2 2" xfId="3739" xr:uid="{00000000-0005-0000-0000-0000210B0000}"/>
    <cellStyle name="メモ 2 2 3" xfId="1224" xr:uid="{00000000-0005-0000-0000-0000220B0000}"/>
    <cellStyle name="メモ 2 2 3 2" xfId="3235" xr:uid="{00000000-0005-0000-0000-0000230B0000}"/>
    <cellStyle name="メモ 2 2 3 2 2" xfId="3236" xr:uid="{00000000-0005-0000-0000-0000240B0000}"/>
    <cellStyle name="メモ 2 2 3 2 2 2" xfId="3237" xr:uid="{00000000-0005-0000-0000-0000250B0000}"/>
    <cellStyle name="メモ 2 2 3 2 2 2 2" xfId="3238" xr:uid="{00000000-0005-0000-0000-0000260B0000}"/>
    <cellStyle name="メモ 2 2 3 2 2 2 3" xfId="3239" xr:uid="{00000000-0005-0000-0000-0000270B0000}"/>
    <cellStyle name="メモ 2 2 3 2 2 3" xfId="3240" xr:uid="{00000000-0005-0000-0000-0000280B0000}"/>
    <cellStyle name="メモ 2 2 3 2 2 4" xfId="3241" xr:uid="{00000000-0005-0000-0000-0000290B0000}"/>
    <cellStyle name="メモ 2 2 3 2 3" xfId="3242" xr:uid="{00000000-0005-0000-0000-00002A0B0000}"/>
    <cellStyle name="メモ 2 2 3 3" xfId="3243" xr:uid="{00000000-0005-0000-0000-00002B0B0000}"/>
    <cellStyle name="メモ 2 2 3 4" xfId="3244" xr:uid="{00000000-0005-0000-0000-00002C0B0000}"/>
    <cellStyle name="メモ 2 2 4" xfId="3740" xr:uid="{00000000-0005-0000-0000-00002D0B0000}"/>
    <cellStyle name="メモ 2 2 4 2" xfId="9846" xr:uid="{380D0A81-ED95-4044-951B-85E02AA47C26}"/>
    <cellStyle name="メモ 2 2 5" xfId="9847" xr:uid="{475F0452-6485-4CD7-8404-FBAE9C47ADF6}"/>
    <cellStyle name="メモ 2 3" xfId="1225" xr:uid="{00000000-0005-0000-0000-00002E0B0000}"/>
    <cellStyle name="メモ 2 3 2" xfId="1226" xr:uid="{00000000-0005-0000-0000-00002F0B0000}"/>
    <cellStyle name="メモ 2 3 2 2" xfId="3741" xr:uid="{00000000-0005-0000-0000-0000300B0000}"/>
    <cellStyle name="メモ 2 3 3" xfId="3245" xr:uid="{00000000-0005-0000-0000-0000310B0000}"/>
    <cellStyle name="メモ 2 3 4" xfId="9848" xr:uid="{AAAC6CB5-4BA7-42EB-A533-C5EC9469995E}"/>
    <cellStyle name="メモ 2 4" xfId="3246" xr:uid="{00000000-0005-0000-0000-0000320B0000}"/>
    <cellStyle name="メモ 2 4 2" xfId="3247" xr:uid="{00000000-0005-0000-0000-0000330B0000}"/>
    <cellStyle name="メモ 2 4 3" xfId="9849" xr:uid="{57C7772D-ED46-4E93-AF73-A8AFB0864B49}"/>
    <cellStyle name="メモ 2 5" xfId="3248" xr:uid="{00000000-0005-0000-0000-0000340B0000}"/>
    <cellStyle name="メモ 2 6" xfId="9850" xr:uid="{59003D7D-B973-4EC4-819C-F32D1816F2B8}"/>
    <cellStyle name="メモ 3" xfId="1227" xr:uid="{00000000-0005-0000-0000-0000350B0000}"/>
    <cellStyle name="メモ 3 2" xfId="1228" xr:uid="{00000000-0005-0000-0000-0000360B0000}"/>
    <cellStyle name="メモ 3 2 2" xfId="1229" xr:uid="{00000000-0005-0000-0000-0000370B0000}"/>
    <cellStyle name="メモ 3 2 2 2" xfId="3249" xr:uid="{00000000-0005-0000-0000-0000380B0000}"/>
    <cellStyle name="メモ 3 2 3" xfId="1230" xr:uid="{00000000-0005-0000-0000-0000390B0000}"/>
    <cellStyle name="メモ 3 2 3 2" xfId="3742" xr:uid="{00000000-0005-0000-0000-00003A0B0000}"/>
    <cellStyle name="メモ 3 2 4" xfId="1231" xr:uid="{00000000-0005-0000-0000-00003B0B0000}"/>
    <cellStyle name="メモ 3 2 4 2" xfId="3250" xr:uid="{00000000-0005-0000-0000-00003C0B0000}"/>
    <cellStyle name="メモ 3 2 4 2 2" xfId="3251" xr:uid="{00000000-0005-0000-0000-00003D0B0000}"/>
    <cellStyle name="メモ 3 2 4 2 2 2" xfId="3252" xr:uid="{00000000-0005-0000-0000-00003E0B0000}"/>
    <cellStyle name="メモ 3 2 4 2 2 2 2" xfId="3253" xr:uid="{00000000-0005-0000-0000-00003F0B0000}"/>
    <cellStyle name="メモ 3 2 4 2 2 2 3" xfId="3254" xr:uid="{00000000-0005-0000-0000-0000400B0000}"/>
    <cellStyle name="メモ 3 2 4 2 2 3" xfId="3255" xr:uid="{00000000-0005-0000-0000-0000410B0000}"/>
    <cellStyle name="メモ 3 2 4 2 2 4" xfId="3256" xr:uid="{00000000-0005-0000-0000-0000420B0000}"/>
    <cellStyle name="メモ 3 2 4 2 3" xfId="3257" xr:uid="{00000000-0005-0000-0000-0000430B0000}"/>
    <cellStyle name="メモ 3 2 4 3" xfId="3258" xr:uid="{00000000-0005-0000-0000-0000440B0000}"/>
    <cellStyle name="メモ 3 2 4 4" xfId="3259" xr:uid="{00000000-0005-0000-0000-0000450B0000}"/>
    <cellStyle name="メモ 3 3" xfId="3260" xr:uid="{00000000-0005-0000-0000-0000460B0000}"/>
    <cellStyle name="メモ 3 3 2" xfId="3261" xr:uid="{00000000-0005-0000-0000-0000470B0000}"/>
    <cellStyle name="メモ 3 4" xfId="3262" xr:uid="{00000000-0005-0000-0000-0000480B0000}"/>
    <cellStyle name="メモ 3 5" xfId="9851" xr:uid="{62980661-97BA-4CB3-83CF-2590BEE323F8}"/>
    <cellStyle name="メモ 4" xfId="1232" xr:uid="{00000000-0005-0000-0000-0000490B0000}"/>
    <cellStyle name="メモ 4 2" xfId="1233" xr:uid="{00000000-0005-0000-0000-00004A0B0000}"/>
    <cellStyle name="メモ 4 2 2" xfId="3743" xr:uid="{00000000-0005-0000-0000-00004B0B0000}"/>
    <cellStyle name="メモ 4 3" xfId="1234" xr:uid="{00000000-0005-0000-0000-00004C0B0000}"/>
    <cellStyle name="メモ 4 3 2" xfId="3263" xr:uid="{00000000-0005-0000-0000-00004D0B0000}"/>
    <cellStyle name="メモ 4 3 2 2" xfId="3264" xr:uid="{00000000-0005-0000-0000-00004E0B0000}"/>
    <cellStyle name="メモ 4 3 2 2 2" xfId="3265" xr:uid="{00000000-0005-0000-0000-00004F0B0000}"/>
    <cellStyle name="メモ 4 3 2 2 2 2" xfId="3266" xr:uid="{00000000-0005-0000-0000-0000500B0000}"/>
    <cellStyle name="メモ 4 3 2 2 2 3" xfId="3267" xr:uid="{00000000-0005-0000-0000-0000510B0000}"/>
    <cellStyle name="メモ 4 3 2 2 3" xfId="3268" xr:uid="{00000000-0005-0000-0000-0000520B0000}"/>
    <cellStyle name="メモ 4 3 2 2 4" xfId="3269" xr:uid="{00000000-0005-0000-0000-0000530B0000}"/>
    <cellStyle name="メモ 4 3 2 3" xfId="3270" xr:uid="{00000000-0005-0000-0000-0000540B0000}"/>
    <cellStyle name="メモ 4 3 3" xfId="3271" xr:uid="{00000000-0005-0000-0000-0000550B0000}"/>
    <cellStyle name="メモ 4 3 4" xfId="3272" xr:uid="{00000000-0005-0000-0000-0000560B0000}"/>
    <cellStyle name="メモ 4 4" xfId="3744" xr:uid="{00000000-0005-0000-0000-0000570B0000}"/>
    <cellStyle name="メモ 4 5" xfId="9852" xr:uid="{856BA1B4-3E05-4010-B39D-6EA466471A20}"/>
    <cellStyle name="メモ 5" xfId="1235" xr:uid="{00000000-0005-0000-0000-0000580B0000}"/>
    <cellStyle name="メモ 5 2" xfId="1236" xr:uid="{00000000-0005-0000-0000-0000590B0000}"/>
    <cellStyle name="メモ 5 2 2" xfId="3273" xr:uid="{00000000-0005-0000-0000-00005A0B0000}"/>
    <cellStyle name="メモ 5 2 2 2" xfId="3274" xr:uid="{00000000-0005-0000-0000-00005B0B0000}"/>
    <cellStyle name="メモ 5 2 2 2 2" xfId="3275" xr:uid="{00000000-0005-0000-0000-00005C0B0000}"/>
    <cellStyle name="メモ 5 2 2 2 2 2" xfId="3276" xr:uid="{00000000-0005-0000-0000-00005D0B0000}"/>
    <cellStyle name="メモ 5 2 2 2 2 3" xfId="3277" xr:uid="{00000000-0005-0000-0000-00005E0B0000}"/>
    <cellStyle name="メモ 5 2 2 2 3" xfId="3278" xr:uid="{00000000-0005-0000-0000-00005F0B0000}"/>
    <cellStyle name="メモ 5 2 2 2 4" xfId="3279" xr:uid="{00000000-0005-0000-0000-0000600B0000}"/>
    <cellStyle name="メモ 5 2 2 3" xfId="3280" xr:uid="{00000000-0005-0000-0000-0000610B0000}"/>
    <cellStyle name="メモ 5 2 3" xfId="3281" xr:uid="{00000000-0005-0000-0000-0000620B0000}"/>
    <cellStyle name="メモ 5 2 4" xfId="3282" xr:uid="{00000000-0005-0000-0000-0000630B0000}"/>
    <cellStyle name="メモ 5 3" xfId="3283" xr:uid="{00000000-0005-0000-0000-0000640B0000}"/>
    <cellStyle name="メモ 5 3 2" xfId="3745" xr:uid="{00000000-0005-0000-0000-0000650B0000}"/>
    <cellStyle name="メモ 5 4" xfId="3746" xr:uid="{00000000-0005-0000-0000-0000660B0000}"/>
    <cellStyle name="メモ 6" xfId="1237" xr:uid="{00000000-0005-0000-0000-0000670B0000}"/>
    <cellStyle name="メモ 6 2" xfId="1238" xr:uid="{00000000-0005-0000-0000-0000680B0000}"/>
    <cellStyle name="メモ 6 2 2" xfId="3747" xr:uid="{00000000-0005-0000-0000-0000690B0000}"/>
    <cellStyle name="メモ 6 3" xfId="3748" xr:uid="{00000000-0005-0000-0000-00006A0B0000}"/>
    <cellStyle name="メモ 7" xfId="1239" xr:uid="{00000000-0005-0000-0000-00006B0B0000}"/>
    <cellStyle name="メモ 7 2" xfId="3749" xr:uid="{00000000-0005-0000-0000-00006C0B0000}"/>
    <cellStyle name="ﾔ竟瑙糺・[0]_PERSONAL" xfId="1240" xr:uid="{00000000-0005-0000-0000-00006D0B0000}"/>
    <cellStyle name="ﾔ竟瑙糺饑PERSONAL" xfId="1241" xr:uid="{00000000-0005-0000-0000-00006E0B0000}"/>
    <cellStyle name="リンク セル 2" xfId="1242" xr:uid="{00000000-0005-0000-0000-00006F0B0000}"/>
    <cellStyle name="リンク セル 2 2" xfId="1243" xr:uid="{00000000-0005-0000-0000-0000700B0000}"/>
    <cellStyle name="リンク セル 2 3" xfId="9853" xr:uid="{134D295B-D3E8-4130-8EC0-452BFA285917}"/>
    <cellStyle name="リンク セル 3" xfId="1244" xr:uid="{00000000-0005-0000-0000-0000710B0000}"/>
    <cellStyle name="リンク セル 3 2" xfId="1245" xr:uid="{00000000-0005-0000-0000-0000720B0000}"/>
    <cellStyle name="リンク セル 3 2 2" xfId="1246" xr:uid="{00000000-0005-0000-0000-0000730B0000}"/>
    <cellStyle name="リンク セル 3 2 3" xfId="3284" xr:uid="{00000000-0005-0000-0000-0000740B0000}"/>
    <cellStyle name="リンク セル 3 3" xfId="9854" xr:uid="{A2E45397-0FFC-4644-BD71-C9B0920C0158}"/>
    <cellStyle name="リンク セル 4" xfId="1247" xr:uid="{00000000-0005-0000-0000-0000750B0000}"/>
    <cellStyle name="リンク セル 5" xfId="1248" xr:uid="{00000000-0005-0000-0000-0000760B0000}"/>
    <cellStyle name="リンク セル 5 2" xfId="1249" xr:uid="{00000000-0005-0000-0000-0000770B0000}"/>
    <cellStyle name="リンク セル 5 3" xfId="3285" xr:uid="{00000000-0005-0000-0000-0000780B0000}"/>
    <cellStyle name="リンク セル 6" xfId="1250" xr:uid="{00000000-0005-0000-0000-0000790B0000}"/>
    <cellStyle name="リンク セル 7" xfId="1251" xr:uid="{00000000-0005-0000-0000-00007A0B0000}"/>
    <cellStyle name="人月" xfId="1351" xr:uid="{00000000-0005-0000-0000-00007B0B0000}"/>
    <cellStyle name="人月 2" xfId="3307" xr:uid="{00000000-0005-0000-0000-00007C0B0000}"/>
    <cellStyle name="人月 2 2" xfId="3308" xr:uid="{00000000-0005-0000-0000-00007D0B0000}"/>
    <cellStyle name="入力 2" xfId="1368" xr:uid="{00000000-0005-0000-0000-00007E0B0000}"/>
    <cellStyle name="入力 2 2" xfId="1369" xr:uid="{00000000-0005-0000-0000-00007F0B0000}"/>
    <cellStyle name="入力 2 2 2" xfId="3783" xr:uid="{00000000-0005-0000-0000-0000800B0000}"/>
    <cellStyle name="入力 2 3" xfId="1370" xr:uid="{00000000-0005-0000-0000-0000810B0000}"/>
    <cellStyle name="入力 2 3 2" xfId="3784" xr:uid="{00000000-0005-0000-0000-0000820B0000}"/>
    <cellStyle name="入力 2 4" xfId="9901" xr:uid="{6D915CC6-55CD-41E8-84A2-80E658C80F3C}"/>
    <cellStyle name="入力 3" xfId="1371" xr:uid="{00000000-0005-0000-0000-0000830B0000}"/>
    <cellStyle name="入力 3 2" xfId="1372" xr:uid="{00000000-0005-0000-0000-0000840B0000}"/>
    <cellStyle name="入力 3 2 2" xfId="1373" xr:uid="{00000000-0005-0000-0000-0000850B0000}"/>
    <cellStyle name="入力 3 2 2 2" xfId="3785" xr:uid="{00000000-0005-0000-0000-0000860B0000}"/>
    <cellStyle name="入力 3 2 3" xfId="3311" xr:uid="{00000000-0005-0000-0000-0000870B0000}"/>
    <cellStyle name="入力 3 2 3 2" xfId="3786" xr:uid="{00000000-0005-0000-0000-0000880B0000}"/>
    <cellStyle name="入力 3 2 4" xfId="3787" xr:uid="{00000000-0005-0000-0000-0000890B0000}"/>
    <cellStyle name="入力 3 3" xfId="9902" xr:uid="{796A55F6-E78F-402A-A522-D66A126644FD}"/>
    <cellStyle name="入力 4" xfId="1374" xr:uid="{00000000-0005-0000-0000-00008A0B0000}"/>
    <cellStyle name="入力 4 2" xfId="1375" xr:uid="{00000000-0005-0000-0000-00008B0B0000}"/>
    <cellStyle name="入力 4 2 2" xfId="3788" xr:uid="{00000000-0005-0000-0000-00008C0B0000}"/>
    <cellStyle name="入力 5" xfId="1376" xr:uid="{00000000-0005-0000-0000-00008D0B0000}"/>
    <cellStyle name="入力 5 2" xfId="1377" xr:uid="{00000000-0005-0000-0000-00008E0B0000}"/>
    <cellStyle name="入力 5 3" xfId="3312" xr:uid="{00000000-0005-0000-0000-00008F0B0000}"/>
    <cellStyle name="入力 5 3 2" xfId="3789" xr:uid="{00000000-0005-0000-0000-0000900B0000}"/>
    <cellStyle name="入力 5 4" xfId="3790" xr:uid="{00000000-0005-0000-0000-0000910B0000}"/>
    <cellStyle name="入力 6" xfId="1378" xr:uid="{00000000-0005-0000-0000-0000920B0000}"/>
    <cellStyle name="入力 6 2" xfId="3791" xr:uid="{00000000-0005-0000-0000-0000930B0000}"/>
    <cellStyle name="入力 7" xfId="1379" xr:uid="{00000000-0005-0000-0000-0000940B0000}"/>
    <cellStyle name="入力 7 2" xfId="3792" xr:uid="{00000000-0005-0000-0000-0000950B0000}"/>
    <cellStyle name="出力 2" xfId="1339" xr:uid="{00000000-0005-0000-0000-0000960B0000}"/>
    <cellStyle name="出力 2 2" xfId="1340" xr:uid="{00000000-0005-0000-0000-0000970B0000}"/>
    <cellStyle name="出力 2 2 2" xfId="3771" xr:uid="{00000000-0005-0000-0000-0000980B0000}"/>
    <cellStyle name="出力 2 3" xfId="1341" xr:uid="{00000000-0005-0000-0000-0000990B0000}"/>
    <cellStyle name="出力 2 3 2" xfId="3772" xr:uid="{00000000-0005-0000-0000-00009A0B0000}"/>
    <cellStyle name="出力 2 4" xfId="9884" xr:uid="{354E78A9-AD99-4B03-B3C2-5169CA2C5B6E}"/>
    <cellStyle name="出力 3" xfId="1342" xr:uid="{00000000-0005-0000-0000-00009B0B0000}"/>
    <cellStyle name="出力 3 2" xfId="1343" xr:uid="{00000000-0005-0000-0000-00009C0B0000}"/>
    <cellStyle name="出力 3 2 2" xfId="1344" xr:uid="{00000000-0005-0000-0000-00009D0B0000}"/>
    <cellStyle name="出力 3 2 2 2" xfId="3773" xr:uid="{00000000-0005-0000-0000-00009E0B0000}"/>
    <cellStyle name="出力 3 2 3" xfId="3304" xr:uid="{00000000-0005-0000-0000-00009F0B0000}"/>
    <cellStyle name="出力 3 2 3 2" xfId="3774" xr:uid="{00000000-0005-0000-0000-0000A00B0000}"/>
    <cellStyle name="出力 3 2 4" xfId="3775" xr:uid="{00000000-0005-0000-0000-0000A10B0000}"/>
    <cellStyle name="出力 3 3" xfId="9885" xr:uid="{7E9C5799-4F23-4703-9DE2-051BB797C93E}"/>
    <cellStyle name="出力 4" xfId="1345" xr:uid="{00000000-0005-0000-0000-0000A20B0000}"/>
    <cellStyle name="出力 4 2" xfId="1346" xr:uid="{00000000-0005-0000-0000-0000A30B0000}"/>
    <cellStyle name="出力 4 2 2" xfId="3776" xr:uid="{00000000-0005-0000-0000-0000A40B0000}"/>
    <cellStyle name="出力 5" xfId="1347" xr:uid="{00000000-0005-0000-0000-0000A50B0000}"/>
    <cellStyle name="出力 5 2" xfId="1348" xr:uid="{00000000-0005-0000-0000-0000A60B0000}"/>
    <cellStyle name="出力 5 3" xfId="3305" xr:uid="{00000000-0005-0000-0000-0000A70B0000}"/>
    <cellStyle name="出力 5 3 2" xfId="3777" xr:uid="{00000000-0005-0000-0000-0000A80B0000}"/>
    <cellStyle name="出力 5 4" xfId="3778" xr:uid="{00000000-0005-0000-0000-0000A90B0000}"/>
    <cellStyle name="出力 6" xfId="1349" xr:uid="{00000000-0005-0000-0000-0000AA0B0000}"/>
    <cellStyle name="出力 6 2" xfId="3779" xr:uid="{00000000-0005-0000-0000-0000AB0B0000}"/>
    <cellStyle name="出力 7" xfId="1350" xr:uid="{00000000-0005-0000-0000-0000AC0B0000}"/>
    <cellStyle name="出力 7 2" xfId="3780" xr:uid="{00000000-0005-0000-0000-0000AD0B0000}"/>
    <cellStyle name="型番" xfId="9858" xr:uid="{A3924BE9-C222-4A75-B7F0-25C144E0E08A}"/>
    <cellStyle name="常规_AP341_BS_01_単体テストデータ記述書テンプレート1_v0.1" xfId="3306" xr:uid="{00000000-0005-0000-0000-0000AE0B0000}"/>
    <cellStyle name="悪い 2" xfId="1252" xr:uid="{00000000-0005-0000-0000-0000AF0B0000}"/>
    <cellStyle name="悪い 2 2" xfId="1253" xr:uid="{00000000-0005-0000-0000-0000B00B0000}"/>
    <cellStyle name="悪い 2 3" xfId="9855" xr:uid="{38C935C0-60ED-4D25-B09C-ECAAF5A4F4BD}"/>
    <cellStyle name="悪い 3" xfId="1254" xr:uid="{00000000-0005-0000-0000-0000B10B0000}"/>
    <cellStyle name="悪い 3 2" xfId="1255" xr:uid="{00000000-0005-0000-0000-0000B20B0000}"/>
    <cellStyle name="悪い 3 2 2" xfId="1256" xr:uid="{00000000-0005-0000-0000-0000B30B0000}"/>
    <cellStyle name="悪い 3 2 3" xfId="3286" xr:uid="{00000000-0005-0000-0000-0000B40B0000}"/>
    <cellStyle name="悪い 3 3" xfId="9856" xr:uid="{7A9722F4-23F1-4F45-A326-77C515767F8D}"/>
    <cellStyle name="悪い 4" xfId="1257" xr:uid="{00000000-0005-0000-0000-0000B50B0000}"/>
    <cellStyle name="悪い 5" xfId="1258" xr:uid="{00000000-0005-0000-0000-0000B60B0000}"/>
    <cellStyle name="悪い 5 2" xfId="1259" xr:uid="{00000000-0005-0000-0000-0000B70B0000}"/>
    <cellStyle name="悪い 5 3" xfId="3287" xr:uid="{00000000-0005-0000-0000-0000B80B0000}"/>
    <cellStyle name="悪い 6" xfId="1260" xr:uid="{00000000-0005-0000-0000-0000B90B0000}"/>
    <cellStyle name="悪い 7" xfId="1261" xr:uid="{00000000-0005-0000-0000-0000BA0B0000}"/>
    <cellStyle name="普通" xfId="1694" xr:uid="{00000000-0005-0000-0000-0000BB0B0000}"/>
    <cellStyle name="未定義" xfId="10031" xr:uid="{18931C8E-6CB2-41AA-9F4F-E1C4E6F51889}"/>
    <cellStyle name="桁区切? [0.00]" xfId="9865" xr:uid="{249A6525-CC82-41A6-B68E-5EE5C4E7B67F}"/>
    <cellStyle name="桁区切り 2" xfId="1283" xr:uid="{00000000-0005-0000-0000-0000BC0B0000}"/>
    <cellStyle name="桁区切り 2 2" xfId="1284" xr:uid="{00000000-0005-0000-0000-0000BD0B0000}"/>
    <cellStyle name="桁区切り 2 2 2" xfId="9866" xr:uid="{DFB23335-0984-4CCE-87C2-E15488790153}"/>
    <cellStyle name="桁区切り 2 2 3" xfId="9867" xr:uid="{C68E84AF-5F08-4FDB-86D6-EA1CB8214374}"/>
    <cellStyle name="桁区切り 2 2 4" xfId="9868" xr:uid="{31D16069-517F-4294-B7F6-0335D5643441}"/>
    <cellStyle name="桁区切り 2 3" xfId="1285" xr:uid="{00000000-0005-0000-0000-0000BE0B0000}"/>
    <cellStyle name="桁区切り 2 3 2" xfId="9869" xr:uid="{A4A722BB-2C56-49CF-B50E-A0E05C7EEC8C}"/>
    <cellStyle name="桁区切り 2 3 3" xfId="9870" xr:uid="{761F86D1-8053-4B6A-B86C-7665AD2D1FFE}"/>
    <cellStyle name="桁区切り 2 4" xfId="3292" xr:uid="{00000000-0005-0000-0000-0000BF0B0000}"/>
    <cellStyle name="桁区切り 2 4 2" xfId="3293" xr:uid="{00000000-0005-0000-0000-0000C00B0000}"/>
    <cellStyle name="桁区切り 2 4 2 2" xfId="3609" xr:uid="{00000000-0005-0000-0000-0000C10B0000}"/>
    <cellStyle name="桁区切り 2 4 3" xfId="3548" xr:uid="{00000000-0005-0000-0000-0000C20B0000}"/>
    <cellStyle name="桁区切り 2 4 4" xfId="3760" xr:uid="{00000000-0005-0000-0000-0000C30B0000}"/>
    <cellStyle name="桁区切り 2 4 5" xfId="9871" xr:uid="{26B01090-941D-417E-A193-9593BDE284FE}"/>
    <cellStyle name="桁区切り 2 5" xfId="9872" xr:uid="{5A31295F-C57C-41D2-B600-2D2BA9CBD8AF}"/>
    <cellStyle name="桁区切り 2 5 2" xfId="15571" xr:uid="{5F768B47-B5CA-42EA-93EB-67EB00ADDE0D}"/>
    <cellStyle name="桁区切り 3" xfId="1286" xr:uid="{00000000-0005-0000-0000-0000C40B0000}"/>
    <cellStyle name="桁区切り 4" xfId="9873" xr:uid="{B9B20A44-C198-4028-B2C4-ACBAF4ECF549}"/>
    <cellStyle name="桁区切り 4 2" xfId="15561" xr:uid="{A8163E00-1F10-408C-8F2A-413CD84DC8C7}"/>
    <cellStyle name="桁区切り 5" xfId="15562" xr:uid="{BA15649C-5D85-4D12-94AF-A6981944001B}"/>
    <cellStyle name="桁蟻唇Ｆ [0.00]_DATA" xfId="9863" xr:uid="{B538B2A7-3F48-48C8-8C81-82F2D0A70C50}"/>
    <cellStyle name="桁蟻唇Ｆ_DATA" xfId="9864" xr:uid="{A9E82CAB-7A5D-45DA-95AE-6D189A48861C}"/>
    <cellStyle name="標?_Pacific Region P&amp;L" xfId="9903" xr:uid="{F8F8E23D-0B4F-4F9D-938C-B9EF7E3B88FD}"/>
    <cellStyle name="標準 10" xfId="1380" xr:uid="{00000000-0005-0000-0000-0000C70B0000}"/>
    <cellStyle name="標準 10 2" xfId="1381" xr:uid="{00000000-0005-0000-0000-0000C80B0000}"/>
    <cellStyle name="標準 10 2 2" xfId="1382" xr:uid="{00000000-0005-0000-0000-0000C90B0000}"/>
    <cellStyle name="標準 10 2 3" xfId="1383" xr:uid="{00000000-0005-0000-0000-0000CA0B0000}"/>
    <cellStyle name="標準 10 2 4" xfId="1384" xr:uid="{00000000-0005-0000-0000-0000CB0B0000}"/>
    <cellStyle name="標準 10 3" xfId="1385" xr:uid="{00000000-0005-0000-0000-0000CC0B0000}"/>
    <cellStyle name="標準 10 4" xfId="1386" xr:uid="{00000000-0005-0000-0000-0000CD0B0000}"/>
    <cellStyle name="標準 10 5" xfId="1387" xr:uid="{00000000-0005-0000-0000-0000CE0B0000}"/>
    <cellStyle name="標準 10 6" xfId="1388" xr:uid="{00000000-0005-0000-0000-0000CF0B0000}"/>
    <cellStyle name="標準 10 6 2" xfId="3313" xr:uid="{00000000-0005-0000-0000-0000D00B0000}"/>
    <cellStyle name="標準 10 7" xfId="1389" xr:uid="{00000000-0005-0000-0000-0000D10B0000}"/>
    <cellStyle name="標準 10 8" xfId="3551" xr:uid="{00000000-0005-0000-0000-0000D20B0000}"/>
    <cellStyle name="標準 10 9" xfId="9904" xr:uid="{7CC5C9E0-DC51-4715-A466-13D889A12E15}"/>
    <cellStyle name="標準 10_DocID_Functional_Design_CO製造指図：配賦機能_J_v0.01" xfId="1390" xr:uid="{00000000-0005-0000-0000-0000D30B0000}"/>
    <cellStyle name="標準 100" xfId="3314" xr:uid="{00000000-0005-0000-0000-0000D40B0000}"/>
    <cellStyle name="標準 101" xfId="3315" xr:uid="{00000000-0005-0000-0000-0000D50B0000}"/>
    <cellStyle name="標準 102" xfId="3316" xr:uid="{00000000-0005-0000-0000-0000D60B0000}"/>
    <cellStyle name="標準 103" xfId="3317" xr:uid="{00000000-0005-0000-0000-0000D70B0000}"/>
    <cellStyle name="標準 104" xfId="3318" xr:uid="{00000000-0005-0000-0000-0000D80B0000}"/>
    <cellStyle name="標準 105" xfId="3319" xr:uid="{00000000-0005-0000-0000-0000D90B0000}"/>
    <cellStyle name="標準 106" xfId="3320" xr:uid="{00000000-0005-0000-0000-0000DA0B0000}"/>
    <cellStyle name="標準 107" xfId="3321" xr:uid="{00000000-0005-0000-0000-0000DB0B0000}"/>
    <cellStyle name="標準 108" xfId="3322" xr:uid="{00000000-0005-0000-0000-0000DC0B0000}"/>
    <cellStyle name="標準 109" xfId="3323" xr:uid="{00000000-0005-0000-0000-0000DD0B0000}"/>
    <cellStyle name="標準 11" xfId="1391" xr:uid="{00000000-0005-0000-0000-0000DE0B0000}"/>
    <cellStyle name="標準 11 2" xfId="1392" xr:uid="{00000000-0005-0000-0000-0000DF0B0000}"/>
    <cellStyle name="標準 11 3" xfId="3552" xr:uid="{00000000-0005-0000-0000-0000E00B0000}"/>
    <cellStyle name="標準 11 4" xfId="9905" xr:uid="{CC1B689B-FB86-48C7-A7CD-112F3A13218B}"/>
    <cellStyle name="標準 110" xfId="3324" xr:uid="{00000000-0005-0000-0000-0000E10B0000}"/>
    <cellStyle name="標準 111" xfId="3325" xr:uid="{00000000-0005-0000-0000-0000E20B0000}"/>
    <cellStyle name="標準 112" xfId="3326" xr:uid="{00000000-0005-0000-0000-0000E30B0000}"/>
    <cellStyle name="標準 113" xfId="3327" xr:uid="{00000000-0005-0000-0000-0000E40B0000}"/>
    <cellStyle name="標準 114" xfId="3328" xr:uid="{00000000-0005-0000-0000-0000E50B0000}"/>
    <cellStyle name="標準 115" xfId="3329" xr:uid="{00000000-0005-0000-0000-0000E60B0000}"/>
    <cellStyle name="標準 116" xfId="3330" xr:uid="{00000000-0005-0000-0000-0000E70B0000}"/>
    <cellStyle name="標準 117" xfId="3331" xr:uid="{00000000-0005-0000-0000-0000E80B0000}"/>
    <cellStyle name="標準 118" xfId="3332" xr:uid="{00000000-0005-0000-0000-0000E90B0000}"/>
    <cellStyle name="標準 119" xfId="3333" xr:uid="{00000000-0005-0000-0000-0000EA0B0000}"/>
    <cellStyle name="標準 12" xfId="1393" xr:uid="{00000000-0005-0000-0000-0000EB0B0000}"/>
    <cellStyle name="標準 12 2" xfId="1394" xr:uid="{00000000-0005-0000-0000-0000EC0B0000}"/>
    <cellStyle name="標準 12 2 2" xfId="3334" xr:uid="{00000000-0005-0000-0000-0000ED0B0000}"/>
    <cellStyle name="標準 12 3" xfId="1395" xr:uid="{00000000-0005-0000-0000-0000EE0B0000}"/>
    <cellStyle name="標準 12 4" xfId="3553" xr:uid="{00000000-0005-0000-0000-0000EF0B0000}"/>
    <cellStyle name="標準 12 5" xfId="9906" xr:uid="{DAEFCD5A-3205-48F3-8D7F-FAA719CEF4BE}"/>
    <cellStyle name="標準 120" xfId="3335" xr:uid="{00000000-0005-0000-0000-0000F00B0000}"/>
    <cellStyle name="標準 121" xfId="3336" xr:uid="{00000000-0005-0000-0000-0000F10B0000}"/>
    <cellStyle name="標準 121 2" xfId="3554" xr:uid="{00000000-0005-0000-0000-0000F20B0000}"/>
    <cellStyle name="標準 121 3" xfId="3793" xr:uid="{00000000-0005-0000-0000-0000F30B0000}"/>
    <cellStyle name="標準 122" xfId="3337" xr:uid="{00000000-0005-0000-0000-0000F40B0000}"/>
    <cellStyle name="標準 122 2" xfId="3555" xr:uid="{00000000-0005-0000-0000-0000F50B0000}"/>
    <cellStyle name="標準 122 3" xfId="3794" xr:uid="{00000000-0005-0000-0000-0000F60B0000}"/>
    <cellStyle name="標準 123" xfId="3338" xr:uid="{00000000-0005-0000-0000-0000F70B0000}"/>
    <cellStyle name="標準 123 2" xfId="3580" xr:uid="{00000000-0005-0000-0000-0000F80B0000}"/>
    <cellStyle name="標準 123 2 2" xfId="9907" xr:uid="{A605D3B9-B947-46CE-B451-0EED593C457F}"/>
    <cellStyle name="標準 123 2 2 2" xfId="9908" xr:uid="{886978E4-DDAD-4FD8-8E95-E5909BDE8C2D}"/>
    <cellStyle name="標準 123 2 3" xfId="9909" xr:uid="{A77147C0-82E6-45B3-8755-CAABF2B8B3C4}"/>
    <cellStyle name="標準 123 3" xfId="3795" xr:uid="{00000000-0005-0000-0000-0000F90B0000}"/>
    <cellStyle name="標準 123 3 2" xfId="9910" xr:uid="{A7F885DE-47C1-4486-9EDC-9A6B32CAC722}"/>
    <cellStyle name="標準 123 4" xfId="9911" xr:uid="{B56449CF-FE4D-495F-9115-641B0A05A113}"/>
    <cellStyle name="標準 124" xfId="3339" xr:uid="{00000000-0005-0000-0000-0000FA0B0000}"/>
    <cellStyle name="標準 124 2" xfId="3796" xr:uid="{00000000-0005-0000-0000-0000FB0B0000}"/>
    <cellStyle name="標準 124 2 2" xfId="9912" xr:uid="{1B5179E7-00B8-40EC-84BD-01B05E7CD2DE}"/>
    <cellStyle name="標準 124 2 2 2" xfId="9913" xr:uid="{987341BD-AFD7-4C26-B428-9E3918456E9F}"/>
    <cellStyle name="標準 124 2 3" xfId="9914" xr:uid="{F43E9B44-45DA-4974-A27A-8E3D53813CFE}"/>
    <cellStyle name="標準 124 2 4" xfId="9915" xr:uid="{C53B9B8D-C839-465B-A21F-86B609E95828}"/>
    <cellStyle name="標準 124 3" xfId="3797" xr:uid="{00000000-0005-0000-0000-0000FC0B0000}"/>
    <cellStyle name="標準 124 3 2" xfId="9916" xr:uid="{1C4F333B-97F7-4803-BD2D-E6CCEE2E7E61}"/>
    <cellStyle name="標準 124 3 3" xfId="9917" xr:uid="{C0278A87-7DAE-4914-AE66-2C67C3FD9C65}"/>
    <cellStyle name="標準 124 4" xfId="9918" xr:uid="{F440A569-28F7-49BE-9541-2DB0B05C7320}"/>
    <cellStyle name="標準 124 5" xfId="9919" xr:uid="{CFF709EC-B91D-4E04-AFB0-AC27E55283B8}"/>
    <cellStyle name="標準 124 6" xfId="15572" xr:uid="{C46409D2-B1F8-4408-8B0C-D8F6DA153080}"/>
    <cellStyle name="標準 125" xfId="3340" xr:uid="{00000000-0005-0000-0000-0000FD0B0000}"/>
    <cellStyle name="標準 125 2" xfId="9920" xr:uid="{CA1E19F9-3CB0-46BC-8CE6-778E30E0E8DA}"/>
    <cellStyle name="標準 125 3" xfId="9921" xr:uid="{FD422457-003F-416E-8D90-EAFFA37A752D}"/>
    <cellStyle name="標準 125 4" xfId="15573" xr:uid="{FA36A895-DF39-4F16-B591-180156F3FB17}"/>
    <cellStyle name="標準 126" xfId="3341" xr:uid="{00000000-0005-0000-0000-0000FE0B0000}"/>
    <cellStyle name="標準 126 2" xfId="9922" xr:uid="{846C00BA-E2BC-41C7-AD95-6EA4CE7927A5}"/>
    <cellStyle name="標準 127" xfId="3342" xr:uid="{00000000-0005-0000-0000-0000FF0B0000}"/>
    <cellStyle name="標準 127 2" xfId="9923" xr:uid="{C417B065-8A8E-4940-AEBC-A670670BD529}"/>
    <cellStyle name="標準 127 3" xfId="9924" xr:uid="{BE540F8E-105B-4A9C-AAC3-89AD54309EFA}"/>
    <cellStyle name="標準 128" xfId="3343" xr:uid="{00000000-0005-0000-0000-0000000C0000}"/>
    <cellStyle name="標準 128 2" xfId="9925" xr:uid="{A4FCBB0F-D845-40B7-9E1D-AF69D0BC5E6D}"/>
    <cellStyle name="標準 129" xfId="3344" xr:uid="{00000000-0005-0000-0000-0000010C0000}"/>
    <cellStyle name="標準 13" xfId="1396" xr:uid="{00000000-0005-0000-0000-0000020C0000}"/>
    <cellStyle name="標準 13 2" xfId="1397" xr:uid="{00000000-0005-0000-0000-0000030C0000}"/>
    <cellStyle name="標準 13 2 2" xfId="3345" xr:uid="{00000000-0005-0000-0000-0000040C0000}"/>
    <cellStyle name="標準 13 2 2 2 2 2" xfId="9926" xr:uid="{82D59B5B-86E5-498C-AAAC-534A9E8E57C1}"/>
    <cellStyle name="標準 13 2 2 2 2 2 2" xfId="9927" xr:uid="{7AA3A368-77E1-4CB6-B605-EE7C99B93909}"/>
    <cellStyle name="標準 13 3" xfId="1398" xr:uid="{00000000-0005-0000-0000-0000050C0000}"/>
    <cellStyle name="標準 13 3 2" xfId="1399" xr:uid="{00000000-0005-0000-0000-0000060C0000}"/>
    <cellStyle name="標準 13 3 3" xfId="3346" xr:uid="{00000000-0005-0000-0000-0000070C0000}"/>
    <cellStyle name="標準 13 4" xfId="1400" xr:uid="{00000000-0005-0000-0000-0000080C0000}"/>
    <cellStyle name="標準 13 5" xfId="1401" xr:uid="{00000000-0005-0000-0000-0000090C0000}"/>
    <cellStyle name="標準 13 6" xfId="9928" xr:uid="{99960271-4B9C-41C6-B109-627682CA77CB}"/>
    <cellStyle name="標準 130" xfId="3347" xr:uid="{00000000-0005-0000-0000-00000A0C0000}"/>
    <cellStyle name="標準 130 2" xfId="9929" xr:uid="{AB9B0D86-7D72-4E28-AFA9-4EC99CF7282B}"/>
    <cellStyle name="標準 131" xfId="3348" xr:uid="{00000000-0005-0000-0000-00000B0C0000}"/>
    <cellStyle name="標準 132" xfId="3638" xr:uid="{00000000-0005-0000-0000-00000C0C0000}"/>
    <cellStyle name="標準 132 10" xfId="3681" xr:uid="{00000000-0005-0000-0000-00000D0C0000}"/>
    <cellStyle name="標準 132 10 2" xfId="3798" xr:uid="{00000000-0005-0000-0000-00000E0C0000}"/>
    <cellStyle name="標準 132 10 2 2" xfId="5366" xr:uid="{051E90EA-425D-43AA-BC71-7FE34A2DA941}"/>
    <cellStyle name="標準 132 10 3" xfId="5367" xr:uid="{63656158-65A1-4075-B3D6-23B4B713334E}"/>
    <cellStyle name="標準 132 11" xfId="3799" xr:uid="{00000000-0005-0000-0000-00000F0C0000}"/>
    <cellStyle name="標準 132 11 2" xfId="3800" xr:uid="{00000000-0005-0000-0000-0000100C0000}"/>
    <cellStyle name="標準 132 11 2 2" xfId="5368" xr:uid="{D43F045B-94F1-44FD-85F2-A81C8A50DAFB}"/>
    <cellStyle name="標準 132 11 3" xfId="5369" xr:uid="{B4087CC1-36BA-453E-8817-4BD9E2204DA0}"/>
    <cellStyle name="標準 132 12" xfId="3801" xr:uid="{00000000-0005-0000-0000-0000110C0000}"/>
    <cellStyle name="標準 132 12 2" xfId="3802" xr:uid="{00000000-0005-0000-0000-0000120C0000}"/>
    <cellStyle name="標準 132 12 2 2" xfId="5370" xr:uid="{F414CC83-99EF-49D1-A796-4B973ED64EF5}"/>
    <cellStyle name="標準 132 12 3" xfId="5371" xr:uid="{2BC9329E-FB36-47A4-A6B0-6965EC7F38A2}"/>
    <cellStyle name="標準 132 13" xfId="3803" xr:uid="{00000000-0005-0000-0000-0000130C0000}"/>
    <cellStyle name="標準 132 13 2" xfId="5372" xr:uid="{6B43380B-F1B4-45BC-8DE7-425F7C13D204}"/>
    <cellStyle name="標準 132 14" xfId="3804" xr:uid="{00000000-0005-0000-0000-0000140C0000}"/>
    <cellStyle name="標準 132 14 2" xfId="5373" xr:uid="{C062088C-F99D-47CF-903F-3FB2B2CA2682}"/>
    <cellStyle name="標準 132 15" xfId="3805" xr:uid="{00000000-0005-0000-0000-0000150C0000}"/>
    <cellStyle name="標準 132 15 2" xfId="5374" xr:uid="{1A73C220-7169-49ED-91D0-D6309B38637C}"/>
    <cellStyle name="標準 132 16" xfId="3806" xr:uid="{00000000-0005-0000-0000-0000160C0000}"/>
    <cellStyle name="標準 132 16 2" xfId="5375" xr:uid="{075C2E56-8399-4522-A7CC-1E45D6555CF8}"/>
    <cellStyle name="標準 132 17" xfId="3807" xr:uid="{00000000-0005-0000-0000-0000170C0000}"/>
    <cellStyle name="標準 132 17 2" xfId="5376" xr:uid="{43DDCBEA-79D1-407E-9519-CAFD73CD8B1B}"/>
    <cellStyle name="標準 132 18" xfId="3808" xr:uid="{00000000-0005-0000-0000-0000180C0000}"/>
    <cellStyle name="標準 132 18 2" xfId="5377" xr:uid="{8C89C638-B6A7-4025-A4F8-06134F235C2E}"/>
    <cellStyle name="標準 132 19" xfId="3809" xr:uid="{00000000-0005-0000-0000-0000190C0000}"/>
    <cellStyle name="標準 132 19 2" xfId="5378" xr:uid="{4573022D-FC97-4C63-ADEF-0120619DD8D7}"/>
    <cellStyle name="標準 132 2" xfId="3680" xr:uid="{00000000-0005-0000-0000-00001A0C0000}"/>
    <cellStyle name="標準 132 2 10" xfId="3810" xr:uid="{00000000-0005-0000-0000-00001B0C0000}"/>
    <cellStyle name="標準 132 2 10 2" xfId="5379" xr:uid="{D6CE3F42-8277-4C67-B34E-DA58CFE9215C}"/>
    <cellStyle name="標準 132 2 11" xfId="3811" xr:uid="{00000000-0005-0000-0000-00001C0C0000}"/>
    <cellStyle name="標準 132 2 11 2" xfId="5380" xr:uid="{B6CBC624-33AF-4230-B335-C1AF7B8C6A78}"/>
    <cellStyle name="標準 132 2 12" xfId="3812" xr:uid="{00000000-0005-0000-0000-00001D0C0000}"/>
    <cellStyle name="標準 132 2 12 2" xfId="5381" xr:uid="{BD1D22C6-8177-4493-9773-C04839794BEE}"/>
    <cellStyle name="標準 132 2 13" xfId="3813" xr:uid="{00000000-0005-0000-0000-00001E0C0000}"/>
    <cellStyle name="標準 132 2 13 2" xfId="5382" xr:uid="{A7B31583-AC7D-4F49-8DA4-3588081652DF}"/>
    <cellStyle name="標準 132 2 14" xfId="3814" xr:uid="{00000000-0005-0000-0000-00001F0C0000}"/>
    <cellStyle name="標準 132 2 14 2" xfId="5383" xr:uid="{8B09A9D9-B765-42FC-BBBB-04EFEEFB736A}"/>
    <cellStyle name="標準 132 2 15" xfId="5384" xr:uid="{EB2BDB14-6468-4FB5-B7BF-2F3752DB7C80}"/>
    <cellStyle name="標準 132 2 2" xfId="3815" xr:uid="{00000000-0005-0000-0000-0000200C0000}"/>
    <cellStyle name="標準 132 2 2 2" xfId="3816" xr:uid="{00000000-0005-0000-0000-0000210C0000}"/>
    <cellStyle name="標準 132 2 2 2 2" xfId="3817" xr:uid="{00000000-0005-0000-0000-0000220C0000}"/>
    <cellStyle name="標準 132 2 2 2 2 2" xfId="3818" xr:uid="{00000000-0005-0000-0000-0000230C0000}"/>
    <cellStyle name="標準 132 2 2 2 2 2 2" xfId="5385" xr:uid="{01CFDC6B-6177-40FD-8553-C763ADF64362}"/>
    <cellStyle name="標準 132 2 2 2 2 3" xfId="5386" xr:uid="{C7BD7C31-DF48-411F-A4F7-452660E6B40B}"/>
    <cellStyle name="標準 132 2 2 2 3" xfId="3819" xr:uid="{00000000-0005-0000-0000-0000240C0000}"/>
    <cellStyle name="標準 132 2 2 2 3 2" xfId="3820" xr:uid="{00000000-0005-0000-0000-0000250C0000}"/>
    <cellStyle name="標準 132 2 2 2 3 2 2" xfId="5387" xr:uid="{3ACB10A8-4264-4FB8-BACD-E48075C091B3}"/>
    <cellStyle name="標準 132 2 2 2 3 3" xfId="5388" xr:uid="{CD8F72AD-43B8-4F8B-9AA0-1870542F12C1}"/>
    <cellStyle name="標準 132 2 2 2 4" xfId="3821" xr:uid="{00000000-0005-0000-0000-0000260C0000}"/>
    <cellStyle name="標準 132 2 2 2 4 2" xfId="3822" xr:uid="{00000000-0005-0000-0000-0000270C0000}"/>
    <cellStyle name="標準 132 2 2 2 4 2 2" xfId="5389" xr:uid="{C37AECA3-F7B8-4628-9466-61C4F9DCBB66}"/>
    <cellStyle name="標準 132 2 2 2 4 3" xfId="5390" xr:uid="{8094A50F-665D-4E95-8046-40961AACC3A2}"/>
    <cellStyle name="標準 132 2 2 2 5" xfId="3823" xr:uid="{00000000-0005-0000-0000-0000280C0000}"/>
    <cellStyle name="標準 132 2 2 2 5 2" xfId="5391" xr:uid="{E2E9F43A-4627-4B08-95B2-355ABD9BB977}"/>
    <cellStyle name="標準 132 2 2 2 6" xfId="5392" xr:uid="{A8FFA1EE-9DFB-42AF-9C22-B01F6E3AD2D3}"/>
    <cellStyle name="標準 132 2 2 3" xfId="3824" xr:uid="{00000000-0005-0000-0000-0000290C0000}"/>
    <cellStyle name="標準 132 2 2 3 2" xfId="3825" xr:uid="{00000000-0005-0000-0000-00002A0C0000}"/>
    <cellStyle name="標準 132 2 2 3 2 2" xfId="5393" xr:uid="{FD8DD840-8215-4804-8970-965F21136D09}"/>
    <cellStyle name="標準 132 2 2 3 3" xfId="5394" xr:uid="{684417E7-CC99-4898-8DCD-8880DEE4D1A6}"/>
    <cellStyle name="標準 132 2 2 4" xfId="3826" xr:uid="{00000000-0005-0000-0000-00002B0C0000}"/>
    <cellStyle name="標準 132 2 2 4 2" xfId="3827" xr:uid="{00000000-0005-0000-0000-00002C0C0000}"/>
    <cellStyle name="標準 132 2 2 4 2 2" xfId="5395" xr:uid="{FBA1DE5D-2C00-490F-B797-EA0A98C90E4B}"/>
    <cellStyle name="標準 132 2 2 4 3" xfId="5396" xr:uid="{CDE22B66-9246-48D4-B2D2-FA687144B888}"/>
    <cellStyle name="標準 132 2 2 5" xfId="3828" xr:uid="{00000000-0005-0000-0000-00002D0C0000}"/>
    <cellStyle name="標準 132 2 2 5 2" xfId="3829" xr:uid="{00000000-0005-0000-0000-00002E0C0000}"/>
    <cellStyle name="標準 132 2 2 5 2 2" xfId="5397" xr:uid="{912B0066-8422-4976-94E7-87C05BA661BA}"/>
    <cellStyle name="標準 132 2 2 5 3" xfId="5398" xr:uid="{47F59DF7-C9E5-4984-B05D-F745D3B54AAA}"/>
    <cellStyle name="標準 132 2 2 6" xfId="3830" xr:uid="{00000000-0005-0000-0000-00002F0C0000}"/>
    <cellStyle name="標準 132 2 2 6 2" xfId="5399" xr:uid="{9A982A5E-48C0-4EBF-A2A7-F697228B51ED}"/>
    <cellStyle name="標準 132 2 2 7" xfId="5400" xr:uid="{DCBC17B0-C51E-4133-9E5D-8DAEBA7554B4}"/>
    <cellStyle name="標準 132 2 2 8" xfId="9930" xr:uid="{6FD0EF91-1F1B-4127-A2B7-2EFC4059F977}"/>
    <cellStyle name="標準 132 2 3" xfId="3831" xr:uid="{00000000-0005-0000-0000-0000300C0000}"/>
    <cellStyle name="標準 132 2 3 2" xfId="3832" xr:uid="{00000000-0005-0000-0000-0000310C0000}"/>
    <cellStyle name="標準 132 2 3 2 2" xfId="3833" xr:uid="{00000000-0005-0000-0000-0000320C0000}"/>
    <cellStyle name="標準 132 2 3 2 2 2" xfId="5401" xr:uid="{B195ACCA-0F74-4590-8DD6-8BFB385FCA0F}"/>
    <cellStyle name="標準 132 2 3 2 3" xfId="5402" xr:uid="{E07D5C38-D3A4-4CAA-9D8D-D68160FAF0F5}"/>
    <cellStyle name="標準 132 2 3 3" xfId="3834" xr:uid="{00000000-0005-0000-0000-0000330C0000}"/>
    <cellStyle name="標準 132 2 3 3 2" xfId="3835" xr:uid="{00000000-0005-0000-0000-0000340C0000}"/>
    <cellStyle name="標準 132 2 3 3 2 2" xfId="5403" xr:uid="{09855D60-6275-4798-BFAD-7470AD7C5D6B}"/>
    <cellStyle name="標準 132 2 3 3 3" xfId="5404" xr:uid="{3E79B95E-0334-4EC8-9605-1068BC4A54AD}"/>
    <cellStyle name="標準 132 2 3 4" xfId="3836" xr:uid="{00000000-0005-0000-0000-0000350C0000}"/>
    <cellStyle name="標準 132 2 3 4 2" xfId="3837" xr:uid="{00000000-0005-0000-0000-0000360C0000}"/>
    <cellStyle name="標準 132 2 3 4 2 2" xfId="5405" xr:uid="{273BE866-1454-4F64-B3A1-C979A6AC57A8}"/>
    <cellStyle name="標準 132 2 3 4 3" xfId="5406" xr:uid="{55B8E10B-12CE-4E12-B655-47D109ECC32C}"/>
    <cellStyle name="標準 132 2 3 5" xfId="3838" xr:uid="{00000000-0005-0000-0000-0000370C0000}"/>
    <cellStyle name="標準 132 2 3 5 2" xfId="5407" xr:uid="{D223BAE1-64CA-447A-8A11-713FA1C1613D}"/>
    <cellStyle name="標準 132 2 3 6" xfId="5408" xr:uid="{0F324C12-0E01-4681-9F5F-C7B5198241CE}"/>
    <cellStyle name="標準 132 2 4" xfId="3839" xr:uid="{00000000-0005-0000-0000-0000380C0000}"/>
    <cellStyle name="標準 132 2 4 2" xfId="3840" xr:uid="{00000000-0005-0000-0000-0000390C0000}"/>
    <cellStyle name="標準 132 2 4 2 2" xfId="3841" xr:uid="{00000000-0005-0000-0000-00003A0C0000}"/>
    <cellStyle name="標準 132 2 4 2 2 2" xfId="5409" xr:uid="{5977D639-B2FC-4DA3-AE9E-EC4B72751FD9}"/>
    <cellStyle name="標準 132 2 4 2 3" xfId="5410" xr:uid="{C55EB543-7B11-4C91-A768-7E4480B978E8}"/>
    <cellStyle name="標準 132 2 4 3" xfId="3842" xr:uid="{00000000-0005-0000-0000-00003B0C0000}"/>
    <cellStyle name="標準 132 2 4 3 2" xfId="3843" xr:uid="{00000000-0005-0000-0000-00003C0C0000}"/>
    <cellStyle name="標準 132 2 4 3 2 2" xfId="5411" xr:uid="{3EA67275-763F-4316-9143-5167370E1145}"/>
    <cellStyle name="標準 132 2 4 3 3" xfId="5412" xr:uid="{E97774A4-304E-4331-A92B-789123847E7F}"/>
    <cellStyle name="標準 132 2 4 4" xfId="3844" xr:uid="{00000000-0005-0000-0000-00003D0C0000}"/>
    <cellStyle name="標準 132 2 4 4 2" xfId="3845" xr:uid="{00000000-0005-0000-0000-00003E0C0000}"/>
    <cellStyle name="標準 132 2 4 4 2 2" xfId="5413" xr:uid="{C3BB6832-19FB-488E-9260-802C63176406}"/>
    <cellStyle name="標準 132 2 4 4 3" xfId="5414" xr:uid="{04AC0166-F83B-4EFB-AB36-175746C8C53D}"/>
    <cellStyle name="標準 132 2 4 5" xfId="3846" xr:uid="{00000000-0005-0000-0000-00003F0C0000}"/>
    <cellStyle name="標準 132 2 4 5 2" xfId="5415" xr:uid="{327AD1CF-01A7-447B-B47B-04B943F9FB5B}"/>
    <cellStyle name="標準 132 2 4 6" xfId="5416" xr:uid="{F008F200-D5AB-4B1B-B8EC-C8D8E97A8D29}"/>
    <cellStyle name="標準 132 2 5" xfId="3847" xr:uid="{00000000-0005-0000-0000-0000400C0000}"/>
    <cellStyle name="標準 132 2 5 2" xfId="3848" xr:uid="{00000000-0005-0000-0000-0000410C0000}"/>
    <cellStyle name="標準 132 2 5 2 2" xfId="5417" xr:uid="{D781CE40-E100-4FEF-B2E3-BD2F6FFFF6D6}"/>
    <cellStyle name="標準 132 2 5 3" xfId="5418" xr:uid="{E802C124-5DF7-4464-8865-8F3D0295D9E1}"/>
    <cellStyle name="標準 132 2 6" xfId="3849" xr:uid="{00000000-0005-0000-0000-0000420C0000}"/>
    <cellStyle name="標準 132 2 6 2" xfId="3850" xr:uid="{00000000-0005-0000-0000-0000430C0000}"/>
    <cellStyle name="標準 132 2 6 2 2" xfId="5419" xr:uid="{3E45A6AE-6090-40DD-9E45-B42619A5A8BA}"/>
    <cellStyle name="標準 132 2 6 3" xfId="5420" xr:uid="{B8002010-3127-4EA2-90BF-5852FC886797}"/>
    <cellStyle name="標準 132 2 7" xfId="3851" xr:uid="{00000000-0005-0000-0000-0000440C0000}"/>
    <cellStyle name="標準 132 2 7 2" xfId="3852" xr:uid="{00000000-0005-0000-0000-0000450C0000}"/>
    <cellStyle name="標準 132 2 7 2 2" xfId="5421" xr:uid="{1B86D2E3-FEF4-4DBB-A648-5FBAFFBB9F49}"/>
    <cellStyle name="標準 132 2 7 3" xfId="5422" xr:uid="{F5721FDD-EE35-4544-98BD-A26A9186F05F}"/>
    <cellStyle name="標準 132 2 8" xfId="3853" xr:uid="{00000000-0005-0000-0000-0000460C0000}"/>
    <cellStyle name="標準 132 2 8 2" xfId="3854" xr:uid="{00000000-0005-0000-0000-0000470C0000}"/>
    <cellStyle name="標準 132 2 8 2 2" xfId="5423" xr:uid="{9678ADB5-2614-4152-ACC8-3A843DFB0AE2}"/>
    <cellStyle name="標準 132 2 8 3" xfId="5424" xr:uid="{B05747E5-CB14-4BFD-BCD2-CE797B37E6A6}"/>
    <cellStyle name="標準 132 2 9" xfId="3855" xr:uid="{00000000-0005-0000-0000-0000480C0000}"/>
    <cellStyle name="標準 132 2 9 2" xfId="5425" xr:uid="{49321ACF-B11F-48DE-A628-652056660130}"/>
    <cellStyle name="標準 132 20" xfId="3856" xr:uid="{00000000-0005-0000-0000-0000490C0000}"/>
    <cellStyle name="標準 132 20 2" xfId="5426" xr:uid="{5D8967CE-D7C5-44AF-B324-963ACD9C4D37}"/>
    <cellStyle name="標準 132 3" xfId="3857" xr:uid="{00000000-0005-0000-0000-00004A0C0000}"/>
    <cellStyle name="標準 132 3 10" xfId="5427" xr:uid="{E04953E9-89E6-4AEF-ACF2-D73BF2B9C5D6}"/>
    <cellStyle name="標準 132 3 2" xfId="3858" xr:uid="{00000000-0005-0000-0000-00004B0C0000}"/>
    <cellStyle name="標準 132 3 2 2" xfId="3859" xr:uid="{00000000-0005-0000-0000-00004C0C0000}"/>
    <cellStyle name="標準 132 3 2 2 2" xfId="3860" xr:uid="{00000000-0005-0000-0000-00004D0C0000}"/>
    <cellStyle name="標準 132 3 2 2 2 2" xfId="3861" xr:uid="{00000000-0005-0000-0000-00004E0C0000}"/>
    <cellStyle name="標準 132 3 2 2 2 2 2" xfId="5428" xr:uid="{4A495AAC-DB18-4D98-BCB7-F4505255EBA5}"/>
    <cellStyle name="標準 132 3 2 2 2 3" xfId="5429" xr:uid="{111B38F5-D92F-4EF4-9EF8-E2AC2787DE1F}"/>
    <cellStyle name="標準 132 3 2 2 3" xfId="3862" xr:uid="{00000000-0005-0000-0000-00004F0C0000}"/>
    <cellStyle name="標準 132 3 2 2 3 2" xfId="3863" xr:uid="{00000000-0005-0000-0000-0000500C0000}"/>
    <cellStyle name="標準 132 3 2 2 3 2 2" xfId="5430" xr:uid="{379663ED-12CC-45A4-A09E-6C8893BC32C1}"/>
    <cellStyle name="標準 132 3 2 2 3 3" xfId="5431" xr:uid="{B8D138E8-16E9-4B53-ABC3-772AF0E749ED}"/>
    <cellStyle name="標準 132 3 2 2 4" xfId="3864" xr:uid="{00000000-0005-0000-0000-0000510C0000}"/>
    <cellStyle name="標準 132 3 2 2 4 2" xfId="3865" xr:uid="{00000000-0005-0000-0000-0000520C0000}"/>
    <cellStyle name="標準 132 3 2 2 4 2 2" xfId="5432" xr:uid="{9CD3E88C-4C7A-43DE-B7E0-A1BFBDA7C104}"/>
    <cellStyle name="標準 132 3 2 2 4 3" xfId="5433" xr:uid="{803B7558-020C-4945-B716-E33CBB284449}"/>
    <cellStyle name="標準 132 3 2 2 5" xfId="3866" xr:uid="{00000000-0005-0000-0000-0000530C0000}"/>
    <cellStyle name="標準 132 3 2 2 5 2" xfId="5434" xr:uid="{D43E2D14-8328-487E-9096-3A55218A936A}"/>
    <cellStyle name="標準 132 3 2 2 6" xfId="5435" xr:uid="{5BDCA422-0402-4C33-BCA4-13910FF7A6DB}"/>
    <cellStyle name="標準 132 3 2 3" xfId="3867" xr:uid="{00000000-0005-0000-0000-0000540C0000}"/>
    <cellStyle name="標準 132 3 2 3 2" xfId="3868" xr:uid="{00000000-0005-0000-0000-0000550C0000}"/>
    <cellStyle name="標準 132 3 2 3 2 2" xfId="5436" xr:uid="{F7C77318-3B8C-494D-93F3-81DB7B8A72C9}"/>
    <cellStyle name="標準 132 3 2 3 3" xfId="5437" xr:uid="{21F43F8D-CDA8-48F0-BD78-BD7122611CE0}"/>
    <cellStyle name="標準 132 3 2 4" xfId="3869" xr:uid="{00000000-0005-0000-0000-0000560C0000}"/>
    <cellStyle name="標準 132 3 2 4 2" xfId="3870" xr:uid="{00000000-0005-0000-0000-0000570C0000}"/>
    <cellStyle name="標準 132 3 2 4 2 2" xfId="5438" xr:uid="{21FBAE85-B7A1-4D6E-B5BB-F377958902DF}"/>
    <cellStyle name="標準 132 3 2 4 3" xfId="5439" xr:uid="{FC9A422A-E69F-40E3-8C64-A700EAFEFF1A}"/>
    <cellStyle name="標準 132 3 2 5" xfId="3871" xr:uid="{00000000-0005-0000-0000-0000580C0000}"/>
    <cellStyle name="標準 132 3 2 5 2" xfId="3872" xr:uid="{00000000-0005-0000-0000-0000590C0000}"/>
    <cellStyle name="標準 132 3 2 5 2 2" xfId="5440" xr:uid="{A1094320-5302-4581-BDB7-5A8132464945}"/>
    <cellStyle name="標準 132 3 2 5 3" xfId="5441" xr:uid="{063ADDF5-F36E-466E-B121-32AC3EB3BD76}"/>
    <cellStyle name="標準 132 3 2 6" xfId="3873" xr:uid="{00000000-0005-0000-0000-00005A0C0000}"/>
    <cellStyle name="標準 132 3 2 6 2" xfId="5442" xr:uid="{48BFAA7C-2B92-48CA-ACE2-B53C001A8FCA}"/>
    <cellStyle name="標準 132 3 2 7" xfId="5443" xr:uid="{121A79A7-B26F-42F3-82C2-6478FCC11BDB}"/>
    <cellStyle name="標準 132 3 3" xfId="3874" xr:uid="{00000000-0005-0000-0000-00005B0C0000}"/>
    <cellStyle name="標準 132 3 3 2" xfId="3875" xr:uid="{00000000-0005-0000-0000-00005C0C0000}"/>
    <cellStyle name="標準 132 3 3 2 2" xfId="3876" xr:uid="{00000000-0005-0000-0000-00005D0C0000}"/>
    <cellStyle name="標準 132 3 3 2 2 2" xfId="5444" xr:uid="{4CA67368-0E5C-4524-B4F4-1D86154516AB}"/>
    <cellStyle name="標準 132 3 3 2 3" xfId="5445" xr:uid="{7BAAA4A6-3C78-4ADB-9063-F27A90C0A7B5}"/>
    <cellStyle name="標準 132 3 3 3" xfId="3877" xr:uid="{00000000-0005-0000-0000-00005E0C0000}"/>
    <cellStyle name="標準 132 3 3 3 2" xfId="3878" xr:uid="{00000000-0005-0000-0000-00005F0C0000}"/>
    <cellStyle name="標準 132 3 3 3 2 2" xfId="5446" xr:uid="{0FE24AD5-65A2-4541-B59C-B404B13001D0}"/>
    <cellStyle name="標準 132 3 3 3 3" xfId="5447" xr:uid="{67F084CB-8DB4-4FA8-B759-0DBC41269ED4}"/>
    <cellStyle name="標準 132 3 3 4" xfId="3879" xr:uid="{00000000-0005-0000-0000-0000600C0000}"/>
    <cellStyle name="標準 132 3 3 4 2" xfId="3880" xr:uid="{00000000-0005-0000-0000-0000610C0000}"/>
    <cellStyle name="標準 132 3 3 4 2 2" xfId="5448" xr:uid="{B6AB0534-3A8D-4641-903D-BC47AD7BC128}"/>
    <cellStyle name="標準 132 3 3 4 3" xfId="5449" xr:uid="{E9F94A13-5554-44DC-B329-36FA0E751231}"/>
    <cellStyle name="標準 132 3 3 5" xfId="3881" xr:uid="{00000000-0005-0000-0000-0000620C0000}"/>
    <cellStyle name="標準 132 3 3 5 2" xfId="5450" xr:uid="{36A4D9AC-CE66-48A2-B84B-E240E0AAF43E}"/>
    <cellStyle name="標準 132 3 3 6" xfId="5451" xr:uid="{ECC7CE4A-C161-4C82-BC60-18C96615A0FF}"/>
    <cellStyle name="標準 132 3 4" xfId="3882" xr:uid="{00000000-0005-0000-0000-0000630C0000}"/>
    <cellStyle name="標準 132 3 4 2" xfId="3883" xr:uid="{00000000-0005-0000-0000-0000640C0000}"/>
    <cellStyle name="標準 132 3 4 2 2" xfId="3884" xr:uid="{00000000-0005-0000-0000-0000650C0000}"/>
    <cellStyle name="標準 132 3 4 2 2 2" xfId="5452" xr:uid="{CD8CFACC-8916-4D51-824B-771E734EE2CE}"/>
    <cellStyle name="標準 132 3 4 2 3" xfId="5453" xr:uid="{E832FDE4-3397-445C-BDFC-98C56CC02FD7}"/>
    <cellStyle name="標準 132 3 4 3" xfId="3885" xr:uid="{00000000-0005-0000-0000-0000660C0000}"/>
    <cellStyle name="標準 132 3 4 3 2" xfId="3886" xr:uid="{00000000-0005-0000-0000-0000670C0000}"/>
    <cellStyle name="標準 132 3 4 3 2 2" xfId="5454" xr:uid="{FCFD002B-E706-4E95-9246-FB76BB0FCA91}"/>
    <cellStyle name="標準 132 3 4 3 3" xfId="5455" xr:uid="{036D9E0E-CD93-4972-858F-EA3EA49685CF}"/>
    <cellStyle name="標準 132 3 4 4" xfId="3887" xr:uid="{00000000-0005-0000-0000-0000680C0000}"/>
    <cellStyle name="標準 132 3 4 4 2" xfId="3888" xr:uid="{00000000-0005-0000-0000-0000690C0000}"/>
    <cellStyle name="標準 132 3 4 4 2 2" xfId="5456" xr:uid="{AB755250-BF5F-424D-ADC9-779B7F48DE14}"/>
    <cellStyle name="標準 132 3 4 4 3" xfId="5457" xr:uid="{993C3B46-0392-4899-B09D-BE36100CEADC}"/>
    <cellStyle name="標準 132 3 4 5" xfId="3889" xr:uid="{00000000-0005-0000-0000-00006A0C0000}"/>
    <cellStyle name="標準 132 3 4 5 2" xfId="5458" xr:uid="{180D8A94-4919-4381-B2F2-3F674353FB14}"/>
    <cellStyle name="標準 132 3 4 6" xfId="5459" xr:uid="{ED604C4F-4FB7-4CCA-AE4F-26893C800B39}"/>
    <cellStyle name="標準 132 3 5" xfId="3890" xr:uid="{00000000-0005-0000-0000-00006B0C0000}"/>
    <cellStyle name="標準 132 3 5 2" xfId="3891" xr:uid="{00000000-0005-0000-0000-00006C0C0000}"/>
    <cellStyle name="標準 132 3 5 2 2" xfId="5460" xr:uid="{DC91174E-B703-4112-881D-B42C86A6D065}"/>
    <cellStyle name="標準 132 3 5 3" xfId="5461" xr:uid="{6DCF44B0-0247-4BDC-861D-6550A7AEC018}"/>
    <cellStyle name="標準 132 3 6" xfId="3892" xr:uid="{00000000-0005-0000-0000-00006D0C0000}"/>
    <cellStyle name="標準 132 3 6 2" xfId="3893" xr:uid="{00000000-0005-0000-0000-00006E0C0000}"/>
    <cellStyle name="標準 132 3 6 2 2" xfId="5462" xr:uid="{BFBC9337-C8BD-43A6-9BE2-1DD417857859}"/>
    <cellStyle name="標準 132 3 6 3" xfId="5463" xr:uid="{B50447EE-B316-4696-A708-85A37224CB2B}"/>
    <cellStyle name="標準 132 3 7" xfId="3894" xr:uid="{00000000-0005-0000-0000-00006F0C0000}"/>
    <cellStyle name="標準 132 3 7 2" xfId="3895" xr:uid="{00000000-0005-0000-0000-0000700C0000}"/>
    <cellStyle name="標準 132 3 7 2 2" xfId="5464" xr:uid="{BBB2F56B-EB80-4B3C-BE64-B21F2E4E7E78}"/>
    <cellStyle name="標準 132 3 7 3" xfId="5465" xr:uid="{479CB40C-683E-454F-8123-7499AF4E9C3F}"/>
    <cellStyle name="標準 132 3 8" xfId="3896" xr:uid="{00000000-0005-0000-0000-0000710C0000}"/>
    <cellStyle name="標準 132 3 8 2" xfId="3897" xr:uid="{00000000-0005-0000-0000-0000720C0000}"/>
    <cellStyle name="標準 132 3 8 2 2" xfId="5466" xr:uid="{3E45AFC7-E20C-4505-8417-E57560462011}"/>
    <cellStyle name="標準 132 3 8 3" xfId="5467" xr:uid="{FB85591F-7C87-4018-803A-6D0C9DBB0138}"/>
    <cellStyle name="標準 132 3 9" xfId="3898" xr:uid="{00000000-0005-0000-0000-0000730C0000}"/>
    <cellStyle name="標準 132 3 9 2" xfId="5468" xr:uid="{6DCA1E1E-9A49-4AAD-8807-CDC5E651C772}"/>
    <cellStyle name="標準 132 4" xfId="3899" xr:uid="{00000000-0005-0000-0000-0000740C0000}"/>
    <cellStyle name="標準 132 4 10" xfId="5469" xr:uid="{EB9E6EB6-C074-465F-8524-BFDA72E27AA8}"/>
    <cellStyle name="標準 132 4 2" xfId="3900" xr:uid="{00000000-0005-0000-0000-0000750C0000}"/>
    <cellStyle name="標準 132 4 2 2" xfId="3901" xr:uid="{00000000-0005-0000-0000-0000760C0000}"/>
    <cellStyle name="標準 132 4 2 2 2" xfId="3902" xr:uid="{00000000-0005-0000-0000-0000770C0000}"/>
    <cellStyle name="標準 132 4 2 2 2 2" xfId="3903" xr:uid="{00000000-0005-0000-0000-0000780C0000}"/>
    <cellStyle name="標準 132 4 2 2 2 2 2" xfId="5470" xr:uid="{58A42C78-998B-48E5-B483-713A96684305}"/>
    <cellStyle name="標準 132 4 2 2 2 3" xfId="5471" xr:uid="{4E2CED86-FF6E-4F7A-AA40-5D4B8BD398F8}"/>
    <cellStyle name="標準 132 4 2 2 3" xfId="3904" xr:uid="{00000000-0005-0000-0000-0000790C0000}"/>
    <cellStyle name="標準 132 4 2 2 3 2" xfId="3905" xr:uid="{00000000-0005-0000-0000-00007A0C0000}"/>
    <cellStyle name="標準 132 4 2 2 3 2 2" xfId="5472" xr:uid="{89ADCF00-F81A-4B4E-ACBD-B3BAEED58A04}"/>
    <cellStyle name="標準 132 4 2 2 3 3" xfId="5473" xr:uid="{A8D6E556-62E1-45F7-B520-17B2794BF092}"/>
    <cellStyle name="標準 132 4 2 2 4" xfId="3906" xr:uid="{00000000-0005-0000-0000-00007B0C0000}"/>
    <cellStyle name="標準 132 4 2 2 4 2" xfId="3907" xr:uid="{00000000-0005-0000-0000-00007C0C0000}"/>
    <cellStyle name="標準 132 4 2 2 4 2 2" xfId="5474" xr:uid="{732CAE2F-BF50-4407-ABED-4468A11BE0DD}"/>
    <cellStyle name="標準 132 4 2 2 4 3" xfId="5475" xr:uid="{A54CB7CE-D1F1-45DC-B7A2-03F3E4157E74}"/>
    <cellStyle name="標準 132 4 2 2 5" xfId="3908" xr:uid="{00000000-0005-0000-0000-00007D0C0000}"/>
    <cellStyle name="標準 132 4 2 2 5 2" xfId="5476" xr:uid="{796FB161-BE8D-40A5-A9CC-DD145C45B899}"/>
    <cellStyle name="標準 132 4 2 2 6" xfId="5477" xr:uid="{429CA536-E1E4-4F8B-9B37-56F9F0B854F0}"/>
    <cellStyle name="標準 132 4 2 3" xfId="3909" xr:uid="{00000000-0005-0000-0000-00007E0C0000}"/>
    <cellStyle name="標準 132 4 2 3 2" xfId="3910" xr:uid="{00000000-0005-0000-0000-00007F0C0000}"/>
    <cellStyle name="標準 132 4 2 3 2 2" xfId="5478" xr:uid="{67EB865A-635E-4CA2-BCB4-5AD5486F5E02}"/>
    <cellStyle name="標準 132 4 2 3 3" xfId="5479" xr:uid="{12758EF3-2C56-4520-8CD1-B7A3D9C002EB}"/>
    <cellStyle name="標準 132 4 2 4" xfId="3911" xr:uid="{00000000-0005-0000-0000-0000800C0000}"/>
    <cellStyle name="標準 132 4 2 4 2" xfId="3912" xr:uid="{00000000-0005-0000-0000-0000810C0000}"/>
    <cellStyle name="標準 132 4 2 4 2 2" xfId="5480" xr:uid="{A16A3A60-963C-4FB9-936D-7508E1A366BC}"/>
    <cellStyle name="標準 132 4 2 4 3" xfId="5481" xr:uid="{9EB10286-8186-413E-AB9F-B5444D952ED0}"/>
    <cellStyle name="標準 132 4 2 5" xfId="3913" xr:uid="{00000000-0005-0000-0000-0000820C0000}"/>
    <cellStyle name="標準 132 4 2 5 2" xfId="3914" xr:uid="{00000000-0005-0000-0000-0000830C0000}"/>
    <cellStyle name="標準 132 4 2 5 2 2" xfId="5482" xr:uid="{B7175783-C7EC-4B59-B7F6-64FC1F9C3A2B}"/>
    <cellStyle name="標準 132 4 2 5 3" xfId="5483" xr:uid="{7A2D33D1-E923-4781-8E19-1D3F6CC4ECCD}"/>
    <cellStyle name="標準 132 4 2 6" xfId="3915" xr:uid="{00000000-0005-0000-0000-0000840C0000}"/>
    <cellStyle name="標準 132 4 2 6 2" xfId="5484" xr:uid="{082E88E9-D182-45EF-8429-1093A3496C05}"/>
    <cellStyle name="標準 132 4 2 7" xfId="5485" xr:uid="{75FF5DA9-14FC-4E7A-91A8-DA21DCD6272B}"/>
    <cellStyle name="標準 132 4 3" xfId="3916" xr:uid="{00000000-0005-0000-0000-0000850C0000}"/>
    <cellStyle name="標準 132 4 3 2" xfId="3917" xr:uid="{00000000-0005-0000-0000-0000860C0000}"/>
    <cellStyle name="標準 132 4 3 2 2" xfId="3918" xr:uid="{00000000-0005-0000-0000-0000870C0000}"/>
    <cellStyle name="標準 132 4 3 2 2 2" xfId="5486" xr:uid="{45F3CF18-9C26-4E33-925A-A4F21A88531D}"/>
    <cellStyle name="標準 132 4 3 2 3" xfId="5487" xr:uid="{9F80DBF3-F5C7-427A-B730-23ADFACF5C13}"/>
    <cellStyle name="標準 132 4 3 3" xfId="3919" xr:uid="{00000000-0005-0000-0000-0000880C0000}"/>
    <cellStyle name="標準 132 4 3 3 2" xfId="3920" xr:uid="{00000000-0005-0000-0000-0000890C0000}"/>
    <cellStyle name="標準 132 4 3 3 2 2" xfId="5488" xr:uid="{18D96E88-7F66-409F-BABF-E0E5F8310183}"/>
    <cellStyle name="標準 132 4 3 3 3" xfId="5489" xr:uid="{5FE23017-7550-489B-8532-366D6F3AA403}"/>
    <cellStyle name="標準 132 4 3 4" xfId="3921" xr:uid="{00000000-0005-0000-0000-00008A0C0000}"/>
    <cellStyle name="標準 132 4 3 4 2" xfId="3922" xr:uid="{00000000-0005-0000-0000-00008B0C0000}"/>
    <cellStyle name="標準 132 4 3 4 2 2" xfId="5490" xr:uid="{02A7A03E-578A-4AD2-9AF3-F3D9AE028656}"/>
    <cellStyle name="標準 132 4 3 4 3" xfId="5491" xr:uid="{76FED689-9340-4A2F-BA9C-0B873D02BE41}"/>
    <cellStyle name="標準 132 4 3 5" xfId="3923" xr:uid="{00000000-0005-0000-0000-00008C0C0000}"/>
    <cellStyle name="標準 132 4 3 5 2" xfId="5492" xr:uid="{6EFA2E23-7F25-483B-9158-ACCD1995131F}"/>
    <cellStyle name="標準 132 4 3 6" xfId="5493" xr:uid="{D1F083F0-080D-46DE-876D-F5483AF8D49B}"/>
    <cellStyle name="標準 132 4 4" xfId="3924" xr:uid="{00000000-0005-0000-0000-00008D0C0000}"/>
    <cellStyle name="標準 132 4 4 2" xfId="3925" xr:uid="{00000000-0005-0000-0000-00008E0C0000}"/>
    <cellStyle name="標準 132 4 4 2 2" xfId="3926" xr:uid="{00000000-0005-0000-0000-00008F0C0000}"/>
    <cellStyle name="標準 132 4 4 2 2 2" xfId="5494" xr:uid="{BF8B3C9D-4B99-402E-A02E-50E3442D2298}"/>
    <cellStyle name="標準 132 4 4 2 3" xfId="5495" xr:uid="{F63B1A17-4DC4-4958-A0D1-2758B072E487}"/>
    <cellStyle name="標準 132 4 4 3" xfId="3927" xr:uid="{00000000-0005-0000-0000-0000900C0000}"/>
    <cellStyle name="標準 132 4 4 3 2" xfId="3928" xr:uid="{00000000-0005-0000-0000-0000910C0000}"/>
    <cellStyle name="標準 132 4 4 3 2 2" xfId="5496" xr:uid="{6A00AB83-26C1-4750-AF4D-E30148693834}"/>
    <cellStyle name="標準 132 4 4 3 3" xfId="5497" xr:uid="{14DBEC99-943F-46E6-BA0F-19A452046094}"/>
    <cellStyle name="標準 132 4 4 4" xfId="3929" xr:uid="{00000000-0005-0000-0000-0000920C0000}"/>
    <cellStyle name="標準 132 4 4 4 2" xfId="3930" xr:uid="{00000000-0005-0000-0000-0000930C0000}"/>
    <cellStyle name="標準 132 4 4 4 2 2" xfId="5498" xr:uid="{3F1F4035-CFBD-4EDC-9670-9ADA9617D897}"/>
    <cellStyle name="標準 132 4 4 4 3" xfId="5499" xr:uid="{66715D2E-7F17-44DE-A047-41A33FAED357}"/>
    <cellStyle name="標準 132 4 4 5" xfId="3931" xr:uid="{00000000-0005-0000-0000-0000940C0000}"/>
    <cellStyle name="標準 132 4 4 5 2" xfId="5500" xr:uid="{D29FA26E-5B65-4A2F-B1FD-4D867C1280CE}"/>
    <cellStyle name="標準 132 4 4 6" xfId="5501" xr:uid="{408A2C15-7C1F-475C-8168-1B6E64087DD2}"/>
    <cellStyle name="標準 132 4 5" xfId="3932" xr:uid="{00000000-0005-0000-0000-0000950C0000}"/>
    <cellStyle name="標準 132 4 5 2" xfId="3933" xr:uid="{00000000-0005-0000-0000-0000960C0000}"/>
    <cellStyle name="標準 132 4 5 2 2" xfId="5502" xr:uid="{71D77247-978E-48A8-9B39-C68B97A6FF99}"/>
    <cellStyle name="標準 132 4 5 3" xfId="5503" xr:uid="{F02668E0-7521-47B1-8023-ED739A11AD2E}"/>
    <cellStyle name="標準 132 4 6" xfId="3934" xr:uid="{00000000-0005-0000-0000-0000970C0000}"/>
    <cellStyle name="標準 132 4 6 2" xfId="3935" xr:uid="{00000000-0005-0000-0000-0000980C0000}"/>
    <cellStyle name="標準 132 4 6 2 2" xfId="5504" xr:uid="{4533B516-7FA3-46C0-ADDC-A7A948F44FCA}"/>
    <cellStyle name="標準 132 4 6 3" xfId="5505" xr:uid="{F76D2D8C-FB31-4369-9270-189E8DA22F50}"/>
    <cellStyle name="標準 132 4 7" xfId="3936" xr:uid="{00000000-0005-0000-0000-0000990C0000}"/>
    <cellStyle name="標準 132 4 7 2" xfId="3937" xr:uid="{00000000-0005-0000-0000-00009A0C0000}"/>
    <cellStyle name="標準 132 4 7 2 2" xfId="5506" xr:uid="{29D023C6-95C0-44CF-B410-E5D929B1576B}"/>
    <cellStyle name="標準 132 4 7 3" xfId="5507" xr:uid="{F38E95D8-D17C-4D43-A368-D5D947EA90D5}"/>
    <cellStyle name="標準 132 4 8" xfId="3938" xr:uid="{00000000-0005-0000-0000-00009B0C0000}"/>
    <cellStyle name="標準 132 4 8 2" xfId="3939" xr:uid="{00000000-0005-0000-0000-00009C0C0000}"/>
    <cellStyle name="標準 132 4 8 2 2" xfId="5508" xr:uid="{5014A2EF-ACC9-48D9-AA58-A40B19F92936}"/>
    <cellStyle name="標準 132 4 8 3" xfId="5509" xr:uid="{CC1D0DE0-D835-46B4-91B1-D1EA74E63CC3}"/>
    <cellStyle name="標準 132 4 9" xfId="3940" xr:uid="{00000000-0005-0000-0000-00009D0C0000}"/>
    <cellStyle name="標準 132 4 9 2" xfId="5510" xr:uid="{5C7F653A-A844-4640-A64A-2B5E567036F0}"/>
    <cellStyle name="標準 132 5" xfId="3941" xr:uid="{00000000-0005-0000-0000-00009E0C0000}"/>
    <cellStyle name="標準 132 5 2" xfId="3942" xr:uid="{00000000-0005-0000-0000-00009F0C0000}"/>
    <cellStyle name="標準 132 5 2 2" xfId="3943" xr:uid="{00000000-0005-0000-0000-0000A00C0000}"/>
    <cellStyle name="標準 132 5 2 2 2" xfId="3944" xr:uid="{00000000-0005-0000-0000-0000A10C0000}"/>
    <cellStyle name="標準 132 5 2 2 2 2" xfId="5511" xr:uid="{C5B4E76F-296E-4DC8-8C1E-1DCD504A0563}"/>
    <cellStyle name="標準 132 5 2 2 3" xfId="5512" xr:uid="{257DC2D9-B7E3-4CEF-9531-84C503725AED}"/>
    <cellStyle name="標準 132 5 2 3" xfId="3945" xr:uid="{00000000-0005-0000-0000-0000A20C0000}"/>
    <cellStyle name="標準 132 5 2 3 2" xfId="3946" xr:uid="{00000000-0005-0000-0000-0000A30C0000}"/>
    <cellStyle name="標準 132 5 2 3 2 2" xfId="5513" xr:uid="{764D1D24-AD81-49B8-8529-7093ED46ABB3}"/>
    <cellStyle name="標準 132 5 2 3 3" xfId="5514" xr:uid="{46F8C23F-C8CB-44F8-91FB-88421920E283}"/>
    <cellStyle name="標準 132 5 2 4" xfId="3947" xr:uid="{00000000-0005-0000-0000-0000A40C0000}"/>
    <cellStyle name="標準 132 5 2 4 2" xfId="3948" xr:uid="{00000000-0005-0000-0000-0000A50C0000}"/>
    <cellStyle name="標準 132 5 2 4 2 2" xfId="5515" xr:uid="{16C1D219-ACAA-429C-9814-84C333D07132}"/>
    <cellStyle name="標準 132 5 2 4 3" xfId="5516" xr:uid="{73EA585F-A01F-4CCD-B272-E4EAC7095295}"/>
    <cellStyle name="標準 132 5 2 5" xfId="3949" xr:uid="{00000000-0005-0000-0000-0000A60C0000}"/>
    <cellStyle name="標準 132 5 2 5 2" xfId="5517" xr:uid="{0289DC2C-D069-41BA-9A44-1D1A20316599}"/>
    <cellStyle name="標準 132 5 2 6" xfId="5518" xr:uid="{050A4F03-B740-4CE7-A646-9034CB6A3DAD}"/>
    <cellStyle name="標準 132 5 3" xfId="3950" xr:uid="{00000000-0005-0000-0000-0000A70C0000}"/>
    <cellStyle name="標準 132 5 3 2" xfId="3951" xr:uid="{00000000-0005-0000-0000-0000A80C0000}"/>
    <cellStyle name="標準 132 5 3 2 2" xfId="5519" xr:uid="{9023216B-77CD-4209-A848-C743A935067C}"/>
    <cellStyle name="標準 132 5 3 3" xfId="5520" xr:uid="{4C0A71F4-3871-4B48-9144-0565ECF0B5BA}"/>
    <cellStyle name="標準 132 5 4" xfId="3952" xr:uid="{00000000-0005-0000-0000-0000A90C0000}"/>
    <cellStyle name="標準 132 5 4 2" xfId="3953" xr:uid="{00000000-0005-0000-0000-0000AA0C0000}"/>
    <cellStyle name="標準 132 5 4 2 2" xfId="5521" xr:uid="{689D6D97-51B6-4126-AED4-7C9AED4AAE32}"/>
    <cellStyle name="標準 132 5 4 3" xfId="5522" xr:uid="{2400C011-5798-45A1-9585-88E3F664D092}"/>
    <cellStyle name="標準 132 5 5" xfId="3954" xr:uid="{00000000-0005-0000-0000-0000AB0C0000}"/>
    <cellStyle name="標準 132 5 5 2" xfId="3955" xr:uid="{00000000-0005-0000-0000-0000AC0C0000}"/>
    <cellStyle name="標準 132 5 5 2 2" xfId="5523" xr:uid="{B5678FD1-8607-437D-83FE-D9D0E6EB734E}"/>
    <cellStyle name="標準 132 5 5 3" xfId="5524" xr:uid="{287C4FCF-D821-433E-86D8-DB537E222CA2}"/>
    <cellStyle name="標準 132 5 6" xfId="3956" xr:uid="{00000000-0005-0000-0000-0000AD0C0000}"/>
    <cellStyle name="標準 132 5 6 2" xfId="5525" xr:uid="{C6340C2C-644D-44BA-91AC-9EA362B8610A}"/>
    <cellStyle name="標準 132 5 7" xfId="5526" xr:uid="{56C50456-A67B-461C-A83E-BAB75E66CFE8}"/>
    <cellStyle name="標準 132 6" xfId="3957" xr:uid="{00000000-0005-0000-0000-0000AE0C0000}"/>
    <cellStyle name="標準 132 6 2" xfId="3958" xr:uid="{00000000-0005-0000-0000-0000AF0C0000}"/>
    <cellStyle name="標準 132 6 2 2" xfId="3959" xr:uid="{00000000-0005-0000-0000-0000B00C0000}"/>
    <cellStyle name="標準 132 6 2 2 2" xfId="3960" xr:uid="{00000000-0005-0000-0000-0000B10C0000}"/>
    <cellStyle name="標準 132 6 2 2 2 2" xfId="5527" xr:uid="{03DB9A94-6799-419B-A47B-D95787B3A2D8}"/>
    <cellStyle name="標準 132 6 2 2 3" xfId="5528" xr:uid="{E8B32D8D-151A-4AF4-B8A0-BBE072ED06E2}"/>
    <cellStyle name="標準 132 6 2 3" xfId="3961" xr:uid="{00000000-0005-0000-0000-0000B20C0000}"/>
    <cellStyle name="標準 132 6 2 3 2" xfId="3962" xr:uid="{00000000-0005-0000-0000-0000B30C0000}"/>
    <cellStyle name="標準 132 6 2 3 2 2" xfId="5529" xr:uid="{10AC2C66-828C-421D-B920-F85C6F692FF5}"/>
    <cellStyle name="標準 132 6 2 3 3" xfId="5530" xr:uid="{CFFCA1F4-460F-4B34-BAE6-D87F6624167D}"/>
    <cellStyle name="標準 132 6 2 4" xfId="3963" xr:uid="{00000000-0005-0000-0000-0000B40C0000}"/>
    <cellStyle name="標準 132 6 2 4 2" xfId="3964" xr:uid="{00000000-0005-0000-0000-0000B50C0000}"/>
    <cellStyle name="標準 132 6 2 4 2 2" xfId="5531" xr:uid="{DBA0D23E-8C16-4843-9E9D-8EB5B9C1171E}"/>
    <cellStyle name="標準 132 6 2 4 3" xfId="5532" xr:uid="{BA2C6807-50EA-4531-A7B0-267FB9641D3A}"/>
    <cellStyle name="標準 132 6 2 5" xfId="3965" xr:uid="{00000000-0005-0000-0000-0000B60C0000}"/>
    <cellStyle name="標準 132 6 2 5 2" xfId="5533" xr:uid="{A3C25D14-A653-4A45-AAB0-E1668EFB9E78}"/>
    <cellStyle name="標準 132 6 2 6" xfId="5534" xr:uid="{D4E6CAAE-2B37-4694-9D0D-89CCF6D09A51}"/>
    <cellStyle name="標準 132 6 3" xfId="3966" xr:uid="{00000000-0005-0000-0000-0000B70C0000}"/>
    <cellStyle name="標準 132 6 3 2" xfId="3967" xr:uid="{00000000-0005-0000-0000-0000B80C0000}"/>
    <cellStyle name="標準 132 6 3 2 2" xfId="5535" xr:uid="{D13CF85B-0060-4960-A5AB-1B3213C12167}"/>
    <cellStyle name="標準 132 6 3 3" xfId="5536" xr:uid="{885E3742-5C6A-4E84-A199-206B2B6C249C}"/>
    <cellStyle name="標準 132 6 4" xfId="3968" xr:uid="{00000000-0005-0000-0000-0000B90C0000}"/>
    <cellStyle name="標準 132 6 4 2" xfId="3969" xr:uid="{00000000-0005-0000-0000-0000BA0C0000}"/>
    <cellStyle name="標準 132 6 4 2 2" xfId="5537" xr:uid="{56220421-8A6F-490F-91EC-98E86DBA30A6}"/>
    <cellStyle name="標準 132 6 4 3" xfId="5538" xr:uid="{39860C8C-A1D1-42ED-A10A-B7648D7FA035}"/>
    <cellStyle name="標準 132 6 5" xfId="3970" xr:uid="{00000000-0005-0000-0000-0000BB0C0000}"/>
    <cellStyle name="標準 132 6 5 2" xfId="3971" xr:uid="{00000000-0005-0000-0000-0000BC0C0000}"/>
    <cellStyle name="標準 132 6 5 2 2" xfId="5539" xr:uid="{D85788B1-4E7A-4059-971F-55EDC7993818}"/>
    <cellStyle name="標準 132 6 5 3" xfId="5540" xr:uid="{795C3E45-BFAD-40F8-A6AE-EA50E040B370}"/>
    <cellStyle name="標準 132 6 6" xfId="3972" xr:uid="{00000000-0005-0000-0000-0000BD0C0000}"/>
    <cellStyle name="標準 132 6 6 2" xfId="5541" xr:uid="{6753A454-C53A-431D-887D-3976C82C9510}"/>
    <cellStyle name="標準 132 6 7" xfId="5542" xr:uid="{E69F9FAE-63DD-4437-9615-BFE9181FF144}"/>
    <cellStyle name="標準 132 7" xfId="3973" xr:uid="{00000000-0005-0000-0000-0000BE0C0000}"/>
    <cellStyle name="標準 132 7 2" xfId="3974" xr:uid="{00000000-0005-0000-0000-0000BF0C0000}"/>
    <cellStyle name="標準 132 7 2 2" xfId="3975" xr:uid="{00000000-0005-0000-0000-0000C00C0000}"/>
    <cellStyle name="標準 132 7 2 2 2" xfId="5543" xr:uid="{4F3F9946-C257-4584-8266-D1296CC043BF}"/>
    <cellStyle name="標準 132 7 2 3" xfId="5544" xr:uid="{CDD05956-405C-4489-AF62-874EEE93955D}"/>
    <cellStyle name="標準 132 7 3" xfId="3976" xr:uid="{00000000-0005-0000-0000-0000C10C0000}"/>
    <cellStyle name="標準 132 7 3 2" xfId="3977" xr:uid="{00000000-0005-0000-0000-0000C20C0000}"/>
    <cellStyle name="標準 132 7 3 2 2" xfId="5545" xr:uid="{2361DFBC-2124-47ED-8C19-DA0DFFDA44BF}"/>
    <cellStyle name="標準 132 7 3 3" xfId="5546" xr:uid="{616A17CC-F0B9-477F-B5A2-EEC43AA1F312}"/>
    <cellStyle name="標準 132 7 4" xfId="3978" xr:uid="{00000000-0005-0000-0000-0000C30C0000}"/>
    <cellStyle name="標準 132 7 4 2" xfId="3979" xr:uid="{00000000-0005-0000-0000-0000C40C0000}"/>
    <cellStyle name="標準 132 7 4 2 2" xfId="5547" xr:uid="{8A14504D-8739-41F0-A61D-51780121EB2C}"/>
    <cellStyle name="標準 132 7 4 3" xfId="5548" xr:uid="{5E91E4CF-38BF-4D1D-A99D-94234C71B6C4}"/>
    <cellStyle name="標準 132 7 5" xfId="3980" xr:uid="{00000000-0005-0000-0000-0000C50C0000}"/>
    <cellStyle name="標準 132 7 5 2" xfId="5549" xr:uid="{6730EBF9-716B-4879-AB5D-D78DB8DCC277}"/>
    <cellStyle name="標準 132 7 6" xfId="5550" xr:uid="{27F00DCF-BE17-4FF7-83AF-6B5B0816C549}"/>
    <cellStyle name="標準 132 8" xfId="3981" xr:uid="{00000000-0005-0000-0000-0000C60C0000}"/>
    <cellStyle name="標準 132 8 2" xfId="3982" xr:uid="{00000000-0005-0000-0000-0000C70C0000}"/>
    <cellStyle name="標準 132 8 2 2" xfId="3983" xr:uid="{00000000-0005-0000-0000-0000C80C0000}"/>
    <cellStyle name="標準 132 8 2 2 2" xfId="5551" xr:uid="{557AC971-E191-4EC8-8C43-01310E1DAD26}"/>
    <cellStyle name="標準 132 8 2 3" xfId="5552" xr:uid="{A997C1EE-E48A-4020-B58D-2F4376E06D0F}"/>
    <cellStyle name="標準 132 8 3" xfId="3984" xr:uid="{00000000-0005-0000-0000-0000C90C0000}"/>
    <cellStyle name="標準 132 8 3 2" xfId="3985" xr:uid="{00000000-0005-0000-0000-0000CA0C0000}"/>
    <cellStyle name="標準 132 8 3 2 2" xfId="5553" xr:uid="{5CEB7FBD-AE3C-40DA-AB07-05AB077FDBF9}"/>
    <cellStyle name="標準 132 8 3 3" xfId="5554" xr:uid="{17A8E7F4-3B98-4A8D-8FFA-0C8D0933BDAF}"/>
    <cellStyle name="標準 132 8 4" xfId="3986" xr:uid="{00000000-0005-0000-0000-0000CB0C0000}"/>
    <cellStyle name="標準 132 8 4 2" xfId="3987" xr:uid="{00000000-0005-0000-0000-0000CC0C0000}"/>
    <cellStyle name="標準 132 8 4 2 2" xfId="5555" xr:uid="{4BC52960-3089-4D44-B6D7-63ED19AFDD99}"/>
    <cellStyle name="標準 132 8 4 3" xfId="5556" xr:uid="{BDC2BE71-8804-49F6-81B6-2B37EFF171F2}"/>
    <cellStyle name="標準 132 8 5" xfId="3988" xr:uid="{00000000-0005-0000-0000-0000CD0C0000}"/>
    <cellStyle name="標準 132 8 5 2" xfId="5557" xr:uid="{3BA72E2B-8DC8-41D5-8DC1-9283E8A9BA78}"/>
    <cellStyle name="標準 132 8 6" xfId="5558" xr:uid="{AED7557C-C526-4CCB-BAAF-8B4F5B226C44}"/>
    <cellStyle name="標準 132 9" xfId="3989" xr:uid="{00000000-0005-0000-0000-0000CE0C0000}"/>
    <cellStyle name="標準 132 9 2" xfId="3990" xr:uid="{00000000-0005-0000-0000-0000CF0C0000}"/>
    <cellStyle name="標準 132 9 2 2" xfId="5559" xr:uid="{8CCA83D7-FA9D-4534-9158-4BDC22A3BCD7}"/>
    <cellStyle name="標準 132 9 3" xfId="5560" xr:uid="{C6465326-22CA-4E99-B23E-76F27CA318C1}"/>
    <cellStyle name="標準 133" xfId="3633" xr:uid="{00000000-0005-0000-0000-0000D00C0000}"/>
    <cellStyle name="標準 133 2" xfId="9931" xr:uid="{5910D331-81D4-4DDC-9817-5D58ADA5563B}"/>
    <cellStyle name="標準 134" xfId="4109" xr:uid="{BC956152-9768-4060-B7AA-4CB967BAB9FD}"/>
    <cellStyle name="標準 134 2" xfId="9932" xr:uid="{50163C4D-24CE-4CBB-8BB3-40A5D306A27E}"/>
    <cellStyle name="標準 135" xfId="9933" xr:uid="{BC62ECCC-E650-4B12-A6FE-B19C96D94D14}"/>
    <cellStyle name="標準 136" xfId="9934" xr:uid="{A4AEDADC-6E7C-4B14-A551-C7DFD25B88D7}"/>
    <cellStyle name="標準 137" xfId="9935" xr:uid="{6AA4F810-3C40-4399-A4BE-E5AE2452820F}"/>
    <cellStyle name="標準 138" xfId="9936" xr:uid="{E65A906A-1D39-48A8-B3F5-FC6608507FA3}"/>
    <cellStyle name="標準 139" xfId="15555" xr:uid="{FC73BA99-8CE6-4F02-A9E8-87914A9E0F6D}"/>
    <cellStyle name="標準 14" xfId="4" xr:uid="{00000000-0005-0000-0000-0000D10C0000}"/>
    <cellStyle name="標準 14 2" xfId="1402" xr:uid="{00000000-0005-0000-0000-0000D20C0000}"/>
    <cellStyle name="標準 14 3" xfId="3556" xr:uid="{00000000-0005-0000-0000-0000D30C0000}"/>
    <cellStyle name="標準 14 4" xfId="9937" xr:uid="{2D466662-3E54-4EA7-9569-C4A56DB951D1}"/>
    <cellStyle name="標準 140" xfId="15563" xr:uid="{BAA874E8-CB94-4F4D-BC15-22199686B8F6}"/>
    <cellStyle name="標準 141" xfId="15574" xr:uid="{CB3489E6-1378-48FF-9C78-862E95F51415}"/>
    <cellStyle name="標準 143" xfId="15578" xr:uid="{158086E7-0359-418A-8840-CCF6EB853430}"/>
    <cellStyle name="標準 144" xfId="15580" xr:uid="{98E7E1CE-CADA-4A1D-AD74-0E409A7703FB}"/>
    <cellStyle name="標準 145" xfId="15582" xr:uid="{0C684FD0-A7BE-4625-874C-5B85508441C1}"/>
    <cellStyle name="標準 146" xfId="15584" xr:uid="{7FAF0EA7-F34E-4720-8E36-C31FDA0B9F45}"/>
    <cellStyle name="標準 147" xfId="15586" xr:uid="{DB950896-7F29-4395-BCBA-78D6BBB0F31E}"/>
    <cellStyle name="標準 148" xfId="15588" xr:uid="{6CA337BD-82BF-4FE2-B5A9-7105127FA8E3}"/>
    <cellStyle name="標準 149" xfId="15590" xr:uid="{09339505-08A0-4259-8862-1D095862471C}"/>
    <cellStyle name="標準 15" xfId="1403" xr:uid="{00000000-0005-0000-0000-0000D40C0000}"/>
    <cellStyle name="標準 15 2" xfId="1404" xr:uid="{00000000-0005-0000-0000-0000D50C0000}"/>
    <cellStyle name="標準 15 3" xfId="3349" xr:uid="{00000000-0005-0000-0000-0000D60C0000}"/>
    <cellStyle name="標準 150" xfId="15594" xr:uid="{C6378395-2F89-4668-A725-C406FC869917}"/>
    <cellStyle name="標準 151" xfId="15596" xr:uid="{99AF5B8D-69A2-479E-B7B8-03875E94C82A}"/>
    <cellStyle name="標準 16" xfId="1405" xr:uid="{00000000-0005-0000-0000-0000D70C0000}"/>
    <cellStyle name="標準 16 2" xfId="1406" xr:uid="{00000000-0005-0000-0000-0000D80C0000}"/>
    <cellStyle name="標準 17" xfId="1407" xr:uid="{00000000-0005-0000-0000-0000D90C0000}"/>
    <cellStyle name="標準 17 2" xfId="1408" xr:uid="{00000000-0005-0000-0000-0000DA0C0000}"/>
    <cellStyle name="標準 17 2 2" xfId="15575" xr:uid="{980F7646-2BD9-4CCF-8A30-5D49B256DE9B}"/>
    <cellStyle name="標準 18" xfId="1409" xr:uid="{00000000-0005-0000-0000-0000DB0C0000}"/>
    <cellStyle name="標準 18 2" xfId="1410" xr:uid="{00000000-0005-0000-0000-0000DC0C0000}"/>
    <cellStyle name="標準 18 3" xfId="3350" xr:uid="{00000000-0005-0000-0000-0000DD0C0000}"/>
    <cellStyle name="標準 19" xfId="1411" xr:uid="{00000000-0005-0000-0000-0000DE0C0000}"/>
    <cellStyle name="標準 19 2" xfId="1412" xr:uid="{00000000-0005-0000-0000-0000DF0C0000}"/>
    <cellStyle name="標準 19 2 2" xfId="3351" xr:uid="{00000000-0005-0000-0000-0000E00C0000}"/>
    <cellStyle name="標準 2" xfId="1413" xr:uid="{00000000-0005-0000-0000-0000E10C0000}"/>
    <cellStyle name="標準 2 10" xfId="1414" xr:uid="{00000000-0005-0000-0000-0000E20C0000}"/>
    <cellStyle name="標準 2 11" xfId="1415" xr:uid="{00000000-0005-0000-0000-0000E30C0000}"/>
    <cellStyle name="標準 2 12" xfId="1416" xr:uid="{00000000-0005-0000-0000-0000E40C0000}"/>
    <cellStyle name="標準 2 13" xfId="1417" xr:uid="{00000000-0005-0000-0000-0000E50C0000}"/>
    <cellStyle name="標準 2 14" xfId="1418" xr:uid="{00000000-0005-0000-0000-0000E60C0000}"/>
    <cellStyle name="標準 2 15" xfId="1419" xr:uid="{00000000-0005-0000-0000-0000E70C0000}"/>
    <cellStyle name="標準 2 15 2" xfId="3352" xr:uid="{00000000-0005-0000-0000-0000E80C0000}"/>
    <cellStyle name="標準 2 15 2 2" xfId="3353" xr:uid="{00000000-0005-0000-0000-0000E90C0000}"/>
    <cellStyle name="標準 2 15 3" xfId="3354" xr:uid="{00000000-0005-0000-0000-0000EA0C0000}"/>
    <cellStyle name="標準 2 16" xfId="3355" xr:uid="{00000000-0005-0000-0000-0000EB0C0000}"/>
    <cellStyle name="標準 2 16 2" xfId="9938" xr:uid="{A149AABE-0799-4B79-B6BD-6F996EA6ED32}"/>
    <cellStyle name="標準 2 16 3" xfId="15564" xr:uid="{7E5CD98F-061E-4BE8-A447-36A1DA633B61}"/>
    <cellStyle name="標準 2 16 4" xfId="15576" xr:uid="{E8C3FA09-EE69-49FE-ABED-711E98473681}"/>
    <cellStyle name="標準 2 17" xfId="3356" xr:uid="{00000000-0005-0000-0000-0000EC0C0000}"/>
    <cellStyle name="標準 2 17 2" xfId="3357" xr:uid="{00000000-0005-0000-0000-0000ED0C0000}"/>
    <cellStyle name="標準 2 17 2 2" xfId="9939" xr:uid="{B89005D8-3D19-4B26-A368-28F2190423E9}"/>
    <cellStyle name="標準 2 17 3" xfId="9940" xr:uid="{3EA718B4-739E-4027-B8C2-8FFC76EE39B5}"/>
    <cellStyle name="標準 2 18" xfId="3991" xr:uid="{00000000-0005-0000-0000-0000EE0C0000}"/>
    <cellStyle name="標準 2 18 2" xfId="4369" xr:uid="{FA923FCC-11F6-4734-BA74-3071AA0663AF}"/>
    <cellStyle name="標準 2 18 3" xfId="9941" xr:uid="{472576B8-CC6A-4161-A500-09B6CF45888E}"/>
    <cellStyle name="標準 2 19" xfId="9942" xr:uid="{50DF3F53-87DA-45E0-9152-E4C87240093F}"/>
    <cellStyle name="標準 2 2" xfId="1420" xr:uid="{00000000-0005-0000-0000-0000EF0C0000}"/>
    <cellStyle name="標準 2 2 2" xfId="1421" xr:uid="{00000000-0005-0000-0000-0000F00C0000}"/>
    <cellStyle name="標準 2 2 2 2" xfId="1422" xr:uid="{00000000-0005-0000-0000-0000F10C0000}"/>
    <cellStyle name="標準 2 2 2 2 2 2 2" xfId="9943" xr:uid="{0127BF04-DB00-4EBA-8E9E-D8D7FD3FD381}"/>
    <cellStyle name="標準 2 2 2 2 2 2 2 2" xfId="9944" xr:uid="{B5C67A32-E977-4F9E-95CB-9C7052EDC82C}"/>
    <cellStyle name="標準 2 2 2 2 2 2 2 2 2" xfId="9690" xr:uid="{D929E4E1-C006-4198-8F86-D32170CD09B4}"/>
    <cellStyle name="標準 2 2 2 2 2 2 2 2 2 2" xfId="9945" xr:uid="{05962C40-5FB2-4FB1-8137-3DC7C65E03E0}"/>
    <cellStyle name="標準 2 2 2 2 2 2 2 2 2 2 2" xfId="9946" xr:uid="{FAA47C24-13AF-4AEE-BF19-D7E4D733BFD2}"/>
    <cellStyle name="標準 2 2 2 2 2 2 2 2 2 2 2 2" xfId="9947" xr:uid="{D5423B22-D8AF-4C84-BD12-8751DA53D00D}"/>
    <cellStyle name="標準 2 2 2 2 2 2 2 2 2 2 3" xfId="9948" xr:uid="{10D0EA14-E16F-4B42-9A1C-F5C7624D4D67}"/>
    <cellStyle name="標準 2 2 2 2 2 2 2 2 2 3" xfId="9949" xr:uid="{3A69FE8F-1C2E-413D-ADF3-EECFE0AEE017}"/>
    <cellStyle name="標準 2 2 2 2 2 2 2 2 2 3 2" xfId="9950" xr:uid="{AA7AB0C0-1B42-479A-977D-5DE1D647B6BB}"/>
    <cellStyle name="標準 2 2 2 2 2 2 2 2 2 4" xfId="9951" xr:uid="{23E90E33-CCD9-4D9E-9911-9E9ACC1D82A9}"/>
    <cellStyle name="標準 2 2 2 2 2 2 2 2 2 4 2" xfId="9952" xr:uid="{82C7465A-A7A9-4D82-AF33-59EB099F42FD}"/>
    <cellStyle name="標準 2 2 2 2 2 2 2 2 2 5" xfId="9953" xr:uid="{3136281D-2EF5-4EFD-876C-E2A53D1252D9}"/>
    <cellStyle name="標準 2 2 2 2 2 2 2 2 2 6" xfId="9954" xr:uid="{10685AA0-8B6E-48D9-B654-5D4AABD641C9}"/>
    <cellStyle name="標準 2 2 2 2 2 2 2 3" xfId="9955" xr:uid="{7C4A8B9F-5068-4C38-8017-18F0FB2DE2A8}"/>
    <cellStyle name="標準 2 2 2 3" xfId="1423" xr:uid="{00000000-0005-0000-0000-0000F20C0000}"/>
    <cellStyle name="標準 2 2 2 4" xfId="3358" xr:uid="{00000000-0005-0000-0000-0000F30C0000}"/>
    <cellStyle name="標準 2 2 2 5" xfId="9956" xr:uid="{B2919147-AD46-4827-B68E-EE62D5D257F2}"/>
    <cellStyle name="標準 2 2 2 6" xfId="9957" xr:uid="{5C4CD61E-798A-4E37-B56A-129783D74E49}"/>
    <cellStyle name="標準 2 2 3" xfId="1424" xr:uid="{00000000-0005-0000-0000-0000F40C0000}"/>
    <cellStyle name="標準 2 2 3 2" xfId="1425" xr:uid="{00000000-0005-0000-0000-0000F50C0000}"/>
    <cellStyle name="標準 2 2 3 2 2" xfId="3359" xr:uid="{00000000-0005-0000-0000-0000F60C0000}"/>
    <cellStyle name="標準 2 2 3 2 2 2" xfId="3360" xr:uid="{00000000-0005-0000-0000-0000F70C0000}"/>
    <cellStyle name="標準 2 2 3 3" xfId="3361" xr:uid="{00000000-0005-0000-0000-0000F80C0000}"/>
    <cellStyle name="標準 2 2 3 4" xfId="9958" xr:uid="{8503950F-8063-404E-85AA-981E2BD0EC00}"/>
    <cellStyle name="標準 2 2 4" xfId="1426" xr:uid="{00000000-0005-0000-0000-0000F90C0000}"/>
    <cellStyle name="標準 2 2 4 2" xfId="1427" xr:uid="{00000000-0005-0000-0000-0000FA0C0000}"/>
    <cellStyle name="標準 2 2 4 3" xfId="1428" xr:uid="{00000000-0005-0000-0000-0000FB0C0000}"/>
    <cellStyle name="標準 2 2 4 3 2" xfId="3362" xr:uid="{00000000-0005-0000-0000-0000FC0C0000}"/>
    <cellStyle name="標準 2 2 4 3 2 2" xfId="3363" xr:uid="{00000000-0005-0000-0000-0000FD0C0000}"/>
    <cellStyle name="標準 2 2 4 3 3" xfId="9959" xr:uid="{0395DCFD-ED51-4DE4-AA87-C31EAE4A2A2A}"/>
    <cellStyle name="標準 2 2 4 4" xfId="3364" xr:uid="{00000000-0005-0000-0000-0000FE0C0000}"/>
    <cellStyle name="標準 2 2 4 5" xfId="9960" xr:uid="{9A9E4900-E080-4F28-8C7B-F289053255D7}"/>
    <cellStyle name="標準 2 2 5" xfId="1429" xr:uid="{00000000-0005-0000-0000-0000FF0C0000}"/>
    <cellStyle name="標準 2 2 5 2" xfId="3365" xr:uid="{00000000-0005-0000-0000-0000000D0000}"/>
    <cellStyle name="標準 2 2 5 2 2" xfId="9961" xr:uid="{EDDA172E-56DD-4396-AE62-FA16541E69CC}"/>
    <cellStyle name="標準 2 2 5 3" xfId="9962" xr:uid="{698363A2-503E-4D0D-BE0F-0DE358330A74}"/>
    <cellStyle name="標準 2 2 5 4" xfId="9963" xr:uid="{4322CA6C-75F1-4BA4-8479-FB577AF761DB}"/>
    <cellStyle name="標準 2 2 6" xfId="3366" xr:uid="{00000000-0005-0000-0000-0000010D0000}"/>
    <cellStyle name="標準 2 2 6 2" xfId="3367" xr:uid="{00000000-0005-0000-0000-0000020D0000}"/>
    <cellStyle name="標準 2 2 7" xfId="3368" xr:uid="{00000000-0005-0000-0000-0000030D0000}"/>
    <cellStyle name="標準 2 2 7 2" xfId="9964" xr:uid="{7DE5BFDF-2DEF-4BA5-B13E-3FF7E19D3191}"/>
    <cellStyle name="標準 2 2 8" xfId="9965" xr:uid="{77E3F574-B64F-4EC5-9752-042F9E1DBD58}"/>
    <cellStyle name="標準 2 2_【MAS修正中】テーブル一覧_CRM_バッチ(Oracle)_ver_3.0.6" xfId="9966" xr:uid="{0ED566D5-627D-488F-B9A2-F242DC62BD82}"/>
    <cellStyle name="標準 2 20" xfId="9967" xr:uid="{249A8C5A-7C74-46E9-9539-C26850F284D0}"/>
    <cellStyle name="標準 2 21" xfId="9968" xr:uid="{CEEBF2E1-815B-4116-B461-B73CF1CF4BFD}"/>
    <cellStyle name="標準 2 3" xfId="1430" xr:uid="{00000000-0005-0000-0000-0000040D0000}"/>
    <cellStyle name="標準 2 3 2" xfId="1431" xr:uid="{00000000-0005-0000-0000-0000050D0000}"/>
    <cellStyle name="標準 2 3 2 10" xfId="9969" xr:uid="{7D5E740F-A47F-4AEC-A1EA-FAE2F1632E0C}"/>
    <cellStyle name="標準 2 3 2 11" xfId="9970" xr:uid="{DAB517C0-FB5A-42D5-98C3-911F9EB393C7}"/>
    <cellStyle name="標準 2 3 2 2" xfId="1432" xr:uid="{00000000-0005-0000-0000-0000060D0000}"/>
    <cellStyle name="標準 2 3 2 2 2" xfId="1433" xr:uid="{00000000-0005-0000-0000-0000070D0000}"/>
    <cellStyle name="標準 2 3 2 2 3" xfId="3369" xr:uid="{00000000-0005-0000-0000-0000080D0000}"/>
    <cellStyle name="標準 2 3 2 3" xfId="1434" xr:uid="{00000000-0005-0000-0000-0000090D0000}"/>
    <cellStyle name="標準 2 3 2 4" xfId="1435" xr:uid="{00000000-0005-0000-0000-00000A0D0000}"/>
    <cellStyle name="標準 2 3 2 5" xfId="1436" xr:uid="{00000000-0005-0000-0000-00000B0D0000}"/>
    <cellStyle name="標準 2 3 2 6" xfId="1437" xr:uid="{00000000-0005-0000-0000-00000C0D0000}"/>
    <cellStyle name="標準 2 3 2 7" xfId="1438" xr:uid="{00000000-0005-0000-0000-00000D0D0000}"/>
    <cellStyle name="標準 2 3 2 8" xfId="3370" xr:uid="{00000000-0005-0000-0000-00000E0D0000}"/>
    <cellStyle name="標準 2 3 2 8 2" xfId="3557" xr:uid="{00000000-0005-0000-0000-00000F0D0000}"/>
    <cellStyle name="標準 2 3 2 8 3" xfId="3992" xr:uid="{00000000-0005-0000-0000-0000100D0000}"/>
    <cellStyle name="標準 2 3 2 9" xfId="9971" xr:uid="{E20A4942-0BCC-4C3B-9699-5FD173C70DD2}"/>
    <cellStyle name="標準 2 3 3" xfId="1439" xr:uid="{00000000-0005-0000-0000-0000110D0000}"/>
    <cellStyle name="標準 2 3 3 2" xfId="1440" xr:uid="{00000000-0005-0000-0000-0000120D0000}"/>
    <cellStyle name="標準 2 3 3 3" xfId="3371" xr:uid="{00000000-0005-0000-0000-0000130D0000}"/>
    <cellStyle name="標準 2 3 3 3 2" xfId="3372" xr:uid="{00000000-0005-0000-0000-0000140D0000}"/>
    <cellStyle name="標準 2 3 3 4" xfId="3373" xr:uid="{00000000-0005-0000-0000-0000150D0000}"/>
    <cellStyle name="標準 2 3 4" xfId="1441" xr:uid="{00000000-0005-0000-0000-0000160D0000}"/>
    <cellStyle name="標準 2 3 4 2" xfId="9972" xr:uid="{FBDB919D-3E7A-45BA-995F-9F80197C2804}"/>
    <cellStyle name="標準 2 3 4 3" xfId="9973" xr:uid="{F3645256-E617-4D1D-9E60-4EC7D35E98AA}"/>
    <cellStyle name="標準 2 3 5" xfId="1442" xr:uid="{00000000-0005-0000-0000-0000170D0000}"/>
    <cellStyle name="標準 2 3 6" xfId="1443" xr:uid="{00000000-0005-0000-0000-0000180D0000}"/>
    <cellStyle name="標準 2 3 6 2" xfId="3374" xr:uid="{00000000-0005-0000-0000-0000190D0000}"/>
    <cellStyle name="標準 2 3 7" xfId="3375" xr:uid="{00000000-0005-0000-0000-00001A0D0000}"/>
    <cellStyle name="標準 2 3 7 2" xfId="3558" xr:uid="{00000000-0005-0000-0000-00001B0D0000}"/>
    <cellStyle name="標準 2 3 7 3" xfId="3993" xr:uid="{00000000-0005-0000-0000-00001C0D0000}"/>
    <cellStyle name="標準 2 3 8" xfId="9974" xr:uid="{070F3411-0F28-4D20-9C47-FD41D91AF226}"/>
    <cellStyle name="標準 2 3_画面レイアウト（処理結果画面）" xfId="1444" xr:uid="{00000000-0005-0000-0000-00001D0D0000}"/>
    <cellStyle name="標準 2 4" xfId="1445" xr:uid="{00000000-0005-0000-0000-00001E0D0000}"/>
    <cellStyle name="標準 2 4 2" xfId="1446" xr:uid="{00000000-0005-0000-0000-00001F0D0000}"/>
    <cellStyle name="標準 2 4 2 2" xfId="9975" xr:uid="{F473AF49-C548-4FBD-959E-E9DB4B5FAA5B}"/>
    <cellStyle name="標準 2 4 2 3" xfId="9976" xr:uid="{BD8CCC46-445B-41D6-BE6C-6065447CDA31}"/>
    <cellStyle name="標準 2 4 2 4" xfId="9977" xr:uid="{0C8B1C48-73B1-468E-B0E4-6F8CD1D7B47F}"/>
    <cellStyle name="標準 2 4 3" xfId="1447" xr:uid="{00000000-0005-0000-0000-0000200D0000}"/>
    <cellStyle name="標準 2 4 3 2" xfId="9978" xr:uid="{262C0E39-9BC2-42E7-ACAF-B2D4F60009A8}"/>
    <cellStyle name="標準 2 4 3 3" xfId="9979" xr:uid="{05FFC400-848F-4091-BC64-D90760D7FF74}"/>
    <cellStyle name="標準 2 4 4" xfId="3376" xr:uid="{00000000-0005-0000-0000-0000210D0000}"/>
    <cellStyle name="標準 2 4 4 2" xfId="9980" xr:uid="{E69B60E3-5BC7-4A31-A7B0-61DB0C15CD5F}"/>
    <cellStyle name="標準 2 4 4 3" xfId="9981" xr:uid="{ADB48F00-6E7D-467A-97EA-515981DCD618}"/>
    <cellStyle name="標準 2 4 5" xfId="9982" xr:uid="{BD174EE0-0C2C-41BB-A273-1B645F57E6A3}"/>
    <cellStyle name="標準 2 4 6" xfId="9983" xr:uid="{989D9FD3-F290-4DD3-9771-31A3D7FB3EF6}"/>
    <cellStyle name="標準 2 4 7" xfId="9984" xr:uid="{CA911491-6891-4A71-84EB-72EB22FCA665}"/>
    <cellStyle name="標準 2 5" xfId="1448" xr:uid="{00000000-0005-0000-0000-0000220D0000}"/>
    <cellStyle name="標準 2 5 2" xfId="1449" xr:uid="{00000000-0005-0000-0000-0000230D0000}"/>
    <cellStyle name="標準 2 5 2 2" xfId="9985" xr:uid="{2E76550E-4E74-4430-AD1B-0935C6500804}"/>
    <cellStyle name="標準 2 5 2 3" xfId="9986" xr:uid="{E6899E17-0034-405B-B684-212CDE93B096}"/>
    <cellStyle name="標準 2 5 2 4" xfId="9987" xr:uid="{5D17A996-997C-4AF8-A855-9271E6410BCC}"/>
    <cellStyle name="標準 2 5 3" xfId="3377" xr:uid="{00000000-0005-0000-0000-0000240D0000}"/>
    <cellStyle name="標準 2 5 3 2" xfId="9988" xr:uid="{BBD257A5-90A3-4FFA-9959-F771A4681DE0}"/>
    <cellStyle name="標準 2 5 3 3" xfId="9989" xr:uid="{EFC4B06A-0394-4623-9C7F-3FCF8179F66D}"/>
    <cellStyle name="標準 2 5 4" xfId="9990" xr:uid="{99C9E38E-5D3C-462E-8F06-AFCB055B9611}"/>
    <cellStyle name="標準 2 5 5" xfId="9991" xr:uid="{55AE9E81-86F7-44CA-B550-42C2EC207B85}"/>
    <cellStyle name="標準 2 5 6" xfId="9992" xr:uid="{7C4E2878-DF43-4C7F-8970-2390C5E26B36}"/>
    <cellStyle name="標準 2 5 7" xfId="9993" xr:uid="{A779BD79-2A71-4FF9-8F7A-A704959E7C76}"/>
    <cellStyle name="標準 2 6" xfId="1450" xr:uid="{00000000-0005-0000-0000-0000250D0000}"/>
    <cellStyle name="標準 2 6 2" xfId="3378" xr:uid="{00000000-0005-0000-0000-0000260D0000}"/>
    <cellStyle name="標準 2 6 3" xfId="3379" xr:uid="{00000000-0005-0000-0000-0000270D0000}"/>
    <cellStyle name="標準 2 6 3 2" xfId="9994" xr:uid="{7ECC13D2-F98F-496B-8346-DB7789E8F5D4}"/>
    <cellStyle name="標準 2 6 4" xfId="3380" xr:uid="{00000000-0005-0000-0000-0000280D0000}"/>
    <cellStyle name="標準 2 6 5" xfId="9995" xr:uid="{1944119F-7CF9-4427-809B-DEF8447D276C}"/>
    <cellStyle name="標準 2 7" xfId="1451" xr:uid="{00000000-0005-0000-0000-0000290D0000}"/>
    <cellStyle name="標準 2 7 2" xfId="9996" xr:uid="{75A016A6-F375-4E78-85B8-314629CAB961}"/>
    <cellStyle name="標準 2 7 3" xfId="9997" xr:uid="{C22B6402-F1D4-451D-96C6-8DE7DF71E460}"/>
    <cellStyle name="標準 2 8" xfId="1452" xr:uid="{00000000-0005-0000-0000-00002A0D0000}"/>
    <cellStyle name="標準 2 9" xfId="1453" xr:uid="{00000000-0005-0000-0000-00002B0D0000}"/>
    <cellStyle name="標準 2_DocID_Functional_Design_CO製造指図：配賦機能_J_v0.01" xfId="1454" xr:uid="{00000000-0005-0000-0000-00002C0D0000}"/>
    <cellStyle name="標準 20" xfId="1455" xr:uid="{00000000-0005-0000-0000-00002D0D0000}"/>
    <cellStyle name="標準 20 2" xfId="1456" xr:uid="{00000000-0005-0000-0000-00002E0D0000}"/>
    <cellStyle name="標準 20 2 2" xfId="3381" xr:uid="{00000000-0005-0000-0000-00002F0D0000}"/>
    <cellStyle name="標準 20 3" xfId="9998" xr:uid="{7D3596AD-4690-45CE-8E06-3ED9AB7BC0BB}"/>
    <cellStyle name="標準 20 4" xfId="9999" xr:uid="{85298D64-F5C8-4D16-8720-56E0DCF9E7EC}"/>
    <cellStyle name="標準 21" xfId="1457" xr:uid="{00000000-0005-0000-0000-0000300D0000}"/>
    <cellStyle name="標準 21 2" xfId="1458" xr:uid="{00000000-0005-0000-0000-0000310D0000}"/>
    <cellStyle name="標準 21 2 2" xfId="3382" xr:uid="{00000000-0005-0000-0000-0000320D0000}"/>
    <cellStyle name="標準 21 3" xfId="3383" xr:uid="{00000000-0005-0000-0000-0000330D0000}"/>
    <cellStyle name="標準 21 4" xfId="4020" xr:uid="{ACBE50D9-F819-44FF-9770-6A39A91E6514}"/>
    <cellStyle name="標準 21 5" xfId="10000" xr:uid="{F03B416A-CDA3-406A-AFEC-B51FFB60B3D3}"/>
    <cellStyle name="標準 22" xfId="1459" xr:uid="{00000000-0005-0000-0000-0000340D0000}"/>
    <cellStyle name="標準 22 2" xfId="1460" xr:uid="{00000000-0005-0000-0000-0000350D0000}"/>
    <cellStyle name="標準 22 2 2" xfId="3384" xr:uid="{00000000-0005-0000-0000-0000360D0000}"/>
    <cellStyle name="標準 22 3" xfId="3385" xr:uid="{00000000-0005-0000-0000-0000370D0000}"/>
    <cellStyle name="標準 22 4" xfId="10001" xr:uid="{61E663D4-A7C4-4A18-9D59-888B56B6C10D}"/>
    <cellStyle name="標準 23" xfId="1461" xr:uid="{00000000-0005-0000-0000-0000380D0000}"/>
    <cellStyle name="標準 23 2" xfId="1462" xr:uid="{00000000-0005-0000-0000-0000390D0000}"/>
    <cellStyle name="標準 23 2 2" xfId="3386" xr:uid="{00000000-0005-0000-0000-00003A0D0000}"/>
    <cellStyle name="標準 23 3" xfId="1463" xr:uid="{00000000-0005-0000-0000-00003B0D0000}"/>
    <cellStyle name="標準 24" xfId="1464" xr:uid="{00000000-0005-0000-0000-00003C0D0000}"/>
    <cellStyle name="標準 24 2" xfId="1465" xr:uid="{00000000-0005-0000-0000-00003D0D0000}"/>
    <cellStyle name="標準 24 2 2" xfId="3387" xr:uid="{00000000-0005-0000-0000-00003E0D0000}"/>
    <cellStyle name="標準 24 3" xfId="3388" xr:uid="{00000000-0005-0000-0000-00003F0D0000}"/>
    <cellStyle name="標準 25" xfId="1466" xr:uid="{00000000-0005-0000-0000-0000400D0000}"/>
    <cellStyle name="標準 25 2" xfId="1467" xr:uid="{00000000-0005-0000-0000-0000410D0000}"/>
    <cellStyle name="標準 25 2 2" xfId="10002" xr:uid="{7E945A9E-85BA-4EDC-AAB6-C26581AEE783}"/>
    <cellStyle name="標準 25 2 3" xfId="10003" xr:uid="{D8268951-C14D-45BF-B433-783688E6C219}"/>
    <cellStyle name="標準 25 3" xfId="1468" xr:uid="{00000000-0005-0000-0000-0000420D0000}"/>
    <cellStyle name="標準 25 4" xfId="1469" xr:uid="{00000000-0005-0000-0000-0000430D0000}"/>
    <cellStyle name="標準 25 5" xfId="3389" xr:uid="{00000000-0005-0000-0000-0000440D0000}"/>
    <cellStyle name="標準 25 6" xfId="10004" xr:uid="{9EB42EA8-C8F2-4D6B-953D-5025E6ADB919}"/>
    <cellStyle name="標準 26" xfId="1470" xr:uid="{00000000-0005-0000-0000-0000450D0000}"/>
    <cellStyle name="標準 26 2" xfId="1471" xr:uid="{00000000-0005-0000-0000-0000460D0000}"/>
    <cellStyle name="標準 26 3" xfId="3390" xr:uid="{00000000-0005-0000-0000-0000470D0000}"/>
    <cellStyle name="標準 27" xfId="1472" xr:uid="{00000000-0005-0000-0000-0000480D0000}"/>
    <cellStyle name="標準 27 2" xfId="1473" xr:uid="{00000000-0005-0000-0000-0000490D0000}"/>
    <cellStyle name="標準 27 2 2" xfId="10005" xr:uid="{CC0F1C90-013B-4733-9F4F-AB7D206AA91B}"/>
    <cellStyle name="標準 27 2 3" xfId="10006" xr:uid="{D7B32949-1098-4BD0-9E78-66DD0594A71E}"/>
    <cellStyle name="標準 27 3" xfId="1474" xr:uid="{00000000-0005-0000-0000-00004A0D0000}"/>
    <cellStyle name="標準 27 4" xfId="3391" xr:uid="{00000000-0005-0000-0000-00004B0D0000}"/>
    <cellStyle name="標準 28" xfId="1475" xr:uid="{00000000-0005-0000-0000-00004C0D0000}"/>
    <cellStyle name="標準 28 2" xfId="1476" xr:uid="{00000000-0005-0000-0000-00004D0D0000}"/>
    <cellStyle name="標準 28 3" xfId="3392" xr:uid="{00000000-0005-0000-0000-00004E0D0000}"/>
    <cellStyle name="標準 28 4" xfId="10007" xr:uid="{892BDB39-F262-4FF4-B953-435A38AC8783}"/>
    <cellStyle name="標準 29" xfId="1477" xr:uid="{00000000-0005-0000-0000-00004F0D0000}"/>
    <cellStyle name="標準 29 2" xfId="1478" xr:uid="{00000000-0005-0000-0000-0000500D0000}"/>
    <cellStyle name="標準 29 3" xfId="3393" xr:uid="{00000000-0005-0000-0000-0000510D0000}"/>
    <cellStyle name="標準 29 4" xfId="10008" xr:uid="{83C74750-1D24-4260-9558-7735D41FC9D7}"/>
    <cellStyle name="標準 3" xfId="1479" xr:uid="{00000000-0005-0000-0000-0000520D0000}"/>
    <cellStyle name="標準 3 10" xfId="1480" xr:uid="{00000000-0005-0000-0000-0000530D0000}"/>
    <cellStyle name="標準 3 11" xfId="5" xr:uid="{00000000-0005-0000-0000-0000540D0000}"/>
    <cellStyle name="標準 3 12" xfId="1481" xr:uid="{00000000-0005-0000-0000-0000550D0000}"/>
    <cellStyle name="標準 3 13" xfId="1482" xr:uid="{00000000-0005-0000-0000-0000560D0000}"/>
    <cellStyle name="標準 3 14" xfId="3394" xr:uid="{00000000-0005-0000-0000-0000570D0000}"/>
    <cellStyle name="標準 3 14 2" xfId="3395" xr:uid="{00000000-0005-0000-0000-0000580D0000}"/>
    <cellStyle name="標準 3 14 3" xfId="15565" xr:uid="{5FD74F65-7121-4373-A4E7-2D3732C543AC}"/>
    <cellStyle name="標準 3 15" xfId="10009" xr:uid="{03B6EC38-E640-4480-8E56-9E828286FF40}"/>
    <cellStyle name="標準 3 15 2" xfId="10010" xr:uid="{511B5704-10F4-4122-9EB0-8CD8FEE48CAA}"/>
    <cellStyle name="標準 3 16" xfId="10011" xr:uid="{5608A612-1189-431B-A688-4EA2607BC46E}"/>
    <cellStyle name="標準 3 2" xfId="1483" xr:uid="{00000000-0005-0000-0000-0000590D0000}"/>
    <cellStyle name="標準 3 2 10" xfId="3396" xr:uid="{00000000-0005-0000-0000-00005A0D0000}"/>
    <cellStyle name="標準 3 2 10 2" xfId="3397" xr:uid="{00000000-0005-0000-0000-00005B0D0000}"/>
    <cellStyle name="標準 3 2 10 2 2" xfId="3398" xr:uid="{00000000-0005-0000-0000-00005C0D0000}"/>
    <cellStyle name="標準 3 2 11" xfId="3399" xr:uid="{00000000-0005-0000-0000-00005D0D0000}"/>
    <cellStyle name="標準 3 2 11 2" xfId="3400" xr:uid="{00000000-0005-0000-0000-00005E0D0000}"/>
    <cellStyle name="標準 3 2 11 3" xfId="3401" xr:uid="{00000000-0005-0000-0000-00005F0D0000}"/>
    <cellStyle name="標準 3 2 11 4" xfId="3994" xr:uid="{00000000-0005-0000-0000-0000600D0000}"/>
    <cellStyle name="標準 3 2 12" xfId="3402" xr:uid="{00000000-0005-0000-0000-0000610D0000}"/>
    <cellStyle name="標準 3 2 12 2" xfId="3403" xr:uid="{00000000-0005-0000-0000-0000620D0000}"/>
    <cellStyle name="標準 3 2 12 3" xfId="3559" xr:uid="{00000000-0005-0000-0000-0000630D0000}"/>
    <cellStyle name="標準 3 2 12 4" xfId="3995" xr:uid="{00000000-0005-0000-0000-0000640D0000}"/>
    <cellStyle name="標準 3 2 13" xfId="3404" xr:uid="{00000000-0005-0000-0000-0000650D0000}"/>
    <cellStyle name="標準 3 2 2" xfId="1484" xr:uid="{00000000-0005-0000-0000-0000660D0000}"/>
    <cellStyle name="標準 3 2 2 2" xfId="1485" xr:uid="{00000000-0005-0000-0000-0000670D0000}"/>
    <cellStyle name="標準 3 2 2 2 2" xfId="3560" xr:uid="{00000000-0005-0000-0000-0000680D0000}"/>
    <cellStyle name="標準 3 2 2 3" xfId="1486" xr:uid="{00000000-0005-0000-0000-0000690D0000}"/>
    <cellStyle name="標準 3 2 2 4" xfId="1487" xr:uid="{00000000-0005-0000-0000-00006A0D0000}"/>
    <cellStyle name="標準 3 2 2 5" xfId="3405" xr:uid="{00000000-0005-0000-0000-00006B0D0000}"/>
    <cellStyle name="標準 3 2 2_DocID_Functional_Design_CO製造指図：配賦機能_J_v0.01" xfId="1488" xr:uid="{00000000-0005-0000-0000-00006C0D0000}"/>
    <cellStyle name="標準 3 2 3" xfId="1489" xr:uid="{00000000-0005-0000-0000-00006D0D0000}"/>
    <cellStyle name="標準 3 2 3 2" xfId="1490" xr:uid="{00000000-0005-0000-0000-00006E0D0000}"/>
    <cellStyle name="標準 3 2 3 3" xfId="3406" xr:uid="{00000000-0005-0000-0000-00006F0D0000}"/>
    <cellStyle name="標準 3 2 3 3 2" xfId="3407" xr:uid="{00000000-0005-0000-0000-0000700D0000}"/>
    <cellStyle name="標準 3 2 3 4" xfId="3408" xr:uid="{00000000-0005-0000-0000-0000710D0000}"/>
    <cellStyle name="標準 3 2 4" xfId="1491" xr:uid="{00000000-0005-0000-0000-0000720D0000}"/>
    <cellStyle name="標準 3 2 5" xfId="1492" xr:uid="{00000000-0005-0000-0000-0000730D0000}"/>
    <cellStyle name="標準 3 2 6" xfId="1493" xr:uid="{00000000-0005-0000-0000-0000740D0000}"/>
    <cellStyle name="標準 3 2 7" xfId="1494" xr:uid="{00000000-0005-0000-0000-0000750D0000}"/>
    <cellStyle name="標準 3 2 8" xfId="1495" xr:uid="{00000000-0005-0000-0000-0000760D0000}"/>
    <cellStyle name="標準 3 2 9" xfId="3409" xr:uid="{00000000-0005-0000-0000-0000770D0000}"/>
    <cellStyle name="標準 3 2 9 2" xfId="3410" xr:uid="{00000000-0005-0000-0000-0000780D0000}"/>
    <cellStyle name="標準 3 2 9 2 2" xfId="3411" xr:uid="{00000000-0005-0000-0000-0000790D0000}"/>
    <cellStyle name="標準 3 3" xfId="1496" xr:uid="{00000000-0005-0000-0000-00007A0D0000}"/>
    <cellStyle name="標準 3 3 2" xfId="1497" xr:uid="{00000000-0005-0000-0000-00007B0D0000}"/>
    <cellStyle name="標準 3 3 2 2" xfId="3561" xr:uid="{00000000-0005-0000-0000-00007C0D0000}"/>
    <cellStyle name="標準 3 3 3" xfId="1498" xr:uid="{00000000-0005-0000-0000-00007D0D0000}"/>
    <cellStyle name="標準 3 3 4" xfId="3412" xr:uid="{00000000-0005-0000-0000-00007E0D0000}"/>
    <cellStyle name="標準 3 3_DocID_Functional_Design_CO製造指図：配賦機能_J_v0.01" xfId="1499" xr:uid="{00000000-0005-0000-0000-00007F0D0000}"/>
    <cellStyle name="標準 3 4" xfId="1500" xr:uid="{00000000-0005-0000-0000-0000800D0000}"/>
    <cellStyle name="標準 3 4 2" xfId="1501" xr:uid="{00000000-0005-0000-0000-0000810D0000}"/>
    <cellStyle name="標準 3 4 3" xfId="1502" xr:uid="{00000000-0005-0000-0000-0000820D0000}"/>
    <cellStyle name="標準 3 4 4" xfId="1503" xr:uid="{00000000-0005-0000-0000-0000830D0000}"/>
    <cellStyle name="標準 3 4 5" xfId="1504" xr:uid="{00000000-0005-0000-0000-0000840D0000}"/>
    <cellStyle name="標準 3 4 6" xfId="1505" xr:uid="{00000000-0005-0000-0000-0000850D0000}"/>
    <cellStyle name="標準 3 4 6 2" xfId="3562" xr:uid="{00000000-0005-0000-0000-0000860D0000}"/>
    <cellStyle name="標準 3 4 6 3" xfId="3996" xr:uid="{00000000-0005-0000-0000-0000870D0000}"/>
    <cellStyle name="標準 3 4 7" xfId="3413" xr:uid="{00000000-0005-0000-0000-0000880D0000}"/>
    <cellStyle name="標準 3 5" xfId="1506" xr:uid="{00000000-0005-0000-0000-0000890D0000}"/>
    <cellStyle name="標準 3 5 2" xfId="1507" xr:uid="{00000000-0005-0000-0000-00008A0D0000}"/>
    <cellStyle name="標準 3 5 3" xfId="1508" xr:uid="{00000000-0005-0000-0000-00008B0D0000}"/>
    <cellStyle name="標準 3 5 4" xfId="1509" xr:uid="{00000000-0005-0000-0000-00008C0D0000}"/>
    <cellStyle name="標準 3 5 5" xfId="1510" xr:uid="{00000000-0005-0000-0000-00008D0D0000}"/>
    <cellStyle name="標準 3 5 6" xfId="3414" xr:uid="{00000000-0005-0000-0000-00008E0D0000}"/>
    <cellStyle name="標準 3 6" xfId="1511" xr:uid="{00000000-0005-0000-0000-00008F0D0000}"/>
    <cellStyle name="標準 3 7" xfId="1512" xr:uid="{00000000-0005-0000-0000-0000900D0000}"/>
    <cellStyle name="標準 3 8" xfId="1513" xr:uid="{00000000-0005-0000-0000-0000910D0000}"/>
    <cellStyle name="標準 3 9" xfId="1514" xr:uid="{00000000-0005-0000-0000-0000920D0000}"/>
    <cellStyle name="標準 3_DocID_Functional_Design_CO製造指図：配賦機能_J_v0.01" xfId="1515" xr:uid="{00000000-0005-0000-0000-0000930D0000}"/>
    <cellStyle name="標準 30" xfId="1516" xr:uid="{00000000-0005-0000-0000-0000940D0000}"/>
    <cellStyle name="標準 30 2" xfId="1517" xr:uid="{00000000-0005-0000-0000-0000950D0000}"/>
    <cellStyle name="標準 30 3" xfId="3415" xr:uid="{00000000-0005-0000-0000-0000960D0000}"/>
    <cellStyle name="標準 30 4" xfId="10012" xr:uid="{2B35D311-B06B-42D1-B4B3-F30743DFC240}"/>
    <cellStyle name="標準 31" xfId="1518" xr:uid="{00000000-0005-0000-0000-0000970D0000}"/>
    <cellStyle name="標準 31 2" xfId="1519" xr:uid="{00000000-0005-0000-0000-0000980D0000}"/>
    <cellStyle name="標準 31 3" xfId="1520" xr:uid="{00000000-0005-0000-0000-0000990D0000}"/>
    <cellStyle name="標準 31 4" xfId="3416" xr:uid="{00000000-0005-0000-0000-00009A0D0000}"/>
    <cellStyle name="標準 31 5" xfId="10013" xr:uid="{9855FEBE-1387-4282-8B7D-1EDEE676D8E9}"/>
    <cellStyle name="標準 32" xfId="1521" xr:uid="{00000000-0005-0000-0000-00009B0D0000}"/>
    <cellStyle name="標準 32 2" xfId="1522" xr:uid="{00000000-0005-0000-0000-00009C0D0000}"/>
    <cellStyle name="標準 32 3" xfId="3417" xr:uid="{00000000-0005-0000-0000-00009D0D0000}"/>
    <cellStyle name="標準 32 4" xfId="10014" xr:uid="{699DD2CE-24AF-4942-BDD4-8CE2BA9F09E3}"/>
    <cellStyle name="標準 33" xfId="1523" xr:uid="{00000000-0005-0000-0000-00009E0D0000}"/>
    <cellStyle name="標準 33 2" xfId="1524" xr:uid="{00000000-0005-0000-0000-00009F0D0000}"/>
    <cellStyle name="標準 33 3" xfId="3418" xr:uid="{00000000-0005-0000-0000-0000A00D0000}"/>
    <cellStyle name="標準 33 4" xfId="10015" xr:uid="{DFF6743A-8452-48D3-9EBD-8D21CE016798}"/>
    <cellStyle name="標準 34" xfId="1525" xr:uid="{00000000-0005-0000-0000-0000A10D0000}"/>
    <cellStyle name="標準 34 2" xfId="1526" xr:uid="{00000000-0005-0000-0000-0000A20D0000}"/>
    <cellStyle name="標準 34 3" xfId="3419" xr:uid="{00000000-0005-0000-0000-0000A30D0000}"/>
    <cellStyle name="標準 34 4" xfId="10016" xr:uid="{AAEEFE96-54CD-47B6-9C3D-87EFE25561E2}"/>
    <cellStyle name="標準 35" xfId="1527" xr:uid="{00000000-0005-0000-0000-0000A40D0000}"/>
    <cellStyle name="標準 35 2" xfId="1528" xr:uid="{00000000-0005-0000-0000-0000A50D0000}"/>
    <cellStyle name="標準 35 3" xfId="3420" xr:uid="{00000000-0005-0000-0000-0000A60D0000}"/>
    <cellStyle name="標準 36" xfId="1529" xr:uid="{00000000-0005-0000-0000-0000A70D0000}"/>
    <cellStyle name="標準 36 2" xfId="1530" xr:uid="{00000000-0005-0000-0000-0000A80D0000}"/>
    <cellStyle name="標準 36 3" xfId="3421" xr:uid="{00000000-0005-0000-0000-0000A90D0000}"/>
    <cellStyle name="標準 37" xfId="1531" xr:uid="{00000000-0005-0000-0000-0000AA0D0000}"/>
    <cellStyle name="標準 37 2" xfId="1532" xr:uid="{00000000-0005-0000-0000-0000AB0D0000}"/>
    <cellStyle name="標準 37 3" xfId="3422" xr:uid="{00000000-0005-0000-0000-0000AC0D0000}"/>
    <cellStyle name="標準 38" xfId="1533" xr:uid="{00000000-0005-0000-0000-0000AD0D0000}"/>
    <cellStyle name="標準 38 2" xfId="1534" xr:uid="{00000000-0005-0000-0000-0000AE0D0000}"/>
    <cellStyle name="標準 38 3" xfId="3423" xr:uid="{00000000-0005-0000-0000-0000AF0D0000}"/>
    <cellStyle name="標準 39" xfId="1535" xr:uid="{00000000-0005-0000-0000-0000B00D0000}"/>
    <cellStyle name="標準 39 2" xfId="1536" xr:uid="{00000000-0005-0000-0000-0000B10D0000}"/>
    <cellStyle name="標準 39 3" xfId="3424" xr:uid="{00000000-0005-0000-0000-0000B20D0000}"/>
    <cellStyle name="標準 4" xfId="1537" xr:uid="{00000000-0005-0000-0000-0000B30D0000}"/>
    <cellStyle name="標準 4 10" xfId="1538" xr:uid="{00000000-0005-0000-0000-0000B40D0000}"/>
    <cellStyle name="標準 4 11" xfId="1539" xr:uid="{00000000-0005-0000-0000-0000B50D0000}"/>
    <cellStyle name="標準 4 12" xfId="1540" xr:uid="{00000000-0005-0000-0000-0000B60D0000}"/>
    <cellStyle name="標準 4 13" xfId="1541" xr:uid="{00000000-0005-0000-0000-0000B70D0000}"/>
    <cellStyle name="標準 4 14" xfId="3425" xr:uid="{00000000-0005-0000-0000-0000B80D0000}"/>
    <cellStyle name="標準 4 14 2" xfId="3426" xr:uid="{00000000-0005-0000-0000-0000B90D0000}"/>
    <cellStyle name="標準 4 14 2 2" xfId="3427" xr:uid="{00000000-0005-0000-0000-0000BA0D0000}"/>
    <cellStyle name="標準 4 14 3" xfId="3428" xr:uid="{00000000-0005-0000-0000-0000BB0D0000}"/>
    <cellStyle name="標準 4 14 4" xfId="3997" xr:uid="{00000000-0005-0000-0000-0000BC0D0000}"/>
    <cellStyle name="標準 4 15" xfId="3563" xr:uid="{00000000-0005-0000-0000-0000BD0D0000}"/>
    <cellStyle name="標準 4 16" xfId="10017" xr:uid="{7F30CD63-6724-4CF7-BC33-62C8330F8420}"/>
    <cellStyle name="標準 4 16 2" xfId="15566" xr:uid="{9B3C09DD-3FBA-455C-8526-B5DB6E3DDA1E}"/>
    <cellStyle name="標準 4 2" xfId="1542" xr:uid="{00000000-0005-0000-0000-0000BE0D0000}"/>
    <cellStyle name="標準 4 2 2" xfId="1543" xr:uid="{00000000-0005-0000-0000-0000BF0D0000}"/>
    <cellStyle name="標準 4 2 2 2" xfId="1544" xr:uid="{00000000-0005-0000-0000-0000C00D0000}"/>
    <cellStyle name="標準 4 2 2 3" xfId="1545" xr:uid="{00000000-0005-0000-0000-0000C10D0000}"/>
    <cellStyle name="標準 4 2 2 3 2" xfId="3564" xr:uid="{00000000-0005-0000-0000-0000C20D0000}"/>
    <cellStyle name="標準 4 2 2 3 3" xfId="3998" xr:uid="{00000000-0005-0000-0000-0000C30D0000}"/>
    <cellStyle name="標準 4 2 2 4" xfId="3429" xr:uid="{00000000-0005-0000-0000-0000C40D0000}"/>
    <cellStyle name="標準 4 2 3" xfId="1546" xr:uid="{00000000-0005-0000-0000-0000C50D0000}"/>
    <cellStyle name="標準 4 2 3 2" xfId="3565" xr:uid="{00000000-0005-0000-0000-0000C60D0000}"/>
    <cellStyle name="標準 4 2 4" xfId="1547" xr:uid="{00000000-0005-0000-0000-0000C70D0000}"/>
    <cellStyle name="標準 4 2 5" xfId="1548" xr:uid="{00000000-0005-0000-0000-0000C80D0000}"/>
    <cellStyle name="標準 4 2 6" xfId="1549" xr:uid="{00000000-0005-0000-0000-0000C90D0000}"/>
    <cellStyle name="標準 4 2 7" xfId="3430" xr:uid="{00000000-0005-0000-0000-0000CA0D0000}"/>
    <cellStyle name="標準 4 2 7 2" xfId="3566" xr:uid="{00000000-0005-0000-0000-0000CB0D0000}"/>
    <cellStyle name="標準 4 2 7 3" xfId="3999" xr:uid="{00000000-0005-0000-0000-0000CC0D0000}"/>
    <cellStyle name="標準 4 2_DocID_Functional_Design_CO製造指図：配賦機能_J_v0.01" xfId="1550" xr:uid="{00000000-0005-0000-0000-0000CD0D0000}"/>
    <cellStyle name="標準 4 3" xfId="1551" xr:uid="{00000000-0005-0000-0000-0000CE0D0000}"/>
    <cellStyle name="標準 4 3 2" xfId="1552" xr:uid="{00000000-0005-0000-0000-0000CF0D0000}"/>
    <cellStyle name="標準 4 3 2 2" xfId="3567" xr:uid="{00000000-0005-0000-0000-0000D00D0000}"/>
    <cellStyle name="標準 4 3 2 3" xfId="4000" xr:uid="{00000000-0005-0000-0000-0000D10D0000}"/>
    <cellStyle name="標準 4 4" xfId="1553" xr:uid="{00000000-0005-0000-0000-0000D20D0000}"/>
    <cellStyle name="標準 4 4 2" xfId="1554" xr:uid="{00000000-0005-0000-0000-0000D30D0000}"/>
    <cellStyle name="標準 4 4 3" xfId="1555" xr:uid="{00000000-0005-0000-0000-0000D40D0000}"/>
    <cellStyle name="標準 4 4 4" xfId="1556" xr:uid="{00000000-0005-0000-0000-0000D50D0000}"/>
    <cellStyle name="標準 4 4 5" xfId="1557" xr:uid="{00000000-0005-0000-0000-0000D60D0000}"/>
    <cellStyle name="標準 4 4 6" xfId="3431" xr:uid="{00000000-0005-0000-0000-0000D70D0000}"/>
    <cellStyle name="標準 4 4 6 2" xfId="3432" xr:uid="{00000000-0005-0000-0000-0000D80D0000}"/>
    <cellStyle name="標準 4 4 7" xfId="3433" xr:uid="{00000000-0005-0000-0000-0000D90D0000}"/>
    <cellStyle name="標準 4 5" xfId="1558" xr:uid="{00000000-0005-0000-0000-0000DA0D0000}"/>
    <cellStyle name="標準 4 5 2" xfId="1559" xr:uid="{00000000-0005-0000-0000-0000DB0D0000}"/>
    <cellStyle name="標準 4 5 3" xfId="1560" xr:uid="{00000000-0005-0000-0000-0000DC0D0000}"/>
    <cellStyle name="標準 4 5 4" xfId="1561" xr:uid="{00000000-0005-0000-0000-0000DD0D0000}"/>
    <cellStyle name="標準 4 5 5" xfId="3568" xr:uid="{00000000-0005-0000-0000-0000DE0D0000}"/>
    <cellStyle name="標準 4 6" xfId="1562" xr:uid="{00000000-0005-0000-0000-0000DF0D0000}"/>
    <cellStyle name="標準 4 7" xfId="1563" xr:uid="{00000000-0005-0000-0000-0000E00D0000}"/>
    <cellStyle name="標準 4 7 2" xfId="3434" xr:uid="{00000000-0005-0000-0000-0000E10D0000}"/>
    <cellStyle name="標準 4 8" xfId="1564" xr:uid="{00000000-0005-0000-0000-0000E20D0000}"/>
    <cellStyle name="標準 4 9" xfId="1565" xr:uid="{00000000-0005-0000-0000-0000E30D0000}"/>
    <cellStyle name="標準 40" xfId="1566" xr:uid="{00000000-0005-0000-0000-0000E40D0000}"/>
    <cellStyle name="標準 40 2" xfId="1567" xr:uid="{00000000-0005-0000-0000-0000E50D0000}"/>
    <cellStyle name="標準 40 3" xfId="3435" xr:uid="{00000000-0005-0000-0000-0000E60D0000}"/>
    <cellStyle name="標準 40 4" xfId="3436" xr:uid="{00000000-0005-0000-0000-0000E70D0000}"/>
    <cellStyle name="標準 41" xfId="1568" xr:uid="{00000000-0005-0000-0000-0000E80D0000}"/>
    <cellStyle name="標準 41 2" xfId="1569" xr:uid="{00000000-0005-0000-0000-0000E90D0000}"/>
    <cellStyle name="標準 41 3" xfId="3437" xr:uid="{00000000-0005-0000-0000-0000EA0D0000}"/>
    <cellStyle name="標準 41 4" xfId="3438" xr:uid="{00000000-0005-0000-0000-0000EB0D0000}"/>
    <cellStyle name="標準 41 5" xfId="4021" xr:uid="{F5474EEC-4F71-42E3-9ED0-AE0A7E6CD6CF}"/>
    <cellStyle name="標準 42" xfId="1570" xr:uid="{00000000-0005-0000-0000-0000EC0D0000}"/>
    <cellStyle name="標準 42 2" xfId="1571" xr:uid="{00000000-0005-0000-0000-0000ED0D0000}"/>
    <cellStyle name="標準 42 3" xfId="4022" xr:uid="{CBF1451B-A622-4941-99E6-3A4B654F1D63}"/>
    <cellStyle name="標準 43" xfId="1572" xr:uid="{00000000-0005-0000-0000-0000EE0D0000}"/>
    <cellStyle name="標準 43 2" xfId="1573" xr:uid="{00000000-0005-0000-0000-0000EF0D0000}"/>
    <cellStyle name="標準 44" xfId="1574" xr:uid="{00000000-0005-0000-0000-0000F00D0000}"/>
    <cellStyle name="標準 44 2" xfId="1575" xr:uid="{00000000-0005-0000-0000-0000F10D0000}"/>
    <cellStyle name="標準 45" xfId="1576" xr:uid="{00000000-0005-0000-0000-0000F20D0000}"/>
    <cellStyle name="標準 45 2" xfId="1577" xr:uid="{00000000-0005-0000-0000-0000F30D0000}"/>
    <cellStyle name="標準 46" xfId="1578" xr:uid="{00000000-0005-0000-0000-0000F40D0000}"/>
    <cellStyle name="標準 46 2" xfId="1579" xr:uid="{00000000-0005-0000-0000-0000F50D0000}"/>
    <cellStyle name="標準 47" xfId="1580" xr:uid="{00000000-0005-0000-0000-0000F60D0000}"/>
    <cellStyle name="標準 47 2" xfId="1581" xr:uid="{00000000-0005-0000-0000-0000F70D0000}"/>
    <cellStyle name="標準 48" xfId="1582" xr:uid="{00000000-0005-0000-0000-0000F80D0000}"/>
    <cellStyle name="標準 48 2" xfId="1583" xr:uid="{00000000-0005-0000-0000-0000F90D0000}"/>
    <cellStyle name="標準 49" xfId="1584" xr:uid="{00000000-0005-0000-0000-0000FA0D0000}"/>
    <cellStyle name="標準 5" xfId="6" xr:uid="{00000000-0005-0000-0000-0000FB0D0000}"/>
    <cellStyle name="標準 5 10" xfId="3439" xr:uid="{00000000-0005-0000-0000-0000FC0D0000}"/>
    <cellStyle name="標準 5 11" xfId="10018" xr:uid="{60B5C54F-2851-4F96-82A0-4B98A16ED1C8}"/>
    <cellStyle name="標準 5 2" xfId="1586" xr:uid="{00000000-0005-0000-0000-0000FD0D0000}"/>
    <cellStyle name="標準 5 2 2" xfId="1587" xr:uid="{00000000-0005-0000-0000-0000FE0D0000}"/>
    <cellStyle name="標準 5 2 3" xfId="1588" xr:uid="{00000000-0005-0000-0000-0000FF0D0000}"/>
    <cellStyle name="標準 5 2 4" xfId="1589" xr:uid="{00000000-0005-0000-0000-0000000E0000}"/>
    <cellStyle name="標準 5 2 5" xfId="1590" xr:uid="{00000000-0005-0000-0000-0000010E0000}"/>
    <cellStyle name="標準 5 2 6" xfId="1591" xr:uid="{00000000-0005-0000-0000-0000020E0000}"/>
    <cellStyle name="標準 5 2 7" xfId="3440" xr:uid="{00000000-0005-0000-0000-0000030E0000}"/>
    <cellStyle name="標準 5 2 8" xfId="3441" xr:uid="{00000000-0005-0000-0000-0000040E0000}"/>
    <cellStyle name="標準 5 3" xfId="7" xr:uid="{00000000-0005-0000-0000-0000050E0000}"/>
    <cellStyle name="標準 5 3 2" xfId="1593" xr:uid="{00000000-0005-0000-0000-0000060E0000}"/>
    <cellStyle name="標準 5 3 3" xfId="1592" xr:uid="{00000000-0005-0000-0000-0000070E0000}"/>
    <cellStyle name="標準 5 3 4" xfId="3442" xr:uid="{00000000-0005-0000-0000-0000080E0000}"/>
    <cellStyle name="標準 5 4" xfId="1594" xr:uid="{00000000-0005-0000-0000-0000090E0000}"/>
    <cellStyle name="標準 5 4 2" xfId="3570" xr:uid="{00000000-0005-0000-0000-00000A0E0000}"/>
    <cellStyle name="標準 5 4 3" xfId="3569" xr:uid="{00000000-0005-0000-0000-00000B0E0000}"/>
    <cellStyle name="標準 5 5" xfId="1595" xr:uid="{00000000-0005-0000-0000-00000C0E0000}"/>
    <cellStyle name="標準 5 6" xfId="1596" xr:uid="{00000000-0005-0000-0000-00000D0E0000}"/>
    <cellStyle name="標準 5 7" xfId="1597" xr:uid="{00000000-0005-0000-0000-00000E0E0000}"/>
    <cellStyle name="標準 5 8" xfId="1598" xr:uid="{00000000-0005-0000-0000-00000F0E0000}"/>
    <cellStyle name="標準 5 9" xfId="1585" xr:uid="{00000000-0005-0000-0000-0000100E0000}"/>
    <cellStyle name="標準 5 9 2" xfId="10019" xr:uid="{D07714AE-3B0D-46EA-BDE7-5F145262BB1C}"/>
    <cellStyle name="標準 5 9 3" xfId="15567" xr:uid="{126C6622-6FC8-4266-B94C-EC26A6202AE4}"/>
    <cellStyle name="標準 5_DocID_Functional_Design_CO製造指図：配賦機能_J_v0.01" xfId="1599" xr:uid="{00000000-0005-0000-0000-0000110E0000}"/>
    <cellStyle name="標準 50" xfId="1600" xr:uid="{00000000-0005-0000-0000-0000120E0000}"/>
    <cellStyle name="標準 51" xfId="1601" xr:uid="{00000000-0005-0000-0000-0000130E0000}"/>
    <cellStyle name="標準 52" xfId="1602" xr:uid="{00000000-0005-0000-0000-0000140E0000}"/>
    <cellStyle name="標準 53" xfId="1603" xr:uid="{00000000-0005-0000-0000-0000150E0000}"/>
    <cellStyle name="標準 54" xfId="1604" xr:uid="{00000000-0005-0000-0000-0000160E0000}"/>
    <cellStyle name="標準 54 2" xfId="3443" xr:uid="{00000000-0005-0000-0000-0000170E0000}"/>
    <cellStyle name="標準 55" xfId="1605" xr:uid="{00000000-0005-0000-0000-0000180E0000}"/>
    <cellStyle name="標準 55 2" xfId="3444" xr:uid="{00000000-0005-0000-0000-0000190E0000}"/>
    <cellStyle name="標準 56" xfId="1606" xr:uid="{00000000-0005-0000-0000-00001A0E0000}"/>
    <cellStyle name="標準 56 2" xfId="3445" xr:uid="{00000000-0005-0000-0000-00001B0E0000}"/>
    <cellStyle name="標準 57" xfId="1607" xr:uid="{00000000-0005-0000-0000-00001C0E0000}"/>
    <cellStyle name="標準 57 2" xfId="3446" xr:uid="{00000000-0005-0000-0000-00001D0E0000}"/>
    <cellStyle name="標準 57 3" xfId="3447" xr:uid="{00000000-0005-0000-0000-00001E0E0000}"/>
    <cellStyle name="標準 58" xfId="1608" xr:uid="{00000000-0005-0000-0000-00001F0E0000}"/>
    <cellStyle name="標準 58 2" xfId="3448" xr:uid="{00000000-0005-0000-0000-0000200E0000}"/>
    <cellStyle name="標準 58 3" xfId="3449" xr:uid="{00000000-0005-0000-0000-0000210E0000}"/>
    <cellStyle name="標準 59" xfId="1609" xr:uid="{00000000-0005-0000-0000-0000220E0000}"/>
    <cellStyle name="標準 59 2" xfId="3450" xr:uid="{00000000-0005-0000-0000-0000230E0000}"/>
    <cellStyle name="標準 59 3" xfId="3451" xr:uid="{00000000-0005-0000-0000-0000240E0000}"/>
    <cellStyle name="標準 6" xfId="1610" xr:uid="{00000000-0005-0000-0000-0000250E0000}"/>
    <cellStyle name="標準 6 10" xfId="1611" xr:uid="{00000000-0005-0000-0000-0000260E0000}"/>
    <cellStyle name="標準 6 10 2" xfId="3452" xr:uid="{00000000-0005-0000-0000-0000270E0000}"/>
    <cellStyle name="標準 6 11" xfId="3453" xr:uid="{00000000-0005-0000-0000-0000280E0000}"/>
    <cellStyle name="標準 6 11 2" xfId="3571" xr:uid="{00000000-0005-0000-0000-0000290E0000}"/>
    <cellStyle name="標準 6 11 3" xfId="4001" xr:uid="{00000000-0005-0000-0000-00002A0E0000}"/>
    <cellStyle name="標準 6 12" xfId="10020" xr:uid="{E896E4D9-5DAB-48C2-85AA-5DBC78DE9C3B}"/>
    <cellStyle name="標準 6 2" xfId="1612" xr:uid="{00000000-0005-0000-0000-00002B0E0000}"/>
    <cellStyle name="標準 6 2 2" xfId="1613" xr:uid="{00000000-0005-0000-0000-00002C0E0000}"/>
    <cellStyle name="標準 6 2 2 2" xfId="1614" xr:uid="{00000000-0005-0000-0000-00002D0E0000}"/>
    <cellStyle name="標準 6 2 2 3" xfId="3454" xr:uid="{00000000-0005-0000-0000-00002E0E0000}"/>
    <cellStyle name="標準 6 2 3" xfId="1615" xr:uid="{00000000-0005-0000-0000-00002F0E0000}"/>
    <cellStyle name="標準 6 2 4" xfId="1616" xr:uid="{00000000-0005-0000-0000-0000300E0000}"/>
    <cellStyle name="標準 6 2 5" xfId="1617" xr:uid="{00000000-0005-0000-0000-0000310E0000}"/>
    <cellStyle name="標準 6 2 6" xfId="1618" xr:uid="{00000000-0005-0000-0000-0000320E0000}"/>
    <cellStyle name="標準 6 2 7" xfId="1619" xr:uid="{00000000-0005-0000-0000-0000330E0000}"/>
    <cellStyle name="標準 6 2 8" xfId="3455" xr:uid="{00000000-0005-0000-0000-0000340E0000}"/>
    <cellStyle name="標準 6 2 8 2" xfId="3572" xr:uid="{00000000-0005-0000-0000-0000350E0000}"/>
    <cellStyle name="標準 6 2 8 3" xfId="4002" xr:uid="{00000000-0005-0000-0000-0000360E0000}"/>
    <cellStyle name="標準 6 2 9" xfId="3456" xr:uid="{00000000-0005-0000-0000-0000370E0000}"/>
    <cellStyle name="標準 6 3" xfId="1620" xr:uid="{00000000-0005-0000-0000-0000380E0000}"/>
    <cellStyle name="標準 6 3 2" xfId="1621" xr:uid="{00000000-0005-0000-0000-0000390E0000}"/>
    <cellStyle name="標準 6 3 2 2" xfId="1622" xr:uid="{00000000-0005-0000-0000-00003A0E0000}"/>
    <cellStyle name="標準 6 3 2 3" xfId="3457" xr:uid="{00000000-0005-0000-0000-00003B0E0000}"/>
    <cellStyle name="標準 6 3 3" xfId="1623" xr:uid="{00000000-0005-0000-0000-00003C0E0000}"/>
    <cellStyle name="標準 6 3 4" xfId="1624" xr:uid="{00000000-0005-0000-0000-00003D0E0000}"/>
    <cellStyle name="標準 6 3 5" xfId="1625" xr:uid="{00000000-0005-0000-0000-00003E0E0000}"/>
    <cellStyle name="標準 6 3 6" xfId="1626" xr:uid="{00000000-0005-0000-0000-00003F0E0000}"/>
    <cellStyle name="標準 6 3 7" xfId="3458" xr:uid="{00000000-0005-0000-0000-0000400E0000}"/>
    <cellStyle name="標準 6 3 7 2" xfId="3573" xr:uid="{00000000-0005-0000-0000-0000410E0000}"/>
    <cellStyle name="標準 6 3 7 3" xfId="4003" xr:uid="{00000000-0005-0000-0000-0000420E0000}"/>
    <cellStyle name="標準 6 4" xfId="1627" xr:uid="{00000000-0005-0000-0000-0000430E0000}"/>
    <cellStyle name="標準 6 4 2" xfId="1628" xr:uid="{00000000-0005-0000-0000-0000440E0000}"/>
    <cellStyle name="標準 6 4 3" xfId="3459" xr:uid="{00000000-0005-0000-0000-0000450E0000}"/>
    <cellStyle name="標準 6 5" xfId="1629" xr:uid="{00000000-0005-0000-0000-0000460E0000}"/>
    <cellStyle name="標準 6 6" xfId="1630" xr:uid="{00000000-0005-0000-0000-0000470E0000}"/>
    <cellStyle name="標準 6 7" xfId="1631" xr:uid="{00000000-0005-0000-0000-0000480E0000}"/>
    <cellStyle name="標準 6 8" xfId="1632" xr:uid="{00000000-0005-0000-0000-0000490E0000}"/>
    <cellStyle name="標準 6 9" xfId="1633" xr:uid="{00000000-0005-0000-0000-00004A0E0000}"/>
    <cellStyle name="標準 6_画面レイアウト（処理結果画面）" xfId="1634" xr:uid="{00000000-0005-0000-0000-00004B0E0000}"/>
    <cellStyle name="標準 60" xfId="1635" xr:uid="{00000000-0005-0000-0000-00004C0E0000}"/>
    <cellStyle name="標準 60 2" xfId="3460" xr:uid="{00000000-0005-0000-0000-00004D0E0000}"/>
    <cellStyle name="標準 61" xfId="1636" xr:uid="{00000000-0005-0000-0000-00004E0E0000}"/>
    <cellStyle name="標準 61 2" xfId="3461" xr:uid="{00000000-0005-0000-0000-00004F0E0000}"/>
    <cellStyle name="標準 62" xfId="1637" xr:uid="{00000000-0005-0000-0000-0000500E0000}"/>
    <cellStyle name="標準 62 2" xfId="3462" xr:uid="{00000000-0005-0000-0000-0000510E0000}"/>
    <cellStyle name="標準 63" xfId="1638" xr:uid="{00000000-0005-0000-0000-0000520E0000}"/>
    <cellStyle name="標準 63 2" xfId="3463" xr:uid="{00000000-0005-0000-0000-0000530E0000}"/>
    <cellStyle name="標準 64" xfId="1639" xr:uid="{00000000-0005-0000-0000-0000540E0000}"/>
    <cellStyle name="標準 64 2" xfId="3464" xr:uid="{00000000-0005-0000-0000-0000550E0000}"/>
    <cellStyle name="標準 64 3" xfId="3465" xr:uid="{00000000-0005-0000-0000-0000560E0000}"/>
    <cellStyle name="標準 64 4" xfId="3466" xr:uid="{00000000-0005-0000-0000-0000570E0000}"/>
    <cellStyle name="標準 64 5" xfId="4004" xr:uid="{00000000-0005-0000-0000-0000580E0000}"/>
    <cellStyle name="標準 65" xfId="1640" xr:uid="{00000000-0005-0000-0000-0000590E0000}"/>
    <cellStyle name="標準 65 2" xfId="3467" xr:uid="{00000000-0005-0000-0000-00005A0E0000}"/>
    <cellStyle name="標準 65 3" xfId="3468" xr:uid="{00000000-0005-0000-0000-00005B0E0000}"/>
    <cellStyle name="標準 65 4" xfId="3469" xr:uid="{00000000-0005-0000-0000-00005C0E0000}"/>
    <cellStyle name="標準 65 5" xfId="4005" xr:uid="{00000000-0005-0000-0000-00005D0E0000}"/>
    <cellStyle name="標準 66" xfId="1641" xr:uid="{00000000-0005-0000-0000-00005E0E0000}"/>
    <cellStyle name="標準 66 2" xfId="3470" xr:uid="{00000000-0005-0000-0000-00005F0E0000}"/>
    <cellStyle name="標準 67" xfId="1642" xr:uid="{00000000-0005-0000-0000-0000600E0000}"/>
    <cellStyle name="標準 67 2" xfId="3471" xr:uid="{00000000-0005-0000-0000-0000610E0000}"/>
    <cellStyle name="標準 67 3" xfId="3472" xr:uid="{00000000-0005-0000-0000-0000620E0000}"/>
    <cellStyle name="標準 67 4" xfId="4006" xr:uid="{00000000-0005-0000-0000-0000630E0000}"/>
    <cellStyle name="標準 68" xfId="1643" xr:uid="{00000000-0005-0000-0000-0000640E0000}"/>
    <cellStyle name="標準 68 2" xfId="3473" xr:uid="{00000000-0005-0000-0000-0000650E0000}"/>
    <cellStyle name="標準 68 3" xfId="3474" xr:uid="{00000000-0005-0000-0000-0000660E0000}"/>
    <cellStyle name="標準 68 4" xfId="4007" xr:uid="{00000000-0005-0000-0000-0000670E0000}"/>
    <cellStyle name="標準 69" xfId="1644" xr:uid="{00000000-0005-0000-0000-0000680E0000}"/>
    <cellStyle name="標準 69 2" xfId="3475" xr:uid="{00000000-0005-0000-0000-0000690E0000}"/>
    <cellStyle name="標準 69 3" xfId="3476" xr:uid="{00000000-0005-0000-0000-00006A0E0000}"/>
    <cellStyle name="標準 69 4" xfId="4008" xr:uid="{00000000-0005-0000-0000-00006B0E0000}"/>
    <cellStyle name="標準 7" xfId="8" xr:uid="{00000000-0005-0000-0000-00006C0E0000}"/>
    <cellStyle name="標準 7 10" xfId="1646" xr:uid="{00000000-0005-0000-0000-00006D0E0000}"/>
    <cellStyle name="標準 7 11" xfId="1645" xr:uid="{00000000-0005-0000-0000-00006E0E0000}"/>
    <cellStyle name="標準 7 11 2" xfId="3574" xr:uid="{00000000-0005-0000-0000-00006F0E0000}"/>
    <cellStyle name="標準 7 11 3" xfId="4009" xr:uid="{00000000-0005-0000-0000-0000700E0000}"/>
    <cellStyle name="標準 7 12" xfId="3477" xr:uid="{00000000-0005-0000-0000-0000710E0000}"/>
    <cellStyle name="標準 7 12 2" xfId="10021" xr:uid="{23167D21-4EB3-4639-9BED-F4365AE6B5E3}"/>
    <cellStyle name="標準 7 13" xfId="10022" xr:uid="{26352745-275C-4AC2-9C81-624C66014144}"/>
    <cellStyle name="標準 7 2" xfId="1647" xr:uid="{00000000-0005-0000-0000-0000720E0000}"/>
    <cellStyle name="標準 7 2 2" xfId="1648" xr:uid="{00000000-0005-0000-0000-0000730E0000}"/>
    <cellStyle name="標準 7 2 2 2" xfId="1649" xr:uid="{00000000-0005-0000-0000-0000740E0000}"/>
    <cellStyle name="標準 7 2 2 3" xfId="1705" xr:uid="{00000000-0005-0000-0000-0000750E0000}"/>
    <cellStyle name="標準 7 2 3" xfId="1650" xr:uid="{00000000-0005-0000-0000-0000760E0000}"/>
    <cellStyle name="標準 7 2 4" xfId="1651" xr:uid="{00000000-0005-0000-0000-0000770E0000}"/>
    <cellStyle name="標準 7 2 5" xfId="1652" xr:uid="{00000000-0005-0000-0000-0000780E0000}"/>
    <cellStyle name="標準 7 2 6" xfId="1653" xr:uid="{00000000-0005-0000-0000-0000790E0000}"/>
    <cellStyle name="標準 7 2 7" xfId="1654" xr:uid="{00000000-0005-0000-0000-00007A0E0000}"/>
    <cellStyle name="標準 7 2 8" xfId="3575" xr:uid="{00000000-0005-0000-0000-00007B0E0000}"/>
    <cellStyle name="標準 7 3" xfId="1655" xr:uid="{00000000-0005-0000-0000-00007C0E0000}"/>
    <cellStyle name="標準 7 3 2" xfId="1656" xr:uid="{00000000-0005-0000-0000-00007D0E0000}"/>
    <cellStyle name="標準 7 3 3" xfId="3478" xr:uid="{00000000-0005-0000-0000-00007E0E0000}"/>
    <cellStyle name="標準 7 4" xfId="1657" xr:uid="{00000000-0005-0000-0000-00007F0E0000}"/>
    <cellStyle name="標準 7 4 2" xfId="1658" xr:uid="{00000000-0005-0000-0000-0000800E0000}"/>
    <cellStyle name="標準 7 4 3" xfId="3479" xr:uid="{00000000-0005-0000-0000-0000810E0000}"/>
    <cellStyle name="標準 7 5" xfId="1659" xr:uid="{00000000-0005-0000-0000-0000820E0000}"/>
    <cellStyle name="標準 7 6" xfId="1660" xr:uid="{00000000-0005-0000-0000-0000830E0000}"/>
    <cellStyle name="標準 7 7" xfId="1661" xr:uid="{00000000-0005-0000-0000-0000840E0000}"/>
    <cellStyle name="標準 7 8" xfId="1662" xr:uid="{00000000-0005-0000-0000-0000850E0000}"/>
    <cellStyle name="標準 7 9" xfId="1663" xr:uid="{00000000-0005-0000-0000-0000860E0000}"/>
    <cellStyle name="標準 7_DocID_Functional_Design_CO製造指図：配賦機能_J_v0.01" xfId="1664" xr:uid="{00000000-0005-0000-0000-0000870E0000}"/>
    <cellStyle name="標準 70" xfId="1665" xr:uid="{00000000-0005-0000-0000-0000880E0000}"/>
    <cellStyle name="標準 70 2" xfId="3480" xr:uid="{00000000-0005-0000-0000-0000890E0000}"/>
    <cellStyle name="標準 70 3" xfId="3481" xr:uid="{00000000-0005-0000-0000-00008A0E0000}"/>
    <cellStyle name="標準 70 4" xfId="4010" xr:uid="{00000000-0005-0000-0000-00008B0E0000}"/>
    <cellStyle name="標準 71" xfId="1666" xr:uid="{00000000-0005-0000-0000-00008C0E0000}"/>
    <cellStyle name="標準 71 2" xfId="3482" xr:uid="{00000000-0005-0000-0000-00008D0E0000}"/>
    <cellStyle name="標準 71 3" xfId="3483" xr:uid="{00000000-0005-0000-0000-00008E0E0000}"/>
    <cellStyle name="標準 71 4" xfId="4011" xr:uid="{00000000-0005-0000-0000-00008F0E0000}"/>
    <cellStyle name="標準 72" xfId="1667" xr:uid="{00000000-0005-0000-0000-0000900E0000}"/>
    <cellStyle name="標準 72 2" xfId="3484" xr:uid="{00000000-0005-0000-0000-0000910E0000}"/>
    <cellStyle name="標準 72 3" xfId="3485" xr:uid="{00000000-0005-0000-0000-0000920E0000}"/>
    <cellStyle name="標準 72 4" xfId="4012" xr:uid="{00000000-0005-0000-0000-0000930E0000}"/>
    <cellStyle name="標準 73" xfId="1668" xr:uid="{00000000-0005-0000-0000-0000940E0000}"/>
    <cellStyle name="標準 73 2" xfId="3486" xr:uid="{00000000-0005-0000-0000-0000950E0000}"/>
    <cellStyle name="標準 74" xfId="1669" xr:uid="{00000000-0005-0000-0000-0000960E0000}"/>
    <cellStyle name="標準 74 2" xfId="3487" xr:uid="{00000000-0005-0000-0000-0000970E0000}"/>
    <cellStyle name="標準 74 3" xfId="3488" xr:uid="{00000000-0005-0000-0000-0000980E0000}"/>
    <cellStyle name="標準 74 4" xfId="4013" xr:uid="{00000000-0005-0000-0000-0000990E0000}"/>
    <cellStyle name="標準 75" xfId="1670" xr:uid="{00000000-0005-0000-0000-00009A0E0000}"/>
    <cellStyle name="標準 75 2" xfId="3489" xr:uid="{00000000-0005-0000-0000-00009B0E0000}"/>
    <cellStyle name="標準 75 3" xfId="3490" xr:uid="{00000000-0005-0000-0000-00009C0E0000}"/>
    <cellStyle name="標準 75 4" xfId="4014" xr:uid="{00000000-0005-0000-0000-00009D0E0000}"/>
    <cellStyle name="標準 76" xfId="1671" xr:uid="{00000000-0005-0000-0000-00009E0E0000}"/>
    <cellStyle name="標準 76 2" xfId="3491" xr:uid="{00000000-0005-0000-0000-00009F0E0000}"/>
    <cellStyle name="標準 76 3" xfId="3492" xr:uid="{00000000-0005-0000-0000-0000A00E0000}"/>
    <cellStyle name="標準 76 4" xfId="4015" xr:uid="{00000000-0005-0000-0000-0000A10E0000}"/>
    <cellStyle name="標準 77" xfId="9" xr:uid="{00000000-0005-0000-0000-0000A20E0000}"/>
    <cellStyle name="標準 77 2" xfId="3576" xr:uid="{00000000-0005-0000-0000-0000A30E0000}"/>
    <cellStyle name="標準 77 3" xfId="4016" xr:uid="{00000000-0005-0000-0000-0000A40E0000}"/>
    <cellStyle name="標準 78" xfId="1" xr:uid="{00000000-0005-0000-0000-0000A50E0000}"/>
    <cellStyle name="標準 78 2" xfId="3577" xr:uid="{00000000-0005-0000-0000-0000A60E0000}"/>
    <cellStyle name="標準 78 2 2" xfId="15556" xr:uid="{0671B3C3-889A-4691-96B8-2301024D7883}"/>
    <cellStyle name="標準 78 3" xfId="4017" xr:uid="{00000000-0005-0000-0000-0000A70E0000}"/>
    <cellStyle name="標準 79" xfId="3493" xr:uid="{00000000-0005-0000-0000-0000A80E0000}"/>
    <cellStyle name="標準 8" xfId="1672" xr:uid="{00000000-0005-0000-0000-0000A90E0000}"/>
    <cellStyle name="標準 8 10" xfId="10023" xr:uid="{7285D78D-6A1B-42D2-8331-A1C7AD9A9415}"/>
    <cellStyle name="標準 8 2" xfId="1673" xr:uid="{00000000-0005-0000-0000-0000AA0E0000}"/>
    <cellStyle name="標準 8 2 2" xfId="1674" xr:uid="{00000000-0005-0000-0000-0000AB0E0000}"/>
    <cellStyle name="標準 8 2 3" xfId="1675" xr:uid="{00000000-0005-0000-0000-0000AC0E0000}"/>
    <cellStyle name="標準 8 2 4" xfId="1676" xr:uid="{00000000-0005-0000-0000-0000AD0E0000}"/>
    <cellStyle name="標準 8 2 5" xfId="1677" xr:uid="{00000000-0005-0000-0000-0000AE0E0000}"/>
    <cellStyle name="標準 8 2 6" xfId="3494" xr:uid="{00000000-0005-0000-0000-0000AF0E0000}"/>
    <cellStyle name="標準 8 3" xfId="1678" xr:uid="{00000000-0005-0000-0000-0000B00E0000}"/>
    <cellStyle name="標準 8 3 2" xfId="1679" xr:uid="{00000000-0005-0000-0000-0000B10E0000}"/>
    <cellStyle name="標準 8 3 3" xfId="3495" xr:uid="{00000000-0005-0000-0000-0000B20E0000}"/>
    <cellStyle name="標準 8 4" xfId="1680" xr:uid="{00000000-0005-0000-0000-0000B30E0000}"/>
    <cellStyle name="標準 8 5" xfId="1681" xr:uid="{00000000-0005-0000-0000-0000B40E0000}"/>
    <cellStyle name="標準 8 6" xfId="1682" xr:uid="{00000000-0005-0000-0000-0000B50E0000}"/>
    <cellStyle name="標準 8 7" xfId="3496" xr:uid="{00000000-0005-0000-0000-0000B60E0000}"/>
    <cellStyle name="標準 8 7 2" xfId="3497" xr:uid="{00000000-0005-0000-0000-0000B70E0000}"/>
    <cellStyle name="標準 8 7 3" xfId="3578" xr:uid="{00000000-0005-0000-0000-0000B80E0000}"/>
    <cellStyle name="標準 8 7 4" xfId="4018" xr:uid="{00000000-0005-0000-0000-0000B90E0000}"/>
    <cellStyle name="標準 8 8" xfId="3498" xr:uid="{00000000-0005-0000-0000-0000BA0E0000}"/>
    <cellStyle name="標準 8 8 2" xfId="10024" xr:uid="{5E436F66-6644-4C8B-AD97-AADDACA17EB7}"/>
    <cellStyle name="標準 8 9" xfId="10025" xr:uid="{F7A5BD8B-F427-4AA6-814E-380E620B3503}"/>
    <cellStyle name="標準 8_DocID_Functional_Design_CO製造指図：配賦機能_J_v0.01" xfId="1683" xr:uid="{00000000-0005-0000-0000-0000BB0E0000}"/>
    <cellStyle name="標準 80" xfId="3499" xr:uid="{00000000-0005-0000-0000-0000BC0E0000}"/>
    <cellStyle name="標準 81" xfId="3500" xr:uid="{00000000-0005-0000-0000-0000BD0E0000}"/>
    <cellStyle name="標準 82" xfId="3501" xr:uid="{00000000-0005-0000-0000-0000BE0E0000}"/>
    <cellStyle name="標準 83" xfId="3502" xr:uid="{00000000-0005-0000-0000-0000BF0E0000}"/>
    <cellStyle name="標準 84" xfId="3503" xr:uid="{00000000-0005-0000-0000-0000C00E0000}"/>
    <cellStyle name="標準 85" xfId="3504" xr:uid="{00000000-0005-0000-0000-0000C10E0000}"/>
    <cellStyle name="標準 86" xfId="3505" xr:uid="{00000000-0005-0000-0000-0000C20E0000}"/>
    <cellStyle name="標準 87" xfId="3506" xr:uid="{00000000-0005-0000-0000-0000C30E0000}"/>
    <cellStyle name="標準 88" xfId="3507" xr:uid="{00000000-0005-0000-0000-0000C40E0000}"/>
    <cellStyle name="標準 89" xfId="3508" xr:uid="{00000000-0005-0000-0000-0000C50E0000}"/>
    <cellStyle name="標準 9" xfId="1684" xr:uid="{00000000-0005-0000-0000-0000C60E0000}"/>
    <cellStyle name="標準 9 2" xfId="1685" xr:uid="{00000000-0005-0000-0000-0000C70E0000}"/>
    <cellStyle name="標準 9 2 2" xfId="1686" xr:uid="{00000000-0005-0000-0000-0000C80E0000}"/>
    <cellStyle name="標準 9 2 3" xfId="1687" xr:uid="{00000000-0005-0000-0000-0000C90E0000}"/>
    <cellStyle name="標準 9 2 4" xfId="1688" xr:uid="{00000000-0005-0000-0000-0000CA0E0000}"/>
    <cellStyle name="標準 9 3" xfId="1689" xr:uid="{00000000-0005-0000-0000-0000CB0E0000}"/>
    <cellStyle name="標準 9 4" xfId="1690" xr:uid="{00000000-0005-0000-0000-0000CC0E0000}"/>
    <cellStyle name="標準 9 5" xfId="1691" xr:uid="{00000000-0005-0000-0000-0000CD0E0000}"/>
    <cellStyle name="標準 9 6" xfId="1692" xr:uid="{00000000-0005-0000-0000-0000CE0E0000}"/>
    <cellStyle name="標準 9 7" xfId="3509" xr:uid="{00000000-0005-0000-0000-0000CF0E0000}"/>
    <cellStyle name="標準 9 7 2" xfId="3579" xr:uid="{00000000-0005-0000-0000-0000D00E0000}"/>
    <cellStyle name="標準 9 7 3" xfId="4019" xr:uid="{00000000-0005-0000-0000-0000D10E0000}"/>
    <cellStyle name="標準 9 8" xfId="10026" xr:uid="{2D21BDBD-C31C-4A19-B5F9-45ABBBA390F5}"/>
    <cellStyle name="標準 9_DocID_Functional_Design_CO製造指図：配賦機能_J_v0.01" xfId="1693" xr:uid="{00000000-0005-0000-0000-0000D20E0000}"/>
    <cellStyle name="標準 90" xfId="3510" xr:uid="{00000000-0005-0000-0000-0000D30E0000}"/>
    <cellStyle name="標準 91" xfId="3511" xr:uid="{00000000-0005-0000-0000-0000D40E0000}"/>
    <cellStyle name="標準 92" xfId="3512" xr:uid="{00000000-0005-0000-0000-0000D50E0000}"/>
    <cellStyle name="標準 93" xfId="3513" xr:uid="{00000000-0005-0000-0000-0000D60E0000}"/>
    <cellStyle name="標準 94" xfId="3514" xr:uid="{00000000-0005-0000-0000-0000D70E0000}"/>
    <cellStyle name="標準 95" xfId="3515" xr:uid="{00000000-0005-0000-0000-0000D80E0000}"/>
    <cellStyle name="標準 96" xfId="3516" xr:uid="{00000000-0005-0000-0000-0000D90E0000}"/>
    <cellStyle name="標準 97" xfId="3517" xr:uid="{00000000-0005-0000-0000-0000DA0E0000}"/>
    <cellStyle name="標準 98" xfId="3518" xr:uid="{00000000-0005-0000-0000-0000DB0E0000}"/>
    <cellStyle name="標準 99" xfId="3519" xr:uid="{00000000-0005-0000-0000-0000DC0E0000}"/>
    <cellStyle name="標準_U580ADZ0005_03：共通外部設計仕様書" xfId="9692" xr:uid="{9EFAF0CF-CB3E-48C6-8EE8-313A54A0262D}"/>
    <cellStyle name="標準１" xfId="10027" xr:uid="{7992DF6D-F14A-48F3-AB8B-CA645158FDA6}"/>
    <cellStyle name="標準TY" xfId="10028" xr:uid="{C4191697-DECC-4123-9616-713FB0262B43}"/>
    <cellStyle name="磨葬e義" xfId="10030" xr:uid="{C563FEC1-DA63-454F-9228-6B33502FBB35}"/>
    <cellStyle name="脱浦 [0.00]_?O±U" xfId="1361" xr:uid="{00000000-0005-0000-0000-0000DF0E0000}"/>
    <cellStyle name="脱浦_?O±U" xfId="1362" xr:uid="{00000000-0005-0000-0000-0000E00E0000}"/>
    <cellStyle name="良い 2" xfId="1695" xr:uid="{00000000-0005-0000-0000-0000E10E0000}"/>
    <cellStyle name="良い 2 2" xfId="1696" xr:uid="{00000000-0005-0000-0000-0000E20E0000}"/>
    <cellStyle name="良い 2 3" xfId="10032" xr:uid="{3EECE1CA-BAAA-4424-A504-73B5FAFF5A38}"/>
    <cellStyle name="良い 3" xfId="1697" xr:uid="{00000000-0005-0000-0000-0000E30E0000}"/>
    <cellStyle name="良い 3 2" xfId="1698" xr:uid="{00000000-0005-0000-0000-0000E40E0000}"/>
    <cellStyle name="良い 3 2 2" xfId="1699" xr:uid="{00000000-0005-0000-0000-0000E50E0000}"/>
    <cellStyle name="良い 3 2 3" xfId="3520" xr:uid="{00000000-0005-0000-0000-0000E60E0000}"/>
    <cellStyle name="良い 3 3" xfId="10033" xr:uid="{6DE386BD-A5D6-47EC-861B-E23B17666036}"/>
    <cellStyle name="良い 4" xfId="1700" xr:uid="{00000000-0005-0000-0000-0000E70E0000}"/>
    <cellStyle name="良い 5" xfId="1701" xr:uid="{00000000-0005-0000-0000-0000E80E0000}"/>
    <cellStyle name="良い 5 2" xfId="1702" xr:uid="{00000000-0005-0000-0000-0000E90E0000}"/>
    <cellStyle name="良い 5 3" xfId="3521" xr:uid="{00000000-0005-0000-0000-0000EA0E0000}"/>
    <cellStyle name="良い 6" xfId="1703" xr:uid="{00000000-0005-0000-0000-0000EB0E0000}"/>
    <cellStyle name="良い 7" xfId="1704" xr:uid="{00000000-0005-0000-0000-0000EC0E0000}"/>
    <cellStyle name="表旨巧・・ハイパーリンク" xfId="10029" xr:uid="{186044BB-867C-4F0C-B500-A0925373AB72}"/>
    <cellStyle name="見出し 1 2" xfId="1287" xr:uid="{00000000-0005-0000-0000-0000ED0E0000}"/>
    <cellStyle name="見出し 1 2 2" xfId="1288" xr:uid="{00000000-0005-0000-0000-0000EE0E0000}"/>
    <cellStyle name="見出し 1 2 3" xfId="9874" xr:uid="{1233611A-A2EB-4DAA-912E-ED9BE0E7ADF9}"/>
    <cellStyle name="見出し 1 3" xfId="1289" xr:uid="{00000000-0005-0000-0000-0000EF0E0000}"/>
    <cellStyle name="見出し 1 3 2" xfId="1290" xr:uid="{00000000-0005-0000-0000-0000F00E0000}"/>
    <cellStyle name="見出し 1 3 2 2" xfId="1291" xr:uid="{00000000-0005-0000-0000-0000F10E0000}"/>
    <cellStyle name="見出し 1 3 2 3" xfId="3294" xr:uid="{00000000-0005-0000-0000-0000F20E0000}"/>
    <cellStyle name="見出し 1 3 3" xfId="9875" xr:uid="{978E01B2-5BBF-4E0B-ABD5-B8CCC73A9DC0}"/>
    <cellStyle name="見出し 1 4" xfId="1292" xr:uid="{00000000-0005-0000-0000-0000F30E0000}"/>
    <cellStyle name="見出し 1 5" xfId="1293" xr:uid="{00000000-0005-0000-0000-0000F40E0000}"/>
    <cellStyle name="見出し 1 5 2" xfId="1294" xr:uid="{00000000-0005-0000-0000-0000F50E0000}"/>
    <cellStyle name="見出し 1 5 3" xfId="3295" xr:uid="{00000000-0005-0000-0000-0000F60E0000}"/>
    <cellStyle name="見出し 1 6" xfId="1295" xr:uid="{00000000-0005-0000-0000-0000F70E0000}"/>
    <cellStyle name="見出し 1 7" xfId="1296" xr:uid="{00000000-0005-0000-0000-0000F80E0000}"/>
    <cellStyle name="見出し 2 2" xfId="1297" xr:uid="{00000000-0005-0000-0000-0000F90E0000}"/>
    <cellStyle name="見出し 2 2 2" xfId="1298" xr:uid="{00000000-0005-0000-0000-0000FA0E0000}"/>
    <cellStyle name="見出し 2 2 3" xfId="9876" xr:uid="{71590208-B659-437E-988C-BA8377F55F58}"/>
    <cellStyle name="見出し 2 3" xfId="1299" xr:uid="{00000000-0005-0000-0000-0000FB0E0000}"/>
    <cellStyle name="見出し 2 3 2" xfId="1300" xr:uid="{00000000-0005-0000-0000-0000FC0E0000}"/>
    <cellStyle name="見出し 2 3 2 2" xfId="1301" xr:uid="{00000000-0005-0000-0000-0000FD0E0000}"/>
    <cellStyle name="見出し 2 3 2 3" xfId="3296" xr:uid="{00000000-0005-0000-0000-0000FE0E0000}"/>
    <cellStyle name="見出し 2 3 3" xfId="9877" xr:uid="{7A62E6C9-9ADA-4026-A0EC-EB92D6FE743E}"/>
    <cellStyle name="見出し 2 4" xfId="1302" xr:uid="{00000000-0005-0000-0000-0000FF0E0000}"/>
    <cellStyle name="見出し 2 5" xfId="1303" xr:uid="{00000000-0005-0000-0000-0000000F0000}"/>
    <cellStyle name="見出し 2 5 2" xfId="1304" xr:uid="{00000000-0005-0000-0000-0000010F0000}"/>
    <cellStyle name="見出し 2 5 3" xfId="3297" xr:uid="{00000000-0005-0000-0000-0000020F0000}"/>
    <cellStyle name="見出し 2 6" xfId="1305" xr:uid="{00000000-0005-0000-0000-0000030F0000}"/>
    <cellStyle name="見出し 2 7" xfId="1306" xr:uid="{00000000-0005-0000-0000-0000040F0000}"/>
    <cellStyle name="見出し 3 2" xfId="1307" xr:uid="{00000000-0005-0000-0000-0000050F0000}"/>
    <cellStyle name="見出し 3 2 2" xfId="1308" xr:uid="{00000000-0005-0000-0000-0000060F0000}"/>
    <cellStyle name="見出し 3 2 3" xfId="9878" xr:uid="{BA490B31-7B19-45C5-9440-9B81F2C41DE6}"/>
    <cellStyle name="見出し 3 3" xfId="1309" xr:uid="{00000000-0005-0000-0000-0000070F0000}"/>
    <cellStyle name="見出し 3 3 2" xfId="1310" xr:uid="{00000000-0005-0000-0000-0000080F0000}"/>
    <cellStyle name="見出し 3 3 2 2" xfId="1311" xr:uid="{00000000-0005-0000-0000-0000090F0000}"/>
    <cellStyle name="見出し 3 3 2 3" xfId="3298" xr:uid="{00000000-0005-0000-0000-00000A0F0000}"/>
    <cellStyle name="見出し 3 3 3" xfId="9879" xr:uid="{97B67DCE-7405-4324-B7C8-4B0A27C8D5FD}"/>
    <cellStyle name="見出し 3 4" xfId="1312" xr:uid="{00000000-0005-0000-0000-00000B0F0000}"/>
    <cellStyle name="見出し 3 5" xfId="1313" xr:uid="{00000000-0005-0000-0000-00000C0F0000}"/>
    <cellStyle name="見出し 3 5 2" xfId="1314" xr:uid="{00000000-0005-0000-0000-00000D0F0000}"/>
    <cellStyle name="見出し 3 5 3" xfId="3299" xr:uid="{00000000-0005-0000-0000-00000E0F0000}"/>
    <cellStyle name="見出し 3 6" xfId="1315" xr:uid="{00000000-0005-0000-0000-00000F0F0000}"/>
    <cellStyle name="見出し 3 7" xfId="1316" xr:uid="{00000000-0005-0000-0000-0000100F0000}"/>
    <cellStyle name="見出し 4 2" xfId="1317" xr:uid="{00000000-0005-0000-0000-0000110F0000}"/>
    <cellStyle name="見出し 4 2 2" xfId="1318" xr:uid="{00000000-0005-0000-0000-0000120F0000}"/>
    <cellStyle name="見出し 4 2 3" xfId="9880" xr:uid="{0FC83634-3949-4154-BB94-510E7E91327E}"/>
    <cellStyle name="見出し 4 3" xfId="1319" xr:uid="{00000000-0005-0000-0000-0000130F0000}"/>
    <cellStyle name="見出し 4 3 2" xfId="1320" xr:uid="{00000000-0005-0000-0000-0000140F0000}"/>
    <cellStyle name="見出し 4 3 2 2" xfId="1321" xr:uid="{00000000-0005-0000-0000-0000150F0000}"/>
    <cellStyle name="見出し 4 3 2 3" xfId="3300" xr:uid="{00000000-0005-0000-0000-0000160F0000}"/>
    <cellStyle name="見出し 4 3 3" xfId="9881" xr:uid="{AF362BF3-BDB0-44F5-B117-707AFF484CC9}"/>
    <cellStyle name="見出し 4 4" xfId="1322" xr:uid="{00000000-0005-0000-0000-0000170F0000}"/>
    <cellStyle name="見出し 4 5" xfId="1323" xr:uid="{00000000-0005-0000-0000-0000180F0000}"/>
    <cellStyle name="見出し 4 5 2" xfId="1324" xr:uid="{00000000-0005-0000-0000-0000190F0000}"/>
    <cellStyle name="見出し 4 5 3" xfId="3301" xr:uid="{00000000-0005-0000-0000-00001A0F0000}"/>
    <cellStyle name="見出し 4 6" xfId="1325" xr:uid="{00000000-0005-0000-0000-00001B0F0000}"/>
    <cellStyle name="見出し 4 7" xfId="1326" xr:uid="{00000000-0005-0000-0000-00001C0F0000}"/>
    <cellStyle name="計算 2" xfId="1262" xr:uid="{00000000-0005-0000-0000-00001D0F0000}"/>
    <cellStyle name="計算 2 2" xfId="1263" xr:uid="{00000000-0005-0000-0000-00001E0F0000}"/>
    <cellStyle name="計算 2 2 2" xfId="3750" xr:uid="{00000000-0005-0000-0000-00001F0F0000}"/>
    <cellStyle name="計算 2 3" xfId="1264" xr:uid="{00000000-0005-0000-0000-0000200F0000}"/>
    <cellStyle name="計算 2 3 2" xfId="3751" xr:uid="{00000000-0005-0000-0000-0000210F0000}"/>
    <cellStyle name="計算 2 4" xfId="9859" xr:uid="{33869B51-516C-4962-A966-BBA8BF188404}"/>
    <cellStyle name="計算 3" xfId="1265" xr:uid="{00000000-0005-0000-0000-0000220F0000}"/>
    <cellStyle name="計算 3 2" xfId="1266" xr:uid="{00000000-0005-0000-0000-0000230F0000}"/>
    <cellStyle name="計算 3 2 2" xfId="1267" xr:uid="{00000000-0005-0000-0000-0000240F0000}"/>
    <cellStyle name="計算 3 2 2 2" xfId="3752" xr:uid="{00000000-0005-0000-0000-0000250F0000}"/>
    <cellStyle name="計算 3 2 3" xfId="3288" xr:uid="{00000000-0005-0000-0000-0000260F0000}"/>
    <cellStyle name="計算 3 2 3 2" xfId="3753" xr:uid="{00000000-0005-0000-0000-0000270F0000}"/>
    <cellStyle name="計算 3 2 4" xfId="3754" xr:uid="{00000000-0005-0000-0000-0000280F0000}"/>
    <cellStyle name="計算 3 3" xfId="9860" xr:uid="{2C54F779-1480-4DFB-986E-75E4F510E748}"/>
    <cellStyle name="計算 4" xfId="1268" xr:uid="{00000000-0005-0000-0000-0000290F0000}"/>
    <cellStyle name="計算 4 2" xfId="1269" xr:uid="{00000000-0005-0000-0000-00002A0F0000}"/>
    <cellStyle name="計算 4 2 2" xfId="3755" xr:uid="{00000000-0005-0000-0000-00002B0F0000}"/>
    <cellStyle name="計算 5" xfId="1270" xr:uid="{00000000-0005-0000-0000-00002C0F0000}"/>
    <cellStyle name="計算 5 2" xfId="1271" xr:uid="{00000000-0005-0000-0000-00002D0F0000}"/>
    <cellStyle name="計算 5 3" xfId="3289" xr:uid="{00000000-0005-0000-0000-00002E0F0000}"/>
    <cellStyle name="計算 5 3 2" xfId="3756" xr:uid="{00000000-0005-0000-0000-00002F0F0000}"/>
    <cellStyle name="計算 5 4" xfId="3757" xr:uid="{00000000-0005-0000-0000-0000300F0000}"/>
    <cellStyle name="計算 6" xfId="1272" xr:uid="{00000000-0005-0000-0000-0000310F0000}"/>
    <cellStyle name="計算 6 2" xfId="3758" xr:uid="{00000000-0005-0000-0000-0000320F0000}"/>
    <cellStyle name="計算 7" xfId="1273" xr:uid="{00000000-0005-0000-0000-0000330F0000}"/>
    <cellStyle name="計算 7 2" xfId="3759" xr:uid="{00000000-0005-0000-0000-0000340F0000}"/>
    <cellStyle name="説明文 2" xfId="1352" xr:uid="{00000000-0005-0000-0000-0000350F0000}"/>
    <cellStyle name="説明文 2 2" xfId="1353" xr:uid="{00000000-0005-0000-0000-0000360F0000}"/>
    <cellStyle name="説明文 2 3" xfId="9886" xr:uid="{0537D3BE-59DC-44A7-A858-FCCFD1FD135F}"/>
    <cellStyle name="説明文 3" xfId="1354" xr:uid="{00000000-0005-0000-0000-0000370F0000}"/>
    <cellStyle name="説明文 3 2" xfId="1355" xr:uid="{00000000-0005-0000-0000-0000380F0000}"/>
    <cellStyle name="説明文 3 3" xfId="9887" xr:uid="{82DD8100-DEB1-4262-8BDE-2AD2F6DDB7CF}"/>
    <cellStyle name="説明文 4" xfId="1356" xr:uid="{00000000-0005-0000-0000-0000390F0000}"/>
    <cellStyle name="説明文 4 2" xfId="1357" xr:uid="{00000000-0005-0000-0000-00003A0F0000}"/>
    <cellStyle name="説明文 4 3" xfId="3309" xr:uid="{00000000-0005-0000-0000-00003B0F0000}"/>
    <cellStyle name="説明文 5" xfId="1358" xr:uid="{00000000-0005-0000-0000-00003C0F0000}"/>
    <cellStyle name="説明文 5 2" xfId="1359" xr:uid="{00000000-0005-0000-0000-00003D0F0000}"/>
    <cellStyle name="説明文 5 3" xfId="3310" xr:uid="{00000000-0005-0000-0000-00003E0F0000}"/>
    <cellStyle name="説明文 6" xfId="1360" xr:uid="{00000000-0005-0000-0000-00003F0F0000}"/>
    <cellStyle name="警告文 2" xfId="1274" xr:uid="{00000000-0005-0000-0000-0000400F0000}"/>
    <cellStyle name="警告文 2 2" xfId="1275" xr:uid="{00000000-0005-0000-0000-0000410F0000}"/>
    <cellStyle name="警告文 2 3" xfId="9861" xr:uid="{68466ECB-BB5A-489C-BC46-469944EB1A2B}"/>
    <cellStyle name="警告文 3" xfId="1276" xr:uid="{00000000-0005-0000-0000-0000420F0000}"/>
    <cellStyle name="警告文 3 2" xfId="1277" xr:uid="{00000000-0005-0000-0000-0000430F0000}"/>
    <cellStyle name="警告文 3 3" xfId="9862" xr:uid="{52A8169D-F1C2-4E95-BB79-B326820D5685}"/>
    <cellStyle name="警告文 4" xfId="1278" xr:uid="{00000000-0005-0000-0000-0000440F0000}"/>
    <cellStyle name="警告文 4 2" xfId="1279" xr:uid="{00000000-0005-0000-0000-0000450F0000}"/>
    <cellStyle name="警告文 4 3" xfId="3290" xr:uid="{00000000-0005-0000-0000-0000460F0000}"/>
    <cellStyle name="警告文 5" xfId="1280" xr:uid="{00000000-0005-0000-0000-0000470F0000}"/>
    <cellStyle name="警告文 5 2" xfId="1281" xr:uid="{00000000-0005-0000-0000-0000480F0000}"/>
    <cellStyle name="警告文 5 3" xfId="3291" xr:uid="{00000000-0005-0000-0000-0000490F0000}"/>
    <cellStyle name="警告文 6" xfId="1282" xr:uid="{00000000-0005-0000-0000-00004A0F0000}"/>
    <cellStyle name="通浦 [0.00]_laroux" xfId="1363" xr:uid="{00000000-0005-0000-0000-00004B0F0000}"/>
    <cellStyle name="通浦_laroux" xfId="1364" xr:uid="{00000000-0005-0000-0000-00004C0F0000}"/>
    <cellStyle name="通貨 2" xfId="1365" xr:uid="{00000000-0005-0000-0000-00004D0F0000}"/>
    <cellStyle name="通貨 2 10" xfId="5561" xr:uid="{8F5DAB2D-F155-4298-BB82-6EA4B4218231}"/>
    <cellStyle name="通貨 2 10 2" xfId="8314" xr:uid="{48387855-DDC0-4E7B-9D19-FF3D4740197D}"/>
    <cellStyle name="通貨 2 10 2 2" xfId="14163" xr:uid="{AB5933FC-8359-4DBB-B51E-56763F908FFC}"/>
    <cellStyle name="通貨 2 10 3" xfId="11410" xr:uid="{3FDF9DC0-0A20-4A4F-8998-F2E69004B6DB}"/>
    <cellStyle name="通貨 2 11" xfId="6938" xr:uid="{BF9DCFC7-ADCB-44AC-8D27-751EFDFCBE60}"/>
    <cellStyle name="通貨 2 11 2" xfId="12787" xr:uid="{46EAB440-A25F-4BF4-B398-AF43DB0016C4}"/>
    <cellStyle name="通貨 2 12" xfId="10034" xr:uid="{8A434CCD-F670-40D1-9382-F4E0F88AAE7A}"/>
    <cellStyle name="通貨 2 2" xfId="1366" xr:uid="{00000000-0005-0000-0000-00004E0F0000}"/>
    <cellStyle name="通貨 2 2 2" xfId="9888" xr:uid="{85DE46A5-C512-430F-8C21-2F60EB522AE6}"/>
    <cellStyle name="通貨 2 2 3" xfId="9889" xr:uid="{8AE89DD4-2B59-47B1-B555-79B8438E2EDB}"/>
    <cellStyle name="通貨 2 2 3 2" xfId="15539" xr:uid="{090D5773-2AF6-4503-B5FF-51BDA4E5EB6C}"/>
    <cellStyle name="通貨 2 2 4" xfId="9890" xr:uid="{A323AD62-DA54-485A-BFBA-CDE8F8A7F7D2}"/>
    <cellStyle name="通貨 2 2 4 2" xfId="15540" xr:uid="{8FF4E6E5-B6EB-4118-BD10-A2424A8D2491}"/>
    <cellStyle name="通貨 2 3" xfId="3549" xr:uid="{00000000-0005-0000-0000-00004F0F0000}"/>
    <cellStyle name="通貨 2 3 10" xfId="4285" xr:uid="{2105A69E-57EC-49B8-8A1C-7750A71A4689}"/>
    <cellStyle name="通貨 2 3 10 2" xfId="4678" xr:uid="{BE7F617C-4770-4F3E-924E-2E592965C24B}"/>
    <cellStyle name="通貨 2 3 10 2 2" xfId="6249" xr:uid="{5AA04EC0-2474-462F-9B96-9F155AAF29C6}"/>
    <cellStyle name="通貨 2 3 10 2 2 2" xfId="9002" xr:uid="{1063338C-1B71-49F9-B408-47479B504A5A}"/>
    <cellStyle name="通貨 2 3 10 2 2 2 2" xfId="14851" xr:uid="{7066E0A2-4E59-49BF-B583-E06F83729969}"/>
    <cellStyle name="通貨 2 3 10 2 2 3" xfId="12098" xr:uid="{66B38926-C288-41CB-B364-D16D1AEF4EB8}"/>
    <cellStyle name="通貨 2 3 10 2 3" xfId="7626" xr:uid="{894B0DAD-6A86-40F7-89F5-AA6DD6A1133B}"/>
    <cellStyle name="通貨 2 3 10 2 3 2" xfId="13475" xr:uid="{DE113485-094F-42E0-9267-82E984EBA37C}"/>
    <cellStyle name="通貨 2 3 10 2 4" xfId="10722" xr:uid="{FEDFA38B-1CBD-40B4-874E-3CDA26387FEF}"/>
    <cellStyle name="通貨 2 3 10 3" xfId="5907" xr:uid="{93447CA8-5A74-4A2F-A91D-85C654EE7595}"/>
    <cellStyle name="通貨 2 3 10 3 2" xfId="8660" xr:uid="{31C1DC8B-131A-4B72-88D9-BD8EAB0996EB}"/>
    <cellStyle name="通貨 2 3 10 3 2 2" xfId="14509" xr:uid="{D482580C-193F-43E6-822A-A31309D095FC}"/>
    <cellStyle name="通貨 2 3 10 3 3" xfId="11756" xr:uid="{692BAC77-9B15-48CC-89A3-24FDB3F5E94E}"/>
    <cellStyle name="通貨 2 3 10 4" xfId="7284" xr:uid="{6646C3FD-579A-4D21-85FA-62B236836407}"/>
    <cellStyle name="通貨 2 3 10 4 2" xfId="13133" xr:uid="{C156FC49-6435-487E-8688-E401B912AE1C}"/>
    <cellStyle name="通貨 2 3 10 5" xfId="10380" xr:uid="{391A750E-AE23-4D62-921B-F15F05BF3452}"/>
    <cellStyle name="通貨 2 3 11" xfId="4679" xr:uid="{0E9BE167-6EB0-4DE0-9299-C5A8155FC7C7}"/>
    <cellStyle name="通貨 2 3 11 2" xfId="6250" xr:uid="{A4F9445E-48AA-4227-84E5-B3AC70C35315}"/>
    <cellStyle name="通貨 2 3 11 2 2" xfId="9003" xr:uid="{06859D06-9A73-4D91-8D71-0434EC511EB4}"/>
    <cellStyle name="通貨 2 3 11 2 2 2" xfId="14852" xr:uid="{8420CB37-DBC5-48CC-B6FB-413CE5D12EC1}"/>
    <cellStyle name="通貨 2 3 11 2 3" xfId="12099" xr:uid="{6DBFF07A-6B6F-4036-99C2-281E1B916AC3}"/>
    <cellStyle name="通貨 2 3 11 3" xfId="7627" xr:uid="{9E712D5F-17CB-48AE-A3AB-0AC00D7AA5EC}"/>
    <cellStyle name="通貨 2 3 11 3 2" xfId="13476" xr:uid="{848C9FE0-B3BF-4FC1-BC0E-4AD17AA465C5}"/>
    <cellStyle name="通貨 2 3 11 4" xfId="10723" xr:uid="{EAB7F667-50A8-4614-AB93-C1C568522CBE}"/>
    <cellStyle name="通貨 2 3 12" xfId="5563" xr:uid="{1B8AA032-C3A0-4CDA-A9B1-F8A5F475017E}"/>
    <cellStyle name="通貨 2 3 12 2" xfId="8316" xr:uid="{304B1DCC-2B2D-4BA5-8269-0E671DFB4BA0}"/>
    <cellStyle name="通貨 2 3 12 2 2" xfId="14165" xr:uid="{DD81C834-AFF7-480C-98F4-6BB70C9549CB}"/>
    <cellStyle name="通貨 2 3 12 3" xfId="11412" xr:uid="{24A514BB-0ECC-4826-81AA-B8AF88F78160}"/>
    <cellStyle name="通貨 2 3 13" xfId="6940" xr:uid="{8524D7E3-35C3-49F2-BDD8-C8699AD73057}"/>
    <cellStyle name="通貨 2 3 13 2" xfId="12789" xr:uid="{7C6E7902-8DD7-4FC3-AE70-9D8B9B02F28D}"/>
    <cellStyle name="通貨 2 3 14" xfId="9891" xr:uid="{F10BC5D7-FC61-4783-829E-AA9BC4C86163}"/>
    <cellStyle name="通貨 2 3 14 2" xfId="15541" xr:uid="{A442DB02-7E17-4EF7-8AB5-48B28DF396C9}"/>
    <cellStyle name="通貨 2 3 15" xfId="10036" xr:uid="{D6447A84-FDA7-43D4-B519-8A4917A72059}"/>
    <cellStyle name="通貨 2 3 16" xfId="15592" xr:uid="{AE9942CA-546F-4069-A224-10785CD7FE1D}"/>
    <cellStyle name="通貨 2 3 2" xfId="3585" xr:uid="{00000000-0005-0000-0000-0000500F0000}"/>
    <cellStyle name="通貨 2 3 2 10" xfId="5565" xr:uid="{BB37C3CA-B56D-44A4-9805-BF326E6457F3}"/>
    <cellStyle name="通貨 2 3 2 10 2" xfId="8318" xr:uid="{61348D93-50A6-46C8-987E-9DF95CD0BF0C}"/>
    <cellStyle name="通貨 2 3 2 10 2 2" xfId="14167" xr:uid="{00EFD11E-24B0-427A-AEF8-09203B055F95}"/>
    <cellStyle name="通貨 2 3 2 10 3" xfId="11414" xr:uid="{A12419DD-B848-45AB-AB01-399E1BAF4E57}"/>
    <cellStyle name="通貨 2 3 2 11" xfId="6942" xr:uid="{69BBFAA9-394D-49AF-B91C-21BC4250C8C3}"/>
    <cellStyle name="通貨 2 3 2 11 2" xfId="12791" xr:uid="{B352C268-7EF8-4D60-AD10-C49309D2F311}"/>
    <cellStyle name="通貨 2 3 2 12" xfId="10038" xr:uid="{3532DF86-69C9-409D-ADF5-E45BB88D099A}"/>
    <cellStyle name="通貨 2 3 2 2" xfId="3589" xr:uid="{00000000-0005-0000-0000-0000510F0000}"/>
    <cellStyle name="通貨 2 3 2 2 10" xfId="6946" xr:uid="{4B6CDE37-92BC-461E-A646-D230A509042F}"/>
    <cellStyle name="通貨 2 3 2 2 10 2" xfId="12795" xr:uid="{B7A4B97E-76D1-456D-87A3-6128DC9940C8}"/>
    <cellStyle name="通貨 2 3 2 2 11" xfId="9892" xr:uid="{C6E568DD-24B9-4D8A-B813-CD48C045BC60}"/>
    <cellStyle name="通貨 2 3 2 2 11 2" xfId="15542" xr:uid="{B9F04E47-36C8-48C0-8326-66A3D2C99192}"/>
    <cellStyle name="通貨 2 3 2 2 12" xfId="10042" xr:uid="{5EFC7038-94C8-46DD-A3F3-9508C13AEDCE}"/>
    <cellStyle name="通貨 2 3 2 2 2" xfId="3599" xr:uid="{00000000-0005-0000-0000-0000520F0000}"/>
    <cellStyle name="通貨 2 3 2 2 2 10" xfId="10052" xr:uid="{B61A609A-80D2-43E5-B772-79AABA367999}"/>
    <cellStyle name="通貨 2 3 2 2 2 2" xfId="3626" xr:uid="{00000000-0005-0000-0000-0000530F0000}"/>
    <cellStyle name="通貨 2 3 2 2 2 2 2" xfId="3676" xr:uid="{00000000-0005-0000-0000-0000540F0000}"/>
    <cellStyle name="通貨 2 3 2 2 2 2 2 2" xfId="4103" xr:uid="{3455C44B-D17C-46DB-99A0-31CFF8B8213E}"/>
    <cellStyle name="通貨 2 3 2 2 2 2 2 2 2" xfId="4276" xr:uid="{A0A10D62-245F-418D-B7A9-0AA8A7042CE6}"/>
    <cellStyle name="通貨 2 3 2 2 2 2 2 2 2 2" xfId="4622" xr:uid="{E143FB52-5AE3-42CC-A36B-73F475AA85E4}"/>
    <cellStyle name="通貨 2 3 2 2 2 2 2 2 2 2 2" xfId="4680" xr:uid="{3D469569-A92D-4CAD-B38D-A05BCB1428B6}"/>
    <cellStyle name="通貨 2 3 2 2 2 2 2 2 2 2 2 2" xfId="6251" xr:uid="{8523EF45-A1F9-43DB-9240-A7A8F912E549}"/>
    <cellStyle name="通貨 2 3 2 2 2 2 2 2 2 2 2 2 2" xfId="9004" xr:uid="{D36BEA7E-D19C-4498-AC92-D49AEB469948}"/>
    <cellStyle name="通貨 2 3 2 2 2 2 2 2 2 2 2 2 2 2" xfId="14853" xr:uid="{BE311AE0-34ED-4068-B71D-80E0F160ED49}"/>
    <cellStyle name="通貨 2 3 2 2 2 2 2 2 2 2 2 2 3" xfId="12100" xr:uid="{0A291BBE-D148-46C6-AD89-392DF6E299C3}"/>
    <cellStyle name="通貨 2 3 2 2 2 2 2 2 2 2 2 3" xfId="7628" xr:uid="{8FAEF837-9507-482D-B087-0B50EDBB8DC9}"/>
    <cellStyle name="通貨 2 3 2 2 2 2 2 2 2 2 2 3 2" xfId="13477" xr:uid="{3685CD23-BB65-400A-87E2-DA9A22A6E0E1}"/>
    <cellStyle name="通貨 2 3 2 2 2 2 2 2 2 2 2 4" xfId="10724" xr:uid="{8EE42DB7-A824-4A91-9985-EC6EFB34A420}"/>
    <cellStyle name="通貨 2 3 2 2 2 2 2 2 2 2 3" xfId="6243" xr:uid="{4A222B52-0AC0-4541-B10F-98300798DB08}"/>
    <cellStyle name="通貨 2 3 2 2 2 2 2 2 2 2 3 2" xfId="8996" xr:uid="{2EA79E65-AD17-475D-BB11-6970B1785974}"/>
    <cellStyle name="通貨 2 3 2 2 2 2 2 2 2 2 3 2 2" xfId="14845" xr:uid="{9FC7048E-F6B0-4ACD-968A-C5EC180054D1}"/>
    <cellStyle name="通貨 2 3 2 2 2 2 2 2 2 2 3 3" xfId="12092" xr:uid="{AD2F2B3D-ED36-4EC5-8C5D-E66D21EA9014}"/>
    <cellStyle name="通貨 2 3 2 2 2 2 2 2 2 2 4" xfId="7620" xr:uid="{E76B2F74-099D-4B2B-A9AB-88B2F545A956}"/>
    <cellStyle name="通貨 2 3 2 2 2 2 2 2 2 2 4 2" xfId="13469" xr:uid="{B4C094C5-8F8B-4660-8C12-ECC269E1EE0B}"/>
    <cellStyle name="通貨 2 3 2 2 2 2 2 2 2 2 5" xfId="10716" xr:uid="{D5A1BB80-2FE9-4893-B40B-721AF3809173}"/>
    <cellStyle name="通貨 2 3 2 2 2 2 2 2 2 3" xfId="4681" xr:uid="{02D96F8C-E6A1-4D9E-A8FD-EA12348F1540}"/>
    <cellStyle name="通貨 2 3 2 2 2 2 2 2 2 3 2" xfId="6252" xr:uid="{840E29A9-934A-4CF8-BC9E-E30AAD0AD227}"/>
    <cellStyle name="通貨 2 3 2 2 2 2 2 2 2 3 2 2" xfId="9005" xr:uid="{859052FE-6B5F-405E-8922-49B6DDED66B3}"/>
    <cellStyle name="通貨 2 3 2 2 2 2 2 2 2 3 2 2 2" xfId="14854" xr:uid="{7C62F591-B23C-4B55-A48E-CF803D0EEFAC}"/>
    <cellStyle name="通貨 2 3 2 2 2 2 2 2 2 3 2 3" xfId="12101" xr:uid="{F591118D-F75C-4381-84F8-BFED53828CF6}"/>
    <cellStyle name="通貨 2 3 2 2 2 2 2 2 2 3 3" xfId="7629" xr:uid="{B41B6FDC-CC45-4310-B5B3-EBE316DABA3C}"/>
    <cellStyle name="通貨 2 3 2 2 2 2 2 2 2 3 3 2" xfId="13478" xr:uid="{EB560327-318A-4000-8B87-63E06A04EE26}"/>
    <cellStyle name="通貨 2 3 2 2 2 2 2 2 2 3 4" xfId="10725" xr:uid="{98E9D8F5-D2B9-4353-B86E-195319624B5F}"/>
    <cellStyle name="通貨 2 3 2 2 2 2 2 2 2 4" xfId="5899" xr:uid="{5B774E66-D1A8-4B04-B3DB-3DFD184109E4}"/>
    <cellStyle name="通貨 2 3 2 2 2 2 2 2 2 4 2" xfId="8652" xr:uid="{EB56CAFE-B5AA-4E2B-A912-70C84E49C6F9}"/>
    <cellStyle name="通貨 2 3 2 2 2 2 2 2 2 4 2 2" xfId="14501" xr:uid="{1D2660FF-8EE3-400D-862A-EBDF7089BD3A}"/>
    <cellStyle name="通貨 2 3 2 2 2 2 2 2 2 4 3" xfId="11748" xr:uid="{CCA87406-8A3B-4913-A0D6-51D63DD5062B}"/>
    <cellStyle name="通貨 2 3 2 2 2 2 2 2 2 5" xfId="7276" xr:uid="{0220DD42-8160-4FD5-8591-DA821E316823}"/>
    <cellStyle name="通貨 2 3 2 2 2 2 2 2 2 5 2" xfId="13125" xr:uid="{7AD8A5BA-6375-45E9-BDC5-466CB343C282}"/>
    <cellStyle name="通貨 2 3 2 2 2 2 2 2 2 6" xfId="10372" xr:uid="{9AC50C5E-44E6-49A1-9C9A-D92E27AC1DB4}"/>
    <cellStyle name="通貨 2 3 2 2 2 2 2 2 3" xfId="4450" xr:uid="{09BB428B-7C5D-4EEF-BD1D-23FD335D2FC9}"/>
    <cellStyle name="通貨 2 3 2 2 2 2 2 2 3 2" xfId="4682" xr:uid="{8CAE5135-BD54-4A18-B70E-5FB94A33EE82}"/>
    <cellStyle name="通貨 2 3 2 2 2 2 2 2 3 2 2" xfId="6253" xr:uid="{B43A07DB-22B5-469C-95DC-8633B4903AB7}"/>
    <cellStyle name="通貨 2 3 2 2 2 2 2 2 3 2 2 2" xfId="9006" xr:uid="{92BC15ED-7709-4319-8EF6-93E2F964E257}"/>
    <cellStyle name="通貨 2 3 2 2 2 2 2 2 3 2 2 2 2" xfId="14855" xr:uid="{A121857E-691E-46C9-ABC8-F82F5D178E55}"/>
    <cellStyle name="通貨 2 3 2 2 2 2 2 2 3 2 2 3" xfId="12102" xr:uid="{EAF8D757-C08F-4D45-9ED2-F0A308D6F5B7}"/>
    <cellStyle name="通貨 2 3 2 2 2 2 2 2 3 2 3" xfId="7630" xr:uid="{461AA217-53B2-41C3-A61A-FAE06BFDDB57}"/>
    <cellStyle name="通貨 2 3 2 2 2 2 2 2 3 2 3 2" xfId="13479" xr:uid="{1DA86D52-E402-4A36-9EC7-8C7844A1C337}"/>
    <cellStyle name="通貨 2 3 2 2 2 2 2 2 3 2 4" xfId="10726" xr:uid="{46F4E3AB-8494-4A98-8BAE-91C6B12B8963}"/>
    <cellStyle name="通貨 2 3 2 2 2 2 2 2 3 3" xfId="6071" xr:uid="{2D73F944-9DFF-432D-9082-3FA58F03308D}"/>
    <cellStyle name="通貨 2 3 2 2 2 2 2 2 3 3 2" xfId="8824" xr:uid="{3D0390B1-5859-4285-B261-E62368D7E79D}"/>
    <cellStyle name="通貨 2 3 2 2 2 2 2 2 3 3 2 2" xfId="14673" xr:uid="{15762C0B-D30C-4850-8B96-ACD462844467}"/>
    <cellStyle name="通貨 2 3 2 2 2 2 2 2 3 3 3" xfId="11920" xr:uid="{C5893147-7EF0-43AB-BDAB-0EDB7A67C8C5}"/>
    <cellStyle name="通貨 2 3 2 2 2 2 2 2 3 4" xfId="7448" xr:uid="{C5ACE44C-8FAA-4D78-B3A8-4BE2523E2D0F}"/>
    <cellStyle name="通貨 2 3 2 2 2 2 2 2 3 4 2" xfId="13297" xr:uid="{09CC8943-51CB-4505-A3A4-C6BDDE4B1038}"/>
    <cellStyle name="通貨 2 3 2 2 2 2 2 2 3 5" xfId="10544" xr:uid="{950DBD3B-2703-4C8E-8F86-475CBC69DF2C}"/>
    <cellStyle name="通貨 2 3 2 2 2 2 2 2 4" xfId="4683" xr:uid="{A6EC7269-31BD-41FF-A3B8-52450EDF4FC1}"/>
    <cellStyle name="通貨 2 3 2 2 2 2 2 2 4 2" xfId="6254" xr:uid="{2EB6F891-D867-41B6-9C78-AA11E39C3387}"/>
    <cellStyle name="通貨 2 3 2 2 2 2 2 2 4 2 2" xfId="9007" xr:uid="{E6C3E6ED-4D38-4CF1-9E1B-CE0B3B274D87}"/>
    <cellStyle name="通貨 2 3 2 2 2 2 2 2 4 2 2 2" xfId="14856" xr:uid="{A5D9533B-7E8E-4F13-9DAD-86708CF8EEFE}"/>
    <cellStyle name="通貨 2 3 2 2 2 2 2 2 4 2 3" xfId="12103" xr:uid="{BABEFCB4-AD20-48E2-B40F-E1C3913A3D7F}"/>
    <cellStyle name="通貨 2 3 2 2 2 2 2 2 4 3" xfId="7631" xr:uid="{1ECA6E0E-BF52-4569-A73A-9F74618B3687}"/>
    <cellStyle name="通貨 2 3 2 2 2 2 2 2 4 3 2" xfId="13480" xr:uid="{0C59150E-90C6-422A-9564-23041BBF191A}"/>
    <cellStyle name="通貨 2 3 2 2 2 2 2 2 4 4" xfId="10727" xr:uid="{FBE20489-6520-4F43-9932-EC0A90B0D5BE}"/>
    <cellStyle name="通貨 2 3 2 2 2 2 2 2 5" xfId="5727" xr:uid="{DA70054C-FD05-4691-94F8-CDD4DEA507D5}"/>
    <cellStyle name="通貨 2 3 2 2 2 2 2 2 5 2" xfId="8480" xr:uid="{B45C8D1E-6491-4722-84BA-6C91CD595A37}"/>
    <cellStyle name="通貨 2 3 2 2 2 2 2 2 5 2 2" xfId="14329" xr:uid="{97E4B4F0-5FD8-4D32-9DFE-239024432E9A}"/>
    <cellStyle name="通貨 2 3 2 2 2 2 2 2 5 3" xfId="11576" xr:uid="{B2111B9B-09DB-463C-9B7B-B01CCC7BFFF3}"/>
    <cellStyle name="通貨 2 3 2 2 2 2 2 2 6" xfId="7104" xr:uid="{99E28422-B454-46FB-B20B-A7E075AF542D}"/>
    <cellStyle name="通貨 2 3 2 2 2 2 2 2 6 2" xfId="12953" xr:uid="{5BD11295-FD1D-4361-888F-3B7A2491F5C2}"/>
    <cellStyle name="通貨 2 3 2 2 2 2 2 2 7" xfId="10200" xr:uid="{CCCA18DA-1679-4AC2-A813-9D5539F88289}"/>
    <cellStyle name="通貨 2 3 2 2 2 2 2 3" xfId="4190" xr:uid="{B99A347D-360E-4BC5-97E5-19C32F3ABCBC}"/>
    <cellStyle name="通貨 2 3 2 2 2 2 2 3 2" xfId="4536" xr:uid="{9516CDA8-ED3A-42F3-B28D-B7543A752B4B}"/>
    <cellStyle name="通貨 2 3 2 2 2 2 2 3 2 2" xfId="4684" xr:uid="{BDA9B094-B465-440C-A2CA-8EF19CA0E8B3}"/>
    <cellStyle name="通貨 2 3 2 2 2 2 2 3 2 2 2" xfId="6255" xr:uid="{83CE23CE-EF2B-41FA-A87E-9CDC20789DAF}"/>
    <cellStyle name="通貨 2 3 2 2 2 2 2 3 2 2 2 2" xfId="9008" xr:uid="{2741F9AA-AFB6-44E3-B9BF-067603531FC3}"/>
    <cellStyle name="通貨 2 3 2 2 2 2 2 3 2 2 2 2 2" xfId="14857" xr:uid="{A32B2C53-C74E-4595-9E1D-0333A792BA16}"/>
    <cellStyle name="通貨 2 3 2 2 2 2 2 3 2 2 2 3" xfId="12104" xr:uid="{415FC0EB-79AB-4053-9505-54C48DA04228}"/>
    <cellStyle name="通貨 2 3 2 2 2 2 2 3 2 2 3" xfId="7632" xr:uid="{55FC8C9E-3DDB-4FF2-8BC9-6CCE7F7B68CD}"/>
    <cellStyle name="通貨 2 3 2 2 2 2 2 3 2 2 3 2" xfId="13481" xr:uid="{A1684473-391D-46D0-8CA7-795876FCECFD}"/>
    <cellStyle name="通貨 2 3 2 2 2 2 2 3 2 2 4" xfId="10728" xr:uid="{4BBD2AF7-9A87-4718-9AE7-867B6CE44A75}"/>
    <cellStyle name="通貨 2 3 2 2 2 2 2 3 2 3" xfId="6157" xr:uid="{C563D1EC-7A21-424E-A652-55E7F1FAC4F8}"/>
    <cellStyle name="通貨 2 3 2 2 2 2 2 3 2 3 2" xfId="8910" xr:uid="{F4F5BE79-0711-49AE-8B4C-47FC094E81E7}"/>
    <cellStyle name="通貨 2 3 2 2 2 2 2 3 2 3 2 2" xfId="14759" xr:uid="{9DCD420E-4BA3-422D-B0C3-6B4D47C08082}"/>
    <cellStyle name="通貨 2 3 2 2 2 2 2 3 2 3 3" xfId="12006" xr:uid="{618DE635-7077-4EAC-8CA2-5302919A6C04}"/>
    <cellStyle name="通貨 2 3 2 2 2 2 2 3 2 4" xfId="7534" xr:uid="{D76945E4-1C0C-4C8E-86E4-CB706A1F4CCF}"/>
    <cellStyle name="通貨 2 3 2 2 2 2 2 3 2 4 2" xfId="13383" xr:uid="{24577CCD-12E7-4962-AB32-69E524495B96}"/>
    <cellStyle name="通貨 2 3 2 2 2 2 2 3 2 5" xfId="10630" xr:uid="{83F58B74-94B7-4574-9F13-40C75F1A1E44}"/>
    <cellStyle name="通貨 2 3 2 2 2 2 2 3 3" xfId="4685" xr:uid="{A6837129-EC51-48EA-9016-0FFD1C8E4393}"/>
    <cellStyle name="通貨 2 3 2 2 2 2 2 3 3 2" xfId="6256" xr:uid="{35A1BBA5-4A30-4344-8F68-94E70ED3868D}"/>
    <cellStyle name="通貨 2 3 2 2 2 2 2 3 3 2 2" xfId="9009" xr:uid="{7F085C03-4810-483B-9292-6F07BCD4C6C0}"/>
    <cellStyle name="通貨 2 3 2 2 2 2 2 3 3 2 2 2" xfId="14858" xr:uid="{F282DC41-7D70-4180-A189-5E61AA8FA290}"/>
    <cellStyle name="通貨 2 3 2 2 2 2 2 3 3 2 3" xfId="12105" xr:uid="{D484D7DE-C20A-4C38-BA6B-4F0B834E6B77}"/>
    <cellStyle name="通貨 2 3 2 2 2 2 2 3 3 3" xfId="7633" xr:uid="{3CD5BE27-A267-44AF-A449-974F63811DD4}"/>
    <cellStyle name="通貨 2 3 2 2 2 2 2 3 3 3 2" xfId="13482" xr:uid="{326D7E42-07BF-4394-982E-D05D7B8CCAF1}"/>
    <cellStyle name="通貨 2 3 2 2 2 2 2 3 3 4" xfId="10729" xr:uid="{1FBDFB7A-79C6-4AA2-B555-A32869D9D269}"/>
    <cellStyle name="通貨 2 3 2 2 2 2 2 3 4" xfId="5813" xr:uid="{26B71980-F7D1-451A-8DBD-1DCFE9F4EC9D}"/>
    <cellStyle name="通貨 2 3 2 2 2 2 2 3 4 2" xfId="8566" xr:uid="{F4C60857-FB6F-40DE-8B33-93DB9CA953A5}"/>
    <cellStyle name="通貨 2 3 2 2 2 2 2 3 4 2 2" xfId="14415" xr:uid="{F6AC76E7-6BEC-40FD-94CE-D9CF2F41A87B}"/>
    <cellStyle name="通貨 2 3 2 2 2 2 2 3 4 3" xfId="11662" xr:uid="{57382848-146C-47F9-9401-093E8BBAE87B}"/>
    <cellStyle name="通貨 2 3 2 2 2 2 2 3 5" xfId="7190" xr:uid="{44AB915D-A553-4639-9A3B-01226DD38BAF}"/>
    <cellStyle name="通貨 2 3 2 2 2 2 2 3 5 2" xfId="13039" xr:uid="{CF7D342C-46C9-4634-ACA4-7301EFD405F2}"/>
    <cellStyle name="通貨 2 3 2 2 2 2 2 3 6" xfId="10286" xr:uid="{1A8A1F79-C472-4840-B03F-AF2A82B94DF9}"/>
    <cellStyle name="通貨 2 3 2 2 2 2 2 4" xfId="4363" xr:uid="{F488A0E9-ABB2-4FBA-98BE-01665FD780CC}"/>
    <cellStyle name="通貨 2 3 2 2 2 2 2 4 2" xfId="4686" xr:uid="{9256DC8D-3248-440B-9EFA-07786937065E}"/>
    <cellStyle name="通貨 2 3 2 2 2 2 2 4 2 2" xfId="6257" xr:uid="{77C5AD1D-A808-420D-88C1-BCF99BE05C46}"/>
    <cellStyle name="通貨 2 3 2 2 2 2 2 4 2 2 2" xfId="9010" xr:uid="{8750CEA0-8F3D-4FD2-8E3D-749A9EDC9823}"/>
    <cellStyle name="通貨 2 3 2 2 2 2 2 4 2 2 2 2" xfId="14859" xr:uid="{2F5E1789-E15C-4B8A-A253-6239BC2B56B8}"/>
    <cellStyle name="通貨 2 3 2 2 2 2 2 4 2 2 3" xfId="12106" xr:uid="{9E57D4D3-2090-491D-8097-1F31552268BF}"/>
    <cellStyle name="通貨 2 3 2 2 2 2 2 4 2 3" xfId="7634" xr:uid="{514DAAD2-4202-43DE-968D-48E4BEFB0BCC}"/>
    <cellStyle name="通貨 2 3 2 2 2 2 2 4 2 3 2" xfId="13483" xr:uid="{74981A9E-C11F-4898-9D39-F5FEE62EE6B8}"/>
    <cellStyle name="通貨 2 3 2 2 2 2 2 4 2 4" xfId="10730" xr:uid="{07BE65A5-FC14-4F43-A276-054803FACE9B}"/>
    <cellStyle name="通貨 2 3 2 2 2 2 2 4 3" xfId="5985" xr:uid="{F90B6E4F-F168-483E-8FEE-0D5A80462DEB}"/>
    <cellStyle name="通貨 2 3 2 2 2 2 2 4 3 2" xfId="8738" xr:uid="{2BD41EED-493B-4458-96FF-4F3E47DA2C4A}"/>
    <cellStyle name="通貨 2 3 2 2 2 2 2 4 3 2 2" xfId="14587" xr:uid="{24EA46C7-0544-4A16-B8DC-884339DBB87E}"/>
    <cellStyle name="通貨 2 3 2 2 2 2 2 4 3 3" xfId="11834" xr:uid="{82E28303-5FBB-479A-8220-30CA8187F689}"/>
    <cellStyle name="通貨 2 3 2 2 2 2 2 4 4" xfId="7362" xr:uid="{093C8684-CDE8-4383-AA19-3EDB8896FF93}"/>
    <cellStyle name="通貨 2 3 2 2 2 2 2 4 4 2" xfId="13211" xr:uid="{BB7D5758-FDA5-44E8-9165-16A699AE4FEF}"/>
    <cellStyle name="通貨 2 3 2 2 2 2 2 4 5" xfId="10458" xr:uid="{7C0D18ED-E9F1-4E89-AD06-455E1E86B4EC}"/>
    <cellStyle name="通貨 2 3 2 2 2 2 2 5" xfId="4687" xr:uid="{F92B35DC-EE8D-4E5C-9956-09ECB35FD271}"/>
    <cellStyle name="通貨 2 3 2 2 2 2 2 5 2" xfId="6258" xr:uid="{0AB3FC74-B788-4179-BFB1-198F84B9B36E}"/>
    <cellStyle name="通貨 2 3 2 2 2 2 2 5 2 2" xfId="9011" xr:uid="{4401F11B-5DEA-40B9-A10C-6BA2559E4983}"/>
    <cellStyle name="通貨 2 3 2 2 2 2 2 5 2 2 2" xfId="14860" xr:uid="{C700C5D6-D9A2-4EAC-AFE2-E6980CD6EB22}"/>
    <cellStyle name="通貨 2 3 2 2 2 2 2 5 2 3" xfId="12107" xr:uid="{573C8E1B-0062-41CB-9E25-2F3A62E3548E}"/>
    <cellStyle name="通貨 2 3 2 2 2 2 2 5 3" xfId="7635" xr:uid="{CA97903E-83B2-4740-BF74-F277B2B3B2C0}"/>
    <cellStyle name="通貨 2 3 2 2 2 2 2 5 3 2" xfId="13484" xr:uid="{D44AD212-F29A-4AAF-95E4-CDD58395255E}"/>
    <cellStyle name="通貨 2 3 2 2 2 2 2 5 4" xfId="10731" xr:uid="{5EC23829-A457-4EA2-8C60-BD6389CD1FD5}"/>
    <cellStyle name="通貨 2 3 2 2 2 2 2 6" xfId="5641" xr:uid="{54EA2CDA-8784-4B56-981F-532AC1BB017B}"/>
    <cellStyle name="通貨 2 3 2 2 2 2 2 6 2" xfId="8394" xr:uid="{2E7348EF-1E52-46F1-86F5-A440407145A9}"/>
    <cellStyle name="通貨 2 3 2 2 2 2 2 6 2 2" xfId="14243" xr:uid="{B9D996A1-1B8D-44DF-BDDC-3DC5E443836E}"/>
    <cellStyle name="通貨 2 3 2 2 2 2 2 6 3" xfId="11490" xr:uid="{2583F500-B852-470C-8D84-CE160D0D5330}"/>
    <cellStyle name="通貨 2 3 2 2 2 2 2 7" xfId="7018" xr:uid="{8C3B3937-F4EF-472B-9D23-225C004E63F1}"/>
    <cellStyle name="通貨 2 3 2 2 2 2 2 7 2" xfId="12867" xr:uid="{E7CBC1A4-0759-46C2-AD63-09004A24A06D}"/>
    <cellStyle name="通貨 2 3 2 2 2 2 2 8" xfId="10114" xr:uid="{EF63918C-6206-404C-9CAC-EAF9E584FE9A}"/>
    <cellStyle name="通貨 2 3 2 2 2 2 3" xfId="4061" xr:uid="{2FB48898-58ED-433E-98D7-CCFCBE3C2A33}"/>
    <cellStyle name="通貨 2 3 2 2 2 2 3 2" xfId="4234" xr:uid="{CE94C970-EEAB-4B2E-B114-C4ABBBBF9480}"/>
    <cellStyle name="通貨 2 3 2 2 2 2 3 2 2" xfId="4580" xr:uid="{26FA012B-6E04-4A13-9902-204F9D33DE3B}"/>
    <cellStyle name="通貨 2 3 2 2 2 2 3 2 2 2" xfId="4688" xr:uid="{4586CF66-183F-484F-8E4D-318ADE24A480}"/>
    <cellStyle name="通貨 2 3 2 2 2 2 3 2 2 2 2" xfId="6259" xr:uid="{3628691E-BAF9-41A6-BE3A-C2411D87D529}"/>
    <cellStyle name="通貨 2 3 2 2 2 2 3 2 2 2 2 2" xfId="9012" xr:uid="{1CCC6EBA-7317-4172-83F5-BFFA086556F8}"/>
    <cellStyle name="通貨 2 3 2 2 2 2 3 2 2 2 2 2 2" xfId="14861" xr:uid="{45BD144D-D067-4990-9DB6-54562D00FD28}"/>
    <cellStyle name="通貨 2 3 2 2 2 2 3 2 2 2 2 3" xfId="12108" xr:uid="{58F81971-0ADF-4D11-8656-A0D2E350CF1F}"/>
    <cellStyle name="通貨 2 3 2 2 2 2 3 2 2 2 3" xfId="7636" xr:uid="{92FDB69F-9A80-471F-8E88-7293E782EA07}"/>
    <cellStyle name="通貨 2 3 2 2 2 2 3 2 2 2 3 2" xfId="13485" xr:uid="{B51AA6DD-DB29-4A64-AA35-D41B944FD979}"/>
    <cellStyle name="通貨 2 3 2 2 2 2 3 2 2 2 4" xfId="10732" xr:uid="{F12F7DDD-9E50-460A-9463-416621BAE33C}"/>
    <cellStyle name="通貨 2 3 2 2 2 2 3 2 2 3" xfId="6201" xr:uid="{40EDC7A8-819B-44AB-8AB6-81BB918D25EF}"/>
    <cellStyle name="通貨 2 3 2 2 2 2 3 2 2 3 2" xfId="8954" xr:uid="{7ACA4DAE-CC5B-498E-9825-2B0F6C05E988}"/>
    <cellStyle name="通貨 2 3 2 2 2 2 3 2 2 3 2 2" xfId="14803" xr:uid="{8B1AA428-B7EC-45EC-B9C7-F1CC23B0BC0D}"/>
    <cellStyle name="通貨 2 3 2 2 2 2 3 2 2 3 3" xfId="12050" xr:uid="{434730A6-9CF0-4140-8C92-EB1513B69C76}"/>
    <cellStyle name="通貨 2 3 2 2 2 2 3 2 2 4" xfId="7578" xr:uid="{9F35CFAF-929A-4058-8BEE-EC9B2BEA9D08}"/>
    <cellStyle name="通貨 2 3 2 2 2 2 3 2 2 4 2" xfId="13427" xr:uid="{3F25BAB0-1AD1-4F5D-A5AB-F28C26D37058}"/>
    <cellStyle name="通貨 2 3 2 2 2 2 3 2 2 5" xfId="10674" xr:uid="{605B1BC4-2211-4FC5-8B4D-652E37981F80}"/>
    <cellStyle name="通貨 2 3 2 2 2 2 3 2 3" xfId="4689" xr:uid="{D4475183-20C6-4F82-B711-4FA535CC664B}"/>
    <cellStyle name="通貨 2 3 2 2 2 2 3 2 3 2" xfId="6260" xr:uid="{C0321782-4D70-47D6-B153-5E546DB27761}"/>
    <cellStyle name="通貨 2 3 2 2 2 2 3 2 3 2 2" xfId="9013" xr:uid="{215F7ED0-3CC3-474B-A430-C0926DF5EBBE}"/>
    <cellStyle name="通貨 2 3 2 2 2 2 3 2 3 2 2 2" xfId="14862" xr:uid="{9A823A17-075B-4C19-A863-79189E4F481A}"/>
    <cellStyle name="通貨 2 3 2 2 2 2 3 2 3 2 3" xfId="12109" xr:uid="{A660D972-1ED7-41DE-AD09-F24DF7359D13}"/>
    <cellStyle name="通貨 2 3 2 2 2 2 3 2 3 3" xfId="7637" xr:uid="{DDEB9973-3BDB-488E-A981-6E16677D5FD4}"/>
    <cellStyle name="通貨 2 3 2 2 2 2 3 2 3 3 2" xfId="13486" xr:uid="{4EB80950-405B-4812-AC91-D8D23D7831D0}"/>
    <cellStyle name="通貨 2 3 2 2 2 2 3 2 3 4" xfId="10733" xr:uid="{13A294BF-9628-48F6-B14C-72BC7391FA03}"/>
    <cellStyle name="通貨 2 3 2 2 2 2 3 2 4" xfId="5857" xr:uid="{11CCA562-34F4-4580-A682-D84ACCA3F88F}"/>
    <cellStyle name="通貨 2 3 2 2 2 2 3 2 4 2" xfId="8610" xr:uid="{52466017-DA4D-485A-B403-F5CFC41EB33F}"/>
    <cellStyle name="通貨 2 3 2 2 2 2 3 2 4 2 2" xfId="14459" xr:uid="{1678376E-D145-427A-82A4-8C310AC6F3B2}"/>
    <cellStyle name="通貨 2 3 2 2 2 2 3 2 4 3" xfId="11706" xr:uid="{4FEA9D10-ADEB-42C1-A8CD-64B565012595}"/>
    <cellStyle name="通貨 2 3 2 2 2 2 3 2 5" xfId="7234" xr:uid="{B3714A0E-FA87-4D19-9B3E-F99C582F8991}"/>
    <cellStyle name="通貨 2 3 2 2 2 2 3 2 5 2" xfId="13083" xr:uid="{B508FFCB-A12F-4A87-A0FB-B415E7FABD3C}"/>
    <cellStyle name="通貨 2 3 2 2 2 2 3 2 6" xfId="10330" xr:uid="{9C250DD9-9377-4733-931C-1FA1F21BB66E}"/>
    <cellStyle name="通貨 2 3 2 2 2 2 3 3" xfId="4408" xr:uid="{0AC3ED63-4012-4D4F-87F3-D08858D0BD48}"/>
    <cellStyle name="通貨 2 3 2 2 2 2 3 3 2" xfId="4690" xr:uid="{7DAFDE24-F41C-419F-95EF-10FDB3C950AF}"/>
    <cellStyle name="通貨 2 3 2 2 2 2 3 3 2 2" xfId="6261" xr:uid="{5109E35E-84A1-484C-B790-079615376ADD}"/>
    <cellStyle name="通貨 2 3 2 2 2 2 3 3 2 2 2" xfId="9014" xr:uid="{DD77DE31-4300-4C01-9320-3BC933F556A3}"/>
    <cellStyle name="通貨 2 3 2 2 2 2 3 3 2 2 2 2" xfId="14863" xr:uid="{348DC586-8919-4419-995B-E85C48B842BF}"/>
    <cellStyle name="通貨 2 3 2 2 2 2 3 3 2 2 3" xfId="12110" xr:uid="{CE28E1F9-EFEC-4144-A1B3-28DF335CBDA3}"/>
    <cellStyle name="通貨 2 3 2 2 2 2 3 3 2 3" xfId="7638" xr:uid="{2D00F17C-F4D5-4CE2-BC37-3E973FF52CD3}"/>
    <cellStyle name="通貨 2 3 2 2 2 2 3 3 2 3 2" xfId="13487" xr:uid="{0797995A-8CF1-4A5C-9E9F-E312CCAC3F4E}"/>
    <cellStyle name="通貨 2 3 2 2 2 2 3 3 2 4" xfId="10734" xr:uid="{5E0A4D28-D875-49EE-917A-365C97CEBD8A}"/>
    <cellStyle name="通貨 2 3 2 2 2 2 3 3 3" xfId="6029" xr:uid="{1C9BBE2B-6D83-4D63-8479-192DC4342FE1}"/>
    <cellStyle name="通貨 2 3 2 2 2 2 3 3 3 2" xfId="8782" xr:uid="{890ECA80-09D1-4409-A70F-DD48442D2408}"/>
    <cellStyle name="通貨 2 3 2 2 2 2 3 3 3 2 2" xfId="14631" xr:uid="{1CD7D635-D9AA-4BC8-A677-1323AFA8B6E3}"/>
    <cellStyle name="通貨 2 3 2 2 2 2 3 3 3 3" xfId="11878" xr:uid="{E93562EC-E72C-49DF-8D73-C2FDA3EF5955}"/>
    <cellStyle name="通貨 2 3 2 2 2 2 3 3 4" xfId="7406" xr:uid="{4A1AC0C5-AD6A-4F28-AA2E-B6B3F7AEDADF}"/>
    <cellStyle name="通貨 2 3 2 2 2 2 3 3 4 2" xfId="13255" xr:uid="{10C83720-B219-495A-9C98-BCA0475333E5}"/>
    <cellStyle name="通貨 2 3 2 2 2 2 3 3 5" xfId="10502" xr:uid="{691B5570-D576-4B40-A76A-4F9DE9C5F2E3}"/>
    <cellStyle name="通貨 2 3 2 2 2 2 3 4" xfId="4691" xr:uid="{5053E7C9-3B91-4D6A-9DA5-7845C9522EB7}"/>
    <cellStyle name="通貨 2 3 2 2 2 2 3 4 2" xfId="6262" xr:uid="{B925FA0A-455D-4CFE-8A3B-1C28D3FFC2EA}"/>
    <cellStyle name="通貨 2 3 2 2 2 2 3 4 2 2" xfId="9015" xr:uid="{36450384-47F6-4CE5-ADC6-593D0FD5B406}"/>
    <cellStyle name="通貨 2 3 2 2 2 2 3 4 2 2 2" xfId="14864" xr:uid="{0A737970-A217-4771-94D5-1D79456F0689}"/>
    <cellStyle name="通貨 2 3 2 2 2 2 3 4 2 3" xfId="12111" xr:uid="{9B5BD2E5-EFF8-4BC8-8274-66A1CF6E7DF5}"/>
    <cellStyle name="通貨 2 3 2 2 2 2 3 4 3" xfId="7639" xr:uid="{D4FDA931-E5A1-4FDA-9845-4351791064D7}"/>
    <cellStyle name="通貨 2 3 2 2 2 2 3 4 3 2" xfId="13488" xr:uid="{B69F42CC-B63B-43D9-9CDE-3EF621846C59}"/>
    <cellStyle name="通貨 2 3 2 2 2 2 3 4 4" xfId="10735" xr:uid="{CF2C29E2-EA5D-4A20-AB50-D3612521C3EC}"/>
    <cellStyle name="通貨 2 3 2 2 2 2 3 5" xfId="5685" xr:uid="{EB439EEA-7CA3-4ED1-8515-47D885D545B4}"/>
    <cellStyle name="通貨 2 3 2 2 2 2 3 5 2" xfId="8438" xr:uid="{9D9296F1-A857-402F-9D39-1CDA54CBB3ED}"/>
    <cellStyle name="通貨 2 3 2 2 2 2 3 5 2 2" xfId="14287" xr:uid="{040142B6-6634-4D93-A08C-F142911183A7}"/>
    <cellStyle name="通貨 2 3 2 2 2 2 3 5 3" xfId="11534" xr:uid="{F9A73F52-8A7E-4AA6-842A-DC74B0FAB186}"/>
    <cellStyle name="通貨 2 3 2 2 2 2 3 6" xfId="7062" xr:uid="{EDC33B77-5379-4003-B19F-E5CDB7AFBA98}"/>
    <cellStyle name="通貨 2 3 2 2 2 2 3 6 2" xfId="12911" xr:uid="{DC16BBBA-6264-4858-A543-78FF569CC95D}"/>
    <cellStyle name="通貨 2 3 2 2 2 2 3 7" xfId="10158" xr:uid="{B11124F1-5FC0-4088-89C2-84986FAE96F5}"/>
    <cellStyle name="通貨 2 3 2 2 2 2 4" xfId="4148" xr:uid="{20DD928D-83D6-4BD6-BDF4-05C508E5E856}"/>
    <cellStyle name="通貨 2 3 2 2 2 2 4 2" xfId="4494" xr:uid="{A8A2FD54-1F98-4AE9-AF63-5A10D2DA93FD}"/>
    <cellStyle name="通貨 2 3 2 2 2 2 4 2 2" xfId="4692" xr:uid="{7D33EEB3-E66F-4F14-BE72-D90A2A7EEC13}"/>
    <cellStyle name="通貨 2 3 2 2 2 2 4 2 2 2" xfId="6263" xr:uid="{9CBA21E8-2CD6-426D-8637-62087BB69CC8}"/>
    <cellStyle name="通貨 2 3 2 2 2 2 4 2 2 2 2" xfId="9016" xr:uid="{BE521D0F-4C3F-465E-B83B-A239B10258A8}"/>
    <cellStyle name="通貨 2 3 2 2 2 2 4 2 2 2 2 2" xfId="14865" xr:uid="{38368B71-FDE2-4C16-8C67-5DE1F97D8968}"/>
    <cellStyle name="通貨 2 3 2 2 2 2 4 2 2 2 3" xfId="12112" xr:uid="{C62D3E60-4E0A-441E-9A6B-BDD2C5D1B21C}"/>
    <cellStyle name="通貨 2 3 2 2 2 2 4 2 2 3" xfId="7640" xr:uid="{A8A5BA1A-3E27-41FC-A928-A2BA48076EBD}"/>
    <cellStyle name="通貨 2 3 2 2 2 2 4 2 2 3 2" xfId="13489" xr:uid="{8AA5F3D1-21F4-45E6-B7C4-B3C9A27C1376}"/>
    <cellStyle name="通貨 2 3 2 2 2 2 4 2 2 4" xfId="10736" xr:uid="{BDADA752-96EC-4E35-A554-9545EF87E5C5}"/>
    <cellStyle name="通貨 2 3 2 2 2 2 4 2 3" xfId="6115" xr:uid="{108C53FE-EFFA-4FBD-969B-CE020307624E}"/>
    <cellStyle name="通貨 2 3 2 2 2 2 4 2 3 2" xfId="8868" xr:uid="{0477A5F0-DC78-4652-B421-4BD12B4A8C82}"/>
    <cellStyle name="通貨 2 3 2 2 2 2 4 2 3 2 2" xfId="14717" xr:uid="{EEC9F16D-C99E-4CB0-B4BD-33E626D94ED3}"/>
    <cellStyle name="通貨 2 3 2 2 2 2 4 2 3 3" xfId="11964" xr:uid="{39CA110A-D823-4BFE-A30E-8DEAA41E9DBA}"/>
    <cellStyle name="通貨 2 3 2 2 2 2 4 2 4" xfId="7492" xr:uid="{45220730-803A-4ED8-8E24-C7F4E310B8C5}"/>
    <cellStyle name="通貨 2 3 2 2 2 2 4 2 4 2" xfId="13341" xr:uid="{46AAB790-D71C-46FB-87E6-858ADF7FD29A}"/>
    <cellStyle name="通貨 2 3 2 2 2 2 4 2 5" xfId="10588" xr:uid="{F62FDD75-8AC3-4657-9AB4-642713B17B7F}"/>
    <cellStyle name="通貨 2 3 2 2 2 2 4 3" xfId="4693" xr:uid="{9E43132D-5763-4998-848E-183B8C11EFA8}"/>
    <cellStyle name="通貨 2 3 2 2 2 2 4 3 2" xfId="6264" xr:uid="{2ADF0212-EE3B-42F3-A4C9-B4372885F0D2}"/>
    <cellStyle name="通貨 2 3 2 2 2 2 4 3 2 2" xfId="9017" xr:uid="{05F57590-CA49-4D54-83DB-FC013A8E99A4}"/>
    <cellStyle name="通貨 2 3 2 2 2 2 4 3 2 2 2" xfId="14866" xr:uid="{449029CB-8F13-4E3E-84C3-2C97A4690566}"/>
    <cellStyle name="通貨 2 3 2 2 2 2 4 3 2 3" xfId="12113" xr:uid="{F4DBFD89-E048-4C3D-8B25-AEE22ADEFEB5}"/>
    <cellStyle name="通貨 2 3 2 2 2 2 4 3 3" xfId="7641" xr:uid="{39AA4935-AA0A-4967-BCB4-78E082796F99}"/>
    <cellStyle name="通貨 2 3 2 2 2 2 4 3 3 2" xfId="13490" xr:uid="{B251A6D8-7718-48D6-B05E-B938003BEF00}"/>
    <cellStyle name="通貨 2 3 2 2 2 2 4 3 4" xfId="10737" xr:uid="{7C4D4FF3-CAF1-49B1-9B48-B669C4E3F9CD}"/>
    <cellStyle name="通貨 2 3 2 2 2 2 4 4" xfId="5771" xr:uid="{E7DCECB4-8B92-43E0-B683-536E74DB70BC}"/>
    <cellStyle name="通貨 2 3 2 2 2 2 4 4 2" xfId="8524" xr:uid="{E9D0D4DF-DAB0-4AED-A9DD-345943ECFE68}"/>
    <cellStyle name="通貨 2 3 2 2 2 2 4 4 2 2" xfId="14373" xr:uid="{F484EA2E-F3CF-4E00-8645-3D4D5F23FB9E}"/>
    <cellStyle name="通貨 2 3 2 2 2 2 4 4 3" xfId="11620" xr:uid="{349F739C-B3DB-4BCB-99E3-D32E3256C09A}"/>
    <cellStyle name="通貨 2 3 2 2 2 2 4 5" xfId="7148" xr:uid="{0161D381-BD53-4BC2-8006-4AEF4716474F}"/>
    <cellStyle name="通貨 2 3 2 2 2 2 4 5 2" xfId="12997" xr:uid="{182F0C97-678E-4CAE-9356-E670AD3F6005}"/>
    <cellStyle name="通貨 2 3 2 2 2 2 4 6" xfId="10244" xr:uid="{C8DBCDB7-014A-4E6D-82FD-7CAEA06A4DCD}"/>
    <cellStyle name="通貨 2 3 2 2 2 2 5" xfId="4321" xr:uid="{65E7F7F0-323A-4AB9-B0E8-A4A0FB17A5F0}"/>
    <cellStyle name="通貨 2 3 2 2 2 2 5 2" xfId="4694" xr:uid="{33379508-23BD-47A3-875A-42A0F5DD9FDD}"/>
    <cellStyle name="通貨 2 3 2 2 2 2 5 2 2" xfId="6265" xr:uid="{E3CB4448-6E06-4EB1-A22C-A2ED512751DB}"/>
    <cellStyle name="通貨 2 3 2 2 2 2 5 2 2 2" xfId="9018" xr:uid="{2F80EB82-C5AC-44DF-98E5-B4654721DE8C}"/>
    <cellStyle name="通貨 2 3 2 2 2 2 5 2 2 2 2" xfId="14867" xr:uid="{93F30743-5A43-4780-9AAC-5F372199D195}"/>
    <cellStyle name="通貨 2 3 2 2 2 2 5 2 2 3" xfId="12114" xr:uid="{7D85C9B5-4786-4007-BC9B-8DCC0E72188F}"/>
    <cellStyle name="通貨 2 3 2 2 2 2 5 2 3" xfId="7642" xr:uid="{3948A6D0-BBE6-4BE5-931A-8DB0F06B9DDE}"/>
    <cellStyle name="通貨 2 3 2 2 2 2 5 2 3 2" xfId="13491" xr:uid="{7BF9744D-B5AA-482A-878D-6F1BC05DEC8E}"/>
    <cellStyle name="通貨 2 3 2 2 2 2 5 2 4" xfId="10738" xr:uid="{DBDA9792-0782-4DD7-8147-F1154220A07F}"/>
    <cellStyle name="通貨 2 3 2 2 2 2 5 3" xfId="5943" xr:uid="{87968B91-69ED-433F-84BA-642FE429CFE8}"/>
    <cellStyle name="通貨 2 3 2 2 2 2 5 3 2" xfId="8696" xr:uid="{36518221-34BA-4780-BC8C-9562D62FD20B}"/>
    <cellStyle name="通貨 2 3 2 2 2 2 5 3 2 2" xfId="14545" xr:uid="{01785A6D-0FD5-4A8F-B2ED-D6050A477E1D}"/>
    <cellStyle name="通貨 2 3 2 2 2 2 5 3 3" xfId="11792" xr:uid="{DB2AC5C7-1895-422C-99D6-3DB2FBAC6D6B}"/>
    <cellStyle name="通貨 2 3 2 2 2 2 5 4" xfId="7320" xr:uid="{A47A36FC-0BAC-435C-AA45-4C3F5CDF469D}"/>
    <cellStyle name="通貨 2 3 2 2 2 2 5 4 2" xfId="13169" xr:uid="{E2C14680-9AE3-444E-8E40-6CFF3EA56F3F}"/>
    <cellStyle name="通貨 2 3 2 2 2 2 5 5" xfId="10416" xr:uid="{3AFF957A-DF04-4255-9541-A28B3C0BC5FF}"/>
    <cellStyle name="通貨 2 3 2 2 2 2 6" xfId="4695" xr:uid="{2C87773A-C170-4105-A44D-0499D86D301A}"/>
    <cellStyle name="通貨 2 3 2 2 2 2 6 2" xfId="6266" xr:uid="{9976B6A7-17E7-4A33-8F8B-480C3F045338}"/>
    <cellStyle name="通貨 2 3 2 2 2 2 6 2 2" xfId="9019" xr:uid="{A9F6E8ED-C215-4D55-97CB-56B6DCA252EC}"/>
    <cellStyle name="通貨 2 3 2 2 2 2 6 2 2 2" xfId="14868" xr:uid="{48C98B66-626E-4E2C-AA8D-7A90B80A358C}"/>
    <cellStyle name="通貨 2 3 2 2 2 2 6 2 3" xfId="12115" xr:uid="{0887BA65-AFC8-4506-B032-F0C77C6612C6}"/>
    <cellStyle name="通貨 2 3 2 2 2 2 6 3" xfId="7643" xr:uid="{E5FEFFF8-B186-4A4B-BD54-E7749AEF9CE1}"/>
    <cellStyle name="通貨 2 3 2 2 2 2 6 3 2" xfId="13492" xr:uid="{24CB2042-DC26-4CBF-BD40-A1E597E90E61}"/>
    <cellStyle name="通貨 2 3 2 2 2 2 6 4" xfId="10739" xr:uid="{D8710668-8769-4E5A-B0E9-EC713B625DF0}"/>
    <cellStyle name="通貨 2 3 2 2 2 2 7" xfId="5599" xr:uid="{2225A864-945D-4E86-8E69-B92BC31044EA}"/>
    <cellStyle name="通貨 2 3 2 2 2 2 7 2" xfId="8352" xr:uid="{7EF0F4BE-0CF8-4983-9F97-F9EAE89A8C24}"/>
    <cellStyle name="通貨 2 3 2 2 2 2 7 2 2" xfId="14201" xr:uid="{B52F900F-229B-484D-98B4-9A31A184E4ED}"/>
    <cellStyle name="通貨 2 3 2 2 2 2 7 3" xfId="11448" xr:uid="{6DF57146-7C10-491E-9461-A71C4CC8D584}"/>
    <cellStyle name="通貨 2 3 2 2 2 2 8" xfId="6976" xr:uid="{5DB71566-49DB-4421-9550-0997FA4779B5}"/>
    <cellStyle name="通貨 2 3 2 2 2 2 8 2" xfId="12825" xr:uid="{30D15FEB-ACDA-4DD6-8C3D-ED3A4B202F54}"/>
    <cellStyle name="通貨 2 3 2 2 2 2 9" xfId="10072" xr:uid="{6AAF4EB1-0041-451E-A61D-B00ED24306AB}"/>
    <cellStyle name="通貨 2 3 2 2 2 3" xfId="3656" xr:uid="{00000000-0005-0000-0000-0000550F0000}"/>
    <cellStyle name="通貨 2 3 2 2 2 3 2" xfId="4083" xr:uid="{DCE05571-52EA-497A-A670-19C54F902F5B}"/>
    <cellStyle name="通貨 2 3 2 2 2 3 2 2" xfId="4256" xr:uid="{DF4FE2A0-A807-4B95-A660-21D2A04B8D35}"/>
    <cellStyle name="通貨 2 3 2 2 2 3 2 2 2" xfId="4602" xr:uid="{CF401EF6-A6FE-4BB6-9D29-3D10E0785820}"/>
    <cellStyle name="通貨 2 3 2 2 2 3 2 2 2 2" xfId="4696" xr:uid="{6A00ED1E-2AAF-4A59-A0E5-9FE65CB4D5DB}"/>
    <cellStyle name="通貨 2 3 2 2 2 3 2 2 2 2 2" xfId="6267" xr:uid="{527E357C-65DD-45F7-8E32-F23A528E55B2}"/>
    <cellStyle name="通貨 2 3 2 2 2 3 2 2 2 2 2 2" xfId="9020" xr:uid="{9B22338B-AA7B-46DB-986E-02CC64D6A318}"/>
    <cellStyle name="通貨 2 3 2 2 2 3 2 2 2 2 2 2 2" xfId="14869" xr:uid="{E164B81B-0A9F-43F9-8FEA-0DA0F3399858}"/>
    <cellStyle name="通貨 2 3 2 2 2 3 2 2 2 2 2 3" xfId="12116" xr:uid="{228CAA49-02E8-40D6-9A1F-90A586A9B457}"/>
    <cellStyle name="通貨 2 3 2 2 2 3 2 2 2 2 3" xfId="7644" xr:uid="{448869ED-544A-495F-A327-E841EA6490C3}"/>
    <cellStyle name="通貨 2 3 2 2 2 3 2 2 2 2 3 2" xfId="13493" xr:uid="{967DBC21-00ED-47FA-A900-5258BF9BE513}"/>
    <cellStyle name="通貨 2 3 2 2 2 3 2 2 2 2 4" xfId="10740" xr:uid="{55A5182E-0D1E-451B-985A-0BC2D4562FC1}"/>
    <cellStyle name="通貨 2 3 2 2 2 3 2 2 2 3" xfId="6223" xr:uid="{8A4A62EC-12B5-4923-BE59-CA05FC8717A9}"/>
    <cellStyle name="通貨 2 3 2 2 2 3 2 2 2 3 2" xfId="8976" xr:uid="{E0D5A979-371E-465F-AA2A-DDEEE98F29B8}"/>
    <cellStyle name="通貨 2 3 2 2 2 3 2 2 2 3 2 2" xfId="14825" xr:uid="{67B101A5-4F80-4597-944F-A9E403784290}"/>
    <cellStyle name="通貨 2 3 2 2 2 3 2 2 2 3 3" xfId="12072" xr:uid="{56D0A82A-E23B-45BF-8015-5A8465B4B661}"/>
    <cellStyle name="通貨 2 3 2 2 2 3 2 2 2 4" xfId="7600" xr:uid="{FB1968A6-34E0-46F9-8F04-285D49B07984}"/>
    <cellStyle name="通貨 2 3 2 2 2 3 2 2 2 4 2" xfId="13449" xr:uid="{1F8B2444-B4D2-489E-BB56-73E24EFD9834}"/>
    <cellStyle name="通貨 2 3 2 2 2 3 2 2 2 5" xfId="10696" xr:uid="{FF296D88-FB5D-4CFC-9D7F-4BA8B3B9284B}"/>
    <cellStyle name="通貨 2 3 2 2 2 3 2 2 3" xfId="4697" xr:uid="{59DE9775-F006-48B4-B75E-37909EC690FF}"/>
    <cellStyle name="通貨 2 3 2 2 2 3 2 2 3 2" xfId="6268" xr:uid="{9F3F6E58-80EF-487A-86FF-FAE7B98BD298}"/>
    <cellStyle name="通貨 2 3 2 2 2 3 2 2 3 2 2" xfId="9021" xr:uid="{DAF92BB9-7D3D-4FAF-A424-621DD62CBBB7}"/>
    <cellStyle name="通貨 2 3 2 2 2 3 2 2 3 2 2 2" xfId="14870" xr:uid="{3EAD64A0-8281-400C-ABE2-D715C5449D4F}"/>
    <cellStyle name="通貨 2 3 2 2 2 3 2 2 3 2 3" xfId="12117" xr:uid="{86405D43-C78A-4DE0-90B7-EC409D7C3D3E}"/>
    <cellStyle name="通貨 2 3 2 2 2 3 2 2 3 3" xfId="7645" xr:uid="{B3804E5A-CFC4-47CB-86A3-070B54CBDE8D}"/>
    <cellStyle name="通貨 2 3 2 2 2 3 2 2 3 3 2" xfId="13494" xr:uid="{0786D89A-9D08-4355-A761-E075EBA09CA8}"/>
    <cellStyle name="通貨 2 3 2 2 2 3 2 2 3 4" xfId="10741" xr:uid="{AC9DFC88-362D-449A-B70D-FE0C73D94AAF}"/>
    <cellStyle name="通貨 2 3 2 2 2 3 2 2 4" xfId="5879" xr:uid="{F26AA89C-6F68-4CCE-B696-DA412328F164}"/>
    <cellStyle name="通貨 2 3 2 2 2 3 2 2 4 2" xfId="8632" xr:uid="{D50A62B7-4CE3-49A5-88A8-D83C3D671FFD}"/>
    <cellStyle name="通貨 2 3 2 2 2 3 2 2 4 2 2" xfId="14481" xr:uid="{07D7612C-CA78-40AE-9C68-53CA6E0EC8BA}"/>
    <cellStyle name="通貨 2 3 2 2 2 3 2 2 4 3" xfId="11728" xr:uid="{AABB2F88-39B7-45FB-937C-A1940059DCFE}"/>
    <cellStyle name="通貨 2 3 2 2 2 3 2 2 5" xfId="7256" xr:uid="{6CDBA24A-67C6-47E2-8210-1F0768F8551A}"/>
    <cellStyle name="通貨 2 3 2 2 2 3 2 2 5 2" xfId="13105" xr:uid="{7EC11F19-7721-4656-9B89-95AAC62D4DD2}"/>
    <cellStyle name="通貨 2 3 2 2 2 3 2 2 6" xfId="10352" xr:uid="{31A2A417-C716-41AD-B523-7C1A71147908}"/>
    <cellStyle name="通貨 2 3 2 2 2 3 2 3" xfId="4430" xr:uid="{D3A03847-0DA7-4BBA-AC78-969798AD4C08}"/>
    <cellStyle name="通貨 2 3 2 2 2 3 2 3 2" xfId="4698" xr:uid="{6748A32C-4F12-4A82-AE6D-85290000BF82}"/>
    <cellStyle name="通貨 2 3 2 2 2 3 2 3 2 2" xfId="6269" xr:uid="{83AB436B-22F7-418B-BF60-E13874E3BDE8}"/>
    <cellStyle name="通貨 2 3 2 2 2 3 2 3 2 2 2" xfId="9022" xr:uid="{8F7BEA2A-2A72-4B03-BC9D-E7E66D4E3505}"/>
    <cellStyle name="通貨 2 3 2 2 2 3 2 3 2 2 2 2" xfId="14871" xr:uid="{5AD90A0A-CF5B-4BB8-9A9D-755477EEC5AB}"/>
    <cellStyle name="通貨 2 3 2 2 2 3 2 3 2 2 3" xfId="12118" xr:uid="{A8EB3F38-8FF5-4FF3-8251-9C4D1AD24070}"/>
    <cellStyle name="通貨 2 3 2 2 2 3 2 3 2 3" xfId="7646" xr:uid="{6A2804CD-85A6-4285-BA20-4A4ADCFD86AE}"/>
    <cellStyle name="通貨 2 3 2 2 2 3 2 3 2 3 2" xfId="13495" xr:uid="{05CF15EF-6946-45A7-9F0F-BB64273706C8}"/>
    <cellStyle name="通貨 2 3 2 2 2 3 2 3 2 4" xfId="10742" xr:uid="{DEEF6146-23D9-4AF3-B2F6-E0F2134A8F9E}"/>
    <cellStyle name="通貨 2 3 2 2 2 3 2 3 3" xfId="6051" xr:uid="{091F3DAC-C42B-477E-A437-09FDBFDF373D}"/>
    <cellStyle name="通貨 2 3 2 2 2 3 2 3 3 2" xfId="8804" xr:uid="{1509ECBE-48C7-4F94-979E-36B0D8C8A8FA}"/>
    <cellStyle name="通貨 2 3 2 2 2 3 2 3 3 2 2" xfId="14653" xr:uid="{F0A5C32C-EB93-46C6-AE7A-F4506211414A}"/>
    <cellStyle name="通貨 2 3 2 2 2 3 2 3 3 3" xfId="11900" xr:uid="{EFC93543-1B58-4788-A31F-6B27DA4DF453}"/>
    <cellStyle name="通貨 2 3 2 2 2 3 2 3 4" xfId="7428" xr:uid="{9475B210-C938-4A9E-A8D9-B64B3F52C08E}"/>
    <cellStyle name="通貨 2 3 2 2 2 3 2 3 4 2" xfId="13277" xr:uid="{03994275-1A95-44C0-BC6A-8E2485C0EAF6}"/>
    <cellStyle name="通貨 2 3 2 2 2 3 2 3 5" xfId="10524" xr:uid="{BA32C670-01F7-4E90-83B8-43D53B53D3AF}"/>
    <cellStyle name="通貨 2 3 2 2 2 3 2 4" xfId="4699" xr:uid="{2640B850-51A6-420E-9EF5-1DC859170F0F}"/>
    <cellStyle name="通貨 2 3 2 2 2 3 2 4 2" xfId="6270" xr:uid="{04BE56B2-B087-430B-89DE-946CF96B9B69}"/>
    <cellStyle name="通貨 2 3 2 2 2 3 2 4 2 2" xfId="9023" xr:uid="{02E391A0-B7CA-4891-AC64-DE8EC6B658CE}"/>
    <cellStyle name="通貨 2 3 2 2 2 3 2 4 2 2 2" xfId="14872" xr:uid="{B2DF08D6-F8CC-49B0-BD84-E6C1845DB3EC}"/>
    <cellStyle name="通貨 2 3 2 2 2 3 2 4 2 3" xfId="12119" xr:uid="{E88348FF-B2EB-4D27-9D4C-7B567611B8FB}"/>
    <cellStyle name="通貨 2 3 2 2 2 3 2 4 3" xfId="7647" xr:uid="{27E482F3-768E-4E7F-A05E-7AE179FFDD36}"/>
    <cellStyle name="通貨 2 3 2 2 2 3 2 4 3 2" xfId="13496" xr:uid="{2EBD71FD-393E-4F97-A16F-E4D17DD9406C}"/>
    <cellStyle name="通貨 2 3 2 2 2 3 2 4 4" xfId="10743" xr:uid="{F8D372EF-0D4B-4107-9630-FD7014B5C2F5}"/>
    <cellStyle name="通貨 2 3 2 2 2 3 2 5" xfId="5707" xr:uid="{636DBF28-52D8-4E29-9BF8-F5D139777AEC}"/>
    <cellStyle name="通貨 2 3 2 2 2 3 2 5 2" xfId="8460" xr:uid="{60A5A785-8CB9-4528-98FD-9A0956176C87}"/>
    <cellStyle name="通貨 2 3 2 2 2 3 2 5 2 2" xfId="14309" xr:uid="{4785A954-6431-4D19-A698-8A0478442F38}"/>
    <cellStyle name="通貨 2 3 2 2 2 3 2 5 3" xfId="11556" xr:uid="{C2444753-D2F8-4C64-84A2-7DE694D35206}"/>
    <cellStyle name="通貨 2 3 2 2 2 3 2 6" xfId="7084" xr:uid="{C563BD9A-81B1-47F8-951F-94FC0AE3C3DA}"/>
    <cellStyle name="通貨 2 3 2 2 2 3 2 6 2" xfId="12933" xr:uid="{BE288C86-8939-49A5-B4E6-E1042F2B9641}"/>
    <cellStyle name="通貨 2 3 2 2 2 3 2 7" xfId="10180" xr:uid="{FC3D7030-CC7D-4D28-AFD3-E3CA825CEC3B}"/>
    <cellStyle name="通貨 2 3 2 2 2 3 3" xfId="4170" xr:uid="{9944DBD3-989A-46CC-AAEA-3177FD794A82}"/>
    <cellStyle name="通貨 2 3 2 2 2 3 3 2" xfId="4516" xr:uid="{C9418F07-3C88-474D-8FE0-7F16D84089DB}"/>
    <cellStyle name="通貨 2 3 2 2 2 3 3 2 2" xfId="4700" xr:uid="{D1F54902-6C2B-4B43-B15B-53DDC928B334}"/>
    <cellStyle name="通貨 2 3 2 2 2 3 3 2 2 2" xfId="6271" xr:uid="{71D1FBAD-CEE3-4279-8C3F-200B16C29027}"/>
    <cellStyle name="通貨 2 3 2 2 2 3 3 2 2 2 2" xfId="9024" xr:uid="{6B3C96C5-F71C-44EF-AB97-E8AC5A831A92}"/>
    <cellStyle name="通貨 2 3 2 2 2 3 3 2 2 2 2 2" xfId="14873" xr:uid="{46D62AFF-85F0-4F8C-BE4B-AD7899FECE69}"/>
    <cellStyle name="通貨 2 3 2 2 2 3 3 2 2 2 3" xfId="12120" xr:uid="{12DB6B1D-DDDB-48B4-9283-7E6FDB58799C}"/>
    <cellStyle name="通貨 2 3 2 2 2 3 3 2 2 3" xfId="7648" xr:uid="{D988DE32-72D9-4F0B-B9DF-0C68D302E0F8}"/>
    <cellStyle name="通貨 2 3 2 2 2 3 3 2 2 3 2" xfId="13497" xr:uid="{41FA8141-86FC-4EC7-A753-73B73A709274}"/>
    <cellStyle name="通貨 2 3 2 2 2 3 3 2 2 4" xfId="10744" xr:uid="{7ABC025E-E536-4E66-9CA1-5600A250841F}"/>
    <cellStyle name="通貨 2 3 2 2 2 3 3 2 3" xfId="6137" xr:uid="{2DAE4159-8A9F-4B43-B0D3-12268A6B8C93}"/>
    <cellStyle name="通貨 2 3 2 2 2 3 3 2 3 2" xfId="8890" xr:uid="{85B7BA70-CF27-447D-BE20-0680301001C5}"/>
    <cellStyle name="通貨 2 3 2 2 2 3 3 2 3 2 2" xfId="14739" xr:uid="{AEA26305-6228-48E9-98AC-9A72AAE9979F}"/>
    <cellStyle name="通貨 2 3 2 2 2 3 3 2 3 3" xfId="11986" xr:uid="{1DFAFF89-805D-498A-A86C-18F679FEACD8}"/>
    <cellStyle name="通貨 2 3 2 2 2 3 3 2 4" xfId="7514" xr:uid="{34E8985C-2D96-4264-8EBD-5A7E430BEC37}"/>
    <cellStyle name="通貨 2 3 2 2 2 3 3 2 4 2" xfId="13363" xr:uid="{F294EB74-246F-45F8-8179-9D4CD3185F25}"/>
    <cellStyle name="通貨 2 3 2 2 2 3 3 2 5" xfId="10610" xr:uid="{44CDD186-5202-4764-9F4F-9210C474242C}"/>
    <cellStyle name="通貨 2 3 2 2 2 3 3 3" xfId="4701" xr:uid="{BF520ADB-DDE4-4D41-B544-F33CA13458E0}"/>
    <cellStyle name="通貨 2 3 2 2 2 3 3 3 2" xfId="6272" xr:uid="{DEF71A02-BF49-4EEA-ACB2-A642F8F1A093}"/>
    <cellStyle name="通貨 2 3 2 2 2 3 3 3 2 2" xfId="9025" xr:uid="{D86FED53-152E-4CD7-B4B4-5AC078EB2EF5}"/>
    <cellStyle name="通貨 2 3 2 2 2 3 3 3 2 2 2" xfId="14874" xr:uid="{1D45114B-7934-4BA7-A000-7085C1D7D26E}"/>
    <cellStyle name="通貨 2 3 2 2 2 3 3 3 2 3" xfId="12121" xr:uid="{753827B7-9274-4E8A-8BAE-95C98718D3EE}"/>
    <cellStyle name="通貨 2 3 2 2 2 3 3 3 3" xfId="7649" xr:uid="{8ED04535-295A-4083-A62B-C140ED348DC9}"/>
    <cellStyle name="通貨 2 3 2 2 2 3 3 3 3 2" xfId="13498" xr:uid="{97E4BE95-83AC-440E-A017-14525960FB43}"/>
    <cellStyle name="通貨 2 3 2 2 2 3 3 3 4" xfId="10745" xr:uid="{1BD4F909-B5B0-4418-BA61-5811F156871D}"/>
    <cellStyle name="通貨 2 3 2 2 2 3 3 4" xfId="5793" xr:uid="{217076EA-C35E-4D05-B3F9-6F39B711F51B}"/>
    <cellStyle name="通貨 2 3 2 2 2 3 3 4 2" xfId="8546" xr:uid="{A4BDE0BA-306B-495B-8C0F-553E3FC5782D}"/>
    <cellStyle name="通貨 2 3 2 2 2 3 3 4 2 2" xfId="14395" xr:uid="{49230BDD-DB50-4B29-8FD7-4592A2E18912}"/>
    <cellStyle name="通貨 2 3 2 2 2 3 3 4 3" xfId="11642" xr:uid="{E4A21734-A370-4802-A7F7-5B5D51CD3BAB}"/>
    <cellStyle name="通貨 2 3 2 2 2 3 3 5" xfId="7170" xr:uid="{09EDCA43-6A2D-4D0E-A1FB-BF3BB71E7DA4}"/>
    <cellStyle name="通貨 2 3 2 2 2 3 3 5 2" xfId="13019" xr:uid="{C82328E0-F52B-47F5-98BF-C7C39181891A}"/>
    <cellStyle name="通貨 2 3 2 2 2 3 3 6" xfId="10266" xr:uid="{8FF1FAD6-C936-4CCC-9C16-F7A5518745AA}"/>
    <cellStyle name="通貨 2 3 2 2 2 3 4" xfId="4343" xr:uid="{BDE753B9-8FFC-448C-B123-9296E0D166D8}"/>
    <cellStyle name="通貨 2 3 2 2 2 3 4 2" xfId="4702" xr:uid="{336FFD94-14D5-4FBD-8404-D62A571B885E}"/>
    <cellStyle name="通貨 2 3 2 2 2 3 4 2 2" xfId="6273" xr:uid="{4CECA515-4868-4DE7-9193-E7C2330B9B67}"/>
    <cellStyle name="通貨 2 3 2 2 2 3 4 2 2 2" xfId="9026" xr:uid="{4F921994-8F4F-4AC7-BE81-58B6EF11EE95}"/>
    <cellStyle name="通貨 2 3 2 2 2 3 4 2 2 2 2" xfId="14875" xr:uid="{8C648BB3-20A0-4996-9DB7-3AD2095B7ACC}"/>
    <cellStyle name="通貨 2 3 2 2 2 3 4 2 2 3" xfId="12122" xr:uid="{783C764E-BD75-407D-AA9E-3F7B017C5D95}"/>
    <cellStyle name="通貨 2 3 2 2 2 3 4 2 3" xfId="7650" xr:uid="{D3343AF6-1943-48E1-A8C6-EB7901653882}"/>
    <cellStyle name="通貨 2 3 2 2 2 3 4 2 3 2" xfId="13499" xr:uid="{5DA19B09-C4AA-4937-A7A0-1C79101F3D95}"/>
    <cellStyle name="通貨 2 3 2 2 2 3 4 2 4" xfId="10746" xr:uid="{38289DDD-7918-4F73-A1A3-99A59B5EFF5C}"/>
    <cellStyle name="通貨 2 3 2 2 2 3 4 3" xfId="5965" xr:uid="{D9247984-7AEC-40A8-B8F0-2F0A67771229}"/>
    <cellStyle name="通貨 2 3 2 2 2 3 4 3 2" xfId="8718" xr:uid="{DD7B7DB8-282F-4C88-BECF-0BB99BD7B175}"/>
    <cellStyle name="通貨 2 3 2 2 2 3 4 3 2 2" xfId="14567" xr:uid="{B4C7B65D-4E52-417E-B7DB-9009D1FD59F6}"/>
    <cellStyle name="通貨 2 3 2 2 2 3 4 3 3" xfId="11814" xr:uid="{D7641180-9163-4E53-8A57-23439F4AB6E8}"/>
    <cellStyle name="通貨 2 3 2 2 2 3 4 4" xfId="7342" xr:uid="{0BC08160-5E4E-41D1-AFD0-38DB6FC54A03}"/>
    <cellStyle name="通貨 2 3 2 2 2 3 4 4 2" xfId="13191" xr:uid="{B09910B3-67E4-4504-9FAA-627C9BC51844}"/>
    <cellStyle name="通貨 2 3 2 2 2 3 4 5" xfId="10438" xr:uid="{5F7B8725-825E-49B3-A9DD-152917B334E2}"/>
    <cellStyle name="通貨 2 3 2 2 2 3 5" xfId="4703" xr:uid="{4626708C-6E5B-4F5B-8038-3BF6FA783291}"/>
    <cellStyle name="通貨 2 3 2 2 2 3 5 2" xfId="6274" xr:uid="{288865EF-B977-43F5-9831-40CCA12A0DC3}"/>
    <cellStyle name="通貨 2 3 2 2 2 3 5 2 2" xfId="9027" xr:uid="{AF50316C-29AA-4A60-A067-C83CD7C8BB92}"/>
    <cellStyle name="通貨 2 3 2 2 2 3 5 2 2 2" xfId="14876" xr:uid="{6066DFCE-28BD-4136-BF60-35A43E47C8A6}"/>
    <cellStyle name="通貨 2 3 2 2 2 3 5 2 3" xfId="12123" xr:uid="{40C4B023-881E-4932-904E-D157EF19F334}"/>
    <cellStyle name="通貨 2 3 2 2 2 3 5 3" xfId="7651" xr:uid="{B85F547B-DE6A-4C34-AD50-12EB225AB060}"/>
    <cellStyle name="通貨 2 3 2 2 2 3 5 3 2" xfId="13500" xr:uid="{CD2A9B6A-E0DE-43D8-AD6B-46EFAFA8D03B}"/>
    <cellStyle name="通貨 2 3 2 2 2 3 5 4" xfId="10747" xr:uid="{E0C1B5F3-A7A8-433D-996F-74119AA072D2}"/>
    <cellStyle name="通貨 2 3 2 2 2 3 6" xfId="5621" xr:uid="{D79402FC-CA8B-45CA-8AD1-9C0BD4D147AC}"/>
    <cellStyle name="通貨 2 3 2 2 2 3 6 2" xfId="8374" xr:uid="{FBBCD4A3-92EF-47C5-8523-5CBE1242A2F4}"/>
    <cellStyle name="通貨 2 3 2 2 2 3 6 2 2" xfId="14223" xr:uid="{5B2DA25C-2E78-454D-A3AB-32D5A16EBF53}"/>
    <cellStyle name="通貨 2 3 2 2 2 3 6 3" xfId="11470" xr:uid="{3D737C05-C3A6-4961-B571-D72D60AFBFFC}"/>
    <cellStyle name="通貨 2 3 2 2 2 3 7" xfId="6998" xr:uid="{D4F7B241-8A48-44D0-98C2-6CF39EF12E1F}"/>
    <cellStyle name="通貨 2 3 2 2 2 3 7 2" xfId="12847" xr:uid="{C626C32F-C56D-4F5A-BC73-25EC3A72E669}"/>
    <cellStyle name="通貨 2 3 2 2 2 3 8" xfId="10094" xr:uid="{E8CC77B6-9CBC-4C30-91F0-64CF6DFA7370}"/>
    <cellStyle name="通貨 2 3 2 2 2 4" xfId="4041" xr:uid="{600B6162-91E7-4414-8F20-1742E36CDBA2}"/>
    <cellStyle name="通貨 2 3 2 2 2 4 2" xfId="4214" xr:uid="{8B5D065A-7666-4262-9111-49E79EDA7FE6}"/>
    <cellStyle name="通貨 2 3 2 2 2 4 2 2" xfId="4560" xr:uid="{0CADAD67-3A12-48A1-8A96-392C602A3721}"/>
    <cellStyle name="通貨 2 3 2 2 2 4 2 2 2" xfId="4704" xr:uid="{59BD8CF8-9292-4B9E-BC9E-16B2BB5DBFB0}"/>
    <cellStyle name="通貨 2 3 2 2 2 4 2 2 2 2" xfId="6275" xr:uid="{00FA61D4-2CE0-4F93-BFD9-FC1117E296F7}"/>
    <cellStyle name="通貨 2 3 2 2 2 4 2 2 2 2 2" xfId="9028" xr:uid="{9BC6524B-57AB-4379-9BB0-BBC3F88B8148}"/>
    <cellStyle name="通貨 2 3 2 2 2 4 2 2 2 2 2 2" xfId="14877" xr:uid="{C1333855-D8BE-47B2-A164-3C5B9D27A9F4}"/>
    <cellStyle name="通貨 2 3 2 2 2 4 2 2 2 2 3" xfId="12124" xr:uid="{44E9531B-685D-4C18-896B-3BB1EE058CDE}"/>
    <cellStyle name="通貨 2 3 2 2 2 4 2 2 2 3" xfId="7652" xr:uid="{179EF029-09F5-44E8-B49C-B313E318B61F}"/>
    <cellStyle name="通貨 2 3 2 2 2 4 2 2 2 3 2" xfId="13501" xr:uid="{6A99A470-F2A3-4F98-82C8-9640BE112BD4}"/>
    <cellStyle name="通貨 2 3 2 2 2 4 2 2 2 4" xfId="10748" xr:uid="{18FE5B0E-0D62-4DB0-A208-FF410080AB7B}"/>
    <cellStyle name="通貨 2 3 2 2 2 4 2 2 3" xfId="6181" xr:uid="{B0775C38-8F1B-4273-B854-945E2816536B}"/>
    <cellStyle name="通貨 2 3 2 2 2 4 2 2 3 2" xfId="8934" xr:uid="{D0D83DC3-1AEE-4C97-BC37-E37DEB9F0303}"/>
    <cellStyle name="通貨 2 3 2 2 2 4 2 2 3 2 2" xfId="14783" xr:uid="{FBD75CCD-02CA-447D-A938-157F2B4A47D2}"/>
    <cellStyle name="通貨 2 3 2 2 2 4 2 2 3 3" xfId="12030" xr:uid="{26AFAA80-A9C6-48E0-A5EA-B0C4BB44F2BE}"/>
    <cellStyle name="通貨 2 3 2 2 2 4 2 2 4" xfId="7558" xr:uid="{11AB39E6-1DD3-4E14-9956-73DEB35E0CF6}"/>
    <cellStyle name="通貨 2 3 2 2 2 4 2 2 4 2" xfId="13407" xr:uid="{C8857B40-A6F1-408C-A74D-6D2F92897411}"/>
    <cellStyle name="通貨 2 3 2 2 2 4 2 2 5" xfId="10654" xr:uid="{422B91D5-0356-45E4-96D3-5B3FD50650F5}"/>
    <cellStyle name="通貨 2 3 2 2 2 4 2 3" xfId="4705" xr:uid="{DF2AE77F-DCB1-4EF4-9815-579A71F641D7}"/>
    <cellStyle name="通貨 2 3 2 2 2 4 2 3 2" xfId="6276" xr:uid="{B5EA2D44-C62A-49E2-9D69-DC7D6D4976F2}"/>
    <cellStyle name="通貨 2 3 2 2 2 4 2 3 2 2" xfId="9029" xr:uid="{168AF451-3FBF-49F9-8B62-E9B15B9410EC}"/>
    <cellStyle name="通貨 2 3 2 2 2 4 2 3 2 2 2" xfId="14878" xr:uid="{CD5F24A0-3550-49F4-A34E-2116256DBF7C}"/>
    <cellStyle name="通貨 2 3 2 2 2 4 2 3 2 3" xfId="12125" xr:uid="{DF451C7D-2A7C-4FC5-8FC0-F4E919DDD18F}"/>
    <cellStyle name="通貨 2 3 2 2 2 4 2 3 3" xfId="7653" xr:uid="{95461E94-81FA-4A4D-9024-CB5FB1C06F94}"/>
    <cellStyle name="通貨 2 3 2 2 2 4 2 3 3 2" xfId="13502" xr:uid="{9B345021-444B-4AB7-BB1F-DBDD8BC67A5C}"/>
    <cellStyle name="通貨 2 3 2 2 2 4 2 3 4" xfId="10749" xr:uid="{E4DE25FB-C460-48FB-B0ED-4F4B82ADE226}"/>
    <cellStyle name="通貨 2 3 2 2 2 4 2 4" xfId="5837" xr:uid="{53886123-B431-4907-8093-64FEFFF68AA6}"/>
    <cellStyle name="通貨 2 3 2 2 2 4 2 4 2" xfId="8590" xr:uid="{82BB8806-8179-46DA-8141-2DD61B4FD51C}"/>
    <cellStyle name="通貨 2 3 2 2 2 4 2 4 2 2" xfId="14439" xr:uid="{8675F38D-A7EB-49CB-B542-1D8B3EEA9FEF}"/>
    <cellStyle name="通貨 2 3 2 2 2 4 2 4 3" xfId="11686" xr:uid="{9726E18A-8B59-4DAF-899F-21FA9F0DD9DE}"/>
    <cellStyle name="通貨 2 3 2 2 2 4 2 5" xfId="7214" xr:uid="{E3FDE5D1-2D2C-4E2E-AD73-BA2B12213729}"/>
    <cellStyle name="通貨 2 3 2 2 2 4 2 5 2" xfId="13063" xr:uid="{0165496B-BE4B-4438-87EE-B2991861D825}"/>
    <cellStyle name="通貨 2 3 2 2 2 4 2 6" xfId="10310" xr:uid="{2E83B85B-1CD9-4340-A9BA-31EBECC7CE62}"/>
    <cellStyle name="通貨 2 3 2 2 2 4 3" xfId="4388" xr:uid="{441D90C3-6E19-4E3B-8CA4-98D560ADBACF}"/>
    <cellStyle name="通貨 2 3 2 2 2 4 3 2" xfId="4706" xr:uid="{F2BF6CBE-2D0B-418A-946F-E67F6DC755D4}"/>
    <cellStyle name="通貨 2 3 2 2 2 4 3 2 2" xfId="6277" xr:uid="{D1EE97A0-5AC6-446B-AB4F-E8DCEC782B64}"/>
    <cellStyle name="通貨 2 3 2 2 2 4 3 2 2 2" xfId="9030" xr:uid="{16E3CB49-6090-4323-836F-F0257F19043A}"/>
    <cellStyle name="通貨 2 3 2 2 2 4 3 2 2 2 2" xfId="14879" xr:uid="{3C8C657F-B4F4-4613-B5E0-E28CE022B14C}"/>
    <cellStyle name="通貨 2 3 2 2 2 4 3 2 2 3" xfId="12126" xr:uid="{0955034D-6F86-4EC4-AC81-824A5B9FA878}"/>
    <cellStyle name="通貨 2 3 2 2 2 4 3 2 3" xfId="7654" xr:uid="{37551F33-582B-4650-B64F-1BE6858958A8}"/>
    <cellStyle name="通貨 2 3 2 2 2 4 3 2 3 2" xfId="13503" xr:uid="{0E672D00-31F8-4BCA-8961-DF18C5EC6CD8}"/>
    <cellStyle name="通貨 2 3 2 2 2 4 3 2 4" xfId="10750" xr:uid="{B0782F63-CDF4-4A3B-BDC4-7DC0FD541392}"/>
    <cellStyle name="通貨 2 3 2 2 2 4 3 3" xfId="6009" xr:uid="{4037D5A0-D779-4897-8908-BDD0DD715CD6}"/>
    <cellStyle name="通貨 2 3 2 2 2 4 3 3 2" xfId="8762" xr:uid="{6AF1A046-8F15-4881-BFDE-C712BF174D4A}"/>
    <cellStyle name="通貨 2 3 2 2 2 4 3 3 2 2" xfId="14611" xr:uid="{B96982CB-2082-4A7D-9D3A-A65EDC66CAF4}"/>
    <cellStyle name="通貨 2 3 2 2 2 4 3 3 3" xfId="11858" xr:uid="{06AD55F7-985A-40E1-9D29-10F9E4CF34F6}"/>
    <cellStyle name="通貨 2 3 2 2 2 4 3 4" xfId="7386" xr:uid="{55E23562-CE68-41F6-BFEB-1A66C95C6977}"/>
    <cellStyle name="通貨 2 3 2 2 2 4 3 4 2" xfId="13235" xr:uid="{F911F983-8A4B-4BCC-BE1D-3BA6ABE84DC9}"/>
    <cellStyle name="通貨 2 3 2 2 2 4 3 5" xfId="10482" xr:uid="{058025D5-CEB4-4FE3-8E25-B2296B4F8378}"/>
    <cellStyle name="通貨 2 3 2 2 2 4 4" xfId="4707" xr:uid="{135C6447-1B2C-403A-9490-BCC85DA574B2}"/>
    <cellStyle name="通貨 2 3 2 2 2 4 4 2" xfId="6278" xr:uid="{990DEA7B-7031-4D59-9FF5-AAC296B458A4}"/>
    <cellStyle name="通貨 2 3 2 2 2 4 4 2 2" xfId="9031" xr:uid="{4D79825C-526D-4406-8D08-1F39CCED2DAB}"/>
    <cellStyle name="通貨 2 3 2 2 2 4 4 2 2 2" xfId="14880" xr:uid="{D3967328-D10E-4F94-855D-5679E1F9BFE1}"/>
    <cellStyle name="通貨 2 3 2 2 2 4 4 2 3" xfId="12127" xr:uid="{A36D3BAA-59B6-473F-890A-54B790A51945}"/>
    <cellStyle name="通貨 2 3 2 2 2 4 4 3" xfId="7655" xr:uid="{13D9F4D3-B4C1-4E64-98C1-D30E009D33E6}"/>
    <cellStyle name="通貨 2 3 2 2 2 4 4 3 2" xfId="13504" xr:uid="{50E5C7A6-095E-40B0-A6D6-3B719174ED32}"/>
    <cellStyle name="通貨 2 3 2 2 2 4 4 4" xfId="10751" xr:uid="{2C5E4522-63D0-4FD3-978D-A1709EB039CB}"/>
    <cellStyle name="通貨 2 3 2 2 2 4 5" xfId="5665" xr:uid="{C109BCD6-BDCF-41A3-BE43-B430EB765C20}"/>
    <cellStyle name="通貨 2 3 2 2 2 4 5 2" xfId="8418" xr:uid="{B7C1198F-E1AE-49F0-90E6-B5DEAB027F5B}"/>
    <cellStyle name="通貨 2 3 2 2 2 4 5 2 2" xfId="14267" xr:uid="{00296E3B-3F88-4E7E-B874-9B53B77E9D21}"/>
    <cellStyle name="通貨 2 3 2 2 2 4 5 3" xfId="11514" xr:uid="{96F6253E-826A-4D15-952C-DC6C2AD9CB18}"/>
    <cellStyle name="通貨 2 3 2 2 2 4 6" xfId="7042" xr:uid="{63DFDAE8-D411-4F92-97F2-A614CBD507A7}"/>
    <cellStyle name="通貨 2 3 2 2 2 4 6 2" xfId="12891" xr:uid="{8E718D53-7D28-44CB-BFDE-78423B5745E2}"/>
    <cellStyle name="通貨 2 3 2 2 2 4 7" xfId="10138" xr:uid="{1514C9B2-D724-4AEC-8036-0C78474A45A9}"/>
    <cellStyle name="通貨 2 3 2 2 2 5" xfId="4128" xr:uid="{941CFFCE-0B65-4BDB-85AB-5BFD53E264A0}"/>
    <cellStyle name="通貨 2 3 2 2 2 5 2" xfId="4474" xr:uid="{50435945-8904-4A77-85AE-63129DDBDB74}"/>
    <cellStyle name="通貨 2 3 2 2 2 5 2 2" xfId="4708" xr:uid="{F7DC34A5-5FE3-406E-9B77-3F3BAD089FA0}"/>
    <cellStyle name="通貨 2 3 2 2 2 5 2 2 2" xfId="6279" xr:uid="{1F3BCAB3-F9BB-4F9E-8253-6498C0C866D7}"/>
    <cellStyle name="通貨 2 3 2 2 2 5 2 2 2 2" xfId="9032" xr:uid="{DC6DAA80-2B2C-4294-9998-CCAABB91D1EB}"/>
    <cellStyle name="通貨 2 3 2 2 2 5 2 2 2 2 2" xfId="14881" xr:uid="{C76C3B19-6CD6-466A-A3F2-50373C5DB3D3}"/>
    <cellStyle name="通貨 2 3 2 2 2 5 2 2 2 3" xfId="12128" xr:uid="{CB87EB29-B872-437F-8970-D2962DA94A69}"/>
    <cellStyle name="通貨 2 3 2 2 2 5 2 2 3" xfId="7656" xr:uid="{F630D52F-3F53-42A9-993C-B25793D2436A}"/>
    <cellStyle name="通貨 2 3 2 2 2 5 2 2 3 2" xfId="13505" xr:uid="{E351196C-349F-41D1-B473-7A2A60A3B818}"/>
    <cellStyle name="通貨 2 3 2 2 2 5 2 2 4" xfId="10752" xr:uid="{0EB68D03-D43A-4A9E-8F99-E52CA97CDCCF}"/>
    <cellStyle name="通貨 2 3 2 2 2 5 2 3" xfId="6095" xr:uid="{1B0B97CD-CDC6-48D5-92B7-98FF0037453E}"/>
    <cellStyle name="通貨 2 3 2 2 2 5 2 3 2" xfId="8848" xr:uid="{1340979B-E0AB-47BC-B22F-DBBF560C71CA}"/>
    <cellStyle name="通貨 2 3 2 2 2 5 2 3 2 2" xfId="14697" xr:uid="{D5379EC4-0A33-410F-B9C0-236A0B5FDF6D}"/>
    <cellStyle name="通貨 2 3 2 2 2 5 2 3 3" xfId="11944" xr:uid="{8E081C31-9F6F-414F-B8E7-BAA2084FE43A}"/>
    <cellStyle name="通貨 2 3 2 2 2 5 2 4" xfId="7472" xr:uid="{13641ABF-E9EE-4B28-85C1-DD448ED1DA38}"/>
    <cellStyle name="通貨 2 3 2 2 2 5 2 4 2" xfId="13321" xr:uid="{8AF59B7B-8B9B-4499-8AD1-CFF315D2577C}"/>
    <cellStyle name="通貨 2 3 2 2 2 5 2 5" xfId="10568" xr:uid="{B5FF1A9C-10FB-484F-8C10-541EF0FA7BE6}"/>
    <cellStyle name="通貨 2 3 2 2 2 5 3" xfId="4709" xr:uid="{C2483814-FEBC-451A-A3AA-3A6E5D960D58}"/>
    <cellStyle name="通貨 2 3 2 2 2 5 3 2" xfId="6280" xr:uid="{45A4675F-97DE-4945-A5E0-B23A83AFAA8E}"/>
    <cellStyle name="通貨 2 3 2 2 2 5 3 2 2" xfId="9033" xr:uid="{9BB39622-F596-4F51-8888-B7786D349A5A}"/>
    <cellStyle name="通貨 2 3 2 2 2 5 3 2 2 2" xfId="14882" xr:uid="{4D6CF531-2A1E-47B2-B752-B1AA80EC2268}"/>
    <cellStyle name="通貨 2 3 2 2 2 5 3 2 3" xfId="12129" xr:uid="{2CAD75D0-9684-41AB-BACB-79269B77107A}"/>
    <cellStyle name="通貨 2 3 2 2 2 5 3 3" xfId="7657" xr:uid="{14B06734-8945-48C4-BF07-10ADFB4F05DD}"/>
    <cellStyle name="通貨 2 3 2 2 2 5 3 3 2" xfId="13506" xr:uid="{049B1E78-8AD5-41F5-B407-31B40B16F2DF}"/>
    <cellStyle name="通貨 2 3 2 2 2 5 3 4" xfId="10753" xr:uid="{AE11ACD5-6725-4859-AD3C-87F7B49EA16F}"/>
    <cellStyle name="通貨 2 3 2 2 2 5 4" xfId="5751" xr:uid="{36091F55-8D68-407D-B4C0-C9FD69157F8E}"/>
    <cellStyle name="通貨 2 3 2 2 2 5 4 2" xfId="8504" xr:uid="{7A1EAADA-05CB-4411-A11F-C745B6325B0E}"/>
    <cellStyle name="通貨 2 3 2 2 2 5 4 2 2" xfId="14353" xr:uid="{4E54B7CA-2989-4BFF-9992-2FAEFAB7B163}"/>
    <cellStyle name="通貨 2 3 2 2 2 5 4 3" xfId="11600" xr:uid="{CC60309A-FFE5-4A1B-A75E-9F48EDFC03D2}"/>
    <cellStyle name="通貨 2 3 2 2 2 5 5" xfId="7128" xr:uid="{E9C6B23A-E2BC-4825-8278-8BC4932CA2A7}"/>
    <cellStyle name="通貨 2 3 2 2 2 5 5 2" xfId="12977" xr:uid="{24AD9E7D-E75F-4F0F-A24F-D8DAFAE99AB2}"/>
    <cellStyle name="通貨 2 3 2 2 2 5 6" xfId="10224" xr:uid="{774B8575-E876-4F9B-970E-6D49FCFE6457}"/>
    <cellStyle name="通貨 2 3 2 2 2 6" xfId="4301" xr:uid="{17F4859B-612D-43AC-B785-D57A4B724BF9}"/>
    <cellStyle name="通貨 2 3 2 2 2 6 2" xfId="4710" xr:uid="{33E5BEC6-A93E-4FDD-B87E-A3C702FC462A}"/>
    <cellStyle name="通貨 2 3 2 2 2 6 2 2" xfId="6281" xr:uid="{3890DC82-F6C1-46D1-92C6-32689D773429}"/>
    <cellStyle name="通貨 2 3 2 2 2 6 2 2 2" xfId="9034" xr:uid="{185EE1D1-76BF-4364-8946-CCE52F98449A}"/>
    <cellStyle name="通貨 2 3 2 2 2 6 2 2 2 2" xfId="14883" xr:uid="{CB4283E0-FFEC-4C2F-B86B-A055807ECDD7}"/>
    <cellStyle name="通貨 2 3 2 2 2 6 2 2 3" xfId="12130" xr:uid="{2C7DE9AD-B60D-4CD2-880F-D5961BB791CA}"/>
    <cellStyle name="通貨 2 3 2 2 2 6 2 3" xfId="7658" xr:uid="{13F97A78-F725-4C9F-A28E-067578940090}"/>
    <cellStyle name="通貨 2 3 2 2 2 6 2 3 2" xfId="13507" xr:uid="{6C7C6B97-59B5-4875-A9DB-2BF41DD75860}"/>
    <cellStyle name="通貨 2 3 2 2 2 6 2 4" xfId="10754" xr:uid="{4D0803D2-F5FC-441A-89FD-AC7E969FE5B0}"/>
    <cellStyle name="通貨 2 3 2 2 2 6 3" xfId="5923" xr:uid="{794BF4BB-DBC9-4587-B39C-FD161DB154DC}"/>
    <cellStyle name="通貨 2 3 2 2 2 6 3 2" xfId="8676" xr:uid="{E5E40F1D-C2A3-4AD1-8DCF-1A8C15D65F04}"/>
    <cellStyle name="通貨 2 3 2 2 2 6 3 2 2" xfId="14525" xr:uid="{156D235A-9C87-4880-A54B-EB58A8EAE310}"/>
    <cellStyle name="通貨 2 3 2 2 2 6 3 3" xfId="11772" xr:uid="{4F5B5196-3D3A-41FB-BA0B-4060EF761FC2}"/>
    <cellStyle name="通貨 2 3 2 2 2 6 4" xfId="7300" xr:uid="{F939D45A-2460-4AFD-B230-43F3CFC9DCE4}"/>
    <cellStyle name="通貨 2 3 2 2 2 6 4 2" xfId="13149" xr:uid="{A50CC0D2-F6F4-4C91-9BF6-421B788B6F43}"/>
    <cellStyle name="通貨 2 3 2 2 2 6 5" xfId="10396" xr:uid="{6854DDFD-B3A1-47D9-AC99-302DCF1F0FBD}"/>
    <cellStyle name="通貨 2 3 2 2 2 7" xfId="4711" xr:uid="{476E7755-0DA1-4C20-B308-489A928E748F}"/>
    <cellStyle name="通貨 2 3 2 2 2 7 2" xfId="6282" xr:uid="{07810292-30BA-40E7-96C2-D7A899285A2B}"/>
    <cellStyle name="通貨 2 3 2 2 2 7 2 2" xfId="9035" xr:uid="{E3E853A1-CBD0-4EBD-8219-7FD11F3972D8}"/>
    <cellStyle name="通貨 2 3 2 2 2 7 2 2 2" xfId="14884" xr:uid="{1C1E0697-721D-45FA-8044-4DCC5518D246}"/>
    <cellStyle name="通貨 2 3 2 2 2 7 2 3" xfId="12131" xr:uid="{938C4118-CF9B-490E-A858-B0D52F8986F5}"/>
    <cellStyle name="通貨 2 3 2 2 2 7 3" xfId="7659" xr:uid="{808EF647-27D8-4310-BFB5-F83988B3162E}"/>
    <cellStyle name="通貨 2 3 2 2 2 7 3 2" xfId="13508" xr:uid="{00C7014F-360A-4610-949B-A69E0953CC59}"/>
    <cellStyle name="通貨 2 3 2 2 2 7 4" xfId="10755" xr:uid="{5C283A98-FA7E-4680-A412-59FACD93FC19}"/>
    <cellStyle name="通貨 2 3 2 2 2 8" xfId="5579" xr:uid="{9047913A-9CD5-4EBC-A089-CF44DE21EB3F}"/>
    <cellStyle name="通貨 2 3 2 2 2 8 2" xfId="8332" xr:uid="{20B3C374-9FEA-42DA-B208-7169C5AB96C0}"/>
    <cellStyle name="通貨 2 3 2 2 2 8 2 2" xfId="14181" xr:uid="{37B13FF5-4948-4A81-85F7-80BBB8088868}"/>
    <cellStyle name="通貨 2 3 2 2 2 8 3" xfId="11428" xr:uid="{0249C2D8-E985-45F3-82F9-C963ADE763D2}"/>
    <cellStyle name="通貨 2 3 2 2 2 9" xfId="6956" xr:uid="{C1D673E3-4BC1-4200-AD33-AB2CDB34CEFD}"/>
    <cellStyle name="通貨 2 3 2 2 2 9 2" xfId="12805" xr:uid="{D9B86778-37D4-4765-AFEB-BD36C87718F4}"/>
    <cellStyle name="通貨 2 3 2 2 3" xfId="3616" xr:uid="{00000000-0005-0000-0000-0000560F0000}"/>
    <cellStyle name="通貨 2 3 2 2 3 2" xfId="3666" xr:uid="{00000000-0005-0000-0000-0000570F0000}"/>
    <cellStyle name="通貨 2 3 2 2 3 2 2" xfId="4093" xr:uid="{44908783-C501-4B2B-A939-86390C2C04EA}"/>
    <cellStyle name="通貨 2 3 2 2 3 2 2 2" xfId="4266" xr:uid="{D0CEF42F-A209-404D-AA3B-D6C427868C9F}"/>
    <cellStyle name="通貨 2 3 2 2 3 2 2 2 2" xfId="4612" xr:uid="{E9690CFA-91F3-4F5B-80D2-9DA04900AAF4}"/>
    <cellStyle name="通貨 2 3 2 2 3 2 2 2 2 2" xfId="4712" xr:uid="{11699D77-0D4B-45A6-B1AF-440461EEF87B}"/>
    <cellStyle name="通貨 2 3 2 2 3 2 2 2 2 2 2" xfId="6283" xr:uid="{5E308B9C-06FA-4FF2-A8C4-798A20386F2C}"/>
    <cellStyle name="通貨 2 3 2 2 3 2 2 2 2 2 2 2" xfId="9036" xr:uid="{90D1F002-525A-46C1-8FF7-8950BF4C578F}"/>
    <cellStyle name="通貨 2 3 2 2 3 2 2 2 2 2 2 2 2" xfId="14885" xr:uid="{0A3B1EBB-FF24-4949-9198-539B84CB536D}"/>
    <cellStyle name="通貨 2 3 2 2 3 2 2 2 2 2 2 3" xfId="12132" xr:uid="{D55D1D7A-63F9-4780-9FB3-6D911C1CE409}"/>
    <cellStyle name="通貨 2 3 2 2 3 2 2 2 2 2 3" xfId="7660" xr:uid="{D4E25319-9AD6-4756-86A6-A0B6826308C8}"/>
    <cellStyle name="通貨 2 3 2 2 3 2 2 2 2 2 3 2" xfId="13509" xr:uid="{C8B38643-E763-4443-A28D-33B07CE9976E}"/>
    <cellStyle name="通貨 2 3 2 2 3 2 2 2 2 2 4" xfId="10756" xr:uid="{1855FB97-3DC5-4BAB-AABB-E41E19A1FE36}"/>
    <cellStyle name="通貨 2 3 2 2 3 2 2 2 2 3" xfId="6233" xr:uid="{0457640D-ED52-4BD4-A162-5DFA378BB23D}"/>
    <cellStyle name="通貨 2 3 2 2 3 2 2 2 2 3 2" xfId="8986" xr:uid="{8B671F06-3B50-4800-AD0D-B4EB8582FC64}"/>
    <cellStyle name="通貨 2 3 2 2 3 2 2 2 2 3 2 2" xfId="14835" xr:uid="{8F334816-7BAE-4E33-89F2-18E332FF2520}"/>
    <cellStyle name="通貨 2 3 2 2 3 2 2 2 2 3 3" xfId="12082" xr:uid="{16FC54EE-EE3D-46D5-8AE3-CFD59A7DC41B}"/>
    <cellStyle name="通貨 2 3 2 2 3 2 2 2 2 4" xfId="7610" xr:uid="{34A0324A-1E43-435F-8A74-346142BDAB16}"/>
    <cellStyle name="通貨 2 3 2 2 3 2 2 2 2 4 2" xfId="13459" xr:uid="{E84194F6-6002-4CF2-8F9B-A7A6E636BC7D}"/>
    <cellStyle name="通貨 2 3 2 2 3 2 2 2 2 5" xfId="10706" xr:uid="{C327506E-625C-4403-89FC-9E7107F8DFA3}"/>
    <cellStyle name="通貨 2 3 2 2 3 2 2 2 3" xfId="4713" xr:uid="{276CDA67-AC7B-4DF9-9074-58450C6A3A0E}"/>
    <cellStyle name="通貨 2 3 2 2 3 2 2 2 3 2" xfId="6284" xr:uid="{1DF93B51-2DFA-411A-9D0C-601DF844F8E5}"/>
    <cellStyle name="通貨 2 3 2 2 3 2 2 2 3 2 2" xfId="9037" xr:uid="{0302C8C8-810D-4BB8-9F9D-79CF1AA01503}"/>
    <cellStyle name="通貨 2 3 2 2 3 2 2 2 3 2 2 2" xfId="14886" xr:uid="{2240B187-1D06-4639-9EAA-31029E660A9A}"/>
    <cellStyle name="通貨 2 3 2 2 3 2 2 2 3 2 3" xfId="12133" xr:uid="{12EDAC17-85FE-452D-A6F9-454F7EF22499}"/>
    <cellStyle name="通貨 2 3 2 2 3 2 2 2 3 3" xfId="7661" xr:uid="{EB929BC9-6F55-4DB7-9C4C-A9ED029E16A5}"/>
    <cellStyle name="通貨 2 3 2 2 3 2 2 2 3 3 2" xfId="13510" xr:uid="{27B3285B-4BD2-477D-85CE-92F522C10938}"/>
    <cellStyle name="通貨 2 3 2 2 3 2 2 2 3 4" xfId="10757" xr:uid="{62E48F34-FAB4-418B-A889-7D406CB5C0C2}"/>
    <cellStyle name="通貨 2 3 2 2 3 2 2 2 4" xfId="5889" xr:uid="{C7A5D77E-9EFD-402C-A15B-EFD6A97ABFDD}"/>
    <cellStyle name="通貨 2 3 2 2 3 2 2 2 4 2" xfId="8642" xr:uid="{432819B9-2AAB-4280-9F1A-1EFDACDBEDBF}"/>
    <cellStyle name="通貨 2 3 2 2 3 2 2 2 4 2 2" xfId="14491" xr:uid="{32CD3E72-6045-4922-83E2-B89D84A0F9F6}"/>
    <cellStyle name="通貨 2 3 2 2 3 2 2 2 4 3" xfId="11738" xr:uid="{6E8F4EC8-DCB2-4212-B4D8-C5BC6A47F5AD}"/>
    <cellStyle name="通貨 2 3 2 2 3 2 2 2 5" xfId="7266" xr:uid="{8B42EDFA-1037-4C24-9610-CA5472F728D8}"/>
    <cellStyle name="通貨 2 3 2 2 3 2 2 2 5 2" xfId="13115" xr:uid="{AF83C8E3-C783-460B-A793-6B3FC1F542E2}"/>
    <cellStyle name="通貨 2 3 2 2 3 2 2 2 6" xfId="10362" xr:uid="{CDC6777F-C01F-4C13-92BD-8B174D40FD55}"/>
    <cellStyle name="通貨 2 3 2 2 3 2 2 3" xfId="4440" xr:uid="{8729FF36-B64B-4162-A304-4B826A6207A5}"/>
    <cellStyle name="通貨 2 3 2 2 3 2 2 3 2" xfId="4714" xr:uid="{7F54CAF7-3D81-4C4A-B344-95597B9504E3}"/>
    <cellStyle name="通貨 2 3 2 2 3 2 2 3 2 2" xfId="6285" xr:uid="{BB5DA18C-BFE7-41A9-BE5D-823BF495CAF2}"/>
    <cellStyle name="通貨 2 3 2 2 3 2 2 3 2 2 2" xfId="9038" xr:uid="{83B7F7CA-DE60-45C9-8ACE-A6F9076798F1}"/>
    <cellStyle name="通貨 2 3 2 2 3 2 2 3 2 2 2 2" xfId="14887" xr:uid="{76277AC1-11EE-48FF-8849-F6B10F39B0A1}"/>
    <cellStyle name="通貨 2 3 2 2 3 2 2 3 2 2 3" xfId="12134" xr:uid="{ECA951A9-5954-4C39-BE72-74EEC2DE8E28}"/>
    <cellStyle name="通貨 2 3 2 2 3 2 2 3 2 3" xfId="7662" xr:uid="{AA62075D-B4AD-45F3-B646-0EA4D42879A1}"/>
    <cellStyle name="通貨 2 3 2 2 3 2 2 3 2 3 2" xfId="13511" xr:uid="{0579992B-1F3D-42A1-8489-9D7EDE6F694E}"/>
    <cellStyle name="通貨 2 3 2 2 3 2 2 3 2 4" xfId="10758" xr:uid="{F7BCD6C7-10B7-4A1A-9D40-1721D5B7F9FC}"/>
    <cellStyle name="通貨 2 3 2 2 3 2 2 3 3" xfId="6061" xr:uid="{9D02F8FD-722C-4F9A-9887-284D0B00340A}"/>
    <cellStyle name="通貨 2 3 2 2 3 2 2 3 3 2" xfId="8814" xr:uid="{D84CE286-E382-4076-A40D-05AF72536371}"/>
    <cellStyle name="通貨 2 3 2 2 3 2 2 3 3 2 2" xfId="14663" xr:uid="{8ED892CD-7BE6-4F9D-B70C-B06B6D764636}"/>
    <cellStyle name="通貨 2 3 2 2 3 2 2 3 3 3" xfId="11910" xr:uid="{7F0A5C99-97E2-4445-9710-22FB7C283515}"/>
    <cellStyle name="通貨 2 3 2 2 3 2 2 3 4" xfId="7438" xr:uid="{4F026B2A-9D10-47F4-A36D-60293A0C99C0}"/>
    <cellStyle name="通貨 2 3 2 2 3 2 2 3 4 2" xfId="13287" xr:uid="{8D31A254-AE72-4B87-8566-881A45CBF2BF}"/>
    <cellStyle name="通貨 2 3 2 2 3 2 2 3 5" xfId="10534" xr:uid="{EECD3EA2-F165-41E7-B53E-DE36C153A134}"/>
    <cellStyle name="通貨 2 3 2 2 3 2 2 4" xfId="4715" xr:uid="{AF105996-2C13-4481-9609-B1F509B1F2FF}"/>
    <cellStyle name="通貨 2 3 2 2 3 2 2 4 2" xfId="6286" xr:uid="{E7817152-EB2C-461B-9091-F28FEAF33AA8}"/>
    <cellStyle name="通貨 2 3 2 2 3 2 2 4 2 2" xfId="9039" xr:uid="{FF286F31-BDFC-4172-A40B-C387DAC51B49}"/>
    <cellStyle name="通貨 2 3 2 2 3 2 2 4 2 2 2" xfId="14888" xr:uid="{8A50B59A-DE38-46B1-99D3-388E1FE4F4F4}"/>
    <cellStyle name="通貨 2 3 2 2 3 2 2 4 2 3" xfId="12135" xr:uid="{A9A61CBF-16F6-40B3-A4C2-58A00F91E2C7}"/>
    <cellStyle name="通貨 2 3 2 2 3 2 2 4 3" xfId="7663" xr:uid="{27FD3C2E-89EA-4F11-9971-F5B4C66C9804}"/>
    <cellStyle name="通貨 2 3 2 2 3 2 2 4 3 2" xfId="13512" xr:uid="{EC574D1A-E769-4A5D-822F-E8B25AC57A61}"/>
    <cellStyle name="通貨 2 3 2 2 3 2 2 4 4" xfId="10759" xr:uid="{1297F452-2AE7-4640-BA73-77A7B5C858A6}"/>
    <cellStyle name="通貨 2 3 2 2 3 2 2 5" xfId="5717" xr:uid="{F2E55005-AAF2-4BDD-88F0-39C2D274C1C2}"/>
    <cellStyle name="通貨 2 3 2 2 3 2 2 5 2" xfId="8470" xr:uid="{74769181-FD43-4CCC-8AD4-D2EC9444CED5}"/>
    <cellStyle name="通貨 2 3 2 2 3 2 2 5 2 2" xfId="14319" xr:uid="{AB814104-67FA-4349-B0DF-A79BFF046F37}"/>
    <cellStyle name="通貨 2 3 2 2 3 2 2 5 3" xfId="11566" xr:uid="{8A8F55DD-FF60-4FA2-BA59-2B477826BC83}"/>
    <cellStyle name="通貨 2 3 2 2 3 2 2 6" xfId="7094" xr:uid="{C72F2BB4-C8AA-4D82-8195-5DDE6EAD8E54}"/>
    <cellStyle name="通貨 2 3 2 2 3 2 2 6 2" xfId="12943" xr:uid="{4AB8CEFD-120B-44C4-A625-AF66DB381393}"/>
    <cellStyle name="通貨 2 3 2 2 3 2 2 7" xfId="10190" xr:uid="{CCA4CA0B-1DD7-479C-B1B5-648A977D8F7F}"/>
    <cellStyle name="通貨 2 3 2 2 3 2 3" xfId="4180" xr:uid="{0163F848-8C6F-4B6A-AA95-3333B2DA884D}"/>
    <cellStyle name="通貨 2 3 2 2 3 2 3 2" xfId="4526" xr:uid="{A9DF72C7-D65E-41E3-BD02-D3C632937B4D}"/>
    <cellStyle name="通貨 2 3 2 2 3 2 3 2 2" xfId="4716" xr:uid="{5F639F3C-C2E8-40B9-AA5B-7C899B854262}"/>
    <cellStyle name="通貨 2 3 2 2 3 2 3 2 2 2" xfId="6287" xr:uid="{98C5DADF-8638-43FC-B237-9F448389AC67}"/>
    <cellStyle name="通貨 2 3 2 2 3 2 3 2 2 2 2" xfId="9040" xr:uid="{D2314CC0-6152-4C20-A8F0-3FC021E2F9E1}"/>
    <cellStyle name="通貨 2 3 2 2 3 2 3 2 2 2 2 2" xfId="14889" xr:uid="{269FB69E-4681-4538-8718-CBC12A9CD6CA}"/>
    <cellStyle name="通貨 2 3 2 2 3 2 3 2 2 2 3" xfId="12136" xr:uid="{0D92D7E2-4EBC-4504-8A4F-992C777D86A9}"/>
    <cellStyle name="通貨 2 3 2 2 3 2 3 2 2 3" xfId="7664" xr:uid="{A5FC6964-5260-4AB8-8C4B-CB44958D2EEC}"/>
    <cellStyle name="通貨 2 3 2 2 3 2 3 2 2 3 2" xfId="13513" xr:uid="{FF95CDE0-E49F-4F41-92B5-282ED39CC61D}"/>
    <cellStyle name="通貨 2 3 2 2 3 2 3 2 2 4" xfId="10760" xr:uid="{D4D5246B-2A9A-4CC6-AE97-A5CF8BA20794}"/>
    <cellStyle name="通貨 2 3 2 2 3 2 3 2 3" xfId="6147" xr:uid="{888CCAFA-D18B-490E-8D25-67189E3E60A1}"/>
    <cellStyle name="通貨 2 3 2 2 3 2 3 2 3 2" xfId="8900" xr:uid="{94E08D22-8196-405C-8340-6780F0C74348}"/>
    <cellStyle name="通貨 2 3 2 2 3 2 3 2 3 2 2" xfId="14749" xr:uid="{1FC32562-0B3F-48BA-B444-374067ACEFFF}"/>
    <cellStyle name="通貨 2 3 2 2 3 2 3 2 3 3" xfId="11996" xr:uid="{554D23C3-4EB2-456D-BDAE-BB6268A0D547}"/>
    <cellStyle name="通貨 2 3 2 2 3 2 3 2 4" xfId="7524" xr:uid="{7D7B44C0-8FB4-4643-8BD9-AFC6995C75B8}"/>
    <cellStyle name="通貨 2 3 2 2 3 2 3 2 4 2" xfId="13373" xr:uid="{F2E9CC30-1A7F-43D4-8B66-EA575A3EE9A6}"/>
    <cellStyle name="通貨 2 3 2 2 3 2 3 2 5" xfId="10620" xr:uid="{4DCB7E2B-6756-48C4-97C4-0E6BC387748F}"/>
    <cellStyle name="通貨 2 3 2 2 3 2 3 3" xfId="4717" xr:uid="{49F5AF3E-59E2-48C4-A139-AF694D2BC283}"/>
    <cellStyle name="通貨 2 3 2 2 3 2 3 3 2" xfId="6288" xr:uid="{228B012A-833B-4A80-898E-65C9146288C2}"/>
    <cellStyle name="通貨 2 3 2 2 3 2 3 3 2 2" xfId="9041" xr:uid="{87C73CED-D960-4682-B315-0ECBD68B0D4D}"/>
    <cellStyle name="通貨 2 3 2 2 3 2 3 3 2 2 2" xfId="14890" xr:uid="{89C8CAEC-A724-4E7A-A210-6AD903A21C2F}"/>
    <cellStyle name="通貨 2 3 2 2 3 2 3 3 2 3" xfId="12137" xr:uid="{7F583C0B-E4A1-46C3-86B5-BF5CAC6DC7E0}"/>
    <cellStyle name="通貨 2 3 2 2 3 2 3 3 3" xfId="7665" xr:uid="{D3E316EE-0D08-4F5F-925C-35A973F4A8D1}"/>
    <cellStyle name="通貨 2 3 2 2 3 2 3 3 3 2" xfId="13514" xr:uid="{037A0BFE-334E-4EF0-8904-DDCFE5C3D7A3}"/>
    <cellStyle name="通貨 2 3 2 2 3 2 3 3 4" xfId="10761" xr:uid="{CDE698B0-34BC-4B46-9390-35B61E5FA1A2}"/>
    <cellStyle name="通貨 2 3 2 2 3 2 3 4" xfId="5803" xr:uid="{58A636D9-C947-4A3A-869C-40F311C2DF38}"/>
    <cellStyle name="通貨 2 3 2 2 3 2 3 4 2" xfId="8556" xr:uid="{9A230A77-46A8-4E96-9BC5-007B527A9E3D}"/>
    <cellStyle name="通貨 2 3 2 2 3 2 3 4 2 2" xfId="14405" xr:uid="{743F8BBE-982E-4B22-8A5F-AD3C1206690D}"/>
    <cellStyle name="通貨 2 3 2 2 3 2 3 4 3" xfId="11652" xr:uid="{07C4E3BF-020E-4F14-9A07-E97DE13F034E}"/>
    <cellStyle name="通貨 2 3 2 2 3 2 3 5" xfId="7180" xr:uid="{3FD9B7B5-95FD-49D0-88E8-E14A58541C6A}"/>
    <cellStyle name="通貨 2 3 2 2 3 2 3 5 2" xfId="13029" xr:uid="{48413026-8D7A-43A4-A23B-BF892C0C54EC}"/>
    <cellStyle name="通貨 2 3 2 2 3 2 3 6" xfId="10276" xr:uid="{740BEE43-E9C5-47A3-9EE2-FCEECE938DE7}"/>
    <cellStyle name="通貨 2 3 2 2 3 2 4" xfId="4353" xr:uid="{A575983D-4E25-4C8B-AC89-ED7AA4446196}"/>
    <cellStyle name="通貨 2 3 2 2 3 2 4 2" xfId="4718" xr:uid="{6C8FBA46-B4FA-44BF-8AA7-A62959FCE710}"/>
    <cellStyle name="通貨 2 3 2 2 3 2 4 2 2" xfId="6289" xr:uid="{AC19BFEA-20D4-4F4D-8612-0898523D2DE7}"/>
    <cellStyle name="通貨 2 3 2 2 3 2 4 2 2 2" xfId="9042" xr:uid="{274F3054-7167-4AB9-8E66-D2A53EECDDF2}"/>
    <cellStyle name="通貨 2 3 2 2 3 2 4 2 2 2 2" xfId="14891" xr:uid="{0630E98F-B8C9-4FF9-9A30-41AE9C4B1012}"/>
    <cellStyle name="通貨 2 3 2 2 3 2 4 2 2 3" xfId="12138" xr:uid="{70CA87B4-5B8D-47FE-8D66-20D11953C890}"/>
    <cellStyle name="通貨 2 3 2 2 3 2 4 2 3" xfId="7666" xr:uid="{440E84B8-9998-4151-BD52-3AA8E85CBB5C}"/>
    <cellStyle name="通貨 2 3 2 2 3 2 4 2 3 2" xfId="13515" xr:uid="{A74A40B7-C964-40A4-8D1F-0741C68CC03B}"/>
    <cellStyle name="通貨 2 3 2 2 3 2 4 2 4" xfId="10762" xr:uid="{6CAD46B0-78B4-4990-B111-8CBD30734CC3}"/>
    <cellStyle name="通貨 2 3 2 2 3 2 4 3" xfId="5975" xr:uid="{7660757E-AF72-4AFE-82A9-A7FC1A18ABF4}"/>
    <cellStyle name="通貨 2 3 2 2 3 2 4 3 2" xfId="8728" xr:uid="{1F15969A-F35B-4745-A6EF-DCDE382BB266}"/>
    <cellStyle name="通貨 2 3 2 2 3 2 4 3 2 2" xfId="14577" xr:uid="{290E37E8-D800-4A6A-A208-CCF862E401B8}"/>
    <cellStyle name="通貨 2 3 2 2 3 2 4 3 3" xfId="11824" xr:uid="{CEC02144-D111-4C52-8E03-31565E8184A4}"/>
    <cellStyle name="通貨 2 3 2 2 3 2 4 4" xfId="7352" xr:uid="{FA14AD38-F373-4E80-B6FB-4A9635573906}"/>
    <cellStyle name="通貨 2 3 2 2 3 2 4 4 2" xfId="13201" xr:uid="{8E654698-8B84-42F6-B9EC-3AD9B4837E9F}"/>
    <cellStyle name="通貨 2 3 2 2 3 2 4 5" xfId="10448" xr:uid="{0432E3A3-C067-4E8C-8FD7-D543E22A4AEC}"/>
    <cellStyle name="通貨 2 3 2 2 3 2 5" xfId="4719" xr:uid="{9763690B-CD08-43B1-BA9C-6318FC4840F0}"/>
    <cellStyle name="通貨 2 3 2 2 3 2 5 2" xfId="6290" xr:uid="{139F0E53-EF67-42E2-ABD2-1831FAA4DF24}"/>
    <cellStyle name="通貨 2 3 2 2 3 2 5 2 2" xfId="9043" xr:uid="{2DCCCAA7-3B04-447E-B590-7C6A5806B88B}"/>
    <cellStyle name="通貨 2 3 2 2 3 2 5 2 2 2" xfId="14892" xr:uid="{982B54F1-55E9-4FE4-AFB8-ED662EDCDF41}"/>
    <cellStyle name="通貨 2 3 2 2 3 2 5 2 3" xfId="12139" xr:uid="{2659AF62-8F88-4413-B619-9965140D6AC3}"/>
    <cellStyle name="通貨 2 3 2 2 3 2 5 3" xfId="7667" xr:uid="{BE45811A-5C5C-47A4-88B5-BDC993DD634F}"/>
    <cellStyle name="通貨 2 3 2 2 3 2 5 3 2" xfId="13516" xr:uid="{200A1E22-CCAB-4B03-97EC-91392F5583ED}"/>
    <cellStyle name="通貨 2 3 2 2 3 2 5 4" xfId="10763" xr:uid="{EA00805A-033B-47F4-BA63-5FAAAFF3D8C5}"/>
    <cellStyle name="通貨 2 3 2 2 3 2 6" xfId="5631" xr:uid="{9D3F0C1A-7911-4D04-B9DC-E7F970552B9B}"/>
    <cellStyle name="通貨 2 3 2 2 3 2 6 2" xfId="8384" xr:uid="{134BA244-B2C8-4D66-AF29-5A5C018E31FB}"/>
    <cellStyle name="通貨 2 3 2 2 3 2 6 2 2" xfId="14233" xr:uid="{6445377F-B5E6-47F6-85C2-EB967BC30B54}"/>
    <cellStyle name="通貨 2 3 2 2 3 2 6 3" xfId="11480" xr:uid="{233506BD-EF8A-44F6-AB07-DBB09376C933}"/>
    <cellStyle name="通貨 2 3 2 2 3 2 7" xfId="7008" xr:uid="{9FEC2560-CAA2-4210-8C1A-B11021431C73}"/>
    <cellStyle name="通貨 2 3 2 2 3 2 7 2" xfId="12857" xr:uid="{6394247B-2E09-42D5-8C49-E3B74BF55B96}"/>
    <cellStyle name="通貨 2 3 2 2 3 2 8" xfId="10104" xr:uid="{3E553069-BD80-48AA-BBA8-CBC5F442C25F}"/>
    <cellStyle name="通貨 2 3 2 2 3 3" xfId="4051" xr:uid="{8CFA4F51-F14A-47C5-B179-AA0794D162E3}"/>
    <cellStyle name="通貨 2 3 2 2 3 3 2" xfId="4224" xr:uid="{13B5529B-005E-4AED-A27F-226D664DFF2B}"/>
    <cellStyle name="通貨 2 3 2 2 3 3 2 2" xfId="4570" xr:uid="{160BC9F4-8DF9-4500-837A-3BAC266E681C}"/>
    <cellStyle name="通貨 2 3 2 2 3 3 2 2 2" xfId="4720" xr:uid="{FBA2444C-17AB-4C9C-BCC2-F5BE52AB8310}"/>
    <cellStyle name="通貨 2 3 2 2 3 3 2 2 2 2" xfId="6291" xr:uid="{60ADD165-063E-4029-8CC7-5DBE68F486E4}"/>
    <cellStyle name="通貨 2 3 2 2 3 3 2 2 2 2 2" xfId="9044" xr:uid="{C465ABCA-A513-4FC4-8E22-B2DE9057841B}"/>
    <cellStyle name="通貨 2 3 2 2 3 3 2 2 2 2 2 2" xfId="14893" xr:uid="{3EBF4AA0-7E4A-4DC9-A73C-0551B1F7B004}"/>
    <cellStyle name="通貨 2 3 2 2 3 3 2 2 2 2 3" xfId="12140" xr:uid="{5424739A-85D6-4BF9-A9A0-0287EEC48DEA}"/>
    <cellStyle name="通貨 2 3 2 2 3 3 2 2 2 3" xfId="7668" xr:uid="{31722B26-8323-4FDB-8137-4D7EBE39379D}"/>
    <cellStyle name="通貨 2 3 2 2 3 3 2 2 2 3 2" xfId="13517" xr:uid="{BBA6FBF2-E6E8-4577-82E8-7B12C018611B}"/>
    <cellStyle name="通貨 2 3 2 2 3 3 2 2 2 4" xfId="10764" xr:uid="{47650F08-45BE-42E7-8085-229BF463E8CF}"/>
    <cellStyle name="通貨 2 3 2 2 3 3 2 2 3" xfId="6191" xr:uid="{F82E1A11-7CCF-4EA9-8120-57F6DA0A73C0}"/>
    <cellStyle name="通貨 2 3 2 2 3 3 2 2 3 2" xfId="8944" xr:uid="{7CD0C09A-073C-42ED-A41C-7D9EE1EE97DA}"/>
    <cellStyle name="通貨 2 3 2 2 3 3 2 2 3 2 2" xfId="14793" xr:uid="{B9227488-28C6-4A5B-BB92-C281FB1C8B65}"/>
    <cellStyle name="通貨 2 3 2 2 3 3 2 2 3 3" xfId="12040" xr:uid="{20FDEC3F-7A61-4F86-BFEF-EA17FC98678C}"/>
    <cellStyle name="通貨 2 3 2 2 3 3 2 2 4" xfId="7568" xr:uid="{37AF5FA0-1B3E-4C11-8056-A2DEFC11C6CB}"/>
    <cellStyle name="通貨 2 3 2 2 3 3 2 2 4 2" xfId="13417" xr:uid="{BFF6E1F7-0DF8-40BD-92E7-0C673574B000}"/>
    <cellStyle name="通貨 2 3 2 2 3 3 2 2 5" xfId="10664" xr:uid="{1F1ADF94-6010-416F-BEBA-1E327342ED13}"/>
    <cellStyle name="通貨 2 3 2 2 3 3 2 3" xfId="4721" xr:uid="{C866AA7E-7E7C-456D-931E-E17146DD0774}"/>
    <cellStyle name="通貨 2 3 2 2 3 3 2 3 2" xfId="6292" xr:uid="{720EC645-0DEE-434A-9027-33902D32E8C6}"/>
    <cellStyle name="通貨 2 3 2 2 3 3 2 3 2 2" xfId="9045" xr:uid="{52494223-9012-4A7B-ADCE-8E75C64FA299}"/>
    <cellStyle name="通貨 2 3 2 2 3 3 2 3 2 2 2" xfId="14894" xr:uid="{05783185-F145-45F8-8E49-71ADDEA47326}"/>
    <cellStyle name="通貨 2 3 2 2 3 3 2 3 2 3" xfId="12141" xr:uid="{892547E4-958F-46CD-AF06-DD3E66843B19}"/>
    <cellStyle name="通貨 2 3 2 2 3 3 2 3 3" xfId="7669" xr:uid="{EA56AC11-ADA3-443A-BAB1-1163AF0D8194}"/>
    <cellStyle name="通貨 2 3 2 2 3 3 2 3 3 2" xfId="13518" xr:uid="{5788E921-06CB-4930-970B-176EFCA256A5}"/>
    <cellStyle name="通貨 2 3 2 2 3 3 2 3 4" xfId="10765" xr:uid="{1EE71523-2ABA-4E6C-9809-1C7B5BB5C6F0}"/>
    <cellStyle name="通貨 2 3 2 2 3 3 2 4" xfId="5847" xr:uid="{D70A8D5A-3432-4F34-A424-54D364A53CF1}"/>
    <cellStyle name="通貨 2 3 2 2 3 3 2 4 2" xfId="8600" xr:uid="{66C39769-4202-4584-977F-5CD15655FA57}"/>
    <cellStyle name="通貨 2 3 2 2 3 3 2 4 2 2" xfId="14449" xr:uid="{640442F0-6344-4011-9F17-2ACA787FE7E6}"/>
    <cellStyle name="通貨 2 3 2 2 3 3 2 4 3" xfId="11696" xr:uid="{2E2398EF-C2E2-4071-94F3-9E74D0BE9F42}"/>
    <cellStyle name="通貨 2 3 2 2 3 3 2 5" xfId="7224" xr:uid="{8E63D9DB-DDEB-4290-9B0A-FC6AA0377E49}"/>
    <cellStyle name="通貨 2 3 2 2 3 3 2 5 2" xfId="13073" xr:uid="{6507EE20-BD41-4A5E-8637-703E59C8EDA6}"/>
    <cellStyle name="通貨 2 3 2 2 3 3 2 6" xfId="10320" xr:uid="{E0BF666C-9567-4F2B-B2AD-F96767F2E10D}"/>
    <cellStyle name="通貨 2 3 2 2 3 3 3" xfId="4398" xr:uid="{A6C8BDEF-61B3-4811-8569-F34288D29848}"/>
    <cellStyle name="通貨 2 3 2 2 3 3 3 2" xfId="4722" xr:uid="{FF8FBE9A-BE26-4C71-AC51-6ED2DE9D2DEF}"/>
    <cellStyle name="通貨 2 3 2 2 3 3 3 2 2" xfId="6293" xr:uid="{282F0226-B454-49EB-B07D-0B26AE394D35}"/>
    <cellStyle name="通貨 2 3 2 2 3 3 3 2 2 2" xfId="9046" xr:uid="{64B13AFB-2BD0-4A24-B648-AA60E6D49C8C}"/>
    <cellStyle name="通貨 2 3 2 2 3 3 3 2 2 2 2" xfId="14895" xr:uid="{54C0C081-3FC5-4CD0-93E6-476187E700A9}"/>
    <cellStyle name="通貨 2 3 2 2 3 3 3 2 2 3" xfId="12142" xr:uid="{FC11E42E-9B94-4AAB-8B61-785FEBEDBB9F}"/>
    <cellStyle name="通貨 2 3 2 2 3 3 3 2 3" xfId="7670" xr:uid="{55EE0DAC-8B38-4B4C-8DE9-57AFF4612A03}"/>
    <cellStyle name="通貨 2 3 2 2 3 3 3 2 3 2" xfId="13519" xr:uid="{B5BCF6D2-CA4F-4521-AF0E-E05237A9BF23}"/>
    <cellStyle name="通貨 2 3 2 2 3 3 3 2 4" xfId="10766" xr:uid="{E508B395-149F-4418-9883-FE242FB0F949}"/>
    <cellStyle name="通貨 2 3 2 2 3 3 3 3" xfId="6019" xr:uid="{4AE80E70-65E6-468F-AA63-4B74D974514C}"/>
    <cellStyle name="通貨 2 3 2 2 3 3 3 3 2" xfId="8772" xr:uid="{C7FB4E8C-634A-4422-857D-46A7307D6E04}"/>
    <cellStyle name="通貨 2 3 2 2 3 3 3 3 2 2" xfId="14621" xr:uid="{AF7E9816-B8D2-4654-B913-C17E414D6BFA}"/>
    <cellStyle name="通貨 2 3 2 2 3 3 3 3 3" xfId="11868" xr:uid="{B2F62D0B-D93E-41B7-8F8F-10808300379B}"/>
    <cellStyle name="通貨 2 3 2 2 3 3 3 4" xfId="7396" xr:uid="{294037BD-EB91-4933-AB53-D2A45EBF4816}"/>
    <cellStyle name="通貨 2 3 2 2 3 3 3 4 2" xfId="13245" xr:uid="{1B34E84E-EAC4-4CC0-BC92-3E4D140ECB62}"/>
    <cellStyle name="通貨 2 3 2 2 3 3 3 5" xfId="10492" xr:uid="{614C4C3E-96C0-4A09-BF2A-0020E940B40A}"/>
    <cellStyle name="通貨 2 3 2 2 3 3 4" xfId="4723" xr:uid="{7EE8CA75-80FD-4D64-B889-25B053B51670}"/>
    <cellStyle name="通貨 2 3 2 2 3 3 4 2" xfId="6294" xr:uid="{A1DACB9B-356A-4CD0-B919-661151DA3873}"/>
    <cellStyle name="通貨 2 3 2 2 3 3 4 2 2" xfId="9047" xr:uid="{4419D0EE-2FF9-48A0-B097-07A31920F562}"/>
    <cellStyle name="通貨 2 3 2 2 3 3 4 2 2 2" xfId="14896" xr:uid="{4FA938CC-1898-4F0B-A379-058386D7A99F}"/>
    <cellStyle name="通貨 2 3 2 2 3 3 4 2 3" xfId="12143" xr:uid="{6C89BDE0-2932-4EA1-BEA1-21BFFB40B78D}"/>
    <cellStyle name="通貨 2 3 2 2 3 3 4 3" xfId="7671" xr:uid="{F80F060D-6C30-4A9E-A0D9-2F8776C76D2E}"/>
    <cellStyle name="通貨 2 3 2 2 3 3 4 3 2" xfId="13520" xr:uid="{93D3B31A-5854-46A8-913B-4D158BD9D076}"/>
    <cellStyle name="通貨 2 3 2 2 3 3 4 4" xfId="10767" xr:uid="{2DDC2577-BC74-4EF6-9244-EE34F5822478}"/>
    <cellStyle name="通貨 2 3 2 2 3 3 5" xfId="5675" xr:uid="{ADDE95F9-3FC0-4986-A304-EA6D6EA84341}"/>
    <cellStyle name="通貨 2 3 2 2 3 3 5 2" xfId="8428" xr:uid="{323D115A-BC54-4939-A8A3-B05462258482}"/>
    <cellStyle name="通貨 2 3 2 2 3 3 5 2 2" xfId="14277" xr:uid="{7172297D-4A54-4C1A-9CC4-717C12C3D6A8}"/>
    <cellStyle name="通貨 2 3 2 2 3 3 5 3" xfId="11524" xr:uid="{DFF0958A-E81B-453A-902E-AFC02A98338D}"/>
    <cellStyle name="通貨 2 3 2 2 3 3 6" xfId="7052" xr:uid="{3DAC0275-DC50-41A9-8133-FB868151FAAA}"/>
    <cellStyle name="通貨 2 3 2 2 3 3 6 2" xfId="12901" xr:uid="{5A93BFA7-1C54-4E1B-8DC9-2FD9BD0D8078}"/>
    <cellStyle name="通貨 2 3 2 2 3 3 7" xfId="10148" xr:uid="{DB5D77DB-19CF-4776-BA4B-1C25C1481A7D}"/>
    <cellStyle name="通貨 2 3 2 2 3 4" xfId="4138" xr:uid="{325F566B-5A1E-4E0D-93F5-07C8F976B786}"/>
    <cellStyle name="通貨 2 3 2 2 3 4 2" xfId="4484" xr:uid="{6E6F6A3F-E28C-4C4A-8020-A44B5AD86410}"/>
    <cellStyle name="通貨 2 3 2 2 3 4 2 2" xfId="4724" xr:uid="{775AB6B2-9C4C-48D1-9BF2-1A48BCA80922}"/>
    <cellStyle name="通貨 2 3 2 2 3 4 2 2 2" xfId="6295" xr:uid="{50D67B22-E31B-4BF3-A7FB-D9983E77C56C}"/>
    <cellStyle name="通貨 2 3 2 2 3 4 2 2 2 2" xfId="9048" xr:uid="{7032DE82-4A32-4743-848A-1ACD3BE67396}"/>
    <cellStyle name="通貨 2 3 2 2 3 4 2 2 2 2 2" xfId="14897" xr:uid="{EC9FAFAD-286E-4B2A-BCE4-8B4E3BE07AEA}"/>
    <cellStyle name="通貨 2 3 2 2 3 4 2 2 2 3" xfId="12144" xr:uid="{EDE51702-EB49-46E7-92D8-647112A1DAD6}"/>
    <cellStyle name="通貨 2 3 2 2 3 4 2 2 3" xfId="7672" xr:uid="{65DB539E-64A9-451D-9EB9-BA88741794EB}"/>
    <cellStyle name="通貨 2 3 2 2 3 4 2 2 3 2" xfId="13521" xr:uid="{AB56203A-4FC5-4A62-84C4-BB095B5911E7}"/>
    <cellStyle name="通貨 2 3 2 2 3 4 2 2 4" xfId="10768" xr:uid="{FEB737AB-2162-4733-9982-A7A6161B562E}"/>
    <cellStyle name="通貨 2 3 2 2 3 4 2 3" xfId="6105" xr:uid="{F8E8CD70-9D9D-45D9-98B7-31CB88B85952}"/>
    <cellStyle name="通貨 2 3 2 2 3 4 2 3 2" xfId="8858" xr:uid="{F581EFB9-876F-4477-B84E-88ABCBFF3130}"/>
    <cellStyle name="通貨 2 3 2 2 3 4 2 3 2 2" xfId="14707" xr:uid="{AACA1564-1ED1-44E6-BD06-DF68DE204255}"/>
    <cellStyle name="通貨 2 3 2 2 3 4 2 3 3" xfId="11954" xr:uid="{CD053034-41B3-4F20-855D-ADB2474A86D6}"/>
    <cellStyle name="通貨 2 3 2 2 3 4 2 4" xfId="7482" xr:uid="{A5FE1133-3291-4F34-BF5B-2193DE23DF91}"/>
    <cellStyle name="通貨 2 3 2 2 3 4 2 4 2" xfId="13331" xr:uid="{AA25817F-18BC-4D74-9393-AE4FDDC30FC1}"/>
    <cellStyle name="通貨 2 3 2 2 3 4 2 5" xfId="10578" xr:uid="{E185121C-DBA1-44C3-9809-4062B87C40C7}"/>
    <cellStyle name="通貨 2 3 2 2 3 4 3" xfId="4725" xr:uid="{C5CB7CA5-A804-4BF2-8480-4DF332580BE3}"/>
    <cellStyle name="通貨 2 3 2 2 3 4 3 2" xfId="6296" xr:uid="{AD04C12B-C0AC-4B3F-A006-8CE5CC39BA39}"/>
    <cellStyle name="通貨 2 3 2 2 3 4 3 2 2" xfId="9049" xr:uid="{58A88629-9EF2-4B28-8528-0879495BB4BB}"/>
    <cellStyle name="通貨 2 3 2 2 3 4 3 2 2 2" xfId="14898" xr:uid="{F90078CB-715A-4396-990F-C0CE04398578}"/>
    <cellStyle name="通貨 2 3 2 2 3 4 3 2 3" xfId="12145" xr:uid="{74215783-0AFD-43CC-A190-07E9932AA671}"/>
    <cellStyle name="通貨 2 3 2 2 3 4 3 3" xfId="7673" xr:uid="{A0F77F8D-E760-4EB4-8F71-B184CACEE12F}"/>
    <cellStyle name="通貨 2 3 2 2 3 4 3 3 2" xfId="13522" xr:uid="{6A708FBD-9632-4773-ADE1-EE4FED034684}"/>
    <cellStyle name="通貨 2 3 2 2 3 4 3 4" xfId="10769" xr:uid="{946A9496-8356-4647-942A-08BF7EBC184A}"/>
    <cellStyle name="通貨 2 3 2 2 3 4 4" xfId="5761" xr:uid="{4E9C4E3B-2FCF-4173-9D8F-1EA0CE961805}"/>
    <cellStyle name="通貨 2 3 2 2 3 4 4 2" xfId="8514" xr:uid="{CC0027C3-D767-41BB-8439-479216C43151}"/>
    <cellStyle name="通貨 2 3 2 2 3 4 4 2 2" xfId="14363" xr:uid="{3BFAA5CD-59F0-4D87-8F86-6B9E7DFF3EC2}"/>
    <cellStyle name="通貨 2 3 2 2 3 4 4 3" xfId="11610" xr:uid="{D433B6D4-DEC9-4D32-8A4B-611C4960F1DD}"/>
    <cellStyle name="通貨 2 3 2 2 3 4 5" xfId="7138" xr:uid="{493040ED-BCA2-4012-863C-EBCB644F778C}"/>
    <cellStyle name="通貨 2 3 2 2 3 4 5 2" xfId="12987" xr:uid="{ED30D601-10A6-4A62-89DA-F20F9031F220}"/>
    <cellStyle name="通貨 2 3 2 2 3 4 6" xfId="10234" xr:uid="{B30DE662-2A91-43AB-A185-85F87BD8F277}"/>
    <cellStyle name="通貨 2 3 2 2 3 5" xfId="4311" xr:uid="{514B92F1-BEF0-48BA-B867-B092341BE2B3}"/>
    <cellStyle name="通貨 2 3 2 2 3 5 2" xfId="4726" xr:uid="{EC7A856F-E10E-4320-9D01-3FBBEBBD0BBD}"/>
    <cellStyle name="通貨 2 3 2 2 3 5 2 2" xfId="6297" xr:uid="{CE77DEF8-BECC-4250-933A-62C00292F3BD}"/>
    <cellStyle name="通貨 2 3 2 2 3 5 2 2 2" xfId="9050" xr:uid="{E2C695B6-7FFA-4FAF-B2DB-637A11E9A9CF}"/>
    <cellStyle name="通貨 2 3 2 2 3 5 2 2 2 2" xfId="14899" xr:uid="{2D51B540-D567-40D2-8581-96279177A2E1}"/>
    <cellStyle name="通貨 2 3 2 2 3 5 2 2 3" xfId="12146" xr:uid="{091C0CBF-C5B6-412D-A149-C0C12A0F3EFB}"/>
    <cellStyle name="通貨 2 3 2 2 3 5 2 3" xfId="7674" xr:uid="{0786C0C6-EF9E-4774-ADFE-62EE083342FC}"/>
    <cellStyle name="通貨 2 3 2 2 3 5 2 3 2" xfId="13523" xr:uid="{A450D8A3-2040-44F1-9126-4A0F1F182416}"/>
    <cellStyle name="通貨 2 3 2 2 3 5 2 4" xfId="10770" xr:uid="{AF952431-A367-45D4-B1B6-A8FBDACC6D5B}"/>
    <cellStyle name="通貨 2 3 2 2 3 5 3" xfId="5933" xr:uid="{04339F7C-EAE9-49CC-94AB-3E3A19A3744D}"/>
    <cellStyle name="通貨 2 3 2 2 3 5 3 2" xfId="8686" xr:uid="{7B721129-E596-4761-8BF7-CF870B8F4CA4}"/>
    <cellStyle name="通貨 2 3 2 2 3 5 3 2 2" xfId="14535" xr:uid="{3D82FB99-B209-4E00-940E-E7E29DD0A63E}"/>
    <cellStyle name="通貨 2 3 2 2 3 5 3 3" xfId="11782" xr:uid="{FF1F7A26-24E6-41D2-8683-947D70B1EE67}"/>
    <cellStyle name="通貨 2 3 2 2 3 5 4" xfId="7310" xr:uid="{AEF99ED7-6FD7-429D-B860-7DEFE41284B3}"/>
    <cellStyle name="通貨 2 3 2 2 3 5 4 2" xfId="13159" xr:uid="{D3B60E0E-AED0-4C39-B234-405C5719970E}"/>
    <cellStyle name="通貨 2 3 2 2 3 5 5" xfId="10406" xr:uid="{FC118613-9E83-4701-9FDC-D5D5C5FD0451}"/>
    <cellStyle name="通貨 2 3 2 2 3 6" xfId="4727" xr:uid="{82EDEAC3-DA00-41CB-97E5-9CE6579F3CD1}"/>
    <cellStyle name="通貨 2 3 2 2 3 6 2" xfId="6298" xr:uid="{FD07CEDC-EB74-4CB2-83C1-0D5896B3FEC3}"/>
    <cellStyle name="通貨 2 3 2 2 3 6 2 2" xfId="9051" xr:uid="{62D3EC4A-3C0F-4604-BDA3-640A501983F3}"/>
    <cellStyle name="通貨 2 3 2 2 3 6 2 2 2" xfId="14900" xr:uid="{0E69CCE7-48D7-4C58-B220-EDD2AE857607}"/>
    <cellStyle name="通貨 2 3 2 2 3 6 2 3" xfId="12147" xr:uid="{3EECAB1F-1A7F-4345-A4A5-1F7354029E62}"/>
    <cellStyle name="通貨 2 3 2 2 3 6 3" xfId="7675" xr:uid="{C9042E98-1724-4B63-B894-808A5FB9490A}"/>
    <cellStyle name="通貨 2 3 2 2 3 6 3 2" xfId="13524" xr:uid="{63F03EB1-9575-438A-B1E9-9E7240A10FB0}"/>
    <cellStyle name="通貨 2 3 2 2 3 6 4" xfId="10771" xr:uid="{DA34732A-1183-4300-8031-D71832AB5744}"/>
    <cellStyle name="通貨 2 3 2 2 3 7" xfId="5589" xr:uid="{67C73F32-2EDF-4D77-AFC5-D5DCA905B2E6}"/>
    <cellStyle name="通貨 2 3 2 2 3 7 2" xfId="8342" xr:uid="{6F18953B-F122-42BC-9915-105509A389D5}"/>
    <cellStyle name="通貨 2 3 2 2 3 7 2 2" xfId="14191" xr:uid="{57677B96-6761-4BD7-811D-597E5B29FC36}"/>
    <cellStyle name="通貨 2 3 2 2 3 7 3" xfId="11438" xr:uid="{3C328D50-0FCB-4732-8118-845D4206B459}"/>
    <cellStyle name="通貨 2 3 2 2 3 8" xfId="6966" xr:uid="{FCC94F39-A409-4097-BDCF-8FFF8E9B1E5E}"/>
    <cellStyle name="通貨 2 3 2 2 3 8 2" xfId="12815" xr:uid="{2580A211-8993-400B-83A1-93FA395A7550}"/>
    <cellStyle name="通貨 2 3 2 2 3 9" xfId="10062" xr:uid="{B4D3616C-D3D9-4EBD-840F-512DD7C7599B}"/>
    <cellStyle name="通貨 2 3 2 2 4" xfId="3646" xr:uid="{00000000-0005-0000-0000-0000580F0000}"/>
    <cellStyle name="通貨 2 3 2 2 4 2" xfId="4073" xr:uid="{F925097C-589D-404A-B864-9E3472AA2C60}"/>
    <cellStyle name="通貨 2 3 2 2 4 2 2" xfId="4246" xr:uid="{3213DC6C-1114-4D69-8445-0987725B6954}"/>
    <cellStyle name="通貨 2 3 2 2 4 2 2 2" xfId="4592" xr:uid="{FC993BDD-35F8-4556-9F43-4621A5904C1E}"/>
    <cellStyle name="通貨 2 3 2 2 4 2 2 2 2" xfId="4728" xr:uid="{A37739A6-7CE9-49D7-85AB-46CFA4CD92D6}"/>
    <cellStyle name="通貨 2 3 2 2 4 2 2 2 2 2" xfId="6299" xr:uid="{88AE0728-B3AF-48B9-8A68-924C64418907}"/>
    <cellStyle name="通貨 2 3 2 2 4 2 2 2 2 2 2" xfId="9052" xr:uid="{051EB9A8-4B37-4AE0-8F18-48CE70F2B197}"/>
    <cellStyle name="通貨 2 3 2 2 4 2 2 2 2 2 2 2" xfId="14901" xr:uid="{CA6F4788-3FCA-4FEC-A396-B6F2C81E0828}"/>
    <cellStyle name="通貨 2 3 2 2 4 2 2 2 2 2 3" xfId="12148" xr:uid="{653DFC0E-61FD-4B41-8945-55EE975AC3B4}"/>
    <cellStyle name="通貨 2 3 2 2 4 2 2 2 2 3" xfId="7676" xr:uid="{8AFEC1C3-2A84-49C6-AD6C-418A908E8630}"/>
    <cellStyle name="通貨 2 3 2 2 4 2 2 2 2 3 2" xfId="13525" xr:uid="{53719420-9D51-43C2-BA9C-658D3141672A}"/>
    <cellStyle name="通貨 2 3 2 2 4 2 2 2 2 4" xfId="10772" xr:uid="{94A65C3A-A737-4034-A03E-D19E481F4235}"/>
    <cellStyle name="通貨 2 3 2 2 4 2 2 2 3" xfId="6213" xr:uid="{CB6415BD-8E63-438E-8498-838A75226699}"/>
    <cellStyle name="通貨 2 3 2 2 4 2 2 2 3 2" xfId="8966" xr:uid="{7B2F9B7C-29A8-43A9-9853-5CB1B67EFAE1}"/>
    <cellStyle name="通貨 2 3 2 2 4 2 2 2 3 2 2" xfId="14815" xr:uid="{FE79276C-16F8-4C38-B195-5927E16EEE80}"/>
    <cellStyle name="通貨 2 3 2 2 4 2 2 2 3 3" xfId="12062" xr:uid="{E7B99853-B4CB-465C-BA21-E64E88181D3E}"/>
    <cellStyle name="通貨 2 3 2 2 4 2 2 2 4" xfId="7590" xr:uid="{66506450-0271-480F-8FC7-CF418D89E392}"/>
    <cellStyle name="通貨 2 3 2 2 4 2 2 2 4 2" xfId="13439" xr:uid="{BB2D29FF-5C1A-42D0-9012-93704CECC12C}"/>
    <cellStyle name="通貨 2 3 2 2 4 2 2 2 5" xfId="10686" xr:uid="{A8B9D890-CAFA-45A9-A638-1638366A1C1F}"/>
    <cellStyle name="通貨 2 3 2 2 4 2 2 3" xfId="4729" xr:uid="{A6A37DE9-DC4C-488B-A45D-4A4664B474A8}"/>
    <cellStyle name="通貨 2 3 2 2 4 2 2 3 2" xfId="6300" xr:uid="{18ABA102-4901-4003-A756-DEBDD71BEA5A}"/>
    <cellStyle name="通貨 2 3 2 2 4 2 2 3 2 2" xfId="9053" xr:uid="{C3DAD2E4-2E13-4E4B-90CF-5CB0D4FF10B9}"/>
    <cellStyle name="通貨 2 3 2 2 4 2 2 3 2 2 2" xfId="14902" xr:uid="{17FA3F44-3CB7-4C1A-AA41-C53EAFDA2053}"/>
    <cellStyle name="通貨 2 3 2 2 4 2 2 3 2 3" xfId="12149" xr:uid="{CBA3E163-3271-41D8-B8C6-185D3DA5DDDD}"/>
    <cellStyle name="通貨 2 3 2 2 4 2 2 3 3" xfId="7677" xr:uid="{EE9B6F67-24A1-4882-BDDE-7E5D67EF67EE}"/>
    <cellStyle name="通貨 2 3 2 2 4 2 2 3 3 2" xfId="13526" xr:uid="{7C3585BE-6D7D-4658-BE90-BF572EC3C7B7}"/>
    <cellStyle name="通貨 2 3 2 2 4 2 2 3 4" xfId="10773" xr:uid="{F347272D-9A38-4A3B-8C17-B034F003EDE8}"/>
    <cellStyle name="通貨 2 3 2 2 4 2 2 4" xfId="5869" xr:uid="{DDCF9598-23D9-4329-AC5C-2732A2DD676C}"/>
    <cellStyle name="通貨 2 3 2 2 4 2 2 4 2" xfId="8622" xr:uid="{572A0321-54E8-4B13-A7B8-3850EEF9F8BC}"/>
    <cellStyle name="通貨 2 3 2 2 4 2 2 4 2 2" xfId="14471" xr:uid="{2C248B31-32CC-4B09-ABF0-94CD55A56C3D}"/>
    <cellStyle name="通貨 2 3 2 2 4 2 2 4 3" xfId="11718" xr:uid="{E63A72C5-24F6-4777-AF9E-A6F2283662A9}"/>
    <cellStyle name="通貨 2 3 2 2 4 2 2 5" xfId="7246" xr:uid="{495EEAC4-781A-4F49-976C-D75902B75A13}"/>
    <cellStyle name="通貨 2 3 2 2 4 2 2 5 2" xfId="13095" xr:uid="{F72DFE10-F24B-47E3-B294-28E277E988B1}"/>
    <cellStyle name="通貨 2 3 2 2 4 2 2 6" xfId="10342" xr:uid="{EE5D8117-8436-4F16-9927-374AE1D986BA}"/>
    <cellStyle name="通貨 2 3 2 2 4 2 3" xfId="4420" xr:uid="{A55D27EC-F2D8-4CB5-97AB-244E9E2FA137}"/>
    <cellStyle name="通貨 2 3 2 2 4 2 3 2" xfId="4730" xr:uid="{545E2DE8-D2F6-437A-BEB5-3A6A8A853E84}"/>
    <cellStyle name="通貨 2 3 2 2 4 2 3 2 2" xfId="6301" xr:uid="{FF1A2677-483D-4130-BC01-73AF176691CA}"/>
    <cellStyle name="通貨 2 3 2 2 4 2 3 2 2 2" xfId="9054" xr:uid="{EA70D4EB-8970-4B6F-AAC8-D7FFE7435F67}"/>
    <cellStyle name="通貨 2 3 2 2 4 2 3 2 2 2 2" xfId="14903" xr:uid="{6174A1DA-C480-4D40-A32C-3DBFEF5A0668}"/>
    <cellStyle name="通貨 2 3 2 2 4 2 3 2 2 3" xfId="12150" xr:uid="{D3A66E61-518C-430F-AD4C-800BD9622E51}"/>
    <cellStyle name="通貨 2 3 2 2 4 2 3 2 3" xfId="7678" xr:uid="{56417A1E-B8E5-4419-94AB-631EAC8EAFAC}"/>
    <cellStyle name="通貨 2 3 2 2 4 2 3 2 3 2" xfId="13527" xr:uid="{84A2BD87-8CBB-4EF9-867B-A60FABA10A96}"/>
    <cellStyle name="通貨 2 3 2 2 4 2 3 2 4" xfId="10774" xr:uid="{43B430DF-A186-4FD5-9627-2737E526D481}"/>
    <cellStyle name="通貨 2 3 2 2 4 2 3 3" xfId="6041" xr:uid="{A8FE7D4A-73DB-4105-9D1B-D3D8790942CB}"/>
    <cellStyle name="通貨 2 3 2 2 4 2 3 3 2" xfId="8794" xr:uid="{A3599881-A5A9-4961-AE76-5B4F84A41414}"/>
    <cellStyle name="通貨 2 3 2 2 4 2 3 3 2 2" xfId="14643" xr:uid="{F9C402C0-5456-4E44-8FD9-9A779A72FF79}"/>
    <cellStyle name="通貨 2 3 2 2 4 2 3 3 3" xfId="11890" xr:uid="{3115E37C-0860-4FDB-A129-A1293A94DAAB}"/>
    <cellStyle name="通貨 2 3 2 2 4 2 3 4" xfId="7418" xr:uid="{EDC15203-EF1A-4282-B091-AE5E9F510C6D}"/>
    <cellStyle name="通貨 2 3 2 2 4 2 3 4 2" xfId="13267" xr:uid="{6E504965-B7E1-4EFB-8DFD-CFF4ECF32956}"/>
    <cellStyle name="通貨 2 3 2 2 4 2 3 5" xfId="10514" xr:uid="{A8439627-8145-43E6-843B-9B0F517DE696}"/>
    <cellStyle name="通貨 2 3 2 2 4 2 4" xfId="4731" xr:uid="{F33001BF-D058-419E-9FEF-EA7FFDA70F5F}"/>
    <cellStyle name="通貨 2 3 2 2 4 2 4 2" xfId="6302" xr:uid="{A19087C5-6539-4755-9491-24A6BD7A6163}"/>
    <cellStyle name="通貨 2 3 2 2 4 2 4 2 2" xfId="9055" xr:uid="{E495C6B5-3204-4988-BB9B-AAACF36D110D}"/>
    <cellStyle name="通貨 2 3 2 2 4 2 4 2 2 2" xfId="14904" xr:uid="{32CEBFC6-F1FA-48A5-BE96-08B0C36C01C7}"/>
    <cellStyle name="通貨 2 3 2 2 4 2 4 2 3" xfId="12151" xr:uid="{3CC02EFF-4DB9-486C-AC3D-C6C7FCD2CBD2}"/>
    <cellStyle name="通貨 2 3 2 2 4 2 4 3" xfId="7679" xr:uid="{766AB71F-F7AB-4C3C-8C69-3995FC343DA5}"/>
    <cellStyle name="通貨 2 3 2 2 4 2 4 3 2" xfId="13528" xr:uid="{3CA4ECBD-B6A2-42F4-A533-AEC33A9636C5}"/>
    <cellStyle name="通貨 2 3 2 2 4 2 4 4" xfId="10775" xr:uid="{ED66D83F-5862-47B4-AB9E-517098E26DC9}"/>
    <cellStyle name="通貨 2 3 2 2 4 2 5" xfId="5697" xr:uid="{160C65B3-3E2F-4432-86E3-8D6CDAACD253}"/>
    <cellStyle name="通貨 2 3 2 2 4 2 5 2" xfId="8450" xr:uid="{12EDC2DF-E03B-46FB-9FA2-16705A427341}"/>
    <cellStyle name="通貨 2 3 2 2 4 2 5 2 2" xfId="14299" xr:uid="{F054B2B1-5FB1-4CA8-BECF-3C33F32E88C8}"/>
    <cellStyle name="通貨 2 3 2 2 4 2 5 3" xfId="11546" xr:uid="{23C4C84C-DDB5-442F-9A8A-1D6C82DAC34C}"/>
    <cellStyle name="通貨 2 3 2 2 4 2 6" xfId="7074" xr:uid="{F3A4E867-4C91-4D79-B408-280A539472AA}"/>
    <cellStyle name="通貨 2 3 2 2 4 2 6 2" xfId="12923" xr:uid="{E3A465BC-DBCC-471C-AC78-78C8540BAEC7}"/>
    <cellStyle name="通貨 2 3 2 2 4 2 7" xfId="10170" xr:uid="{57565447-AAA3-4270-92EE-5DD75D7AAF72}"/>
    <cellStyle name="通貨 2 3 2 2 4 3" xfId="4160" xr:uid="{499F8B9B-84E6-4010-8973-3A8BCA10264A}"/>
    <cellStyle name="通貨 2 3 2 2 4 3 2" xfId="4506" xr:uid="{DC5DC1F9-3228-4FD9-B7F6-7DF138D746ED}"/>
    <cellStyle name="通貨 2 3 2 2 4 3 2 2" xfId="4732" xr:uid="{B305256E-523F-4D8E-B321-1775D4F1CFEE}"/>
    <cellStyle name="通貨 2 3 2 2 4 3 2 2 2" xfId="6303" xr:uid="{D174E20C-FB1C-4D12-A122-DCC517F38A30}"/>
    <cellStyle name="通貨 2 3 2 2 4 3 2 2 2 2" xfId="9056" xr:uid="{BE6650D8-9270-4E12-97EF-6D07DC112AD9}"/>
    <cellStyle name="通貨 2 3 2 2 4 3 2 2 2 2 2" xfId="14905" xr:uid="{43AF36BA-699E-434C-AF67-F698A9062323}"/>
    <cellStyle name="通貨 2 3 2 2 4 3 2 2 2 3" xfId="12152" xr:uid="{4309021A-ABE9-4DEB-B0DF-3403BCB4E020}"/>
    <cellStyle name="通貨 2 3 2 2 4 3 2 2 3" xfId="7680" xr:uid="{77298321-AF38-4A3B-84CF-736B3385BEFA}"/>
    <cellStyle name="通貨 2 3 2 2 4 3 2 2 3 2" xfId="13529" xr:uid="{5DD9239B-8630-4D5C-B3E5-950355C67019}"/>
    <cellStyle name="通貨 2 3 2 2 4 3 2 2 4" xfId="10776" xr:uid="{435096C2-D084-4FC7-BCA8-10621C33C6AB}"/>
    <cellStyle name="通貨 2 3 2 2 4 3 2 3" xfId="6127" xr:uid="{1D3A3DCF-1961-4099-8A00-80A42D54C146}"/>
    <cellStyle name="通貨 2 3 2 2 4 3 2 3 2" xfId="8880" xr:uid="{1BA5FE3B-7450-4EC6-A720-1E962307516A}"/>
    <cellStyle name="通貨 2 3 2 2 4 3 2 3 2 2" xfId="14729" xr:uid="{2B004661-6BA8-4A43-99D1-0F940580C2B0}"/>
    <cellStyle name="通貨 2 3 2 2 4 3 2 3 3" xfId="11976" xr:uid="{1D38481C-8350-4BFA-B249-A6346337B3ED}"/>
    <cellStyle name="通貨 2 3 2 2 4 3 2 4" xfId="7504" xr:uid="{2107A550-2EF8-47E7-8256-A576A3672BED}"/>
    <cellStyle name="通貨 2 3 2 2 4 3 2 4 2" xfId="13353" xr:uid="{B749D957-5BAD-4D05-BDC3-6C107A2F5EDF}"/>
    <cellStyle name="通貨 2 3 2 2 4 3 2 5" xfId="10600" xr:uid="{681F433C-3AD2-401E-8DA4-4C458AD53C17}"/>
    <cellStyle name="通貨 2 3 2 2 4 3 3" xfId="4733" xr:uid="{BA2740FF-283A-4A8E-B560-C78E645F8D55}"/>
    <cellStyle name="通貨 2 3 2 2 4 3 3 2" xfId="6304" xr:uid="{699A7A4B-DA64-4DBF-B072-340C18656000}"/>
    <cellStyle name="通貨 2 3 2 2 4 3 3 2 2" xfId="9057" xr:uid="{A31B6567-77F2-4ECA-A79E-3C204F8592D9}"/>
    <cellStyle name="通貨 2 3 2 2 4 3 3 2 2 2" xfId="14906" xr:uid="{49C6D7F8-C0A1-40A5-B725-061C3A524365}"/>
    <cellStyle name="通貨 2 3 2 2 4 3 3 2 3" xfId="12153" xr:uid="{1B443496-A3A0-4327-9DA3-33ADD0D7A8A2}"/>
    <cellStyle name="通貨 2 3 2 2 4 3 3 3" xfId="7681" xr:uid="{8F4EEBC9-6E16-4D8E-BA03-431B8BF619D1}"/>
    <cellStyle name="通貨 2 3 2 2 4 3 3 3 2" xfId="13530" xr:uid="{211412C3-F135-48F2-B859-FAEB23FC4DD5}"/>
    <cellStyle name="通貨 2 3 2 2 4 3 3 4" xfId="10777" xr:uid="{99B0A56F-97B4-4CCA-9AEE-61FB2A322D80}"/>
    <cellStyle name="通貨 2 3 2 2 4 3 4" xfId="5783" xr:uid="{1A6E69EC-86FD-4215-BAFE-FFA7DEC57832}"/>
    <cellStyle name="通貨 2 3 2 2 4 3 4 2" xfId="8536" xr:uid="{36A4BAC8-C360-484A-B976-E8F85EF2589A}"/>
    <cellStyle name="通貨 2 3 2 2 4 3 4 2 2" xfId="14385" xr:uid="{21E6342B-0A1D-4595-8C24-07EBC88A9163}"/>
    <cellStyle name="通貨 2 3 2 2 4 3 4 3" xfId="11632" xr:uid="{A7B4A5D4-3B06-4D9B-97B9-53DE621901FF}"/>
    <cellStyle name="通貨 2 3 2 2 4 3 5" xfId="7160" xr:uid="{8BE15401-5C2C-44FC-B24E-4ECAD297EC0B}"/>
    <cellStyle name="通貨 2 3 2 2 4 3 5 2" xfId="13009" xr:uid="{7E7AC0F7-D5E8-422F-AFC4-6DCCE19A9CDD}"/>
    <cellStyle name="通貨 2 3 2 2 4 3 6" xfId="10256" xr:uid="{44872688-0502-4FF8-B6B1-5B6D436B95EE}"/>
    <cellStyle name="通貨 2 3 2 2 4 4" xfId="4333" xr:uid="{BD953159-21BA-469E-8D2B-154BE30CE928}"/>
    <cellStyle name="通貨 2 3 2 2 4 4 2" xfId="4734" xr:uid="{1863A114-34F2-4A2F-9601-16CE6A44DC18}"/>
    <cellStyle name="通貨 2 3 2 2 4 4 2 2" xfId="6305" xr:uid="{029EDBC3-9757-40BC-A238-FB99A23050B7}"/>
    <cellStyle name="通貨 2 3 2 2 4 4 2 2 2" xfId="9058" xr:uid="{096DAA28-EC89-499A-A7EC-53A2EEB357E3}"/>
    <cellStyle name="通貨 2 3 2 2 4 4 2 2 2 2" xfId="14907" xr:uid="{C95FFE30-B837-416F-8525-22800513DB85}"/>
    <cellStyle name="通貨 2 3 2 2 4 4 2 2 3" xfId="12154" xr:uid="{AD4798FF-21EB-4025-AAD5-04B7F0E8C3B4}"/>
    <cellStyle name="通貨 2 3 2 2 4 4 2 3" xfId="7682" xr:uid="{061D4C3C-5D6E-4D8E-AE3C-8B99171A28FC}"/>
    <cellStyle name="通貨 2 3 2 2 4 4 2 3 2" xfId="13531" xr:uid="{A487A200-501F-49FB-A061-3DBD48A2F8ED}"/>
    <cellStyle name="通貨 2 3 2 2 4 4 2 4" xfId="10778" xr:uid="{29187AB6-FDE3-4CCD-A77E-4C57C238E731}"/>
    <cellStyle name="通貨 2 3 2 2 4 4 3" xfId="5955" xr:uid="{A63A52C5-82B9-47EA-98FE-800953F0AB33}"/>
    <cellStyle name="通貨 2 3 2 2 4 4 3 2" xfId="8708" xr:uid="{AF64B75F-84C7-4BC2-A346-B2FC70907636}"/>
    <cellStyle name="通貨 2 3 2 2 4 4 3 2 2" xfId="14557" xr:uid="{B97507C4-1EAF-4950-825E-43B7C08CB8B6}"/>
    <cellStyle name="通貨 2 3 2 2 4 4 3 3" xfId="11804" xr:uid="{F3BD6270-5695-4FB1-A6AA-D95FC549222D}"/>
    <cellStyle name="通貨 2 3 2 2 4 4 4" xfId="7332" xr:uid="{6932FCDD-8D76-4C51-A43C-589F506CD0F4}"/>
    <cellStyle name="通貨 2 3 2 2 4 4 4 2" xfId="13181" xr:uid="{781DE844-21E7-4D38-8780-E580EE53840D}"/>
    <cellStyle name="通貨 2 3 2 2 4 4 5" xfId="10428" xr:uid="{F48272B7-9607-4252-AD44-FC514E23FCCA}"/>
    <cellStyle name="通貨 2 3 2 2 4 5" xfId="4735" xr:uid="{7B573CFA-A0F0-48FC-BDEE-1625E456D16E}"/>
    <cellStyle name="通貨 2 3 2 2 4 5 2" xfId="6306" xr:uid="{C847591B-69F3-4C85-998D-C284F18C8529}"/>
    <cellStyle name="通貨 2 3 2 2 4 5 2 2" xfId="9059" xr:uid="{F1AFC7BA-68F8-4654-91EE-88B17FEF4380}"/>
    <cellStyle name="通貨 2 3 2 2 4 5 2 2 2" xfId="14908" xr:uid="{979C4C42-E69E-461D-AC45-B5D9C32FFA52}"/>
    <cellStyle name="通貨 2 3 2 2 4 5 2 3" xfId="12155" xr:uid="{032E7878-8981-4F14-9541-BF4F2843BEFA}"/>
    <cellStyle name="通貨 2 3 2 2 4 5 3" xfId="7683" xr:uid="{B8B2EE61-290B-4247-B85C-B528E4E7F835}"/>
    <cellStyle name="通貨 2 3 2 2 4 5 3 2" xfId="13532" xr:uid="{DF42EE15-293A-4821-843A-4C0C22B38AC2}"/>
    <cellStyle name="通貨 2 3 2 2 4 5 4" xfId="10779" xr:uid="{23DCEF80-F5E2-412A-9DE8-8877D3FBB432}"/>
    <cellStyle name="通貨 2 3 2 2 4 6" xfId="5611" xr:uid="{9D74F0DD-104B-40EC-AB3D-E06E6886DE99}"/>
    <cellStyle name="通貨 2 3 2 2 4 6 2" xfId="8364" xr:uid="{6E36FE91-BAF9-4724-AC43-C899FB9ED24C}"/>
    <cellStyle name="通貨 2 3 2 2 4 6 2 2" xfId="14213" xr:uid="{689ED5C4-79D1-48B1-B6CE-C0C022BECF10}"/>
    <cellStyle name="通貨 2 3 2 2 4 6 3" xfId="11460" xr:uid="{27E123DD-FCAF-44BD-936D-625723152537}"/>
    <cellStyle name="通貨 2 3 2 2 4 7" xfId="6988" xr:uid="{59D77C06-311E-4E4B-A9C8-935B540044D0}"/>
    <cellStyle name="通貨 2 3 2 2 4 7 2" xfId="12837" xr:uid="{D022C053-1595-4216-A4D4-051AC5C2D25B}"/>
    <cellStyle name="通貨 2 3 2 2 4 8" xfId="10084" xr:uid="{B2E9D544-F375-4C3F-B219-0485D05798BA}"/>
    <cellStyle name="通貨 2 3 2 2 5" xfId="4031" xr:uid="{AB3F111B-75F3-4E1D-88E9-4F2ADB4D44D3}"/>
    <cellStyle name="通貨 2 3 2 2 5 2" xfId="4204" xr:uid="{99A7D5DB-E58E-4F1E-AFCA-3AF0762C1554}"/>
    <cellStyle name="通貨 2 3 2 2 5 2 2" xfId="4550" xr:uid="{471D0E6E-D2EE-4597-AA3B-29EA78806854}"/>
    <cellStyle name="通貨 2 3 2 2 5 2 2 2" xfId="4736" xr:uid="{26A6BACB-D19E-412E-982B-37D0E49D2966}"/>
    <cellStyle name="通貨 2 3 2 2 5 2 2 2 2" xfId="6307" xr:uid="{7A4E7B29-BA61-4495-870D-7483B2D24210}"/>
    <cellStyle name="通貨 2 3 2 2 5 2 2 2 2 2" xfId="9060" xr:uid="{D7C221BC-853D-4628-8BA0-96007D4F07FB}"/>
    <cellStyle name="通貨 2 3 2 2 5 2 2 2 2 2 2" xfId="14909" xr:uid="{DB1CD7D1-A2CF-4BAC-98E2-5FC702A1B68D}"/>
    <cellStyle name="通貨 2 3 2 2 5 2 2 2 2 3" xfId="12156" xr:uid="{8BF802B0-E127-4690-AA9C-AC1A2154F13C}"/>
    <cellStyle name="通貨 2 3 2 2 5 2 2 2 3" xfId="7684" xr:uid="{5310FA66-7E69-481A-BE5D-A2984B5948A8}"/>
    <cellStyle name="通貨 2 3 2 2 5 2 2 2 3 2" xfId="13533" xr:uid="{007BF432-1F03-45ED-A4E8-25AB652BF173}"/>
    <cellStyle name="通貨 2 3 2 2 5 2 2 2 4" xfId="10780" xr:uid="{417BBC2B-82C4-426C-B1E7-80798F831912}"/>
    <cellStyle name="通貨 2 3 2 2 5 2 2 3" xfId="6171" xr:uid="{1D2EDE33-BDBC-42CB-9B91-1E12E1B18AE0}"/>
    <cellStyle name="通貨 2 3 2 2 5 2 2 3 2" xfId="8924" xr:uid="{32C1A2AD-77AB-4E87-821F-63B30C478468}"/>
    <cellStyle name="通貨 2 3 2 2 5 2 2 3 2 2" xfId="14773" xr:uid="{14C65627-9D42-4D44-98BD-7585854FB129}"/>
    <cellStyle name="通貨 2 3 2 2 5 2 2 3 3" xfId="12020" xr:uid="{0C369A7C-41E2-4853-8EE2-65326B0E8CC1}"/>
    <cellStyle name="通貨 2 3 2 2 5 2 2 4" xfId="7548" xr:uid="{AA606B53-B268-42F3-AABA-DFA265D95FAA}"/>
    <cellStyle name="通貨 2 3 2 2 5 2 2 4 2" xfId="13397" xr:uid="{41734543-AF8A-4AA0-BCEF-F42FB4C1C72B}"/>
    <cellStyle name="通貨 2 3 2 2 5 2 2 5" xfId="10644" xr:uid="{D097671A-C566-49DE-AA0A-173D4AD5E124}"/>
    <cellStyle name="通貨 2 3 2 2 5 2 3" xfId="4737" xr:uid="{55DF97A4-8B29-4D6F-9CB5-F643F7EC8F30}"/>
    <cellStyle name="通貨 2 3 2 2 5 2 3 2" xfId="6308" xr:uid="{8CD1402C-2CE6-4475-AA36-FB777FE53E6F}"/>
    <cellStyle name="通貨 2 3 2 2 5 2 3 2 2" xfId="9061" xr:uid="{3712083B-1C78-4ACA-867D-B465C87132A6}"/>
    <cellStyle name="通貨 2 3 2 2 5 2 3 2 2 2" xfId="14910" xr:uid="{E6C47E12-1A56-4F5B-8F13-5868C3E851A5}"/>
    <cellStyle name="通貨 2 3 2 2 5 2 3 2 3" xfId="12157" xr:uid="{5C6CB18C-7855-49CA-AB36-962430323D8B}"/>
    <cellStyle name="通貨 2 3 2 2 5 2 3 3" xfId="7685" xr:uid="{CDE1AD41-5F08-4551-A210-C3D579E44686}"/>
    <cellStyle name="通貨 2 3 2 2 5 2 3 3 2" xfId="13534" xr:uid="{365FD06B-8047-44D8-BC47-2E55C9F95B60}"/>
    <cellStyle name="通貨 2 3 2 2 5 2 3 4" xfId="10781" xr:uid="{6A48DE52-E6D1-46FE-894C-B221C5F983BA}"/>
    <cellStyle name="通貨 2 3 2 2 5 2 4" xfId="5827" xr:uid="{7E5D7E08-F120-44E7-B406-4B7ED09CE95C}"/>
    <cellStyle name="通貨 2 3 2 2 5 2 4 2" xfId="8580" xr:uid="{8435808B-AF2B-4D93-8EBC-F1FD2849F382}"/>
    <cellStyle name="通貨 2 3 2 2 5 2 4 2 2" xfId="14429" xr:uid="{CA70F502-CDD8-4E57-A6F1-B4DB48F64113}"/>
    <cellStyle name="通貨 2 3 2 2 5 2 4 3" xfId="11676" xr:uid="{6D34993E-1B83-4F9E-85E4-95888AF8FEC3}"/>
    <cellStyle name="通貨 2 3 2 2 5 2 5" xfId="7204" xr:uid="{F90A3E27-8B3F-401F-A127-96335EEB0F49}"/>
    <cellStyle name="通貨 2 3 2 2 5 2 5 2" xfId="13053" xr:uid="{76B3D296-7216-46CF-9FD1-FED08CB15324}"/>
    <cellStyle name="通貨 2 3 2 2 5 2 6" xfId="10300" xr:uid="{CE542AF1-1C19-41FC-AFDF-53BCDFB7D84E}"/>
    <cellStyle name="通貨 2 3 2 2 5 3" xfId="4378" xr:uid="{939C10E3-B074-4870-A18F-A9592DE372D3}"/>
    <cellStyle name="通貨 2 3 2 2 5 3 2" xfId="4738" xr:uid="{316E2C61-C6AC-47CD-B0FD-80FB5E94CC26}"/>
    <cellStyle name="通貨 2 3 2 2 5 3 2 2" xfId="6309" xr:uid="{2AA906A5-8D33-4930-B4F1-AD647B5F7AB5}"/>
    <cellStyle name="通貨 2 3 2 2 5 3 2 2 2" xfId="9062" xr:uid="{48C288CC-37B4-40F2-955F-FD046BB9017D}"/>
    <cellStyle name="通貨 2 3 2 2 5 3 2 2 2 2" xfId="14911" xr:uid="{57B25446-2EFF-452E-A892-9EE2D6F717AB}"/>
    <cellStyle name="通貨 2 3 2 2 5 3 2 2 3" xfId="12158" xr:uid="{9E77598D-12E3-487C-9B99-B2A39D2F7B07}"/>
    <cellStyle name="通貨 2 3 2 2 5 3 2 3" xfId="7686" xr:uid="{886E7EC5-435F-4E12-893F-6C4508B5D55E}"/>
    <cellStyle name="通貨 2 3 2 2 5 3 2 3 2" xfId="13535" xr:uid="{72657E1D-1786-4F1A-A93C-EC1A75544A50}"/>
    <cellStyle name="通貨 2 3 2 2 5 3 2 4" xfId="10782" xr:uid="{42EDC8A9-BF83-4765-8970-4F17D1481A8A}"/>
    <cellStyle name="通貨 2 3 2 2 5 3 3" xfId="5999" xr:uid="{00E4752F-4BE3-4AC1-8399-8FC6C6A271F6}"/>
    <cellStyle name="通貨 2 3 2 2 5 3 3 2" xfId="8752" xr:uid="{AC88E949-993A-427C-BFFD-34A623551ABD}"/>
    <cellStyle name="通貨 2 3 2 2 5 3 3 2 2" xfId="14601" xr:uid="{F9F46295-35EB-48FC-9813-04971384018A}"/>
    <cellStyle name="通貨 2 3 2 2 5 3 3 3" xfId="11848" xr:uid="{CB7C043F-9DD8-473E-B567-B95F1FCDE948}"/>
    <cellStyle name="通貨 2 3 2 2 5 3 4" xfId="7376" xr:uid="{11E29993-1B7C-4874-9B2C-8010ACB252F4}"/>
    <cellStyle name="通貨 2 3 2 2 5 3 4 2" xfId="13225" xr:uid="{5D325B8C-A7A7-4D3A-88DA-3C4EF4CDD4A0}"/>
    <cellStyle name="通貨 2 3 2 2 5 3 5" xfId="10472" xr:uid="{D19483A5-A1AE-4849-94CB-A605353A7094}"/>
    <cellStyle name="通貨 2 3 2 2 5 4" xfId="4739" xr:uid="{72760920-4774-42B4-9082-5DC21B976B99}"/>
    <cellStyle name="通貨 2 3 2 2 5 4 2" xfId="6310" xr:uid="{62547527-BD62-413B-852C-BF84C2AD1FAA}"/>
    <cellStyle name="通貨 2 3 2 2 5 4 2 2" xfId="9063" xr:uid="{6B218C3F-6778-43FB-857D-4CB9872FBD0E}"/>
    <cellStyle name="通貨 2 3 2 2 5 4 2 2 2" xfId="14912" xr:uid="{916D98D7-14C3-4C90-A935-5067092876F8}"/>
    <cellStyle name="通貨 2 3 2 2 5 4 2 3" xfId="12159" xr:uid="{4578DE92-97B7-4FE2-92AA-DDC02CF7FE4C}"/>
    <cellStyle name="通貨 2 3 2 2 5 4 3" xfId="7687" xr:uid="{92C75DE9-D83A-433A-86E0-524E45943360}"/>
    <cellStyle name="通貨 2 3 2 2 5 4 3 2" xfId="13536" xr:uid="{869F2379-E06F-4C9E-8A41-80286C536885}"/>
    <cellStyle name="通貨 2 3 2 2 5 4 4" xfId="10783" xr:uid="{C4D4C8DC-B75C-479C-A769-788C71052EC8}"/>
    <cellStyle name="通貨 2 3 2 2 5 5" xfId="5655" xr:uid="{20C7C132-DF8A-4118-ACE4-7C2E26222954}"/>
    <cellStyle name="通貨 2 3 2 2 5 5 2" xfId="8408" xr:uid="{DD1FCB82-AC34-4177-8319-8BB2E315E69F}"/>
    <cellStyle name="通貨 2 3 2 2 5 5 2 2" xfId="14257" xr:uid="{0799CB95-BDFC-4095-9A73-E169BF4F9AB8}"/>
    <cellStyle name="通貨 2 3 2 2 5 5 3" xfId="11504" xr:uid="{52CBECCF-D2B0-4DA6-849B-31E34397A1A5}"/>
    <cellStyle name="通貨 2 3 2 2 5 6" xfId="7032" xr:uid="{CC0E4DFA-4211-4CFA-A961-19F54968E932}"/>
    <cellStyle name="通貨 2 3 2 2 5 6 2" xfId="12881" xr:uid="{B5F6E094-452A-4437-9B70-8410F7FF565B}"/>
    <cellStyle name="通貨 2 3 2 2 5 7" xfId="10128" xr:uid="{6F07D18F-9C62-4BAF-8A19-B85C819FE709}"/>
    <cellStyle name="通貨 2 3 2 2 6" xfId="4118" xr:uid="{27653320-9009-4C7D-9256-E1437326A558}"/>
    <cellStyle name="通貨 2 3 2 2 6 2" xfId="4464" xr:uid="{7949E04C-E03B-423F-89F9-1DAC1082DFBD}"/>
    <cellStyle name="通貨 2 3 2 2 6 2 2" xfId="4740" xr:uid="{66512ED5-108F-46A0-BB51-30BC5CDCE8D8}"/>
    <cellStyle name="通貨 2 3 2 2 6 2 2 2" xfId="6311" xr:uid="{5668DB6F-5FCD-40D0-8047-2D01CC3DDDB9}"/>
    <cellStyle name="通貨 2 3 2 2 6 2 2 2 2" xfId="9064" xr:uid="{011882C4-D832-4D2D-A013-F6658B079220}"/>
    <cellStyle name="通貨 2 3 2 2 6 2 2 2 2 2" xfId="14913" xr:uid="{90FA349D-8783-4359-AC31-C3B519987E10}"/>
    <cellStyle name="通貨 2 3 2 2 6 2 2 2 3" xfId="12160" xr:uid="{E35A8D06-D1B8-477E-A78D-77CE4EC8F7AA}"/>
    <cellStyle name="通貨 2 3 2 2 6 2 2 3" xfId="7688" xr:uid="{4A14DDCD-3569-43D1-BC2D-C60FF02E06B5}"/>
    <cellStyle name="通貨 2 3 2 2 6 2 2 3 2" xfId="13537" xr:uid="{BFE60675-A571-4B06-9A6E-B25931476AF1}"/>
    <cellStyle name="通貨 2 3 2 2 6 2 2 4" xfId="10784" xr:uid="{D8EEE08E-400E-47BB-A5AB-DD691C0920CA}"/>
    <cellStyle name="通貨 2 3 2 2 6 2 3" xfId="6085" xr:uid="{19E18CC9-411C-40E7-B36A-1AC695C5436C}"/>
    <cellStyle name="通貨 2 3 2 2 6 2 3 2" xfId="8838" xr:uid="{E750C274-079A-4CAB-A4D7-E835E55513D0}"/>
    <cellStyle name="通貨 2 3 2 2 6 2 3 2 2" xfId="14687" xr:uid="{A39E9AF3-F682-4EC3-B1E3-51B7473A1FA9}"/>
    <cellStyle name="通貨 2 3 2 2 6 2 3 3" xfId="11934" xr:uid="{3B5839B4-1F96-41F3-B428-0899621528BB}"/>
    <cellStyle name="通貨 2 3 2 2 6 2 4" xfId="7462" xr:uid="{EE3E6471-288B-4245-AFAE-918A8D9C2F30}"/>
    <cellStyle name="通貨 2 3 2 2 6 2 4 2" xfId="13311" xr:uid="{92060B56-45C5-43F3-877A-DF19948A200A}"/>
    <cellStyle name="通貨 2 3 2 2 6 2 5" xfId="10558" xr:uid="{8B15D9BF-46C5-450C-AB35-D359D1AFB4F8}"/>
    <cellStyle name="通貨 2 3 2 2 6 3" xfId="4741" xr:uid="{AE4FFAFE-239F-4996-8E0F-E4D4C9BCB069}"/>
    <cellStyle name="通貨 2 3 2 2 6 3 2" xfId="6312" xr:uid="{427C57EE-BB97-4C71-BB55-AA4A7EBE40EB}"/>
    <cellStyle name="通貨 2 3 2 2 6 3 2 2" xfId="9065" xr:uid="{C27E51AA-2129-48D1-8381-F4DA803DBFA4}"/>
    <cellStyle name="通貨 2 3 2 2 6 3 2 2 2" xfId="14914" xr:uid="{DD1C6AC0-8BB6-461D-B6E7-999ECB3BA103}"/>
    <cellStyle name="通貨 2 3 2 2 6 3 2 3" xfId="12161" xr:uid="{78946AF2-9CFC-4CC4-86AB-C038ADDC0009}"/>
    <cellStyle name="通貨 2 3 2 2 6 3 3" xfId="7689" xr:uid="{88CA0E47-0518-4BB2-AF8A-D5394A72603D}"/>
    <cellStyle name="通貨 2 3 2 2 6 3 3 2" xfId="13538" xr:uid="{DFCED112-4E2C-47E1-8D3F-DD7DCE116E94}"/>
    <cellStyle name="通貨 2 3 2 2 6 3 4" xfId="10785" xr:uid="{1380F25D-24E4-468A-9547-7CF0AE5803A4}"/>
    <cellStyle name="通貨 2 3 2 2 6 4" xfId="5741" xr:uid="{135BD441-86BF-4148-B15B-7573392A2F7C}"/>
    <cellStyle name="通貨 2 3 2 2 6 4 2" xfId="8494" xr:uid="{C156B6BF-90BF-4510-8F0F-82BB7328EB8F}"/>
    <cellStyle name="通貨 2 3 2 2 6 4 2 2" xfId="14343" xr:uid="{319C19D7-C15A-4802-B5B8-219DA57237BE}"/>
    <cellStyle name="通貨 2 3 2 2 6 4 3" xfId="11590" xr:uid="{1E8D21B9-8722-4D4E-9710-E9828D3E28C3}"/>
    <cellStyle name="通貨 2 3 2 2 6 5" xfId="7118" xr:uid="{43C32EE7-D0CA-427B-9283-E0B5FEB1C0FA}"/>
    <cellStyle name="通貨 2 3 2 2 6 5 2" xfId="12967" xr:uid="{1002B8C6-BDAC-4D43-8B13-E63FBF0C1FD0}"/>
    <cellStyle name="通貨 2 3 2 2 6 6" xfId="10214" xr:uid="{F6E2C464-C59A-4331-9822-FABE40F39232}"/>
    <cellStyle name="通貨 2 3 2 2 7" xfId="4291" xr:uid="{C89436C3-B398-46B6-A350-2D9963DE50CA}"/>
    <cellStyle name="通貨 2 3 2 2 7 2" xfId="4742" xr:uid="{462A8D0B-6BF1-4213-AE1A-7025F3A0B4C9}"/>
    <cellStyle name="通貨 2 3 2 2 7 2 2" xfId="6313" xr:uid="{A5F21AD9-EFD5-40A0-8FA5-46AD2ABFFEC6}"/>
    <cellStyle name="通貨 2 3 2 2 7 2 2 2" xfId="9066" xr:uid="{2E159159-551E-4959-8589-DB4F6CCC4291}"/>
    <cellStyle name="通貨 2 3 2 2 7 2 2 2 2" xfId="14915" xr:uid="{1649334A-6FBC-4603-A468-F4E629B5E37F}"/>
    <cellStyle name="通貨 2 3 2 2 7 2 2 3" xfId="12162" xr:uid="{7BD40BFD-20F1-4B32-8FBF-E6AE0D89A111}"/>
    <cellStyle name="通貨 2 3 2 2 7 2 3" xfId="7690" xr:uid="{AAD27E77-A516-4DB7-8971-FDEA58563EFE}"/>
    <cellStyle name="通貨 2 3 2 2 7 2 3 2" xfId="13539" xr:uid="{EC2A53B8-62A3-40B5-9386-621663288E51}"/>
    <cellStyle name="通貨 2 3 2 2 7 2 4" xfId="10786" xr:uid="{C479314E-6536-4DC8-A13A-C76B60B9A848}"/>
    <cellStyle name="通貨 2 3 2 2 7 3" xfId="5913" xr:uid="{2657FCCE-05CB-44C8-BE0A-DC5A0E31348A}"/>
    <cellStyle name="通貨 2 3 2 2 7 3 2" xfId="8666" xr:uid="{986334E2-9762-4717-9453-2FE3372B6790}"/>
    <cellStyle name="通貨 2 3 2 2 7 3 2 2" xfId="14515" xr:uid="{E7D96A9C-4E7A-405E-9E38-E557D4F6194B}"/>
    <cellStyle name="通貨 2 3 2 2 7 3 3" xfId="11762" xr:uid="{C69AC373-409D-428C-B8A2-481B32EC3D25}"/>
    <cellStyle name="通貨 2 3 2 2 7 4" xfId="7290" xr:uid="{F5CA5F76-987E-43B2-9C8D-3BD98212CAE0}"/>
    <cellStyle name="通貨 2 3 2 2 7 4 2" xfId="13139" xr:uid="{CF3E5705-545A-4AFB-A5BB-F154922A511E}"/>
    <cellStyle name="通貨 2 3 2 2 7 5" xfId="10386" xr:uid="{628B5263-F837-42D1-B33E-F3C4E4F14577}"/>
    <cellStyle name="通貨 2 3 2 2 8" xfId="4743" xr:uid="{637F4026-280E-4CFD-A2F3-21B3D6B816E3}"/>
    <cellStyle name="通貨 2 3 2 2 8 2" xfId="6314" xr:uid="{BF52EA87-1EB2-4C21-9B94-95834609A0C0}"/>
    <cellStyle name="通貨 2 3 2 2 8 2 2" xfId="9067" xr:uid="{F82AF2CE-1FF2-4995-8360-4A34E638DB8B}"/>
    <cellStyle name="通貨 2 3 2 2 8 2 2 2" xfId="14916" xr:uid="{B1561E2C-0F29-45F1-B913-A08840DCFD6D}"/>
    <cellStyle name="通貨 2 3 2 2 8 2 3" xfId="12163" xr:uid="{02B0C0D9-351D-4450-BE42-B1994CC6041F}"/>
    <cellStyle name="通貨 2 3 2 2 8 3" xfId="7691" xr:uid="{5DCA709A-1446-4C60-B18A-67485BECA15A}"/>
    <cellStyle name="通貨 2 3 2 2 8 3 2" xfId="13540" xr:uid="{93FC7E60-41BC-41AE-BAC9-C1EA15DA889F}"/>
    <cellStyle name="通貨 2 3 2 2 8 4" xfId="10787" xr:uid="{2FB3C86C-2C11-4E38-B2C2-DDCC2C921BD7}"/>
    <cellStyle name="通貨 2 3 2 2 9" xfId="5569" xr:uid="{8DDF964E-6016-4AD7-8574-500809B2A0F7}"/>
    <cellStyle name="通貨 2 3 2 2 9 2" xfId="8322" xr:uid="{123AA048-664D-4B35-8AF2-2A6D401D1EE9}"/>
    <cellStyle name="通貨 2 3 2 2 9 2 2" xfId="14171" xr:uid="{585F6A1A-65ED-4807-A802-7E23ED4C1F3C}"/>
    <cellStyle name="通貨 2 3 2 2 9 3" xfId="11418" xr:uid="{7EBD0D5D-55CC-4744-828B-5EB28F52A5D6}"/>
    <cellStyle name="通貨 2 3 2 3" xfId="3595" xr:uid="{00000000-0005-0000-0000-0000590F0000}"/>
    <cellStyle name="通貨 2 3 2 3 10" xfId="10048" xr:uid="{89EAE4FD-AF0E-4723-80B3-7331E3F7D93E}"/>
    <cellStyle name="通貨 2 3 2 3 2" xfId="3622" xr:uid="{00000000-0005-0000-0000-00005A0F0000}"/>
    <cellStyle name="通貨 2 3 2 3 2 2" xfId="3672" xr:uid="{00000000-0005-0000-0000-00005B0F0000}"/>
    <cellStyle name="通貨 2 3 2 3 2 2 2" xfId="4099" xr:uid="{0EBF24E1-AFA0-4777-994A-75403CC9AC8F}"/>
    <cellStyle name="通貨 2 3 2 3 2 2 2 2" xfId="4272" xr:uid="{2278490D-9F7A-4608-9EBE-932C42A9DC17}"/>
    <cellStyle name="通貨 2 3 2 3 2 2 2 2 2" xfId="4618" xr:uid="{ACD78E64-88DC-4122-8FA6-F4ECD56D61AE}"/>
    <cellStyle name="通貨 2 3 2 3 2 2 2 2 2 2" xfId="4744" xr:uid="{7C06CC2B-9448-4193-A73F-7811714C0EE3}"/>
    <cellStyle name="通貨 2 3 2 3 2 2 2 2 2 2 2" xfId="6315" xr:uid="{50A04E31-954C-40EE-84D9-A63634197BAD}"/>
    <cellStyle name="通貨 2 3 2 3 2 2 2 2 2 2 2 2" xfId="9068" xr:uid="{FB0EA628-1DCF-4018-A6BE-3FB6C72BCB60}"/>
    <cellStyle name="通貨 2 3 2 3 2 2 2 2 2 2 2 2 2" xfId="14917" xr:uid="{4A272C1D-4DD1-46B8-A86B-E694279B20E6}"/>
    <cellStyle name="通貨 2 3 2 3 2 2 2 2 2 2 2 3" xfId="12164" xr:uid="{02041C5C-A595-4099-BB4B-A473CBB0A2F4}"/>
    <cellStyle name="通貨 2 3 2 3 2 2 2 2 2 2 3" xfId="7692" xr:uid="{DA7FF8FE-8090-4D84-BDFC-D985D9488862}"/>
    <cellStyle name="通貨 2 3 2 3 2 2 2 2 2 2 3 2" xfId="13541" xr:uid="{EA2B176C-C644-4FB5-8210-B376764539E3}"/>
    <cellStyle name="通貨 2 3 2 3 2 2 2 2 2 2 4" xfId="10788" xr:uid="{A05CFA72-25C9-4C4F-BC0C-2C9E880BAE1A}"/>
    <cellStyle name="通貨 2 3 2 3 2 2 2 2 2 3" xfId="6239" xr:uid="{605C8D18-2E15-4718-9FB5-D9DB333A4F38}"/>
    <cellStyle name="通貨 2 3 2 3 2 2 2 2 2 3 2" xfId="8992" xr:uid="{CF5D8DE1-4EB5-4EFA-937F-0C536416ACCE}"/>
    <cellStyle name="通貨 2 3 2 3 2 2 2 2 2 3 2 2" xfId="14841" xr:uid="{DF0E3E25-8BC0-4652-A7A1-0D7B35FB18D3}"/>
    <cellStyle name="通貨 2 3 2 3 2 2 2 2 2 3 3" xfId="12088" xr:uid="{C9D202BC-A304-4183-8E69-EB4D2F9C1C98}"/>
    <cellStyle name="通貨 2 3 2 3 2 2 2 2 2 4" xfId="7616" xr:uid="{C1CF7D54-6669-4021-B38A-1F3C6F4F3ADF}"/>
    <cellStyle name="通貨 2 3 2 3 2 2 2 2 2 4 2" xfId="13465" xr:uid="{A323360F-548D-4C96-BE03-0EFA2FB2168C}"/>
    <cellStyle name="通貨 2 3 2 3 2 2 2 2 2 5" xfId="10712" xr:uid="{E34E29E4-4569-47EB-BAF7-3C54255831E6}"/>
    <cellStyle name="通貨 2 3 2 3 2 2 2 2 3" xfId="4745" xr:uid="{A363CC7D-9C0E-4BBE-99C9-370246307286}"/>
    <cellStyle name="通貨 2 3 2 3 2 2 2 2 3 2" xfId="6316" xr:uid="{365FD2E1-8FC2-4DB3-BD91-42C689C4E768}"/>
    <cellStyle name="通貨 2 3 2 3 2 2 2 2 3 2 2" xfId="9069" xr:uid="{4CF5CA65-DA03-4732-B2DE-CB1FEE7AD75B}"/>
    <cellStyle name="通貨 2 3 2 3 2 2 2 2 3 2 2 2" xfId="14918" xr:uid="{5D4DA9B4-F996-4919-ADFA-5005D38DAD3B}"/>
    <cellStyle name="通貨 2 3 2 3 2 2 2 2 3 2 3" xfId="12165" xr:uid="{68967572-0935-44BE-A989-73D02C0D9E07}"/>
    <cellStyle name="通貨 2 3 2 3 2 2 2 2 3 3" xfId="7693" xr:uid="{CEB313D2-4501-495A-9858-2ABE13B29D89}"/>
    <cellStyle name="通貨 2 3 2 3 2 2 2 2 3 3 2" xfId="13542" xr:uid="{ACEAE415-2C10-4B05-B14B-2D8A8969DBA5}"/>
    <cellStyle name="通貨 2 3 2 3 2 2 2 2 3 4" xfId="10789" xr:uid="{313024A7-3388-4B06-8A92-ED5DC4B820EF}"/>
    <cellStyle name="通貨 2 3 2 3 2 2 2 2 4" xfId="5895" xr:uid="{0AA01BB9-A28D-4199-B99A-B4D8B8D45107}"/>
    <cellStyle name="通貨 2 3 2 3 2 2 2 2 4 2" xfId="8648" xr:uid="{60E795EE-0A2C-4B3C-ADFE-D282F6A3F5FC}"/>
    <cellStyle name="通貨 2 3 2 3 2 2 2 2 4 2 2" xfId="14497" xr:uid="{7EDFA549-CF0C-4A10-86C3-AA6F0467F73D}"/>
    <cellStyle name="通貨 2 3 2 3 2 2 2 2 4 3" xfId="11744" xr:uid="{DE04908D-5B6F-42E7-AAFD-710E4AEF882E}"/>
    <cellStyle name="通貨 2 3 2 3 2 2 2 2 5" xfId="7272" xr:uid="{FCACAE46-A69E-4FD1-800E-B92AFCF98842}"/>
    <cellStyle name="通貨 2 3 2 3 2 2 2 2 5 2" xfId="13121" xr:uid="{1E7FD0C9-FADE-43C0-B92F-0F7DDC0F06AF}"/>
    <cellStyle name="通貨 2 3 2 3 2 2 2 2 6" xfId="10368" xr:uid="{921130EA-FEAF-4CDC-8FBC-61D2462542B3}"/>
    <cellStyle name="通貨 2 3 2 3 2 2 2 3" xfId="4446" xr:uid="{7FC624E8-1BFA-4D72-90EF-B4A308B4C06E}"/>
    <cellStyle name="通貨 2 3 2 3 2 2 2 3 2" xfId="4746" xr:uid="{B024855B-653D-4670-8713-FC5A7691E037}"/>
    <cellStyle name="通貨 2 3 2 3 2 2 2 3 2 2" xfId="6317" xr:uid="{7137335F-FE94-46BC-A0AA-70FBBC63BB91}"/>
    <cellStyle name="通貨 2 3 2 3 2 2 2 3 2 2 2" xfId="9070" xr:uid="{92E31BB5-2344-4AB4-8E6C-B3B3E9910396}"/>
    <cellStyle name="通貨 2 3 2 3 2 2 2 3 2 2 2 2" xfId="14919" xr:uid="{5E972E86-5526-4DB7-9FBD-094A11103ED8}"/>
    <cellStyle name="通貨 2 3 2 3 2 2 2 3 2 2 3" xfId="12166" xr:uid="{1A77290E-6A22-403A-ADD4-EC766CEF2631}"/>
    <cellStyle name="通貨 2 3 2 3 2 2 2 3 2 3" xfId="7694" xr:uid="{A634A0D5-A1B5-4A84-BD33-226FB77D8361}"/>
    <cellStyle name="通貨 2 3 2 3 2 2 2 3 2 3 2" xfId="13543" xr:uid="{E4B1BBE3-AE86-4B22-94DE-BA406049E966}"/>
    <cellStyle name="通貨 2 3 2 3 2 2 2 3 2 4" xfId="10790" xr:uid="{DFEAA661-C673-4BFF-BDAB-40491F2245DA}"/>
    <cellStyle name="通貨 2 3 2 3 2 2 2 3 3" xfId="6067" xr:uid="{EFD3BDA8-DF07-4B0E-A43C-965D1B2B553C}"/>
    <cellStyle name="通貨 2 3 2 3 2 2 2 3 3 2" xfId="8820" xr:uid="{C028B5C3-81FD-46F1-8C68-E02EA0E10E29}"/>
    <cellStyle name="通貨 2 3 2 3 2 2 2 3 3 2 2" xfId="14669" xr:uid="{58ED64ED-430E-46AE-B3C8-0B61827C8889}"/>
    <cellStyle name="通貨 2 3 2 3 2 2 2 3 3 3" xfId="11916" xr:uid="{A2961646-9012-4DE8-A6A8-8512D338E887}"/>
    <cellStyle name="通貨 2 3 2 3 2 2 2 3 4" xfId="7444" xr:uid="{A8956DAE-1034-42BB-AF77-1109F0E0CE25}"/>
    <cellStyle name="通貨 2 3 2 3 2 2 2 3 4 2" xfId="13293" xr:uid="{DB5AF14F-1DBF-4979-AF24-30A5EB91B302}"/>
    <cellStyle name="通貨 2 3 2 3 2 2 2 3 5" xfId="10540" xr:uid="{55839347-2D97-4979-845E-BF4B45081914}"/>
    <cellStyle name="通貨 2 3 2 3 2 2 2 4" xfId="4747" xr:uid="{11648A3A-4C0F-48EA-9C7B-805F1DA79319}"/>
    <cellStyle name="通貨 2 3 2 3 2 2 2 4 2" xfId="6318" xr:uid="{1811E745-DA06-4EDB-86A0-CD9C8A356D84}"/>
    <cellStyle name="通貨 2 3 2 3 2 2 2 4 2 2" xfId="9071" xr:uid="{20242C94-8CE8-4084-9DFD-B3F895E70715}"/>
    <cellStyle name="通貨 2 3 2 3 2 2 2 4 2 2 2" xfId="14920" xr:uid="{A0AC4CB8-4D6A-487F-A14B-EA9EF467C202}"/>
    <cellStyle name="通貨 2 3 2 3 2 2 2 4 2 3" xfId="12167" xr:uid="{5AF19ECB-72C9-4505-9007-5C65D4E9D319}"/>
    <cellStyle name="通貨 2 3 2 3 2 2 2 4 3" xfId="7695" xr:uid="{42E2AA88-DACC-4FD4-8CE5-DB68B1D79A48}"/>
    <cellStyle name="通貨 2 3 2 3 2 2 2 4 3 2" xfId="13544" xr:uid="{9A3795C6-CD57-40F6-83A0-9035EE7F48DC}"/>
    <cellStyle name="通貨 2 3 2 3 2 2 2 4 4" xfId="10791" xr:uid="{EFAB0597-F4C5-434B-BEA6-C05F8A10C6B6}"/>
    <cellStyle name="通貨 2 3 2 3 2 2 2 5" xfId="5723" xr:uid="{D8685239-23E8-4E33-8BA9-9040199DA028}"/>
    <cellStyle name="通貨 2 3 2 3 2 2 2 5 2" xfId="8476" xr:uid="{ED7DEE8A-490E-45E6-82AC-575AC3F1FD44}"/>
    <cellStyle name="通貨 2 3 2 3 2 2 2 5 2 2" xfId="14325" xr:uid="{E15E8634-1660-47DF-8B3D-F6129B3933EA}"/>
    <cellStyle name="通貨 2 3 2 3 2 2 2 5 3" xfId="11572" xr:uid="{5F3939E2-2C47-450F-BD30-E36D2E353D85}"/>
    <cellStyle name="通貨 2 3 2 3 2 2 2 6" xfId="7100" xr:uid="{EAE92F2A-77EC-4EB2-8B0C-E0D80B35166B}"/>
    <cellStyle name="通貨 2 3 2 3 2 2 2 6 2" xfId="12949" xr:uid="{8BA85117-9CA2-4224-9B1E-9C6318776B5D}"/>
    <cellStyle name="通貨 2 3 2 3 2 2 2 7" xfId="10196" xr:uid="{546E540F-F61B-4051-A1CA-1E0BAC7E33A0}"/>
    <cellStyle name="通貨 2 3 2 3 2 2 3" xfId="4186" xr:uid="{840AC7AA-353F-43CB-BB07-18EC7D59D2B5}"/>
    <cellStyle name="通貨 2 3 2 3 2 2 3 2" xfId="4532" xr:uid="{83235415-8B94-4243-A4F8-E8C175281F31}"/>
    <cellStyle name="通貨 2 3 2 3 2 2 3 2 2" xfId="4748" xr:uid="{ED85489E-C226-4C8B-8250-9F5DF0CCF371}"/>
    <cellStyle name="通貨 2 3 2 3 2 2 3 2 2 2" xfId="6319" xr:uid="{73B5A975-A776-48C5-BFC5-E8BA084594DE}"/>
    <cellStyle name="通貨 2 3 2 3 2 2 3 2 2 2 2" xfId="9072" xr:uid="{7092387D-78B3-4076-B577-EA5DC599723D}"/>
    <cellStyle name="通貨 2 3 2 3 2 2 3 2 2 2 2 2" xfId="14921" xr:uid="{20349752-8B9C-4F8A-AFE5-33096E55C4C9}"/>
    <cellStyle name="通貨 2 3 2 3 2 2 3 2 2 2 3" xfId="12168" xr:uid="{60FACA72-FB4E-4A24-B545-059C45D4DD18}"/>
    <cellStyle name="通貨 2 3 2 3 2 2 3 2 2 3" xfId="7696" xr:uid="{B051C185-B26F-4748-A25E-1C0CF493F9FC}"/>
    <cellStyle name="通貨 2 3 2 3 2 2 3 2 2 3 2" xfId="13545" xr:uid="{B63A34F9-4B27-45BC-A8F9-79B956C7F489}"/>
    <cellStyle name="通貨 2 3 2 3 2 2 3 2 2 4" xfId="10792" xr:uid="{B7D7A3E0-C4BF-43F4-B435-44ABDE29EF79}"/>
    <cellStyle name="通貨 2 3 2 3 2 2 3 2 3" xfId="6153" xr:uid="{C433F641-F16F-413E-A49C-A44123165132}"/>
    <cellStyle name="通貨 2 3 2 3 2 2 3 2 3 2" xfId="8906" xr:uid="{97ADE4C5-FF2D-4FED-AD24-1C398CF5D309}"/>
    <cellStyle name="通貨 2 3 2 3 2 2 3 2 3 2 2" xfId="14755" xr:uid="{032F1269-9B6B-43E0-876B-88AAB6FBF646}"/>
    <cellStyle name="通貨 2 3 2 3 2 2 3 2 3 3" xfId="12002" xr:uid="{A8E0A469-B7F5-42C8-B53F-E3F8D9F85C98}"/>
    <cellStyle name="通貨 2 3 2 3 2 2 3 2 4" xfId="7530" xr:uid="{685C5B85-B8BD-4B50-AFEC-FE36A587ACEE}"/>
    <cellStyle name="通貨 2 3 2 3 2 2 3 2 4 2" xfId="13379" xr:uid="{0B015BEE-8C42-42AB-85FE-A9493BCCDB8A}"/>
    <cellStyle name="通貨 2 3 2 3 2 2 3 2 5" xfId="10626" xr:uid="{ADF5CCC3-F5E8-44E4-9C95-3DEDC57AC98A}"/>
    <cellStyle name="通貨 2 3 2 3 2 2 3 3" xfId="4749" xr:uid="{E7AD329F-2922-42CF-9B88-6E0782DDA771}"/>
    <cellStyle name="通貨 2 3 2 3 2 2 3 3 2" xfId="6320" xr:uid="{61F2601A-4980-4C30-BB71-077AFC19C2E7}"/>
    <cellStyle name="通貨 2 3 2 3 2 2 3 3 2 2" xfId="9073" xr:uid="{5593BB5D-9AE6-428E-8518-9D1893DCC671}"/>
    <cellStyle name="通貨 2 3 2 3 2 2 3 3 2 2 2" xfId="14922" xr:uid="{EABE04B1-8F10-4E8B-8539-0816FCC60F57}"/>
    <cellStyle name="通貨 2 3 2 3 2 2 3 3 2 3" xfId="12169" xr:uid="{03223D41-3E76-49A3-80DB-A5AC0B908404}"/>
    <cellStyle name="通貨 2 3 2 3 2 2 3 3 3" xfId="7697" xr:uid="{83D540E2-B96E-417A-B920-4584016704F1}"/>
    <cellStyle name="通貨 2 3 2 3 2 2 3 3 3 2" xfId="13546" xr:uid="{4AEB0DE8-8729-4D90-B2B4-D8D54D54DA81}"/>
    <cellStyle name="通貨 2 3 2 3 2 2 3 3 4" xfId="10793" xr:uid="{53213273-75D9-4BDD-9F0C-771C8C847695}"/>
    <cellStyle name="通貨 2 3 2 3 2 2 3 4" xfId="5809" xr:uid="{0426C3CD-DC69-4230-BFB8-875A6B2C7E82}"/>
    <cellStyle name="通貨 2 3 2 3 2 2 3 4 2" xfId="8562" xr:uid="{EE9716BE-314D-4BBC-8E7B-3ACFC7C54C54}"/>
    <cellStyle name="通貨 2 3 2 3 2 2 3 4 2 2" xfId="14411" xr:uid="{D81D00E7-13F2-4157-B317-D34572016468}"/>
    <cellStyle name="通貨 2 3 2 3 2 2 3 4 3" xfId="11658" xr:uid="{DB2B996D-B65F-4F3A-B85F-3B9CDECAABB0}"/>
    <cellStyle name="通貨 2 3 2 3 2 2 3 5" xfId="7186" xr:uid="{77B6327E-6EC8-44ED-9DDE-13AE1F1F857F}"/>
    <cellStyle name="通貨 2 3 2 3 2 2 3 5 2" xfId="13035" xr:uid="{120FD345-F0F0-41CA-886B-7CD22575E6C6}"/>
    <cellStyle name="通貨 2 3 2 3 2 2 3 6" xfId="10282" xr:uid="{A884E19C-AC48-4661-B99F-BBC42A8AFF6A}"/>
    <cellStyle name="通貨 2 3 2 3 2 2 4" xfId="4359" xr:uid="{C1F301D2-B389-4CEE-98DF-76BD5539B7A1}"/>
    <cellStyle name="通貨 2 3 2 3 2 2 4 2" xfId="4750" xr:uid="{C4CEB670-1BE4-4103-ABDD-DD5F700A3DF9}"/>
    <cellStyle name="通貨 2 3 2 3 2 2 4 2 2" xfId="6321" xr:uid="{98A634D8-14EB-48C5-A5A3-BBF6FED5B4C6}"/>
    <cellStyle name="通貨 2 3 2 3 2 2 4 2 2 2" xfId="9074" xr:uid="{AAC63B5F-69A1-4316-9A4D-90915E3CACB5}"/>
    <cellStyle name="通貨 2 3 2 3 2 2 4 2 2 2 2" xfId="14923" xr:uid="{965BDEFA-5F75-4CAC-80FE-467CB7149E1F}"/>
    <cellStyle name="通貨 2 3 2 3 2 2 4 2 2 3" xfId="12170" xr:uid="{1D9808AB-53CB-45CB-B79A-0AFD9A4E53E3}"/>
    <cellStyle name="通貨 2 3 2 3 2 2 4 2 3" xfId="7698" xr:uid="{38D47E41-F36D-4FC6-A16B-20C1A95D13C4}"/>
    <cellStyle name="通貨 2 3 2 3 2 2 4 2 3 2" xfId="13547" xr:uid="{24748D92-4AA2-4463-8CA7-C86CB2BB6F9D}"/>
    <cellStyle name="通貨 2 3 2 3 2 2 4 2 4" xfId="10794" xr:uid="{A4043E8B-47B2-4B48-9C9D-8927A1303C84}"/>
    <cellStyle name="通貨 2 3 2 3 2 2 4 3" xfId="5981" xr:uid="{7FBDA1FD-52C7-4582-A5AE-50003AFB8E10}"/>
    <cellStyle name="通貨 2 3 2 3 2 2 4 3 2" xfId="8734" xr:uid="{8EF93D7F-D15F-4F32-ADD4-269FA40C71A8}"/>
    <cellStyle name="通貨 2 3 2 3 2 2 4 3 2 2" xfId="14583" xr:uid="{F1611B92-283E-4E86-957E-BC690A5C4282}"/>
    <cellStyle name="通貨 2 3 2 3 2 2 4 3 3" xfId="11830" xr:uid="{9AA369FB-2AD2-481F-B9F3-8CBB0ED64685}"/>
    <cellStyle name="通貨 2 3 2 3 2 2 4 4" xfId="7358" xr:uid="{6D2874FF-8FE0-41F8-B683-E3F07E57978C}"/>
    <cellStyle name="通貨 2 3 2 3 2 2 4 4 2" xfId="13207" xr:uid="{DBC939BB-1DEB-4429-A246-32FAF2E22762}"/>
    <cellStyle name="通貨 2 3 2 3 2 2 4 5" xfId="10454" xr:uid="{5CD3BAD5-2B60-498D-BDF0-E8F06A690810}"/>
    <cellStyle name="通貨 2 3 2 3 2 2 5" xfId="4751" xr:uid="{C0B24CDE-DD1A-456E-8060-CBA5A0114D13}"/>
    <cellStyle name="通貨 2 3 2 3 2 2 5 2" xfId="6322" xr:uid="{5FAEEDFB-31FE-4299-8908-59209F88DA3A}"/>
    <cellStyle name="通貨 2 3 2 3 2 2 5 2 2" xfId="9075" xr:uid="{0A98E571-97DF-4E60-83E6-9E38D0DE6DB1}"/>
    <cellStyle name="通貨 2 3 2 3 2 2 5 2 2 2" xfId="14924" xr:uid="{4B40C192-0E60-4F6C-B9B6-FD4664E9F8BD}"/>
    <cellStyle name="通貨 2 3 2 3 2 2 5 2 3" xfId="12171" xr:uid="{24DD70BC-D9F9-47E7-8CF3-E3D01EF47D1E}"/>
    <cellStyle name="通貨 2 3 2 3 2 2 5 3" xfId="7699" xr:uid="{2EF5AF6A-003A-41FD-9E6A-0D18F4D75196}"/>
    <cellStyle name="通貨 2 3 2 3 2 2 5 3 2" xfId="13548" xr:uid="{7D45BC25-D2EE-4037-A502-156A25CE87DB}"/>
    <cellStyle name="通貨 2 3 2 3 2 2 5 4" xfId="10795" xr:uid="{8AEEBBBE-CAA1-43A2-A6B8-70F829827C24}"/>
    <cellStyle name="通貨 2 3 2 3 2 2 6" xfId="5637" xr:uid="{7A5226CC-663E-4F43-9187-C322A37995BE}"/>
    <cellStyle name="通貨 2 3 2 3 2 2 6 2" xfId="8390" xr:uid="{88338C54-D281-4937-81B9-849619F7055F}"/>
    <cellStyle name="通貨 2 3 2 3 2 2 6 2 2" xfId="14239" xr:uid="{01E32F8E-F961-4D3A-B44C-17143D71F2F3}"/>
    <cellStyle name="通貨 2 3 2 3 2 2 6 3" xfId="11486" xr:uid="{6953904D-C9A2-4312-AF23-701A1BC8A955}"/>
    <cellStyle name="通貨 2 3 2 3 2 2 7" xfId="7014" xr:uid="{6193A029-33A5-4D58-B35D-D26624277B34}"/>
    <cellStyle name="通貨 2 3 2 3 2 2 7 2" xfId="12863" xr:uid="{C59045D3-5682-4D0E-BC3C-3527E2C7D291}"/>
    <cellStyle name="通貨 2 3 2 3 2 2 8" xfId="10110" xr:uid="{52A39FE5-67C9-46DA-A810-AF86690C3A4D}"/>
    <cellStyle name="通貨 2 3 2 3 2 3" xfId="4057" xr:uid="{FA39CFF1-CDF6-40E4-B598-6AD741BC77E5}"/>
    <cellStyle name="通貨 2 3 2 3 2 3 2" xfId="4230" xr:uid="{0199906F-2EF1-4849-957B-854C7631CF2B}"/>
    <cellStyle name="通貨 2 3 2 3 2 3 2 2" xfId="4576" xr:uid="{F7F41A28-4FE9-4A95-9383-2A841D32EDC7}"/>
    <cellStyle name="通貨 2 3 2 3 2 3 2 2 2" xfId="4752" xr:uid="{B4CDF078-73E6-4F83-AC2F-79BCF19A85C7}"/>
    <cellStyle name="通貨 2 3 2 3 2 3 2 2 2 2" xfId="6323" xr:uid="{FDDED6DB-1F16-4C6C-AFF8-241696C4A09D}"/>
    <cellStyle name="通貨 2 3 2 3 2 3 2 2 2 2 2" xfId="9076" xr:uid="{289FFD16-AE32-4222-9DD6-187AB41654D2}"/>
    <cellStyle name="通貨 2 3 2 3 2 3 2 2 2 2 2 2" xfId="14925" xr:uid="{63AC3B7C-824B-499A-A4AA-9777E1CA68F4}"/>
    <cellStyle name="通貨 2 3 2 3 2 3 2 2 2 2 3" xfId="12172" xr:uid="{E3FC4187-7321-4986-8253-C0F00664A134}"/>
    <cellStyle name="通貨 2 3 2 3 2 3 2 2 2 3" xfId="7700" xr:uid="{F70E232F-E018-4DC7-BFA8-CB52326572C5}"/>
    <cellStyle name="通貨 2 3 2 3 2 3 2 2 2 3 2" xfId="13549" xr:uid="{DA31882F-6A5C-4C21-8766-408748A1F89F}"/>
    <cellStyle name="通貨 2 3 2 3 2 3 2 2 2 4" xfId="10796" xr:uid="{18C460AB-B8C7-4743-956E-000AD39DF5E4}"/>
    <cellStyle name="通貨 2 3 2 3 2 3 2 2 3" xfId="6197" xr:uid="{AABC2B29-B0AA-4E35-929F-5F1166C9C344}"/>
    <cellStyle name="通貨 2 3 2 3 2 3 2 2 3 2" xfId="8950" xr:uid="{8E8AAA6F-331D-4C9B-B819-AB50E6FAAC3C}"/>
    <cellStyle name="通貨 2 3 2 3 2 3 2 2 3 2 2" xfId="14799" xr:uid="{2B215CB7-F7BE-4F62-B737-1209F391DE79}"/>
    <cellStyle name="通貨 2 3 2 3 2 3 2 2 3 3" xfId="12046" xr:uid="{C43D4876-75CE-4BFF-BE06-5DE867460D25}"/>
    <cellStyle name="通貨 2 3 2 3 2 3 2 2 4" xfId="7574" xr:uid="{814BB515-6BD4-4297-AA8F-DEE5A10B2769}"/>
    <cellStyle name="通貨 2 3 2 3 2 3 2 2 4 2" xfId="13423" xr:uid="{9A8E565A-8B09-4D87-BAEC-5B9E579ADE6D}"/>
    <cellStyle name="通貨 2 3 2 3 2 3 2 2 5" xfId="10670" xr:uid="{03624535-6A9B-4DB8-A6CC-563E56E5B541}"/>
    <cellStyle name="通貨 2 3 2 3 2 3 2 3" xfId="4753" xr:uid="{422A76EF-DB5F-406F-A5EE-B0B3391B55E1}"/>
    <cellStyle name="通貨 2 3 2 3 2 3 2 3 2" xfId="6324" xr:uid="{BADBD8C2-D36A-4292-AC8E-A7E3C6F3D13B}"/>
    <cellStyle name="通貨 2 3 2 3 2 3 2 3 2 2" xfId="9077" xr:uid="{47E77F45-E224-454F-B48A-FC7197C426AB}"/>
    <cellStyle name="通貨 2 3 2 3 2 3 2 3 2 2 2" xfId="14926" xr:uid="{F936C8AD-F80D-4E5D-A9B4-27E597E623D5}"/>
    <cellStyle name="通貨 2 3 2 3 2 3 2 3 2 3" xfId="12173" xr:uid="{6CEA3320-E405-4972-A6C9-B63770E329A0}"/>
    <cellStyle name="通貨 2 3 2 3 2 3 2 3 3" xfId="7701" xr:uid="{D31F3DCB-EF89-458A-BD53-C59AA49BD6E5}"/>
    <cellStyle name="通貨 2 3 2 3 2 3 2 3 3 2" xfId="13550" xr:uid="{8112B58C-706F-4F23-9295-EF883059B10A}"/>
    <cellStyle name="通貨 2 3 2 3 2 3 2 3 4" xfId="10797" xr:uid="{1E4B6D72-C712-4C8C-80BE-28FAB632257A}"/>
    <cellStyle name="通貨 2 3 2 3 2 3 2 4" xfId="5853" xr:uid="{B24CBBD8-86E2-40D4-B7DB-66D22F2C802D}"/>
    <cellStyle name="通貨 2 3 2 3 2 3 2 4 2" xfId="8606" xr:uid="{E214CDD9-99A1-48EE-815E-9E14150B54DA}"/>
    <cellStyle name="通貨 2 3 2 3 2 3 2 4 2 2" xfId="14455" xr:uid="{EFCEEF11-73FA-4C65-BF4A-7E49766DF0B7}"/>
    <cellStyle name="通貨 2 3 2 3 2 3 2 4 3" xfId="11702" xr:uid="{758CFB13-2949-4730-8DB6-8AE70CA2217C}"/>
    <cellStyle name="通貨 2 3 2 3 2 3 2 5" xfId="7230" xr:uid="{905F2BE3-8CFB-4F5C-BF74-583F21E8ACAB}"/>
    <cellStyle name="通貨 2 3 2 3 2 3 2 5 2" xfId="13079" xr:uid="{C0528D8D-1BD3-4DC6-AF8E-3288BB072E85}"/>
    <cellStyle name="通貨 2 3 2 3 2 3 2 6" xfId="10326" xr:uid="{AA059515-2449-42DC-83CD-29A12F033BCF}"/>
    <cellStyle name="通貨 2 3 2 3 2 3 3" xfId="4404" xr:uid="{436EADD8-F435-4ED8-A2A6-024084BECF00}"/>
    <cellStyle name="通貨 2 3 2 3 2 3 3 2" xfId="4754" xr:uid="{136D3C07-4BA2-4CE0-A681-44CD4728D2D2}"/>
    <cellStyle name="通貨 2 3 2 3 2 3 3 2 2" xfId="6325" xr:uid="{93CB6DB8-A4D5-44CC-AD05-DE3919E1343D}"/>
    <cellStyle name="通貨 2 3 2 3 2 3 3 2 2 2" xfId="9078" xr:uid="{03253EA4-9579-4244-B68E-738F16089439}"/>
    <cellStyle name="通貨 2 3 2 3 2 3 3 2 2 2 2" xfId="14927" xr:uid="{28BE5026-B963-418A-BD88-26002B70603B}"/>
    <cellStyle name="通貨 2 3 2 3 2 3 3 2 2 3" xfId="12174" xr:uid="{55FDD3A3-D572-4ACA-8B3A-9462386B5223}"/>
    <cellStyle name="通貨 2 3 2 3 2 3 3 2 3" xfId="7702" xr:uid="{E4F6FC86-974A-47EE-9559-A18E565942B1}"/>
    <cellStyle name="通貨 2 3 2 3 2 3 3 2 3 2" xfId="13551" xr:uid="{64B490E1-0196-4198-BA34-B493ED48AAF7}"/>
    <cellStyle name="通貨 2 3 2 3 2 3 3 2 4" xfId="10798" xr:uid="{98E06C7D-4551-4C35-B771-E74D009B0811}"/>
    <cellStyle name="通貨 2 3 2 3 2 3 3 3" xfId="6025" xr:uid="{B3B3D457-45D0-47EC-A0EF-A941F08E78A9}"/>
    <cellStyle name="通貨 2 3 2 3 2 3 3 3 2" xfId="8778" xr:uid="{C7434D7E-CBA5-48DA-B778-A3A5B3252331}"/>
    <cellStyle name="通貨 2 3 2 3 2 3 3 3 2 2" xfId="14627" xr:uid="{55818A2E-BA67-465A-A8B6-47CAB469D70F}"/>
    <cellStyle name="通貨 2 3 2 3 2 3 3 3 3" xfId="11874" xr:uid="{C25C4B48-60A3-4EB7-B2D6-D904A2DC9D9A}"/>
    <cellStyle name="通貨 2 3 2 3 2 3 3 4" xfId="7402" xr:uid="{EB51B2E4-06A8-4C2F-8948-DB13C0BB29F8}"/>
    <cellStyle name="通貨 2 3 2 3 2 3 3 4 2" xfId="13251" xr:uid="{9DDC766A-6B71-4755-8D4C-591BC500F971}"/>
    <cellStyle name="通貨 2 3 2 3 2 3 3 5" xfId="10498" xr:uid="{04718566-BC20-4221-A4C0-1F11DE16AC46}"/>
    <cellStyle name="通貨 2 3 2 3 2 3 4" xfId="4755" xr:uid="{4708D4F2-3D10-45E1-8817-E717477342DC}"/>
    <cellStyle name="通貨 2 3 2 3 2 3 4 2" xfId="6326" xr:uid="{6CDEB517-5AB3-49AC-81B4-0E27934FF938}"/>
    <cellStyle name="通貨 2 3 2 3 2 3 4 2 2" xfId="9079" xr:uid="{C87D3D0F-F12E-44B4-A5F1-01F456A6DA3D}"/>
    <cellStyle name="通貨 2 3 2 3 2 3 4 2 2 2" xfId="14928" xr:uid="{E585E46A-1476-4029-B079-A9417F5EB61C}"/>
    <cellStyle name="通貨 2 3 2 3 2 3 4 2 3" xfId="12175" xr:uid="{7907133E-49CC-4B65-B54A-C0A84D87DC46}"/>
    <cellStyle name="通貨 2 3 2 3 2 3 4 3" xfId="7703" xr:uid="{DAF8067D-F2E8-46A2-998D-707FB4F7E8CF}"/>
    <cellStyle name="通貨 2 3 2 3 2 3 4 3 2" xfId="13552" xr:uid="{B35CA29F-4684-46A7-96EC-4E99DB995907}"/>
    <cellStyle name="通貨 2 3 2 3 2 3 4 4" xfId="10799" xr:uid="{168C6931-E484-4017-B867-EADF33FDA8AF}"/>
    <cellStyle name="通貨 2 3 2 3 2 3 5" xfId="5681" xr:uid="{3C682FF1-E7FB-4B45-A4FD-254298F2EF25}"/>
    <cellStyle name="通貨 2 3 2 3 2 3 5 2" xfId="8434" xr:uid="{E05C2837-9176-427A-8AC3-CAEF5A78B8CC}"/>
    <cellStyle name="通貨 2 3 2 3 2 3 5 2 2" xfId="14283" xr:uid="{FA8A966E-EFF4-4819-9CF2-9EF1E60560C3}"/>
    <cellStyle name="通貨 2 3 2 3 2 3 5 3" xfId="11530" xr:uid="{F7D2E9EB-3685-49D5-AC8C-90AFE852A4FE}"/>
    <cellStyle name="通貨 2 3 2 3 2 3 6" xfId="7058" xr:uid="{63E4F27A-5625-4F9B-8595-962C096B462F}"/>
    <cellStyle name="通貨 2 3 2 3 2 3 6 2" xfId="12907" xr:uid="{FEB768D1-14FC-43FE-A079-C6C52ED791F6}"/>
    <cellStyle name="通貨 2 3 2 3 2 3 7" xfId="10154" xr:uid="{43F2133F-C17C-440C-BB63-6249B4E246C7}"/>
    <cellStyle name="通貨 2 3 2 3 2 4" xfId="4144" xr:uid="{1E14F0A6-5165-4924-A11E-6757C5E9890D}"/>
    <cellStyle name="通貨 2 3 2 3 2 4 2" xfId="4490" xr:uid="{9D4C4F34-9913-4624-903C-D2575F466F1E}"/>
    <cellStyle name="通貨 2 3 2 3 2 4 2 2" xfId="4756" xr:uid="{A84D6CD1-C4E2-4A8F-9EB2-2E4FE8150FC4}"/>
    <cellStyle name="通貨 2 3 2 3 2 4 2 2 2" xfId="6327" xr:uid="{F53AD0CB-5059-46A6-AFFD-8A9F91327BBF}"/>
    <cellStyle name="通貨 2 3 2 3 2 4 2 2 2 2" xfId="9080" xr:uid="{6348E0A7-C84F-4605-BE7B-B4530B1791B0}"/>
    <cellStyle name="通貨 2 3 2 3 2 4 2 2 2 2 2" xfId="14929" xr:uid="{D0F4D8C2-CB75-4A22-B7C0-A0FE0F95AAC5}"/>
    <cellStyle name="通貨 2 3 2 3 2 4 2 2 2 3" xfId="12176" xr:uid="{02099265-EF3F-4DAD-BBEA-B864717393CF}"/>
    <cellStyle name="通貨 2 3 2 3 2 4 2 2 3" xfId="7704" xr:uid="{D730445E-F47D-48CB-9412-978FF329316D}"/>
    <cellStyle name="通貨 2 3 2 3 2 4 2 2 3 2" xfId="13553" xr:uid="{0A230D52-FCF1-40BB-840D-79CAB3FF4B28}"/>
    <cellStyle name="通貨 2 3 2 3 2 4 2 2 4" xfId="10800" xr:uid="{19A33E72-DC17-48FA-BF19-20EF19BA904F}"/>
    <cellStyle name="通貨 2 3 2 3 2 4 2 3" xfId="6111" xr:uid="{04BD4FFF-8AA3-4E56-A256-ED1901776972}"/>
    <cellStyle name="通貨 2 3 2 3 2 4 2 3 2" xfId="8864" xr:uid="{A3A71554-125B-4099-8B64-B1C160030B1A}"/>
    <cellStyle name="通貨 2 3 2 3 2 4 2 3 2 2" xfId="14713" xr:uid="{2E65CB4B-B298-47EC-A6C2-F5AF77F67FB3}"/>
    <cellStyle name="通貨 2 3 2 3 2 4 2 3 3" xfId="11960" xr:uid="{55EBD5F3-D033-4CDD-A18A-88B8ED10F274}"/>
    <cellStyle name="通貨 2 3 2 3 2 4 2 4" xfId="7488" xr:uid="{EC916C01-B74C-4F29-BF0E-4856298F83E8}"/>
    <cellStyle name="通貨 2 3 2 3 2 4 2 4 2" xfId="13337" xr:uid="{2A080112-8744-46A3-8949-5405793C8EAA}"/>
    <cellStyle name="通貨 2 3 2 3 2 4 2 5" xfId="10584" xr:uid="{D38BA308-B2A3-46BD-989B-FC666AD1A586}"/>
    <cellStyle name="通貨 2 3 2 3 2 4 3" xfId="4757" xr:uid="{09C1FF17-D748-42DB-BCA1-605FE16D7FD0}"/>
    <cellStyle name="通貨 2 3 2 3 2 4 3 2" xfId="6328" xr:uid="{300B79C6-E469-43A5-8A53-90E6332527A3}"/>
    <cellStyle name="通貨 2 3 2 3 2 4 3 2 2" xfId="9081" xr:uid="{8CA662D8-416F-4185-BA48-D1B5C6B572CE}"/>
    <cellStyle name="通貨 2 3 2 3 2 4 3 2 2 2" xfId="14930" xr:uid="{691252CC-4E06-48AB-AB25-E46D74E01599}"/>
    <cellStyle name="通貨 2 3 2 3 2 4 3 2 3" xfId="12177" xr:uid="{FCD07FD7-2F2D-4217-9E50-850F3D7EACEE}"/>
    <cellStyle name="通貨 2 3 2 3 2 4 3 3" xfId="7705" xr:uid="{122D8A73-C4A7-4CD3-9411-C933931C4D56}"/>
    <cellStyle name="通貨 2 3 2 3 2 4 3 3 2" xfId="13554" xr:uid="{526FF228-43CD-462B-B0A4-4E28CA9C552A}"/>
    <cellStyle name="通貨 2 3 2 3 2 4 3 4" xfId="10801" xr:uid="{160637D1-F32F-4D88-A883-23D24EA5C62B}"/>
    <cellStyle name="通貨 2 3 2 3 2 4 4" xfId="5767" xr:uid="{6A98DA29-E21B-4AE7-B729-A8977280681A}"/>
    <cellStyle name="通貨 2 3 2 3 2 4 4 2" xfId="8520" xr:uid="{2B4B7EFA-A2A1-42CA-A475-FC7323B13F69}"/>
    <cellStyle name="通貨 2 3 2 3 2 4 4 2 2" xfId="14369" xr:uid="{C2D5BB6A-F772-4E11-90E3-E58DC8895D1A}"/>
    <cellStyle name="通貨 2 3 2 3 2 4 4 3" xfId="11616" xr:uid="{D6BCFBF2-6D62-4999-9DEA-D6EA4128A1DE}"/>
    <cellStyle name="通貨 2 3 2 3 2 4 5" xfId="7144" xr:uid="{6A77F08C-B49E-400A-B94E-29291DB794B0}"/>
    <cellStyle name="通貨 2 3 2 3 2 4 5 2" xfId="12993" xr:uid="{50320017-509F-49CB-B6A5-103DD32B2FE2}"/>
    <cellStyle name="通貨 2 3 2 3 2 4 6" xfId="10240" xr:uid="{10583155-EA32-4E70-83D1-B1338A0D81D5}"/>
    <cellStyle name="通貨 2 3 2 3 2 5" xfId="4317" xr:uid="{87D91E90-702B-47E0-AF45-0CCC1EAE5E25}"/>
    <cellStyle name="通貨 2 3 2 3 2 5 2" xfId="4758" xr:uid="{517D9D06-06B3-47E8-BB7B-994664F06897}"/>
    <cellStyle name="通貨 2 3 2 3 2 5 2 2" xfId="6329" xr:uid="{E9C10842-A353-4225-947B-386087275CF8}"/>
    <cellStyle name="通貨 2 3 2 3 2 5 2 2 2" xfId="9082" xr:uid="{261698AB-5FEE-49E9-B086-8DE80CE1B4FE}"/>
    <cellStyle name="通貨 2 3 2 3 2 5 2 2 2 2" xfId="14931" xr:uid="{250E1F38-FE86-48C8-9F6E-420E9E58C04E}"/>
    <cellStyle name="通貨 2 3 2 3 2 5 2 2 3" xfId="12178" xr:uid="{0C429A2A-28FF-4B60-AD47-D398131DAC11}"/>
    <cellStyle name="通貨 2 3 2 3 2 5 2 3" xfId="7706" xr:uid="{438B1B98-5402-4E6F-9B5D-DF3384278C9E}"/>
    <cellStyle name="通貨 2 3 2 3 2 5 2 3 2" xfId="13555" xr:uid="{129C9000-2DD4-4E19-A436-30C177504792}"/>
    <cellStyle name="通貨 2 3 2 3 2 5 2 4" xfId="10802" xr:uid="{8F7E05C8-78FB-4879-84FA-DDDD15477EC4}"/>
    <cellStyle name="通貨 2 3 2 3 2 5 3" xfId="5939" xr:uid="{3E78884F-FE71-4706-BACE-4E0E5141EC8A}"/>
    <cellStyle name="通貨 2 3 2 3 2 5 3 2" xfId="8692" xr:uid="{EF21B838-0121-4031-A83B-61B8F7269307}"/>
    <cellStyle name="通貨 2 3 2 3 2 5 3 2 2" xfId="14541" xr:uid="{BDF503E2-222B-405D-9443-DEEB01990E23}"/>
    <cellStyle name="通貨 2 3 2 3 2 5 3 3" xfId="11788" xr:uid="{39A5BB74-8B74-4EF0-91EA-2EA08F92BABD}"/>
    <cellStyle name="通貨 2 3 2 3 2 5 4" xfId="7316" xr:uid="{FD9CA949-D48C-45F5-9B01-4F45F2D75179}"/>
    <cellStyle name="通貨 2 3 2 3 2 5 4 2" xfId="13165" xr:uid="{AA0BBD0F-5106-49B9-AC4A-E667C1B172BA}"/>
    <cellStyle name="通貨 2 3 2 3 2 5 5" xfId="10412" xr:uid="{4AB5592A-0EBB-4954-B7A0-9544E63EF861}"/>
    <cellStyle name="通貨 2 3 2 3 2 6" xfId="4759" xr:uid="{50E23C62-D949-4D69-8D79-031D43671DC3}"/>
    <cellStyle name="通貨 2 3 2 3 2 6 2" xfId="6330" xr:uid="{AEF1FE8C-3AA1-4386-9D22-48A771AD8B1B}"/>
    <cellStyle name="通貨 2 3 2 3 2 6 2 2" xfId="9083" xr:uid="{937C45E5-D887-492E-B3D9-C3D61B5B4235}"/>
    <cellStyle name="通貨 2 3 2 3 2 6 2 2 2" xfId="14932" xr:uid="{73B93052-E6BD-48EB-BEF7-DD1F20412C11}"/>
    <cellStyle name="通貨 2 3 2 3 2 6 2 3" xfId="12179" xr:uid="{112F4D91-2106-48F3-A7CE-8328C9392205}"/>
    <cellStyle name="通貨 2 3 2 3 2 6 3" xfId="7707" xr:uid="{582794E0-F3AF-455C-B683-A1321E6FF125}"/>
    <cellStyle name="通貨 2 3 2 3 2 6 3 2" xfId="13556" xr:uid="{6B81AC7E-4366-4EED-AB2F-DC6B880F90BF}"/>
    <cellStyle name="通貨 2 3 2 3 2 6 4" xfId="10803" xr:uid="{E2896CD2-8C47-4C65-A9EA-0E0DE55D341F}"/>
    <cellStyle name="通貨 2 3 2 3 2 7" xfId="5595" xr:uid="{A0C62150-FB4C-4CD9-98D1-0472B0551501}"/>
    <cellStyle name="通貨 2 3 2 3 2 7 2" xfId="8348" xr:uid="{F3F0F6C8-624F-4F73-B02E-9E6BB170CCA5}"/>
    <cellStyle name="通貨 2 3 2 3 2 7 2 2" xfId="14197" xr:uid="{0695FFE2-8559-42FA-A2DB-7342512D1EE9}"/>
    <cellStyle name="通貨 2 3 2 3 2 7 3" xfId="11444" xr:uid="{30E8834D-FB0F-4A05-B12A-C5F2E1014198}"/>
    <cellStyle name="通貨 2 3 2 3 2 8" xfId="6972" xr:uid="{F8F89FCA-37FA-48BA-B67E-208C3A0994E9}"/>
    <cellStyle name="通貨 2 3 2 3 2 8 2" xfId="12821" xr:uid="{E90B5B60-D8F9-4A64-8F50-E4A1C48A14ED}"/>
    <cellStyle name="通貨 2 3 2 3 2 9" xfId="10068" xr:uid="{7D57735D-CE5E-4A79-8874-E0C2720FABA7}"/>
    <cellStyle name="通貨 2 3 2 3 3" xfId="3652" xr:uid="{00000000-0005-0000-0000-00005C0F0000}"/>
    <cellStyle name="通貨 2 3 2 3 3 2" xfId="4079" xr:uid="{495B3108-2654-40E3-97B1-AA950205BA3E}"/>
    <cellStyle name="通貨 2 3 2 3 3 2 2" xfId="4252" xr:uid="{B33931F7-430C-4C5D-8F48-C91979BF9FC6}"/>
    <cellStyle name="通貨 2 3 2 3 3 2 2 2" xfId="4598" xr:uid="{79C67183-0797-4173-90BA-3D53FEB09FAE}"/>
    <cellStyle name="通貨 2 3 2 3 3 2 2 2 2" xfId="4760" xr:uid="{EB0C27E4-A49A-40BB-B9DA-FE1F640C953A}"/>
    <cellStyle name="通貨 2 3 2 3 3 2 2 2 2 2" xfId="6331" xr:uid="{F260C520-E170-420A-99F2-C1C0767750DB}"/>
    <cellStyle name="通貨 2 3 2 3 3 2 2 2 2 2 2" xfId="9084" xr:uid="{8FCBD2C0-AF23-4E53-9379-3BD34E778A38}"/>
    <cellStyle name="通貨 2 3 2 3 3 2 2 2 2 2 2 2" xfId="14933" xr:uid="{65CCE4CA-E0E8-49E0-9662-83EE8585F664}"/>
    <cellStyle name="通貨 2 3 2 3 3 2 2 2 2 2 3" xfId="12180" xr:uid="{87DD5F89-2544-4B6A-8CE8-8D84F158F059}"/>
    <cellStyle name="通貨 2 3 2 3 3 2 2 2 2 3" xfId="7708" xr:uid="{290E35B9-ADA8-497B-8DEE-61FEA8175085}"/>
    <cellStyle name="通貨 2 3 2 3 3 2 2 2 2 3 2" xfId="13557" xr:uid="{7E54CD0A-A68C-48B6-A364-E6F5E9F96AC2}"/>
    <cellStyle name="通貨 2 3 2 3 3 2 2 2 2 4" xfId="10804" xr:uid="{0BD28600-4564-4CB8-A5B5-C08D8E5A1E03}"/>
    <cellStyle name="通貨 2 3 2 3 3 2 2 2 3" xfId="6219" xr:uid="{225A6C64-AE40-4A6A-8705-96C0A89C2745}"/>
    <cellStyle name="通貨 2 3 2 3 3 2 2 2 3 2" xfId="8972" xr:uid="{4358D75D-2073-4468-9D38-EDBD2856D4AD}"/>
    <cellStyle name="通貨 2 3 2 3 3 2 2 2 3 2 2" xfId="14821" xr:uid="{D5F1D93C-FB7E-4988-9725-5344825CC7F1}"/>
    <cellStyle name="通貨 2 3 2 3 3 2 2 2 3 3" xfId="12068" xr:uid="{3D3A72F6-D0CF-433C-9191-B28AD3393AAC}"/>
    <cellStyle name="通貨 2 3 2 3 3 2 2 2 4" xfId="7596" xr:uid="{4C66605B-76EE-4329-857B-A440EBE45B55}"/>
    <cellStyle name="通貨 2 3 2 3 3 2 2 2 4 2" xfId="13445" xr:uid="{2D24D615-439F-4035-9A2B-C43CB4137FEB}"/>
    <cellStyle name="通貨 2 3 2 3 3 2 2 2 5" xfId="10692" xr:uid="{8B35E620-A871-4B87-AC66-23B52ABBD9C4}"/>
    <cellStyle name="通貨 2 3 2 3 3 2 2 3" xfId="4761" xr:uid="{BF0B0D3B-EDB2-421F-9682-35B420FC94D9}"/>
    <cellStyle name="通貨 2 3 2 3 3 2 2 3 2" xfId="6332" xr:uid="{FA053B77-A65F-434B-AE7B-39CE82D1013D}"/>
    <cellStyle name="通貨 2 3 2 3 3 2 2 3 2 2" xfId="9085" xr:uid="{572BC125-ED5F-413F-9C98-88514F034E09}"/>
    <cellStyle name="通貨 2 3 2 3 3 2 2 3 2 2 2" xfId="14934" xr:uid="{DC8DD202-936C-4520-8A0B-D7D8ABDC1DC6}"/>
    <cellStyle name="通貨 2 3 2 3 3 2 2 3 2 3" xfId="12181" xr:uid="{BC79FC2F-E786-4A12-841D-69633288382B}"/>
    <cellStyle name="通貨 2 3 2 3 3 2 2 3 3" xfId="7709" xr:uid="{C51000BC-6CEA-4327-9001-6F16F6631150}"/>
    <cellStyle name="通貨 2 3 2 3 3 2 2 3 3 2" xfId="13558" xr:uid="{A3BEA696-C23F-463A-88D2-E3A8F7A6FD15}"/>
    <cellStyle name="通貨 2 3 2 3 3 2 2 3 4" xfId="10805" xr:uid="{A16775A6-5F57-4E5B-BB91-AC9575069B53}"/>
    <cellStyle name="通貨 2 3 2 3 3 2 2 4" xfId="5875" xr:uid="{ECE01883-F055-463B-90FC-0C7E48AEEE91}"/>
    <cellStyle name="通貨 2 3 2 3 3 2 2 4 2" xfId="8628" xr:uid="{BEEB1066-6793-4383-9326-EE010291912F}"/>
    <cellStyle name="通貨 2 3 2 3 3 2 2 4 2 2" xfId="14477" xr:uid="{2A5EF435-3058-4C8B-8A26-AA01AB07D0B8}"/>
    <cellStyle name="通貨 2 3 2 3 3 2 2 4 3" xfId="11724" xr:uid="{06A77675-BF5F-4417-A229-43171F4EBCD8}"/>
    <cellStyle name="通貨 2 3 2 3 3 2 2 5" xfId="7252" xr:uid="{34DFB3EE-2718-4793-B63A-07932D5121B2}"/>
    <cellStyle name="通貨 2 3 2 3 3 2 2 5 2" xfId="13101" xr:uid="{34718691-E388-4F8B-A269-98E14D2DB318}"/>
    <cellStyle name="通貨 2 3 2 3 3 2 2 6" xfId="10348" xr:uid="{268D8B25-B130-4102-A5B1-6CC38DDA07EE}"/>
    <cellStyle name="通貨 2 3 2 3 3 2 3" xfId="4426" xr:uid="{95BE88DE-4ACD-412D-84FE-BAF2AB780F6B}"/>
    <cellStyle name="通貨 2 3 2 3 3 2 3 2" xfId="4762" xr:uid="{EA61ABF7-E4F2-47DB-9BDE-A442160CBC27}"/>
    <cellStyle name="通貨 2 3 2 3 3 2 3 2 2" xfId="6333" xr:uid="{727AABB2-E42B-4F36-BD56-33D5E776AC1C}"/>
    <cellStyle name="通貨 2 3 2 3 3 2 3 2 2 2" xfId="9086" xr:uid="{568B586C-F7FA-498F-ADFD-AAE534CEDE0C}"/>
    <cellStyle name="通貨 2 3 2 3 3 2 3 2 2 2 2" xfId="14935" xr:uid="{3465D131-DC93-480A-8E2C-74EC303DC7CC}"/>
    <cellStyle name="通貨 2 3 2 3 3 2 3 2 2 3" xfId="12182" xr:uid="{A25F1B4C-2517-436F-BEDC-BED930DD303A}"/>
    <cellStyle name="通貨 2 3 2 3 3 2 3 2 3" xfId="7710" xr:uid="{F6B4BC0D-B4FE-44E2-B6DC-D5A0E8ABA2E2}"/>
    <cellStyle name="通貨 2 3 2 3 3 2 3 2 3 2" xfId="13559" xr:uid="{33C3F320-E9EE-4F98-ADAF-BBBCA3252FFD}"/>
    <cellStyle name="通貨 2 3 2 3 3 2 3 2 4" xfId="10806" xr:uid="{01707349-8B4E-40D8-A9CC-1A3DE56C2152}"/>
    <cellStyle name="通貨 2 3 2 3 3 2 3 3" xfId="6047" xr:uid="{DEED9552-18A4-432F-AA02-4FBF33283552}"/>
    <cellStyle name="通貨 2 3 2 3 3 2 3 3 2" xfId="8800" xr:uid="{5F2F1EA7-49DC-403D-AF2B-9CED96951C49}"/>
    <cellStyle name="通貨 2 3 2 3 3 2 3 3 2 2" xfId="14649" xr:uid="{B3C4B7EF-03F1-445D-9A02-E893099ADCDE}"/>
    <cellStyle name="通貨 2 3 2 3 3 2 3 3 3" xfId="11896" xr:uid="{236E3EFE-BC0A-407A-BDB7-F8501F6EBE50}"/>
    <cellStyle name="通貨 2 3 2 3 3 2 3 4" xfId="7424" xr:uid="{4829B1B5-2ABC-4184-A8DA-D0164BBF7656}"/>
    <cellStyle name="通貨 2 3 2 3 3 2 3 4 2" xfId="13273" xr:uid="{060E6C09-35F1-447A-A5E0-05EC46229C3C}"/>
    <cellStyle name="通貨 2 3 2 3 3 2 3 5" xfId="10520" xr:uid="{8EBF9548-D554-4DC3-AE8D-CD8427D3D71F}"/>
    <cellStyle name="通貨 2 3 2 3 3 2 4" xfId="4763" xr:uid="{3AF21908-3344-401E-989D-0D5FBA2C83E2}"/>
    <cellStyle name="通貨 2 3 2 3 3 2 4 2" xfId="6334" xr:uid="{9E3BA445-E562-4C8F-9715-393E828BCFF5}"/>
    <cellStyle name="通貨 2 3 2 3 3 2 4 2 2" xfId="9087" xr:uid="{8D36B4CF-1685-457D-A507-3CB6AFF07181}"/>
    <cellStyle name="通貨 2 3 2 3 3 2 4 2 2 2" xfId="14936" xr:uid="{902C06EF-99B6-4563-9FCC-5BB3D3BE5962}"/>
    <cellStyle name="通貨 2 3 2 3 3 2 4 2 3" xfId="12183" xr:uid="{FD27552B-F339-4F06-9F2D-BBA87106A8E3}"/>
    <cellStyle name="通貨 2 3 2 3 3 2 4 3" xfId="7711" xr:uid="{9A737454-0682-4C4A-B5D2-420932075BFB}"/>
    <cellStyle name="通貨 2 3 2 3 3 2 4 3 2" xfId="13560" xr:uid="{B1D6E12F-A41A-4498-B53D-20F162E16CFD}"/>
    <cellStyle name="通貨 2 3 2 3 3 2 4 4" xfId="10807" xr:uid="{ED108C0F-77F2-4B51-B5E5-F9481F7FDDF8}"/>
    <cellStyle name="通貨 2 3 2 3 3 2 5" xfId="5703" xr:uid="{425037AD-729C-449C-9956-7B257C256DA7}"/>
    <cellStyle name="通貨 2 3 2 3 3 2 5 2" xfId="8456" xr:uid="{EAF832EA-F6A2-43C4-9BD9-7028EC9A5539}"/>
    <cellStyle name="通貨 2 3 2 3 3 2 5 2 2" xfId="14305" xr:uid="{EBBD9C0A-B5C4-4DA0-ABC5-BA0F7819B05E}"/>
    <cellStyle name="通貨 2 3 2 3 3 2 5 3" xfId="11552" xr:uid="{5D077845-D9D8-4AE4-B6D8-0CEB016BA217}"/>
    <cellStyle name="通貨 2 3 2 3 3 2 6" xfId="7080" xr:uid="{1C1DDBFB-AC49-470F-A1C6-0DE0FCB18A5A}"/>
    <cellStyle name="通貨 2 3 2 3 3 2 6 2" xfId="12929" xr:uid="{6AF3FC54-AC91-4428-BF82-F41BFB753F0F}"/>
    <cellStyle name="通貨 2 3 2 3 3 2 7" xfId="10176" xr:uid="{6D87D5C7-2EAF-4D35-8BDF-EE14F46A3794}"/>
    <cellStyle name="通貨 2 3 2 3 3 3" xfId="4166" xr:uid="{D7C36AD7-9283-4997-85FA-E50B87298D83}"/>
    <cellStyle name="通貨 2 3 2 3 3 3 2" xfId="4512" xr:uid="{C0456195-EF2F-4F35-8485-FCB2219700C8}"/>
    <cellStyle name="通貨 2 3 2 3 3 3 2 2" xfId="4764" xr:uid="{75A329AA-9B41-45D4-8392-C25923125C3D}"/>
    <cellStyle name="通貨 2 3 2 3 3 3 2 2 2" xfId="6335" xr:uid="{9DCD00AF-2AF9-42AC-9C7D-4A30EE2E9179}"/>
    <cellStyle name="通貨 2 3 2 3 3 3 2 2 2 2" xfId="9088" xr:uid="{2984DEC6-C6C2-4FF6-A320-221C052DFEF4}"/>
    <cellStyle name="通貨 2 3 2 3 3 3 2 2 2 2 2" xfId="14937" xr:uid="{FF59888B-B73C-41D0-AC84-6792E5B1BF28}"/>
    <cellStyle name="通貨 2 3 2 3 3 3 2 2 2 3" xfId="12184" xr:uid="{D68E3E47-C1C6-4EC9-8D7A-665643EF70FC}"/>
    <cellStyle name="通貨 2 3 2 3 3 3 2 2 3" xfId="7712" xr:uid="{C9D6269F-0D63-4D52-9ED6-D7A14B061002}"/>
    <cellStyle name="通貨 2 3 2 3 3 3 2 2 3 2" xfId="13561" xr:uid="{5DCB98FF-33F1-49E0-9D90-D87B812B0092}"/>
    <cellStyle name="通貨 2 3 2 3 3 3 2 2 4" xfId="10808" xr:uid="{90DC2D7F-3BA1-4A9E-AD9F-EFE799E46E1A}"/>
    <cellStyle name="通貨 2 3 2 3 3 3 2 3" xfId="6133" xr:uid="{407662A1-AA59-408A-882D-E33B1D357631}"/>
    <cellStyle name="通貨 2 3 2 3 3 3 2 3 2" xfId="8886" xr:uid="{BE946146-3C49-41EB-B500-C24A1E56182A}"/>
    <cellStyle name="通貨 2 3 2 3 3 3 2 3 2 2" xfId="14735" xr:uid="{C5E2CADC-EEFA-4623-AE2C-E97149832663}"/>
    <cellStyle name="通貨 2 3 2 3 3 3 2 3 3" xfId="11982" xr:uid="{757A0DA1-C526-476D-A4E5-856127067A1C}"/>
    <cellStyle name="通貨 2 3 2 3 3 3 2 4" xfId="7510" xr:uid="{D5D162B3-E1BD-41E3-8F5E-F2100C0FBCE2}"/>
    <cellStyle name="通貨 2 3 2 3 3 3 2 4 2" xfId="13359" xr:uid="{2E89A7AB-12F5-4ACF-8E9D-60CFE9DA0F26}"/>
    <cellStyle name="通貨 2 3 2 3 3 3 2 5" xfId="10606" xr:uid="{F52A0BED-DF21-4AB2-8FDD-85D24DD6CF9C}"/>
    <cellStyle name="通貨 2 3 2 3 3 3 3" xfId="4765" xr:uid="{699A230C-9D71-49DA-8EC2-5CFAEE098E12}"/>
    <cellStyle name="通貨 2 3 2 3 3 3 3 2" xfId="6336" xr:uid="{07CBFA6C-72CA-4367-AD60-C3EB3A7DD394}"/>
    <cellStyle name="通貨 2 3 2 3 3 3 3 2 2" xfId="9089" xr:uid="{82F7A0F2-AF98-4949-A1A1-A2AD66604CC2}"/>
    <cellStyle name="通貨 2 3 2 3 3 3 3 2 2 2" xfId="14938" xr:uid="{88BCC94A-4530-42B2-8874-0023FB1B9CDA}"/>
    <cellStyle name="通貨 2 3 2 3 3 3 3 2 3" xfId="12185" xr:uid="{2B306881-2822-4854-ABEB-A11EB8991155}"/>
    <cellStyle name="通貨 2 3 2 3 3 3 3 3" xfId="7713" xr:uid="{3752383C-1652-4687-8F74-90555BEA32AD}"/>
    <cellStyle name="通貨 2 3 2 3 3 3 3 3 2" xfId="13562" xr:uid="{96CB5BD2-D0AD-4B4B-89D0-F33B5ED81943}"/>
    <cellStyle name="通貨 2 3 2 3 3 3 3 4" xfId="10809" xr:uid="{6F60C102-08BE-48B8-AA00-AF3353C3ECDC}"/>
    <cellStyle name="通貨 2 3 2 3 3 3 4" xfId="5789" xr:uid="{85550CCC-2F64-427C-A69E-D8E10AD94D70}"/>
    <cellStyle name="通貨 2 3 2 3 3 3 4 2" xfId="8542" xr:uid="{7DCAEEAA-DBEA-4626-9A12-F9B9F1123E9F}"/>
    <cellStyle name="通貨 2 3 2 3 3 3 4 2 2" xfId="14391" xr:uid="{5F5C8A7A-4694-4E3A-B55D-40A903E6EE3B}"/>
    <cellStyle name="通貨 2 3 2 3 3 3 4 3" xfId="11638" xr:uid="{9543B333-B191-4DA9-8902-086031202DD1}"/>
    <cellStyle name="通貨 2 3 2 3 3 3 5" xfId="7166" xr:uid="{626ED01A-23F4-4693-A8CC-FFBBA8432FE9}"/>
    <cellStyle name="通貨 2 3 2 3 3 3 5 2" xfId="13015" xr:uid="{794AF463-70A6-4DFA-BA2F-AC894C6F7A78}"/>
    <cellStyle name="通貨 2 3 2 3 3 3 6" xfId="10262" xr:uid="{FDCE0C7A-1101-4F1F-A4A9-BB4F0BD0E795}"/>
    <cellStyle name="通貨 2 3 2 3 3 4" xfId="4339" xr:uid="{1F8D0B8E-E990-4548-8852-C0DC90CB20BC}"/>
    <cellStyle name="通貨 2 3 2 3 3 4 2" xfId="4766" xr:uid="{8C3FC90D-45F6-495B-9FC7-89ABBD6ADE26}"/>
    <cellStyle name="通貨 2 3 2 3 3 4 2 2" xfId="6337" xr:uid="{2DDF5DDA-87A0-4714-9F73-9594E1A51693}"/>
    <cellStyle name="通貨 2 3 2 3 3 4 2 2 2" xfId="9090" xr:uid="{AC233575-FFC9-4881-A5EC-509D6661CC07}"/>
    <cellStyle name="通貨 2 3 2 3 3 4 2 2 2 2" xfId="14939" xr:uid="{79D7C113-4191-4197-8B68-A059DE66BE8A}"/>
    <cellStyle name="通貨 2 3 2 3 3 4 2 2 3" xfId="12186" xr:uid="{2AC6138C-179F-41AF-B0E4-E8EB2606C8B7}"/>
    <cellStyle name="通貨 2 3 2 3 3 4 2 3" xfId="7714" xr:uid="{1C5DBF46-CA49-4986-ABC1-359D3C0C9048}"/>
    <cellStyle name="通貨 2 3 2 3 3 4 2 3 2" xfId="13563" xr:uid="{1D3FFC83-85E9-4144-913E-4EB73A1003D1}"/>
    <cellStyle name="通貨 2 3 2 3 3 4 2 4" xfId="10810" xr:uid="{A0347CE5-3510-4075-B773-7A7640B84A84}"/>
    <cellStyle name="通貨 2 3 2 3 3 4 3" xfId="5961" xr:uid="{0F5855F5-2606-46FD-8ADD-928793362288}"/>
    <cellStyle name="通貨 2 3 2 3 3 4 3 2" xfId="8714" xr:uid="{A6B5FE5D-38C6-456A-A69B-D24CD49F0FBE}"/>
    <cellStyle name="通貨 2 3 2 3 3 4 3 2 2" xfId="14563" xr:uid="{CC315AB0-31C5-43E1-8AC2-89E6DF25223A}"/>
    <cellStyle name="通貨 2 3 2 3 3 4 3 3" xfId="11810" xr:uid="{D87B7B86-E264-4637-B7FB-326667ED4264}"/>
    <cellStyle name="通貨 2 3 2 3 3 4 4" xfId="7338" xr:uid="{AA60591D-751C-4CA4-B774-C27744227EFA}"/>
    <cellStyle name="通貨 2 3 2 3 3 4 4 2" xfId="13187" xr:uid="{E144C6E6-596A-4481-A145-62063298B556}"/>
    <cellStyle name="通貨 2 3 2 3 3 4 5" xfId="10434" xr:uid="{7D618BF3-5C0F-4FA4-945D-205D7F6F7E84}"/>
    <cellStyle name="通貨 2 3 2 3 3 5" xfId="4767" xr:uid="{619B4EA3-09CD-4628-9493-0B8749A26FFB}"/>
    <cellStyle name="通貨 2 3 2 3 3 5 2" xfId="6338" xr:uid="{7BF4A8F5-36EA-4D30-940A-5ECF7C706573}"/>
    <cellStyle name="通貨 2 3 2 3 3 5 2 2" xfId="9091" xr:uid="{42EBC2C5-7E65-4635-A49C-A96E26E946A1}"/>
    <cellStyle name="通貨 2 3 2 3 3 5 2 2 2" xfId="14940" xr:uid="{FD134721-65D8-4C75-AA7B-8A283514C93E}"/>
    <cellStyle name="通貨 2 3 2 3 3 5 2 3" xfId="12187" xr:uid="{BDF19EAF-17D0-4D90-91B8-BEFE67C99365}"/>
    <cellStyle name="通貨 2 3 2 3 3 5 3" xfId="7715" xr:uid="{DAB73249-46C5-4CCF-BC82-1C4FB6EDA38E}"/>
    <cellStyle name="通貨 2 3 2 3 3 5 3 2" xfId="13564" xr:uid="{C32548AF-42BA-4A54-AA6A-7AFCA562448B}"/>
    <cellStyle name="通貨 2 3 2 3 3 5 4" xfId="10811" xr:uid="{DE6DCC7D-15FD-4FE1-8B0B-83639EAD7B27}"/>
    <cellStyle name="通貨 2 3 2 3 3 6" xfId="5617" xr:uid="{B3E51F0D-369F-42BB-A669-B9B192DA9587}"/>
    <cellStyle name="通貨 2 3 2 3 3 6 2" xfId="8370" xr:uid="{D254BF74-7020-4479-B276-92CDBD5079F1}"/>
    <cellStyle name="通貨 2 3 2 3 3 6 2 2" xfId="14219" xr:uid="{A4468388-937F-4439-9427-FF0572F68C4B}"/>
    <cellStyle name="通貨 2 3 2 3 3 6 3" xfId="11466" xr:uid="{4DDE9159-0D07-4A00-AF82-7A80A07489E7}"/>
    <cellStyle name="通貨 2 3 2 3 3 7" xfId="6994" xr:uid="{9A7CC3C7-9810-473E-ADE4-6789398B5471}"/>
    <cellStyle name="通貨 2 3 2 3 3 7 2" xfId="12843" xr:uid="{58C6CA6A-FBDF-4F3B-99E3-BC82DC4D5F2F}"/>
    <cellStyle name="通貨 2 3 2 3 3 8" xfId="10090" xr:uid="{6F6A4983-63DE-460F-AE9C-7AA0AE96EE2F}"/>
    <cellStyle name="通貨 2 3 2 3 4" xfId="4037" xr:uid="{764A1924-5248-4CED-9BF8-B6329BFD1B96}"/>
    <cellStyle name="通貨 2 3 2 3 4 2" xfId="4210" xr:uid="{550BC2BD-4BEA-4D52-9B43-489BEDEAF5B1}"/>
    <cellStyle name="通貨 2 3 2 3 4 2 2" xfId="4556" xr:uid="{263CFEBE-1CCB-421D-84F8-C781E8CAE44D}"/>
    <cellStyle name="通貨 2 3 2 3 4 2 2 2" xfId="4768" xr:uid="{2D12900A-232D-4EA8-85A4-22C1FF030289}"/>
    <cellStyle name="通貨 2 3 2 3 4 2 2 2 2" xfId="6339" xr:uid="{3C5CD752-9FB6-4CE4-B77C-BFCB3C39AE8B}"/>
    <cellStyle name="通貨 2 3 2 3 4 2 2 2 2 2" xfId="9092" xr:uid="{1C36F6FA-9A5E-4B29-8D9F-08CD7F00E218}"/>
    <cellStyle name="通貨 2 3 2 3 4 2 2 2 2 2 2" xfId="14941" xr:uid="{CEEA5CDF-0BDB-4723-B4BD-6F9FC56E692E}"/>
    <cellStyle name="通貨 2 3 2 3 4 2 2 2 2 3" xfId="12188" xr:uid="{DAFFB5F5-5458-4F6E-8911-AD4393CA86BA}"/>
    <cellStyle name="通貨 2 3 2 3 4 2 2 2 3" xfId="7716" xr:uid="{6FEF1420-39FA-4A5A-9D44-2FD171A8921D}"/>
    <cellStyle name="通貨 2 3 2 3 4 2 2 2 3 2" xfId="13565" xr:uid="{D0C055AD-730C-4895-A69C-D36208D78151}"/>
    <cellStyle name="通貨 2 3 2 3 4 2 2 2 4" xfId="10812" xr:uid="{CCE6A9F2-DADB-4D5B-B9AB-1FD0977E3420}"/>
    <cellStyle name="通貨 2 3 2 3 4 2 2 3" xfId="6177" xr:uid="{C2E61720-97A2-4580-8638-B7CC01B1EBF2}"/>
    <cellStyle name="通貨 2 3 2 3 4 2 2 3 2" xfId="8930" xr:uid="{7D661098-174E-47E4-90B4-3DE69DED5A95}"/>
    <cellStyle name="通貨 2 3 2 3 4 2 2 3 2 2" xfId="14779" xr:uid="{9CD0BF1E-9CFD-48D6-BCFE-BDBF8E974E31}"/>
    <cellStyle name="通貨 2 3 2 3 4 2 2 3 3" xfId="12026" xr:uid="{D7B1E2C6-9EC8-4246-847B-D392AF065AAA}"/>
    <cellStyle name="通貨 2 3 2 3 4 2 2 4" xfId="7554" xr:uid="{96D78373-8043-4AB1-915F-9E2A706E0B71}"/>
    <cellStyle name="通貨 2 3 2 3 4 2 2 4 2" xfId="13403" xr:uid="{7E34092D-51AF-4499-93C7-492565DAE10C}"/>
    <cellStyle name="通貨 2 3 2 3 4 2 2 5" xfId="10650" xr:uid="{15AC4918-3817-4542-A2DD-2462871C3BAB}"/>
    <cellStyle name="通貨 2 3 2 3 4 2 3" xfId="4769" xr:uid="{149E8906-1A17-4B36-982E-43577553D8DC}"/>
    <cellStyle name="通貨 2 3 2 3 4 2 3 2" xfId="6340" xr:uid="{649033FF-1BEF-42C2-9CEF-3D09E03B2E2A}"/>
    <cellStyle name="通貨 2 3 2 3 4 2 3 2 2" xfId="9093" xr:uid="{56D64D50-9B90-4F05-BA48-0EDDEDA295BE}"/>
    <cellStyle name="通貨 2 3 2 3 4 2 3 2 2 2" xfId="14942" xr:uid="{1E2312E2-30D6-45C9-A1C9-F5B16C27F89C}"/>
    <cellStyle name="通貨 2 3 2 3 4 2 3 2 3" xfId="12189" xr:uid="{5B73CE96-E5CD-4263-8351-2FA239F3F911}"/>
    <cellStyle name="通貨 2 3 2 3 4 2 3 3" xfId="7717" xr:uid="{F9F4B211-3A12-4F46-998C-C5C46AACCD1B}"/>
    <cellStyle name="通貨 2 3 2 3 4 2 3 3 2" xfId="13566" xr:uid="{9406D467-4509-43BC-8489-F58AF1CC85AA}"/>
    <cellStyle name="通貨 2 3 2 3 4 2 3 4" xfId="10813" xr:uid="{14616292-805F-4EC0-B967-2AB4D9DC5317}"/>
    <cellStyle name="通貨 2 3 2 3 4 2 4" xfId="5833" xr:uid="{85DDF5FA-3C39-4262-9DB7-DE798D306974}"/>
    <cellStyle name="通貨 2 3 2 3 4 2 4 2" xfId="8586" xr:uid="{CA415911-907F-4719-81B5-EDE94C1F3A36}"/>
    <cellStyle name="通貨 2 3 2 3 4 2 4 2 2" xfId="14435" xr:uid="{455239C4-2B94-404D-BD20-FE5EF327E224}"/>
    <cellStyle name="通貨 2 3 2 3 4 2 4 3" xfId="11682" xr:uid="{4A165154-B8DD-43C0-BF86-BB9792DDCC52}"/>
    <cellStyle name="通貨 2 3 2 3 4 2 5" xfId="7210" xr:uid="{16437C40-8B8E-48AB-99C2-B52F0475B9ED}"/>
    <cellStyle name="通貨 2 3 2 3 4 2 5 2" xfId="13059" xr:uid="{26682677-83AB-43DA-81AB-75EA33766DBA}"/>
    <cellStyle name="通貨 2 3 2 3 4 2 6" xfId="10306" xr:uid="{458A0D3A-59B8-4A03-83FA-69BA3B314FC6}"/>
    <cellStyle name="通貨 2 3 2 3 4 3" xfId="4384" xr:uid="{52BFDA2E-EF5D-4CF1-ABDC-9782A4D0E593}"/>
    <cellStyle name="通貨 2 3 2 3 4 3 2" xfId="4770" xr:uid="{B467ED28-33CD-481A-8C56-94416FBC84F1}"/>
    <cellStyle name="通貨 2 3 2 3 4 3 2 2" xfId="6341" xr:uid="{01022688-EBF4-4AE2-A188-DD8D7FCCE327}"/>
    <cellStyle name="通貨 2 3 2 3 4 3 2 2 2" xfId="9094" xr:uid="{7468CC96-1FF4-492D-A94E-C2BF4697E6B7}"/>
    <cellStyle name="通貨 2 3 2 3 4 3 2 2 2 2" xfId="14943" xr:uid="{4F862BF8-5D49-4CE4-AD97-36B3A6A24D87}"/>
    <cellStyle name="通貨 2 3 2 3 4 3 2 2 3" xfId="12190" xr:uid="{E12E90C0-613A-4A2E-B2F1-52EA93CECFE0}"/>
    <cellStyle name="通貨 2 3 2 3 4 3 2 3" xfId="7718" xr:uid="{6C5C11D4-CC5C-4AD4-BE4D-DD0636D1C20D}"/>
    <cellStyle name="通貨 2 3 2 3 4 3 2 3 2" xfId="13567" xr:uid="{8CDCF50E-DA27-4A4B-94D7-02D45D89CF0A}"/>
    <cellStyle name="通貨 2 3 2 3 4 3 2 4" xfId="10814" xr:uid="{0765FBA9-FC31-4953-8E56-1FD06E52598B}"/>
    <cellStyle name="通貨 2 3 2 3 4 3 3" xfId="6005" xr:uid="{11FAEA0E-CDDC-40BD-B05F-A1589DC59D90}"/>
    <cellStyle name="通貨 2 3 2 3 4 3 3 2" xfId="8758" xr:uid="{EB9328FA-2649-49DC-996E-0436BE7BF390}"/>
    <cellStyle name="通貨 2 3 2 3 4 3 3 2 2" xfId="14607" xr:uid="{B0B24327-89AE-40BC-B41F-6D15602CE12E}"/>
    <cellStyle name="通貨 2 3 2 3 4 3 3 3" xfId="11854" xr:uid="{381B6964-5840-41F8-A7AE-3A229B4B0724}"/>
    <cellStyle name="通貨 2 3 2 3 4 3 4" xfId="7382" xr:uid="{371828A3-D3AF-4F23-BDDA-2F8ABA13241F}"/>
    <cellStyle name="通貨 2 3 2 3 4 3 4 2" xfId="13231" xr:uid="{6E27263A-0591-44D0-B518-8B16B17023CB}"/>
    <cellStyle name="通貨 2 3 2 3 4 3 5" xfId="10478" xr:uid="{F8CAAA2D-66D6-416B-879F-812CED4C3CFA}"/>
    <cellStyle name="通貨 2 3 2 3 4 4" xfId="4771" xr:uid="{FCD158EB-B7FB-4200-9414-932546786230}"/>
    <cellStyle name="通貨 2 3 2 3 4 4 2" xfId="6342" xr:uid="{F9CEEE0C-0B5D-4121-97F0-93B998CAC556}"/>
    <cellStyle name="通貨 2 3 2 3 4 4 2 2" xfId="9095" xr:uid="{9811EFBD-EA1C-4B6C-BFA1-BD7D2B9E2E7B}"/>
    <cellStyle name="通貨 2 3 2 3 4 4 2 2 2" xfId="14944" xr:uid="{5B922329-0B14-4445-9752-F77DE3F5A9D5}"/>
    <cellStyle name="通貨 2 3 2 3 4 4 2 3" xfId="12191" xr:uid="{0D7DF5BA-0533-4567-8D30-1BEE43BE07CA}"/>
    <cellStyle name="通貨 2 3 2 3 4 4 3" xfId="7719" xr:uid="{B35984AD-58FF-4B34-9AE0-F80EC9E4F104}"/>
    <cellStyle name="通貨 2 3 2 3 4 4 3 2" xfId="13568" xr:uid="{51778CA2-CAC0-48CC-A843-A8A0299741B6}"/>
    <cellStyle name="通貨 2 3 2 3 4 4 4" xfId="10815" xr:uid="{B216A490-5129-47E2-9244-957BE9A1C312}"/>
    <cellStyle name="通貨 2 3 2 3 4 5" xfId="5661" xr:uid="{88031156-70EB-4084-BF88-4463DBAD78A5}"/>
    <cellStyle name="通貨 2 3 2 3 4 5 2" xfId="8414" xr:uid="{05F5FE21-6E0C-42BE-804F-67EA603352CA}"/>
    <cellStyle name="通貨 2 3 2 3 4 5 2 2" xfId="14263" xr:uid="{34596921-E212-4E29-8AD5-E5A8654AF0AF}"/>
    <cellStyle name="通貨 2 3 2 3 4 5 3" xfId="11510" xr:uid="{1BB444C0-1D99-4B78-B0DE-188EB79D4159}"/>
    <cellStyle name="通貨 2 3 2 3 4 6" xfId="7038" xr:uid="{C45C6343-8AD5-46C2-9FB8-25C18A87773F}"/>
    <cellStyle name="通貨 2 3 2 3 4 6 2" xfId="12887" xr:uid="{16A3DD58-4455-443B-8201-57EEC84CBF3F}"/>
    <cellStyle name="通貨 2 3 2 3 4 7" xfId="10134" xr:uid="{044D8519-E5E7-4944-974B-C29C8C3C57BC}"/>
    <cellStyle name="通貨 2 3 2 3 5" xfId="4124" xr:uid="{7608FCD2-B927-41DD-928A-38BAF83B0DC3}"/>
    <cellStyle name="通貨 2 3 2 3 5 2" xfId="4470" xr:uid="{08FCF7A8-E152-45A1-A245-D4C3AEF1EF0B}"/>
    <cellStyle name="通貨 2 3 2 3 5 2 2" xfId="4772" xr:uid="{C8272E9B-CAFF-4946-8712-96EA2AE5976C}"/>
    <cellStyle name="通貨 2 3 2 3 5 2 2 2" xfId="6343" xr:uid="{720BB2AF-11DD-4F04-B041-49CD30E98A5F}"/>
    <cellStyle name="通貨 2 3 2 3 5 2 2 2 2" xfId="9096" xr:uid="{E85A0FBD-486E-4C33-B5AD-EE95D998D987}"/>
    <cellStyle name="通貨 2 3 2 3 5 2 2 2 2 2" xfId="14945" xr:uid="{F5619B99-AB94-4C55-86DD-EF9A568DEE9C}"/>
    <cellStyle name="通貨 2 3 2 3 5 2 2 2 3" xfId="12192" xr:uid="{5990909C-22C4-414C-BC15-1656A63FB0ED}"/>
    <cellStyle name="通貨 2 3 2 3 5 2 2 3" xfId="7720" xr:uid="{426E0EA9-360B-40D7-B812-C8570F32D2EE}"/>
    <cellStyle name="通貨 2 3 2 3 5 2 2 3 2" xfId="13569" xr:uid="{3E2D7B77-908F-4634-9298-FF31C5022089}"/>
    <cellStyle name="通貨 2 3 2 3 5 2 2 4" xfId="10816" xr:uid="{27055226-110A-4903-92A8-80208D481D7B}"/>
    <cellStyle name="通貨 2 3 2 3 5 2 3" xfId="6091" xr:uid="{778CD693-AB2C-4BA5-9D26-8806B4991129}"/>
    <cellStyle name="通貨 2 3 2 3 5 2 3 2" xfId="8844" xr:uid="{7D0FAFB4-E1F3-4BCD-980B-504BD1F75613}"/>
    <cellStyle name="通貨 2 3 2 3 5 2 3 2 2" xfId="14693" xr:uid="{AB367D50-13B2-4973-8A91-A333A0E6893B}"/>
    <cellStyle name="通貨 2 3 2 3 5 2 3 3" xfId="11940" xr:uid="{098168A2-508C-4668-AFCE-4A7F93EEE97D}"/>
    <cellStyle name="通貨 2 3 2 3 5 2 4" xfId="7468" xr:uid="{04467006-3471-4540-8BAE-70F282DD084F}"/>
    <cellStyle name="通貨 2 3 2 3 5 2 4 2" xfId="13317" xr:uid="{FC8103F0-CDCD-46A7-AEA6-9A99B4DB321B}"/>
    <cellStyle name="通貨 2 3 2 3 5 2 5" xfId="10564" xr:uid="{96760951-D1AB-4B6A-B533-71D6F312A8D7}"/>
    <cellStyle name="通貨 2 3 2 3 5 3" xfId="4773" xr:uid="{49AFEF94-460D-4C63-BC1B-E3CFC0298530}"/>
    <cellStyle name="通貨 2 3 2 3 5 3 2" xfId="6344" xr:uid="{2366FFEA-2CD4-4320-97D4-E717BB9B3FCF}"/>
    <cellStyle name="通貨 2 3 2 3 5 3 2 2" xfId="9097" xr:uid="{18024B94-A908-4EA3-8584-CFAB7509B8AC}"/>
    <cellStyle name="通貨 2 3 2 3 5 3 2 2 2" xfId="14946" xr:uid="{58BBF437-4DB2-4365-A835-E18E7F3C94AF}"/>
    <cellStyle name="通貨 2 3 2 3 5 3 2 3" xfId="12193" xr:uid="{E278E8C0-1B62-4CDB-8D33-0BDABC723EFF}"/>
    <cellStyle name="通貨 2 3 2 3 5 3 3" xfId="7721" xr:uid="{66A9D185-0CFF-4124-B855-8B970CCCF88F}"/>
    <cellStyle name="通貨 2 3 2 3 5 3 3 2" xfId="13570" xr:uid="{742538A3-5EED-4D8D-A1FF-B59864D6DFB0}"/>
    <cellStyle name="通貨 2 3 2 3 5 3 4" xfId="10817" xr:uid="{6FDB3A0A-F6EF-4874-AEF5-4C611BC58F32}"/>
    <cellStyle name="通貨 2 3 2 3 5 4" xfId="5747" xr:uid="{CA22F33A-C0BC-4FA2-AAB3-450AB31E291D}"/>
    <cellStyle name="通貨 2 3 2 3 5 4 2" xfId="8500" xr:uid="{72590961-BE63-4C9B-83F8-B15AC0736D02}"/>
    <cellStyle name="通貨 2 3 2 3 5 4 2 2" xfId="14349" xr:uid="{5311DE5F-A58B-489A-8E89-3798E013BE60}"/>
    <cellStyle name="通貨 2 3 2 3 5 4 3" xfId="11596" xr:uid="{CB9E0178-5F33-4DE7-B62D-E1ACD1CFF99C}"/>
    <cellStyle name="通貨 2 3 2 3 5 5" xfId="7124" xr:uid="{971019C2-2901-4280-9D22-59FCB6B887C9}"/>
    <cellStyle name="通貨 2 3 2 3 5 5 2" xfId="12973" xr:uid="{F63D1328-EE85-417F-94F4-02933F1355C3}"/>
    <cellStyle name="通貨 2 3 2 3 5 6" xfId="10220" xr:uid="{15066A5E-5CD1-44D9-9193-E78AABFC4C73}"/>
    <cellStyle name="通貨 2 3 2 3 6" xfId="4297" xr:uid="{06A169F2-161C-4768-AF03-FBB610C737B3}"/>
    <cellStyle name="通貨 2 3 2 3 6 2" xfId="4774" xr:uid="{23C1B039-E49D-4242-8C5E-FBEF035A6C6A}"/>
    <cellStyle name="通貨 2 3 2 3 6 2 2" xfId="6345" xr:uid="{C8A3A7C9-1943-44FB-9442-C3FAACAA9FBF}"/>
    <cellStyle name="通貨 2 3 2 3 6 2 2 2" xfId="9098" xr:uid="{39614080-D203-49AE-80D7-A65FB35787AA}"/>
    <cellStyle name="通貨 2 3 2 3 6 2 2 2 2" xfId="14947" xr:uid="{B5B6F3C2-9394-403D-8F26-E8695C0872F8}"/>
    <cellStyle name="通貨 2 3 2 3 6 2 2 3" xfId="12194" xr:uid="{2D8E07CC-F700-4835-B8C8-CA7028D3DB36}"/>
    <cellStyle name="通貨 2 3 2 3 6 2 3" xfId="7722" xr:uid="{18E402FD-28BA-4E63-9F87-61EBEE62BF6C}"/>
    <cellStyle name="通貨 2 3 2 3 6 2 3 2" xfId="13571" xr:uid="{200AA059-BCAB-4FE0-BB42-FDF5E44E3FC1}"/>
    <cellStyle name="通貨 2 3 2 3 6 2 4" xfId="10818" xr:uid="{20BF9567-9FF6-4D66-B49B-A1DDF4B154B8}"/>
    <cellStyle name="通貨 2 3 2 3 6 3" xfId="5919" xr:uid="{919B0AA7-9213-43F1-B42D-AF93DC0EDFAA}"/>
    <cellStyle name="通貨 2 3 2 3 6 3 2" xfId="8672" xr:uid="{82F9CC05-4B64-43F6-B42D-542D17058F0E}"/>
    <cellStyle name="通貨 2 3 2 3 6 3 2 2" xfId="14521" xr:uid="{495C00EA-DDFC-43D5-B1E2-EDB249A1C954}"/>
    <cellStyle name="通貨 2 3 2 3 6 3 3" xfId="11768" xr:uid="{F44C2067-4F70-4A0F-95E8-40C7AA00460D}"/>
    <cellStyle name="通貨 2 3 2 3 6 4" xfId="7296" xr:uid="{2C8C12D5-CE45-46E0-8191-6018FF108B7A}"/>
    <cellStyle name="通貨 2 3 2 3 6 4 2" xfId="13145" xr:uid="{0D4867D9-47FB-40AD-8254-2B72B0FA6F04}"/>
    <cellStyle name="通貨 2 3 2 3 6 5" xfId="10392" xr:uid="{F8DFCF6C-979E-4CC5-8B89-25CFE92EFCF4}"/>
    <cellStyle name="通貨 2 3 2 3 7" xfId="4775" xr:uid="{AA69D82C-6DFA-4E74-91F4-9B87928FC944}"/>
    <cellStyle name="通貨 2 3 2 3 7 2" xfId="6346" xr:uid="{A428AC9F-F3FD-4D15-8B69-F29A7EA986F1}"/>
    <cellStyle name="通貨 2 3 2 3 7 2 2" xfId="9099" xr:uid="{BC3D2A7F-CE2A-4DEE-86EE-8D78B5F0904F}"/>
    <cellStyle name="通貨 2 3 2 3 7 2 2 2" xfId="14948" xr:uid="{7EB8957A-A8ED-4232-A341-3E0D8BD690EE}"/>
    <cellStyle name="通貨 2 3 2 3 7 2 3" xfId="12195" xr:uid="{F3F89CB2-A16A-4767-A9DE-74E9F8195D6A}"/>
    <cellStyle name="通貨 2 3 2 3 7 3" xfId="7723" xr:uid="{9AEEA52C-2606-4A74-B7E0-AF2334355B6A}"/>
    <cellStyle name="通貨 2 3 2 3 7 3 2" xfId="13572" xr:uid="{8F651351-5699-41E8-A539-E575CFCC0DC7}"/>
    <cellStyle name="通貨 2 3 2 3 7 4" xfId="10819" xr:uid="{9586C74C-1297-407C-8BEC-7549677DC227}"/>
    <cellStyle name="通貨 2 3 2 3 8" xfId="5575" xr:uid="{39E17C64-C979-4681-9152-3838A142FCC5}"/>
    <cellStyle name="通貨 2 3 2 3 8 2" xfId="8328" xr:uid="{BA4857E8-FCC2-4F39-A695-07F72F721A2B}"/>
    <cellStyle name="通貨 2 3 2 3 8 2 2" xfId="14177" xr:uid="{51CDED8D-5879-473B-B890-1570EC7ECC4F}"/>
    <cellStyle name="通貨 2 3 2 3 8 3" xfId="11424" xr:uid="{64B10151-0B63-4445-A1FD-BE1259387EC8}"/>
    <cellStyle name="通貨 2 3 2 3 9" xfId="6952" xr:uid="{1B1EFB0C-4287-4D69-AC3E-EDB5498B192C}"/>
    <cellStyle name="通貨 2 3 2 3 9 2" xfId="12801" xr:uid="{4FA0809C-B040-4753-BF35-E8B641B74275}"/>
    <cellStyle name="通貨 2 3 2 4" xfId="3612" xr:uid="{00000000-0005-0000-0000-00005D0F0000}"/>
    <cellStyle name="通貨 2 3 2 4 2" xfId="3662" xr:uid="{00000000-0005-0000-0000-00005E0F0000}"/>
    <cellStyle name="通貨 2 3 2 4 2 2" xfId="4089" xr:uid="{5EC3E622-1D38-44FC-95F3-F7F8A5A22E11}"/>
    <cellStyle name="通貨 2 3 2 4 2 2 2" xfId="4262" xr:uid="{DA8CE1C4-951A-44B2-B72C-EEC340C23DA1}"/>
    <cellStyle name="通貨 2 3 2 4 2 2 2 2" xfId="4608" xr:uid="{67EEF6BC-1A7A-4514-871B-FB885D7D643C}"/>
    <cellStyle name="通貨 2 3 2 4 2 2 2 2 2" xfId="4776" xr:uid="{D6D24881-0303-4BED-AC66-8C46480BF26A}"/>
    <cellStyle name="通貨 2 3 2 4 2 2 2 2 2 2" xfId="6347" xr:uid="{03CA10BE-16F2-4F9E-B945-BDBF4F3F9362}"/>
    <cellStyle name="通貨 2 3 2 4 2 2 2 2 2 2 2" xfId="9100" xr:uid="{AEE94CB3-3153-429C-A562-BFD3BFE32AAC}"/>
    <cellStyle name="通貨 2 3 2 4 2 2 2 2 2 2 2 2" xfId="14949" xr:uid="{B2759440-1DC0-4414-895B-A4630CBD81E4}"/>
    <cellStyle name="通貨 2 3 2 4 2 2 2 2 2 2 3" xfId="12196" xr:uid="{591D9D95-EB29-4847-AB89-CE02E3190AFB}"/>
    <cellStyle name="通貨 2 3 2 4 2 2 2 2 2 3" xfId="7724" xr:uid="{BE2774AB-99BE-4042-95AC-FD24FE3A4EC8}"/>
    <cellStyle name="通貨 2 3 2 4 2 2 2 2 2 3 2" xfId="13573" xr:uid="{13ABE57F-4379-40EA-B510-DC636D669D34}"/>
    <cellStyle name="通貨 2 3 2 4 2 2 2 2 2 4" xfId="10820" xr:uid="{552463A6-B6D9-437D-BFE5-83CD65296CC1}"/>
    <cellStyle name="通貨 2 3 2 4 2 2 2 2 3" xfId="6229" xr:uid="{9AE0DA32-C588-43D6-B418-657AE23C8159}"/>
    <cellStyle name="通貨 2 3 2 4 2 2 2 2 3 2" xfId="8982" xr:uid="{1BCE0DEA-644D-4478-A556-B0DE6E5ECB44}"/>
    <cellStyle name="通貨 2 3 2 4 2 2 2 2 3 2 2" xfId="14831" xr:uid="{A2B4ECBE-CB83-4761-BED4-06279A83FA21}"/>
    <cellStyle name="通貨 2 3 2 4 2 2 2 2 3 3" xfId="12078" xr:uid="{D03DCD48-379B-4063-AA3D-313EF9669AAC}"/>
    <cellStyle name="通貨 2 3 2 4 2 2 2 2 4" xfId="7606" xr:uid="{327405CB-EF44-46EE-902A-54782DCE9A2A}"/>
    <cellStyle name="通貨 2 3 2 4 2 2 2 2 4 2" xfId="13455" xr:uid="{770D67A0-A1B9-4E47-96FA-8A3CE6055A81}"/>
    <cellStyle name="通貨 2 3 2 4 2 2 2 2 5" xfId="10702" xr:uid="{269EA133-EC88-4F12-9871-94B9C898FCAD}"/>
    <cellStyle name="通貨 2 3 2 4 2 2 2 3" xfId="4777" xr:uid="{4F117FA3-6C99-45EF-A66D-942E522D345D}"/>
    <cellStyle name="通貨 2 3 2 4 2 2 2 3 2" xfId="6348" xr:uid="{AB219872-9B43-4750-907D-F72A7ED27946}"/>
    <cellStyle name="通貨 2 3 2 4 2 2 2 3 2 2" xfId="9101" xr:uid="{A9397BA9-7700-41E6-80E8-88D0332D3B44}"/>
    <cellStyle name="通貨 2 3 2 4 2 2 2 3 2 2 2" xfId="14950" xr:uid="{164D2B1A-96DB-4F3E-B5AD-9027792105CA}"/>
    <cellStyle name="通貨 2 3 2 4 2 2 2 3 2 3" xfId="12197" xr:uid="{EADCD589-241D-412D-A3CE-A89911B39F16}"/>
    <cellStyle name="通貨 2 3 2 4 2 2 2 3 3" xfId="7725" xr:uid="{57F32170-F2E8-44D7-94DF-B0CF5B310A4E}"/>
    <cellStyle name="通貨 2 3 2 4 2 2 2 3 3 2" xfId="13574" xr:uid="{40B06743-C62C-4400-A83F-DE45C6AA5B24}"/>
    <cellStyle name="通貨 2 3 2 4 2 2 2 3 4" xfId="10821" xr:uid="{5DF4B8A6-7FF9-431E-97B8-C4FBF41F5A81}"/>
    <cellStyle name="通貨 2 3 2 4 2 2 2 4" xfId="5885" xr:uid="{E838D9B7-0B96-488E-B5D3-9A989DB12390}"/>
    <cellStyle name="通貨 2 3 2 4 2 2 2 4 2" xfId="8638" xr:uid="{617D1C2A-2A76-4505-8D0D-5E1340FBA372}"/>
    <cellStyle name="通貨 2 3 2 4 2 2 2 4 2 2" xfId="14487" xr:uid="{1B8B42B4-FF1B-4138-9E40-1E0B6976C291}"/>
    <cellStyle name="通貨 2 3 2 4 2 2 2 4 3" xfId="11734" xr:uid="{5A002367-0FC5-4750-B5FE-935ABC9DE035}"/>
    <cellStyle name="通貨 2 3 2 4 2 2 2 5" xfId="7262" xr:uid="{16A18440-4999-4A8A-A0AC-F29DEB4BD364}"/>
    <cellStyle name="通貨 2 3 2 4 2 2 2 5 2" xfId="13111" xr:uid="{2C6C0F6D-524F-4D9B-B92C-13D5CBBC7698}"/>
    <cellStyle name="通貨 2 3 2 4 2 2 2 6" xfId="10358" xr:uid="{266D803F-B6A3-4F18-95CA-49A5EF5A59F6}"/>
    <cellStyle name="通貨 2 3 2 4 2 2 3" xfId="4436" xr:uid="{0443F7A6-9F04-4431-AE81-14C799BD411B}"/>
    <cellStyle name="通貨 2 3 2 4 2 2 3 2" xfId="4778" xr:uid="{AA7AAAD3-F61F-4682-89A4-B4E841824020}"/>
    <cellStyle name="通貨 2 3 2 4 2 2 3 2 2" xfId="6349" xr:uid="{6020C7DE-3757-42DF-8BFA-DF9E52C2D19F}"/>
    <cellStyle name="通貨 2 3 2 4 2 2 3 2 2 2" xfId="9102" xr:uid="{2FBE0220-51BB-4BD3-A146-9F0BAE5458B7}"/>
    <cellStyle name="通貨 2 3 2 4 2 2 3 2 2 2 2" xfId="14951" xr:uid="{2FE8093A-0018-4AFE-8424-1C66ECE47065}"/>
    <cellStyle name="通貨 2 3 2 4 2 2 3 2 2 3" xfId="12198" xr:uid="{A1A68E29-7627-4049-9D9A-3FF9420F5F34}"/>
    <cellStyle name="通貨 2 3 2 4 2 2 3 2 3" xfId="7726" xr:uid="{58958A3C-DB19-43AD-8636-70C5E0F6FF4E}"/>
    <cellStyle name="通貨 2 3 2 4 2 2 3 2 3 2" xfId="13575" xr:uid="{FAAEFD04-3984-4CBE-B495-54A647A6006A}"/>
    <cellStyle name="通貨 2 3 2 4 2 2 3 2 4" xfId="10822" xr:uid="{BA06A16A-8C9B-40BC-87E4-80B706CF35EF}"/>
    <cellStyle name="通貨 2 3 2 4 2 2 3 3" xfId="6057" xr:uid="{FCBD2E5A-1A17-41A8-80EF-D9530244CF33}"/>
    <cellStyle name="通貨 2 3 2 4 2 2 3 3 2" xfId="8810" xr:uid="{64A24BE2-7266-4DE8-BB78-C24F9A0EC6DE}"/>
    <cellStyle name="通貨 2 3 2 4 2 2 3 3 2 2" xfId="14659" xr:uid="{82866588-40B5-466F-BE29-0869B868A38D}"/>
    <cellStyle name="通貨 2 3 2 4 2 2 3 3 3" xfId="11906" xr:uid="{6D833F3A-3713-477B-BCDF-74F5BE388BB9}"/>
    <cellStyle name="通貨 2 3 2 4 2 2 3 4" xfId="7434" xr:uid="{31105DA1-4D02-438C-B7D3-C76B2C7747D1}"/>
    <cellStyle name="通貨 2 3 2 4 2 2 3 4 2" xfId="13283" xr:uid="{AC72A388-86E9-4BE6-B86F-59C219DF51F8}"/>
    <cellStyle name="通貨 2 3 2 4 2 2 3 5" xfId="10530" xr:uid="{554CE4EA-88D6-4482-93D7-8171377FBC9B}"/>
    <cellStyle name="通貨 2 3 2 4 2 2 4" xfId="4779" xr:uid="{50CD373E-0EC0-48D6-8F51-D48CC056EFCD}"/>
    <cellStyle name="通貨 2 3 2 4 2 2 4 2" xfId="6350" xr:uid="{6A80FBCF-BBD4-4DD7-B76F-3F60F877E7DA}"/>
    <cellStyle name="通貨 2 3 2 4 2 2 4 2 2" xfId="9103" xr:uid="{E680C6E7-7CD7-45CD-AF2F-2A1570A1C88B}"/>
    <cellStyle name="通貨 2 3 2 4 2 2 4 2 2 2" xfId="14952" xr:uid="{8D5C4EA7-9E5B-45B4-8567-DFEFC67A1D63}"/>
    <cellStyle name="通貨 2 3 2 4 2 2 4 2 3" xfId="12199" xr:uid="{E6E0B079-4EE3-48E4-B83F-773301ADECC5}"/>
    <cellStyle name="通貨 2 3 2 4 2 2 4 3" xfId="7727" xr:uid="{9449109E-DA4C-4261-8975-7185A3A8070A}"/>
    <cellStyle name="通貨 2 3 2 4 2 2 4 3 2" xfId="13576" xr:uid="{1604EE8B-8C22-486E-8076-1FF9CFD051F4}"/>
    <cellStyle name="通貨 2 3 2 4 2 2 4 4" xfId="10823" xr:uid="{D0B7CACB-54DE-4BCA-AE62-F1CA12ADD2F4}"/>
    <cellStyle name="通貨 2 3 2 4 2 2 5" xfId="5713" xr:uid="{C88038A4-B8CC-48FC-87CD-B5076640AC3C}"/>
    <cellStyle name="通貨 2 3 2 4 2 2 5 2" xfId="8466" xr:uid="{6762DF2F-A7CC-414D-A16B-A8AD7033F2F9}"/>
    <cellStyle name="通貨 2 3 2 4 2 2 5 2 2" xfId="14315" xr:uid="{F26625D1-F3B0-4AF3-83C8-203DA2182F63}"/>
    <cellStyle name="通貨 2 3 2 4 2 2 5 3" xfId="11562" xr:uid="{EB1B9641-11D5-4DBF-A823-CBB19F8CFDB6}"/>
    <cellStyle name="通貨 2 3 2 4 2 2 6" xfId="7090" xr:uid="{7266AC15-E6B3-4DFD-857E-543DB0EDACF5}"/>
    <cellStyle name="通貨 2 3 2 4 2 2 6 2" xfId="12939" xr:uid="{8F23FA24-331F-493E-A019-D1EB7D0880FD}"/>
    <cellStyle name="通貨 2 3 2 4 2 2 7" xfId="10186" xr:uid="{08FB4C32-3F98-42C9-B3F3-153C0CB8D558}"/>
    <cellStyle name="通貨 2 3 2 4 2 3" xfId="4176" xr:uid="{E1BDB76F-52F7-43AC-B9B7-79AF0AAE5091}"/>
    <cellStyle name="通貨 2 3 2 4 2 3 2" xfId="4522" xr:uid="{EEC32554-8DE5-4E91-86AD-8C884898F83A}"/>
    <cellStyle name="通貨 2 3 2 4 2 3 2 2" xfId="4780" xr:uid="{651B8A89-365F-44AD-A43F-AF0DA19B72DD}"/>
    <cellStyle name="通貨 2 3 2 4 2 3 2 2 2" xfId="6351" xr:uid="{C7761FD6-1CC3-4D4E-B8C4-D6FA0C80C911}"/>
    <cellStyle name="通貨 2 3 2 4 2 3 2 2 2 2" xfId="9104" xr:uid="{2F326549-AD75-41F4-8F2E-A1730AA4FF4C}"/>
    <cellStyle name="通貨 2 3 2 4 2 3 2 2 2 2 2" xfId="14953" xr:uid="{1CC48E8B-FB40-4EF9-8A3D-D49901B41926}"/>
    <cellStyle name="通貨 2 3 2 4 2 3 2 2 2 3" xfId="12200" xr:uid="{6DA9232F-A2D1-4D1E-97FE-570A23412B3C}"/>
    <cellStyle name="通貨 2 3 2 4 2 3 2 2 3" xfId="7728" xr:uid="{DEFCF36F-D571-40FC-90A3-43BB79DAE1E3}"/>
    <cellStyle name="通貨 2 3 2 4 2 3 2 2 3 2" xfId="13577" xr:uid="{EEDAF33B-2B1A-4AF2-8F32-C8D71BCC4DAE}"/>
    <cellStyle name="通貨 2 3 2 4 2 3 2 2 4" xfId="10824" xr:uid="{7347A477-46A1-4CBD-B11F-629E163267C5}"/>
    <cellStyle name="通貨 2 3 2 4 2 3 2 3" xfId="6143" xr:uid="{526CF043-257E-4A2B-A577-A64424219F49}"/>
    <cellStyle name="通貨 2 3 2 4 2 3 2 3 2" xfId="8896" xr:uid="{FEBD0E4E-6400-4B38-9A65-7D97C9585CA6}"/>
    <cellStyle name="通貨 2 3 2 4 2 3 2 3 2 2" xfId="14745" xr:uid="{72BEC772-4948-46A2-86D2-6C71FF79942A}"/>
    <cellStyle name="通貨 2 3 2 4 2 3 2 3 3" xfId="11992" xr:uid="{B2DA42A3-796B-441F-B467-581E267CF9D9}"/>
    <cellStyle name="通貨 2 3 2 4 2 3 2 4" xfId="7520" xr:uid="{E8101431-D637-4D8F-8CA9-3B47F83909A9}"/>
    <cellStyle name="通貨 2 3 2 4 2 3 2 4 2" xfId="13369" xr:uid="{0592B050-64E4-4109-83B0-1B9AF0E0371A}"/>
    <cellStyle name="通貨 2 3 2 4 2 3 2 5" xfId="10616" xr:uid="{4F74D31A-3DE8-4FB5-81D8-B19190B8E2BF}"/>
    <cellStyle name="通貨 2 3 2 4 2 3 3" xfId="4781" xr:uid="{B4CBFAF9-0E0B-48EC-B6D3-B8E779D5C8AA}"/>
    <cellStyle name="通貨 2 3 2 4 2 3 3 2" xfId="6352" xr:uid="{17C45133-AA73-4983-9201-1E4973348DEB}"/>
    <cellStyle name="通貨 2 3 2 4 2 3 3 2 2" xfId="9105" xr:uid="{DDB47076-1575-48D4-8FD6-9DEF80EE8EF3}"/>
    <cellStyle name="通貨 2 3 2 4 2 3 3 2 2 2" xfId="14954" xr:uid="{E2398310-6F1F-4FB6-B009-8499116B2B12}"/>
    <cellStyle name="通貨 2 3 2 4 2 3 3 2 3" xfId="12201" xr:uid="{351853FE-4A57-46D1-89C1-6BA047CAE1FD}"/>
    <cellStyle name="通貨 2 3 2 4 2 3 3 3" xfId="7729" xr:uid="{B1A4F264-8569-4956-8C50-AD147E405C3B}"/>
    <cellStyle name="通貨 2 3 2 4 2 3 3 3 2" xfId="13578" xr:uid="{F9F5DD1C-D9F9-423F-81F3-C16C08D54E6E}"/>
    <cellStyle name="通貨 2 3 2 4 2 3 3 4" xfId="10825" xr:uid="{BBE4DF8E-EF30-4E0F-9504-3E6E0A1AB574}"/>
    <cellStyle name="通貨 2 3 2 4 2 3 4" xfId="5799" xr:uid="{D1939201-11E8-4BBA-A927-40F00A037B27}"/>
    <cellStyle name="通貨 2 3 2 4 2 3 4 2" xfId="8552" xr:uid="{4BE4048F-84A0-4CAC-9454-4E3AA42C7D76}"/>
    <cellStyle name="通貨 2 3 2 4 2 3 4 2 2" xfId="14401" xr:uid="{65CE7D33-AA0F-4D0F-9BE2-47117679AFE5}"/>
    <cellStyle name="通貨 2 3 2 4 2 3 4 3" xfId="11648" xr:uid="{C429107D-C325-447A-B518-123E0A294C7D}"/>
    <cellStyle name="通貨 2 3 2 4 2 3 5" xfId="7176" xr:uid="{CC74B996-3444-4976-A360-BCCBE3A27F38}"/>
    <cellStyle name="通貨 2 3 2 4 2 3 5 2" xfId="13025" xr:uid="{AF6E57E1-4421-45E2-8525-F33EC36AED55}"/>
    <cellStyle name="通貨 2 3 2 4 2 3 6" xfId="10272" xr:uid="{7B1608D6-12B3-4434-8D27-DA74C6296BC0}"/>
    <cellStyle name="通貨 2 3 2 4 2 4" xfId="4349" xr:uid="{168EDF92-4362-40A8-8C8B-228CD7F3D2E0}"/>
    <cellStyle name="通貨 2 3 2 4 2 4 2" xfId="4782" xr:uid="{0EEC4345-8881-4395-869E-B4E74A394F4C}"/>
    <cellStyle name="通貨 2 3 2 4 2 4 2 2" xfId="6353" xr:uid="{93D1A6A0-2AEF-4E79-9658-EA88A8711A8D}"/>
    <cellStyle name="通貨 2 3 2 4 2 4 2 2 2" xfId="9106" xr:uid="{8F4DDC0A-B99A-4F4D-A00C-CBBBCDFAC892}"/>
    <cellStyle name="通貨 2 3 2 4 2 4 2 2 2 2" xfId="14955" xr:uid="{863217A6-E2B0-47EC-93D9-7731CDB66D36}"/>
    <cellStyle name="通貨 2 3 2 4 2 4 2 2 3" xfId="12202" xr:uid="{E5FA2839-8813-4347-B664-6802ACE595C6}"/>
    <cellStyle name="通貨 2 3 2 4 2 4 2 3" xfId="7730" xr:uid="{C03A347E-9FB4-4AE0-949F-FB0CBF3B088C}"/>
    <cellStyle name="通貨 2 3 2 4 2 4 2 3 2" xfId="13579" xr:uid="{C2F57F78-C9FC-4348-AFEA-B7F46106EB57}"/>
    <cellStyle name="通貨 2 3 2 4 2 4 2 4" xfId="10826" xr:uid="{2ABCBD3F-21AB-401A-87EC-6D3B89D50EB6}"/>
    <cellStyle name="通貨 2 3 2 4 2 4 3" xfId="5971" xr:uid="{EDA5ECF5-6B0C-40E5-9D10-3DAF1E2828A2}"/>
    <cellStyle name="通貨 2 3 2 4 2 4 3 2" xfId="8724" xr:uid="{1364D0E5-A874-4CD3-8347-0599602CD4E5}"/>
    <cellStyle name="通貨 2 3 2 4 2 4 3 2 2" xfId="14573" xr:uid="{B78D7521-D6EE-4F03-B8DF-4A8A1CCC2944}"/>
    <cellStyle name="通貨 2 3 2 4 2 4 3 3" xfId="11820" xr:uid="{74869067-7412-4FE3-B611-98A8D6EBD68E}"/>
    <cellStyle name="通貨 2 3 2 4 2 4 4" xfId="7348" xr:uid="{CD7FAD93-D4FC-4EAD-903B-1668720129B5}"/>
    <cellStyle name="通貨 2 3 2 4 2 4 4 2" xfId="13197" xr:uid="{7136543E-997A-4AAB-A588-989400D000B3}"/>
    <cellStyle name="通貨 2 3 2 4 2 4 5" xfId="10444" xr:uid="{09565A04-9222-4500-86C8-04BEE54A7052}"/>
    <cellStyle name="通貨 2 3 2 4 2 5" xfId="4783" xr:uid="{0B6D0643-05B5-42BE-A69A-5796618CFE2E}"/>
    <cellStyle name="通貨 2 3 2 4 2 5 2" xfId="6354" xr:uid="{209BC260-23FF-4A92-AAFE-3FC830818A31}"/>
    <cellStyle name="通貨 2 3 2 4 2 5 2 2" xfId="9107" xr:uid="{0623216F-C95A-4188-8F65-4DF8CDE83DE6}"/>
    <cellStyle name="通貨 2 3 2 4 2 5 2 2 2" xfId="14956" xr:uid="{B511EC6F-36B2-40A1-9623-5923DAA7F671}"/>
    <cellStyle name="通貨 2 3 2 4 2 5 2 3" xfId="12203" xr:uid="{83B6A627-6067-4AC4-97CD-8B5907FFAD97}"/>
    <cellStyle name="通貨 2 3 2 4 2 5 3" xfId="7731" xr:uid="{63CBCF03-6478-4238-ACA7-E8A7280E614C}"/>
    <cellStyle name="通貨 2 3 2 4 2 5 3 2" xfId="13580" xr:uid="{7CA86D2C-7DBA-4B16-B86E-D433BE49C1FA}"/>
    <cellStyle name="通貨 2 3 2 4 2 5 4" xfId="10827" xr:uid="{6C9BCCD5-FF24-4C07-89B1-6BEE8F37CADF}"/>
    <cellStyle name="通貨 2 3 2 4 2 6" xfId="5627" xr:uid="{7FC1A0A6-6769-4142-A9CC-809C0FC8D3AA}"/>
    <cellStyle name="通貨 2 3 2 4 2 6 2" xfId="8380" xr:uid="{139297EB-1D8E-463F-BDD3-D44B764C2BEF}"/>
    <cellStyle name="通貨 2 3 2 4 2 6 2 2" xfId="14229" xr:uid="{5A6097DB-F21F-4D80-A632-BB1608FA6D7E}"/>
    <cellStyle name="通貨 2 3 2 4 2 6 3" xfId="11476" xr:uid="{2CA7AA85-558B-4FA9-A50A-593636873C11}"/>
    <cellStyle name="通貨 2 3 2 4 2 7" xfId="7004" xr:uid="{5B79696E-CEAA-47F0-A3B1-F81E82437E1C}"/>
    <cellStyle name="通貨 2 3 2 4 2 7 2" xfId="12853" xr:uid="{23D11003-153D-47A5-AADB-1F365665E934}"/>
    <cellStyle name="通貨 2 3 2 4 2 8" xfId="10100" xr:uid="{6830F255-33A4-40DB-B5E7-128AECC2F1BB}"/>
    <cellStyle name="通貨 2 3 2 4 3" xfId="4047" xr:uid="{80ECB822-7414-4750-8096-0A728159D0F3}"/>
    <cellStyle name="通貨 2 3 2 4 3 2" xfId="4220" xr:uid="{BA5B9A4F-8204-4FB7-9644-CFCEADBFB08E}"/>
    <cellStyle name="通貨 2 3 2 4 3 2 2" xfId="4566" xr:uid="{020780D7-91B1-441A-B009-1EA14CF248EF}"/>
    <cellStyle name="通貨 2 3 2 4 3 2 2 2" xfId="4784" xr:uid="{72191833-DA5A-42D5-A7E7-EC76F83F562D}"/>
    <cellStyle name="通貨 2 3 2 4 3 2 2 2 2" xfId="6355" xr:uid="{47DC4409-0639-4271-AB64-53271EE6DE18}"/>
    <cellStyle name="通貨 2 3 2 4 3 2 2 2 2 2" xfId="9108" xr:uid="{534B9970-2B60-491A-AF41-A140013590A0}"/>
    <cellStyle name="通貨 2 3 2 4 3 2 2 2 2 2 2" xfId="14957" xr:uid="{6B852FE0-5B60-4C49-98F7-31500E529DB9}"/>
    <cellStyle name="通貨 2 3 2 4 3 2 2 2 2 3" xfId="12204" xr:uid="{98A98560-CEFE-490B-87F4-E4D9271A36BA}"/>
    <cellStyle name="通貨 2 3 2 4 3 2 2 2 3" xfId="7732" xr:uid="{36BA812B-4535-4C7E-A17A-A848E2399D35}"/>
    <cellStyle name="通貨 2 3 2 4 3 2 2 2 3 2" xfId="13581" xr:uid="{883B2E82-BC4E-481A-8618-07B06C038483}"/>
    <cellStyle name="通貨 2 3 2 4 3 2 2 2 4" xfId="10828" xr:uid="{0A2CCB14-014A-414B-9B5D-8C50AD0A8FD0}"/>
    <cellStyle name="通貨 2 3 2 4 3 2 2 3" xfId="6187" xr:uid="{A70765D1-7363-4493-AC54-60765A712D98}"/>
    <cellStyle name="通貨 2 3 2 4 3 2 2 3 2" xfId="8940" xr:uid="{07DDC10C-5025-4884-8DFF-54CE2AFCDC05}"/>
    <cellStyle name="通貨 2 3 2 4 3 2 2 3 2 2" xfId="14789" xr:uid="{20D51755-BFA6-40ED-8AE9-D9A57A24CDF6}"/>
    <cellStyle name="通貨 2 3 2 4 3 2 2 3 3" xfId="12036" xr:uid="{5A6821B7-45A6-4F90-95D0-97B45E76C921}"/>
    <cellStyle name="通貨 2 3 2 4 3 2 2 4" xfId="7564" xr:uid="{9735994F-B258-4E35-A900-4C158649180D}"/>
    <cellStyle name="通貨 2 3 2 4 3 2 2 4 2" xfId="13413" xr:uid="{FF73856D-D880-41BE-91FB-970DD9216C10}"/>
    <cellStyle name="通貨 2 3 2 4 3 2 2 5" xfId="10660" xr:uid="{7193526F-AEA5-4FDA-8349-8EB17C1735CB}"/>
    <cellStyle name="通貨 2 3 2 4 3 2 3" xfId="4785" xr:uid="{96F8F5A3-79EB-4878-B9FF-BD094969B81B}"/>
    <cellStyle name="通貨 2 3 2 4 3 2 3 2" xfId="6356" xr:uid="{53E21A22-B1AB-4010-B292-9CD9EEDB4CC1}"/>
    <cellStyle name="通貨 2 3 2 4 3 2 3 2 2" xfId="9109" xr:uid="{A36B62EA-E11A-456A-843C-238A6E1B2DA4}"/>
    <cellStyle name="通貨 2 3 2 4 3 2 3 2 2 2" xfId="14958" xr:uid="{5C3F27EB-1D67-4DFF-A62B-7660B97A8D1A}"/>
    <cellStyle name="通貨 2 3 2 4 3 2 3 2 3" xfId="12205" xr:uid="{0D579676-F595-4A40-96AE-CB9A64B58DD7}"/>
    <cellStyle name="通貨 2 3 2 4 3 2 3 3" xfId="7733" xr:uid="{93D19D1F-D929-4B17-B9DA-82A362E2BE46}"/>
    <cellStyle name="通貨 2 3 2 4 3 2 3 3 2" xfId="13582" xr:uid="{AA0148F5-BF0C-4553-A2C1-94C4682E9403}"/>
    <cellStyle name="通貨 2 3 2 4 3 2 3 4" xfId="10829" xr:uid="{2B6E59E6-9748-4529-902C-ADFFD34CB186}"/>
    <cellStyle name="通貨 2 3 2 4 3 2 4" xfId="5843" xr:uid="{2006F97B-37FE-48E9-AC84-42E3CA783B33}"/>
    <cellStyle name="通貨 2 3 2 4 3 2 4 2" xfId="8596" xr:uid="{70E63DE5-78E6-49FE-9096-10261FC70F46}"/>
    <cellStyle name="通貨 2 3 2 4 3 2 4 2 2" xfId="14445" xr:uid="{FE536909-9525-49B4-8842-1B3006B0EBE8}"/>
    <cellStyle name="通貨 2 3 2 4 3 2 4 3" xfId="11692" xr:uid="{5A20F2E3-B9D4-479D-98CE-3126D24FA8C8}"/>
    <cellStyle name="通貨 2 3 2 4 3 2 5" xfId="7220" xr:uid="{48315A44-18E2-4F29-A77A-767578824918}"/>
    <cellStyle name="通貨 2 3 2 4 3 2 5 2" xfId="13069" xr:uid="{B1ED7D28-21D9-434D-A7E9-08252AEEBC42}"/>
    <cellStyle name="通貨 2 3 2 4 3 2 6" xfId="10316" xr:uid="{487418F3-930F-4105-892F-43DF7479E1B1}"/>
    <cellStyle name="通貨 2 3 2 4 3 3" xfId="4394" xr:uid="{56C7411E-8E0D-4E17-BA62-C2B8D3BBC513}"/>
    <cellStyle name="通貨 2 3 2 4 3 3 2" xfId="4786" xr:uid="{0AED6F62-4902-4AEF-863A-2DC1395FE48F}"/>
    <cellStyle name="通貨 2 3 2 4 3 3 2 2" xfId="6357" xr:uid="{D46C0EF7-3D95-4E79-97CF-2FB4D5638EDF}"/>
    <cellStyle name="通貨 2 3 2 4 3 3 2 2 2" xfId="9110" xr:uid="{5DAB6514-58D0-42F8-A5E9-5907A2B54665}"/>
    <cellStyle name="通貨 2 3 2 4 3 3 2 2 2 2" xfId="14959" xr:uid="{E759F393-1857-430A-8EA8-8E3DE896AD09}"/>
    <cellStyle name="通貨 2 3 2 4 3 3 2 2 3" xfId="12206" xr:uid="{BBE066A8-2049-4E32-87B8-4C858CE48CD6}"/>
    <cellStyle name="通貨 2 3 2 4 3 3 2 3" xfId="7734" xr:uid="{5933924E-5B03-4284-835F-9A067F7CEE9D}"/>
    <cellStyle name="通貨 2 3 2 4 3 3 2 3 2" xfId="13583" xr:uid="{2DFB7941-92D4-4DC3-806B-C7C69C33B97D}"/>
    <cellStyle name="通貨 2 3 2 4 3 3 2 4" xfId="10830" xr:uid="{06D03917-F360-4806-9C44-158081213DEE}"/>
    <cellStyle name="通貨 2 3 2 4 3 3 3" xfId="6015" xr:uid="{FCD85478-A52C-42BA-B0B6-3B0DFB94D7E2}"/>
    <cellStyle name="通貨 2 3 2 4 3 3 3 2" xfId="8768" xr:uid="{08EC56CE-C697-4A02-8229-863826627082}"/>
    <cellStyle name="通貨 2 3 2 4 3 3 3 2 2" xfId="14617" xr:uid="{3E181B0D-2AD3-4BE6-B580-F7AC6449DB4E}"/>
    <cellStyle name="通貨 2 3 2 4 3 3 3 3" xfId="11864" xr:uid="{6B37E446-A9BF-42A4-8257-CC86D4EB4C1C}"/>
    <cellStyle name="通貨 2 3 2 4 3 3 4" xfId="7392" xr:uid="{52DF7833-9EA9-4E0A-859F-4D1828ACC178}"/>
    <cellStyle name="通貨 2 3 2 4 3 3 4 2" xfId="13241" xr:uid="{9E55E65B-F7B8-4195-85F8-FA32BCE03A8A}"/>
    <cellStyle name="通貨 2 3 2 4 3 3 5" xfId="10488" xr:uid="{7F4C9966-7CBB-4309-8E75-A7949FE50786}"/>
    <cellStyle name="通貨 2 3 2 4 3 4" xfId="4787" xr:uid="{4DA45493-AEC7-4F51-B01D-59FFE3D95BAD}"/>
    <cellStyle name="通貨 2 3 2 4 3 4 2" xfId="6358" xr:uid="{A3E6D0F7-71AB-4D44-9F18-A3D55BFDCBC7}"/>
    <cellStyle name="通貨 2 3 2 4 3 4 2 2" xfId="9111" xr:uid="{EA1E2313-82B7-4703-B1FD-2EC8A728EFA3}"/>
    <cellStyle name="通貨 2 3 2 4 3 4 2 2 2" xfId="14960" xr:uid="{4DCE4FC0-7580-45EC-B348-2DB05C20BA32}"/>
    <cellStyle name="通貨 2 3 2 4 3 4 2 3" xfId="12207" xr:uid="{B882236D-C8CE-4B3F-9CA7-9FB3B48DE5C8}"/>
    <cellStyle name="通貨 2 3 2 4 3 4 3" xfId="7735" xr:uid="{241A7D37-C2B7-4E9C-9512-77ECEE3A89F6}"/>
    <cellStyle name="通貨 2 3 2 4 3 4 3 2" xfId="13584" xr:uid="{A62B72DF-B116-45DC-AFF1-CC9C8CFE13E5}"/>
    <cellStyle name="通貨 2 3 2 4 3 4 4" xfId="10831" xr:uid="{30234867-A244-4674-AD98-51FF950D97BA}"/>
    <cellStyle name="通貨 2 3 2 4 3 5" xfId="5671" xr:uid="{C28FC32B-DDE3-4EC5-9142-E3F65BDA062B}"/>
    <cellStyle name="通貨 2 3 2 4 3 5 2" xfId="8424" xr:uid="{A98E02E8-4F45-4F5C-B615-1A148C63F31B}"/>
    <cellStyle name="通貨 2 3 2 4 3 5 2 2" xfId="14273" xr:uid="{DA371BC0-0388-482F-A834-A0FF4D200F68}"/>
    <cellStyle name="通貨 2 3 2 4 3 5 3" xfId="11520" xr:uid="{2E1D43B3-228A-4876-AFC6-2FBAD16D3F53}"/>
    <cellStyle name="通貨 2 3 2 4 3 6" xfId="7048" xr:uid="{A3B9574A-0885-4021-B6B7-1B31FEBE9195}"/>
    <cellStyle name="通貨 2 3 2 4 3 6 2" xfId="12897" xr:uid="{2F678F2A-31A3-41C5-9295-99588DCC27A0}"/>
    <cellStyle name="通貨 2 3 2 4 3 7" xfId="10144" xr:uid="{407CFC07-6CC0-46AB-A878-50078A259068}"/>
    <cellStyle name="通貨 2 3 2 4 4" xfId="4134" xr:uid="{F6DEA4B9-341D-4B47-A820-401FF05B80D6}"/>
    <cellStyle name="通貨 2 3 2 4 4 2" xfId="4480" xr:uid="{C1930969-B016-450C-AF24-9EA9E70C2599}"/>
    <cellStyle name="通貨 2 3 2 4 4 2 2" xfId="4788" xr:uid="{A7C31906-B5E8-48D7-800D-1DE9BF212100}"/>
    <cellStyle name="通貨 2 3 2 4 4 2 2 2" xfId="6359" xr:uid="{7248EC91-7B0A-4812-87E6-09B614D0A3F1}"/>
    <cellStyle name="通貨 2 3 2 4 4 2 2 2 2" xfId="9112" xr:uid="{1BCB24D0-3895-47C7-B12F-5579E2FF4504}"/>
    <cellStyle name="通貨 2 3 2 4 4 2 2 2 2 2" xfId="14961" xr:uid="{1564AC17-03BB-407F-83AC-2F6FFDEBB40A}"/>
    <cellStyle name="通貨 2 3 2 4 4 2 2 2 3" xfId="12208" xr:uid="{A08143EC-0CC8-45B6-A060-CD0AE7941C2A}"/>
    <cellStyle name="通貨 2 3 2 4 4 2 2 3" xfId="7736" xr:uid="{4F57004F-6B04-4E3D-832C-BEFAD1D7E752}"/>
    <cellStyle name="通貨 2 3 2 4 4 2 2 3 2" xfId="13585" xr:uid="{1137BFF2-9384-4594-8C00-600F81876901}"/>
    <cellStyle name="通貨 2 3 2 4 4 2 2 4" xfId="10832" xr:uid="{D122F05F-B9F2-4027-BFB2-7DE4D703D457}"/>
    <cellStyle name="通貨 2 3 2 4 4 2 3" xfId="6101" xr:uid="{BC6EFFC5-D745-4045-8AE5-DCFC5E2686C1}"/>
    <cellStyle name="通貨 2 3 2 4 4 2 3 2" xfId="8854" xr:uid="{6E1CA519-0978-4A5C-B6B3-664564EC5159}"/>
    <cellStyle name="通貨 2 3 2 4 4 2 3 2 2" xfId="14703" xr:uid="{D67B735E-A263-40D2-B943-AF5E92992A4C}"/>
    <cellStyle name="通貨 2 3 2 4 4 2 3 3" xfId="11950" xr:uid="{6F91D53A-5FEB-4823-A3BB-604F71BE35A1}"/>
    <cellStyle name="通貨 2 3 2 4 4 2 4" xfId="7478" xr:uid="{14C7E715-0FF2-4E3F-89C1-CAF46FBE1DB1}"/>
    <cellStyle name="通貨 2 3 2 4 4 2 4 2" xfId="13327" xr:uid="{93DE683C-2F8A-4BA3-88FD-A69DF5D0CDD5}"/>
    <cellStyle name="通貨 2 3 2 4 4 2 5" xfId="10574" xr:uid="{AD835DE1-6DDC-4C93-BDB1-5BB4EF992708}"/>
    <cellStyle name="通貨 2 3 2 4 4 3" xfId="4789" xr:uid="{EAE80AD1-B1E1-4BFA-A794-0716B0A9C05D}"/>
    <cellStyle name="通貨 2 3 2 4 4 3 2" xfId="6360" xr:uid="{10B6DFE9-8F75-4BCE-80B3-F4A7CE51F4F1}"/>
    <cellStyle name="通貨 2 3 2 4 4 3 2 2" xfId="9113" xr:uid="{CD8F3008-3389-49D1-A6C9-1B1569287F6C}"/>
    <cellStyle name="通貨 2 3 2 4 4 3 2 2 2" xfId="14962" xr:uid="{DEF5B344-F90B-4BE9-AB8C-D19A1FD37598}"/>
    <cellStyle name="通貨 2 3 2 4 4 3 2 3" xfId="12209" xr:uid="{00420CCF-B823-4653-A2F9-69EE009C3A5C}"/>
    <cellStyle name="通貨 2 3 2 4 4 3 3" xfId="7737" xr:uid="{3A253B6C-FCC3-4B5C-923B-3FC3F763BA1F}"/>
    <cellStyle name="通貨 2 3 2 4 4 3 3 2" xfId="13586" xr:uid="{2471C8E7-5970-4BCA-8DBE-FF7F01A82E6E}"/>
    <cellStyle name="通貨 2 3 2 4 4 3 4" xfId="10833" xr:uid="{480C3104-2647-438D-9668-78BE8BE40B58}"/>
    <cellStyle name="通貨 2 3 2 4 4 4" xfId="5757" xr:uid="{CB4D0DEB-4F15-4259-8C55-7D11ED066BF6}"/>
    <cellStyle name="通貨 2 3 2 4 4 4 2" xfId="8510" xr:uid="{F7E2B6BF-EBA9-4AAB-896A-4113A3051DD7}"/>
    <cellStyle name="通貨 2 3 2 4 4 4 2 2" xfId="14359" xr:uid="{ED61F333-EDC0-4E1A-832D-D4BEE67E5CD2}"/>
    <cellStyle name="通貨 2 3 2 4 4 4 3" xfId="11606" xr:uid="{719D2D0F-0BEC-4A65-BEF4-992A07A73FBB}"/>
    <cellStyle name="通貨 2 3 2 4 4 5" xfId="7134" xr:uid="{4995E420-311C-4B10-AA75-8805300B9141}"/>
    <cellStyle name="通貨 2 3 2 4 4 5 2" xfId="12983" xr:uid="{E9973C6F-A65A-44A1-AE76-448FC4C1D4C6}"/>
    <cellStyle name="通貨 2 3 2 4 4 6" xfId="10230" xr:uid="{80176C68-0310-4A93-B048-E299C5B264E4}"/>
    <cellStyle name="通貨 2 3 2 4 5" xfId="4307" xr:uid="{63CE44B9-F4E3-428E-A637-D86288778BE7}"/>
    <cellStyle name="通貨 2 3 2 4 5 2" xfId="4790" xr:uid="{4FC9966D-9392-4AC6-A9C8-E5905E5B172B}"/>
    <cellStyle name="通貨 2 3 2 4 5 2 2" xfId="6361" xr:uid="{E68D6974-4290-4B94-B932-5445C3434473}"/>
    <cellStyle name="通貨 2 3 2 4 5 2 2 2" xfId="9114" xr:uid="{31FE925C-0336-4043-BE52-BC1E7CCC74A6}"/>
    <cellStyle name="通貨 2 3 2 4 5 2 2 2 2" xfId="14963" xr:uid="{0297CED9-4C94-4D31-85AB-82AAD0BEBB0B}"/>
    <cellStyle name="通貨 2 3 2 4 5 2 2 3" xfId="12210" xr:uid="{383840DF-5EE2-4E23-9D15-072CCC9138FE}"/>
    <cellStyle name="通貨 2 3 2 4 5 2 3" xfId="7738" xr:uid="{C25581DE-337B-40FC-A2A7-17C8F34DE46A}"/>
    <cellStyle name="通貨 2 3 2 4 5 2 3 2" xfId="13587" xr:uid="{541299B7-876D-4AFB-8650-DEBA3FCC2438}"/>
    <cellStyle name="通貨 2 3 2 4 5 2 4" xfId="10834" xr:uid="{017B0C58-CB75-4143-B870-7143D2CF7AF3}"/>
    <cellStyle name="通貨 2 3 2 4 5 3" xfId="5929" xr:uid="{318C944A-28B9-4024-A363-C06A6A9EFC31}"/>
    <cellStyle name="通貨 2 3 2 4 5 3 2" xfId="8682" xr:uid="{E8AA40D3-DCBD-4504-BE31-EF1488A002DD}"/>
    <cellStyle name="通貨 2 3 2 4 5 3 2 2" xfId="14531" xr:uid="{BDC4F34C-9157-44AB-88B5-2F50AC433EF8}"/>
    <cellStyle name="通貨 2 3 2 4 5 3 3" xfId="11778" xr:uid="{B14A0CE0-3107-48C7-976E-C29A1BC5BE68}"/>
    <cellStyle name="通貨 2 3 2 4 5 4" xfId="7306" xr:uid="{38D28CA0-724E-4387-B297-D44590E41056}"/>
    <cellStyle name="通貨 2 3 2 4 5 4 2" xfId="13155" xr:uid="{91DD9498-2246-4997-90E4-424F90CC9A67}"/>
    <cellStyle name="通貨 2 3 2 4 5 5" xfId="10402" xr:uid="{5D27C435-A2DC-467E-BEDF-DCD98F98D173}"/>
    <cellStyle name="通貨 2 3 2 4 6" xfId="4791" xr:uid="{D1A00F15-67EB-496A-BF72-58E4BA945F5B}"/>
    <cellStyle name="通貨 2 3 2 4 6 2" xfId="6362" xr:uid="{A47B2903-B1D2-408F-B2B5-3C955FD75DB1}"/>
    <cellStyle name="通貨 2 3 2 4 6 2 2" xfId="9115" xr:uid="{7893C932-1C95-45A5-ADB9-B5D445A6CD3F}"/>
    <cellStyle name="通貨 2 3 2 4 6 2 2 2" xfId="14964" xr:uid="{2A2A4CE2-1BF7-4C3C-9CD0-C6B9319CAF9D}"/>
    <cellStyle name="通貨 2 3 2 4 6 2 3" xfId="12211" xr:uid="{950B24EC-AB51-41A6-AC68-181645C08985}"/>
    <cellStyle name="通貨 2 3 2 4 6 3" xfId="7739" xr:uid="{796C9744-344F-45A2-9791-EC929DF6655D}"/>
    <cellStyle name="通貨 2 3 2 4 6 3 2" xfId="13588" xr:uid="{492CFC61-35E1-4384-B9A7-01C07AC9D6C4}"/>
    <cellStyle name="通貨 2 3 2 4 6 4" xfId="10835" xr:uid="{FA4AD066-944D-47C0-A59B-9B73BCC6A8A9}"/>
    <cellStyle name="通貨 2 3 2 4 7" xfId="5585" xr:uid="{F3F9DDFD-A3C7-4E54-8562-BFCB172F95DA}"/>
    <cellStyle name="通貨 2 3 2 4 7 2" xfId="8338" xr:uid="{20ECE64C-D51B-41D6-AC0F-0B8A9B46D4A8}"/>
    <cellStyle name="通貨 2 3 2 4 7 2 2" xfId="14187" xr:uid="{E83C2423-8B41-456D-B001-5F8FABE41796}"/>
    <cellStyle name="通貨 2 3 2 4 7 3" xfId="11434" xr:uid="{A23A7781-9D04-4EA3-8B53-16360B55E6AB}"/>
    <cellStyle name="通貨 2 3 2 4 8" xfId="6962" xr:uid="{87C50218-2820-45E4-BF25-E231EE9C3368}"/>
    <cellStyle name="通貨 2 3 2 4 8 2" xfId="12811" xr:uid="{639D87B7-6885-4B73-AA37-87109F42294A}"/>
    <cellStyle name="通貨 2 3 2 4 9" xfId="10058" xr:uid="{1F8C763A-B896-4D00-8F4F-1925488DCFC1}"/>
    <cellStyle name="通貨 2 3 2 5" xfId="3642" xr:uid="{00000000-0005-0000-0000-00005F0F0000}"/>
    <cellStyle name="通貨 2 3 2 5 2" xfId="4069" xr:uid="{6999CCD4-03F9-429A-AE91-7177985704F7}"/>
    <cellStyle name="通貨 2 3 2 5 2 2" xfId="4242" xr:uid="{A92962D0-01FA-43DB-A74E-82D093D4C143}"/>
    <cellStyle name="通貨 2 3 2 5 2 2 2" xfId="4588" xr:uid="{74B77F7E-7582-484B-86DF-BB2989E695A9}"/>
    <cellStyle name="通貨 2 3 2 5 2 2 2 2" xfId="4792" xr:uid="{27BE04DA-ABF4-47D1-B9F2-3965E15A0B54}"/>
    <cellStyle name="通貨 2 3 2 5 2 2 2 2 2" xfId="6363" xr:uid="{00B563BC-BC1B-490F-8A16-3BAD5CF771B8}"/>
    <cellStyle name="通貨 2 3 2 5 2 2 2 2 2 2" xfId="9116" xr:uid="{BD30C564-29EE-46FD-BACA-3F4A81B593CA}"/>
    <cellStyle name="通貨 2 3 2 5 2 2 2 2 2 2 2" xfId="14965" xr:uid="{5FB3F694-5AA0-441A-A2CC-3A27A6A99FA6}"/>
    <cellStyle name="通貨 2 3 2 5 2 2 2 2 2 3" xfId="12212" xr:uid="{3292287F-C49B-481A-97CD-AF130B70A8AE}"/>
    <cellStyle name="通貨 2 3 2 5 2 2 2 2 3" xfId="7740" xr:uid="{967FB464-283F-42D6-9464-2B62BEFEAFF0}"/>
    <cellStyle name="通貨 2 3 2 5 2 2 2 2 3 2" xfId="13589" xr:uid="{83EBE03C-D572-4635-BFA2-1612A0988E18}"/>
    <cellStyle name="通貨 2 3 2 5 2 2 2 2 4" xfId="10836" xr:uid="{6002ECEB-EE4D-4F60-9C0B-9E65D7037193}"/>
    <cellStyle name="通貨 2 3 2 5 2 2 2 3" xfId="6209" xr:uid="{AC859949-E614-4B53-9545-BCC5D18D9CDA}"/>
    <cellStyle name="通貨 2 3 2 5 2 2 2 3 2" xfId="8962" xr:uid="{95E04604-9BAD-473A-96C5-88D0A9B17FEE}"/>
    <cellStyle name="通貨 2 3 2 5 2 2 2 3 2 2" xfId="14811" xr:uid="{1BAFD25C-4885-48F3-8C3B-D837594D3F68}"/>
    <cellStyle name="通貨 2 3 2 5 2 2 2 3 3" xfId="12058" xr:uid="{A844FFA1-DDB0-4488-84AA-FB5C4884091A}"/>
    <cellStyle name="通貨 2 3 2 5 2 2 2 4" xfId="7586" xr:uid="{6503396A-79F9-4A3C-8AE2-43464850A8BC}"/>
    <cellStyle name="通貨 2 3 2 5 2 2 2 4 2" xfId="13435" xr:uid="{83FD0FB3-09B0-4922-81F7-FEA6743DE756}"/>
    <cellStyle name="通貨 2 3 2 5 2 2 2 5" xfId="10682" xr:uid="{C4B51D59-0EB0-41C7-98B0-E82B56A628FF}"/>
    <cellStyle name="通貨 2 3 2 5 2 2 3" xfId="4793" xr:uid="{09506427-B415-4E56-9997-19569690D195}"/>
    <cellStyle name="通貨 2 3 2 5 2 2 3 2" xfId="6364" xr:uid="{8EFA513F-A3EE-4B25-8EEC-A979F7F8F960}"/>
    <cellStyle name="通貨 2 3 2 5 2 2 3 2 2" xfId="9117" xr:uid="{BD0359ED-0FA6-4C90-AD5B-48C8161DAA96}"/>
    <cellStyle name="通貨 2 3 2 5 2 2 3 2 2 2" xfId="14966" xr:uid="{AF250ABE-CB0F-400E-AC4C-C4ACA9CAB057}"/>
    <cellStyle name="通貨 2 3 2 5 2 2 3 2 3" xfId="12213" xr:uid="{F62A57CE-9D85-4BCE-AF98-C9D4E5DD9782}"/>
    <cellStyle name="通貨 2 3 2 5 2 2 3 3" xfId="7741" xr:uid="{24A16B49-9FEB-4118-82A1-A64AC1AE0884}"/>
    <cellStyle name="通貨 2 3 2 5 2 2 3 3 2" xfId="13590" xr:uid="{19303686-F598-4439-9D14-6F937B6FBB8F}"/>
    <cellStyle name="通貨 2 3 2 5 2 2 3 4" xfId="10837" xr:uid="{1B7BCE01-9E7C-410C-B358-0399E4D1C32A}"/>
    <cellStyle name="通貨 2 3 2 5 2 2 4" xfId="5865" xr:uid="{FAFD7468-AF05-4D79-8A77-454E5E4D986A}"/>
    <cellStyle name="通貨 2 3 2 5 2 2 4 2" xfId="8618" xr:uid="{B425DAE2-25CA-4751-AD97-B6A3A9328AC0}"/>
    <cellStyle name="通貨 2 3 2 5 2 2 4 2 2" xfId="14467" xr:uid="{F8F1BF05-ACCA-4D38-B630-3F44693DB5CD}"/>
    <cellStyle name="通貨 2 3 2 5 2 2 4 3" xfId="11714" xr:uid="{6FEDAA5A-E5F4-49A1-BC16-0B755927C856}"/>
    <cellStyle name="通貨 2 3 2 5 2 2 5" xfId="7242" xr:uid="{8EF5AA58-8BAF-4914-8D3F-80541EA69EE1}"/>
    <cellStyle name="通貨 2 3 2 5 2 2 5 2" xfId="13091" xr:uid="{919CB5BE-11EF-441D-8BE6-9F37CBEE20F3}"/>
    <cellStyle name="通貨 2 3 2 5 2 2 6" xfId="10338" xr:uid="{2520A88F-9CE8-47FE-AFC3-F8A0092ABF86}"/>
    <cellStyle name="通貨 2 3 2 5 2 3" xfId="4416" xr:uid="{7EAECE57-F5B7-4A25-82DC-650431072538}"/>
    <cellStyle name="通貨 2 3 2 5 2 3 2" xfId="4794" xr:uid="{6B07FD70-A694-485A-8533-BAECED5C6D0C}"/>
    <cellStyle name="通貨 2 3 2 5 2 3 2 2" xfId="6365" xr:uid="{426D4643-F763-4939-93EB-9907393DC91F}"/>
    <cellStyle name="通貨 2 3 2 5 2 3 2 2 2" xfId="9118" xr:uid="{53A76834-01B2-4166-8230-2BE51D84CABF}"/>
    <cellStyle name="通貨 2 3 2 5 2 3 2 2 2 2" xfId="14967" xr:uid="{9CBEADC4-8C7D-4840-9EB2-1224611DDD00}"/>
    <cellStyle name="通貨 2 3 2 5 2 3 2 2 3" xfId="12214" xr:uid="{D6CBDFCB-E21F-488D-BD19-B89AD05EE6D6}"/>
    <cellStyle name="通貨 2 3 2 5 2 3 2 3" xfId="7742" xr:uid="{9298DC8C-9D99-4DC0-AE44-CDC2930C544B}"/>
    <cellStyle name="通貨 2 3 2 5 2 3 2 3 2" xfId="13591" xr:uid="{BCAAFAAB-8E85-4AC7-9583-287C7224002A}"/>
    <cellStyle name="通貨 2 3 2 5 2 3 2 4" xfId="10838" xr:uid="{94D8BE31-C661-4B78-B03A-18FCACF58655}"/>
    <cellStyle name="通貨 2 3 2 5 2 3 3" xfId="6037" xr:uid="{F63D74AC-A1AB-4BF4-9E3A-DDE7FFF7CC23}"/>
    <cellStyle name="通貨 2 3 2 5 2 3 3 2" xfId="8790" xr:uid="{02530B06-E483-4D50-A5F7-FECB4B612453}"/>
    <cellStyle name="通貨 2 3 2 5 2 3 3 2 2" xfId="14639" xr:uid="{841FE0B2-D387-4749-8B53-CA4551CBA7D6}"/>
    <cellStyle name="通貨 2 3 2 5 2 3 3 3" xfId="11886" xr:uid="{9738204E-D4D5-470E-901B-0E48F803B61C}"/>
    <cellStyle name="通貨 2 3 2 5 2 3 4" xfId="7414" xr:uid="{17154F55-C51D-4682-89DF-AA0D05D99739}"/>
    <cellStyle name="通貨 2 3 2 5 2 3 4 2" xfId="13263" xr:uid="{1858CA86-A315-4F0F-AD40-BDA98B480832}"/>
    <cellStyle name="通貨 2 3 2 5 2 3 5" xfId="10510" xr:uid="{8885CB48-A2B9-45E5-987A-9448C0460E67}"/>
    <cellStyle name="通貨 2 3 2 5 2 4" xfId="4795" xr:uid="{1D2A7B30-45E3-4E5B-BED8-AA1719C5522F}"/>
    <cellStyle name="通貨 2 3 2 5 2 4 2" xfId="6366" xr:uid="{562F7066-5765-456D-AC18-2C68CE99E2B1}"/>
    <cellStyle name="通貨 2 3 2 5 2 4 2 2" xfId="9119" xr:uid="{12BDB328-337A-4B35-B07E-F5582BA80949}"/>
    <cellStyle name="通貨 2 3 2 5 2 4 2 2 2" xfId="14968" xr:uid="{9796C730-4C38-4075-9464-3C9EDFD9BC92}"/>
    <cellStyle name="通貨 2 3 2 5 2 4 2 3" xfId="12215" xr:uid="{D6BE7A52-DFBB-41CE-BBFD-0B0CE4309303}"/>
    <cellStyle name="通貨 2 3 2 5 2 4 3" xfId="7743" xr:uid="{88D0D05F-F4B1-4AEB-88CC-474BEA11F238}"/>
    <cellStyle name="通貨 2 3 2 5 2 4 3 2" xfId="13592" xr:uid="{87894120-2741-4694-B406-C7177ECC1A1D}"/>
    <cellStyle name="通貨 2 3 2 5 2 4 4" xfId="10839" xr:uid="{15173E90-8EAD-48B3-92A1-CB086574EE66}"/>
    <cellStyle name="通貨 2 3 2 5 2 5" xfId="5693" xr:uid="{4F329F08-BD4A-45BE-8CAC-E2C469A375AC}"/>
    <cellStyle name="通貨 2 3 2 5 2 5 2" xfId="8446" xr:uid="{89A408BA-3D4C-4244-8EF6-220B8551D967}"/>
    <cellStyle name="通貨 2 3 2 5 2 5 2 2" xfId="14295" xr:uid="{32BF0C2B-413C-4BDC-8AC5-61B543C1FAA5}"/>
    <cellStyle name="通貨 2 3 2 5 2 5 3" xfId="11542" xr:uid="{029B6398-7685-4F68-9553-8A65F24AA40D}"/>
    <cellStyle name="通貨 2 3 2 5 2 6" xfId="7070" xr:uid="{7F73F626-FBC0-4701-AC81-1828FD295D28}"/>
    <cellStyle name="通貨 2 3 2 5 2 6 2" xfId="12919" xr:uid="{8B9ADA84-D1BF-4BB0-9F9E-C1AF8730E184}"/>
    <cellStyle name="通貨 2 3 2 5 2 7" xfId="10166" xr:uid="{75767B67-16EF-47B3-AD9C-2375B1A6308D}"/>
    <cellStyle name="通貨 2 3 2 5 3" xfId="4156" xr:uid="{5B8EE7A3-B4F9-45CD-AC3F-8B987CA39B40}"/>
    <cellStyle name="通貨 2 3 2 5 3 2" xfId="4502" xr:uid="{0B796B71-3C27-4179-B3EF-951C715D6E23}"/>
    <cellStyle name="通貨 2 3 2 5 3 2 2" xfId="4796" xr:uid="{E47D1309-BC11-483B-8C48-23776A6DE2C1}"/>
    <cellStyle name="通貨 2 3 2 5 3 2 2 2" xfId="6367" xr:uid="{8820ED16-0695-4ED5-A13C-8E68C5BC1B2F}"/>
    <cellStyle name="通貨 2 3 2 5 3 2 2 2 2" xfId="9120" xr:uid="{D9B32EEF-7824-4D89-8C85-F8B4B9CB72D6}"/>
    <cellStyle name="通貨 2 3 2 5 3 2 2 2 2 2" xfId="14969" xr:uid="{600BF7B2-6214-43A2-A2C1-8E5D8B64148F}"/>
    <cellStyle name="通貨 2 3 2 5 3 2 2 2 3" xfId="12216" xr:uid="{15800FD4-5757-4B05-981D-D0FF2EE848E2}"/>
    <cellStyle name="通貨 2 3 2 5 3 2 2 3" xfId="7744" xr:uid="{8AFCE956-E51D-4E76-8DBF-FE8376AD7EE1}"/>
    <cellStyle name="通貨 2 3 2 5 3 2 2 3 2" xfId="13593" xr:uid="{8D7D9B4D-6428-4BC2-A73B-4FB82C7C2C9E}"/>
    <cellStyle name="通貨 2 3 2 5 3 2 2 4" xfId="10840" xr:uid="{E52754B3-47E5-4969-9BE5-35AC5104C107}"/>
    <cellStyle name="通貨 2 3 2 5 3 2 3" xfId="6123" xr:uid="{F5A35D9D-EB7F-48F3-B0EC-2AB317A05118}"/>
    <cellStyle name="通貨 2 3 2 5 3 2 3 2" xfId="8876" xr:uid="{1BBEB94C-0732-4081-8193-CCE454D4EB05}"/>
    <cellStyle name="通貨 2 3 2 5 3 2 3 2 2" xfId="14725" xr:uid="{7E976916-C1FF-4681-A31B-6039F7092DA8}"/>
    <cellStyle name="通貨 2 3 2 5 3 2 3 3" xfId="11972" xr:uid="{DF5FA38D-D5E9-4EA0-907E-2F3460E67B1C}"/>
    <cellStyle name="通貨 2 3 2 5 3 2 4" xfId="7500" xr:uid="{24D2B5E9-4DF7-454A-BB6D-99CB04587E61}"/>
    <cellStyle name="通貨 2 3 2 5 3 2 4 2" xfId="13349" xr:uid="{782FA5E9-7638-400F-A7AD-0A35030D6AED}"/>
    <cellStyle name="通貨 2 3 2 5 3 2 5" xfId="10596" xr:uid="{5B353851-6C29-453D-9DA4-753E1F0ED7E7}"/>
    <cellStyle name="通貨 2 3 2 5 3 3" xfId="4797" xr:uid="{60AE19E9-D667-4BC8-81E1-B61C5871363B}"/>
    <cellStyle name="通貨 2 3 2 5 3 3 2" xfId="6368" xr:uid="{751481CE-7B86-429B-9556-07D72DC11624}"/>
    <cellStyle name="通貨 2 3 2 5 3 3 2 2" xfId="9121" xr:uid="{06F676A9-EF8F-4483-BD2F-A3B4B8F5116B}"/>
    <cellStyle name="通貨 2 3 2 5 3 3 2 2 2" xfId="14970" xr:uid="{4E88EAF6-E991-47A7-9BB8-70446D4ACD20}"/>
    <cellStyle name="通貨 2 3 2 5 3 3 2 3" xfId="12217" xr:uid="{5858B099-8230-45E1-AB78-3BB1F71995FC}"/>
    <cellStyle name="通貨 2 3 2 5 3 3 3" xfId="7745" xr:uid="{1268C87C-3DD5-436B-BF75-90B3B3092928}"/>
    <cellStyle name="通貨 2 3 2 5 3 3 3 2" xfId="13594" xr:uid="{E4137989-8A3C-436B-BBAE-4526550C946F}"/>
    <cellStyle name="通貨 2 3 2 5 3 3 4" xfId="10841" xr:uid="{9E2E8A25-091B-45DE-817F-9CD0B9E3B44E}"/>
    <cellStyle name="通貨 2 3 2 5 3 4" xfId="5779" xr:uid="{86DFDB6B-6EAD-4549-A414-5F47053B5050}"/>
    <cellStyle name="通貨 2 3 2 5 3 4 2" xfId="8532" xr:uid="{3F232D00-1965-47FB-8F0F-2CDE68B1D1E0}"/>
    <cellStyle name="通貨 2 3 2 5 3 4 2 2" xfId="14381" xr:uid="{59B7BB31-80E2-4E41-ACF3-355DB05A22D2}"/>
    <cellStyle name="通貨 2 3 2 5 3 4 3" xfId="11628" xr:uid="{904A2D41-2469-4BAF-BCEE-389D3CDC0C64}"/>
    <cellStyle name="通貨 2 3 2 5 3 5" xfId="7156" xr:uid="{7B3CD2F0-E777-4D52-AC9E-7DBAF8E5E35C}"/>
    <cellStyle name="通貨 2 3 2 5 3 5 2" xfId="13005" xr:uid="{37B1CEF8-7EC0-4D59-B10B-EEA27C9CCED0}"/>
    <cellStyle name="通貨 2 3 2 5 3 6" xfId="10252" xr:uid="{4C5BAF91-202D-4C20-97A5-F9043BABBC23}"/>
    <cellStyle name="通貨 2 3 2 5 4" xfId="4329" xr:uid="{FBAB0811-2BF0-4273-A725-41E41D8808D8}"/>
    <cellStyle name="通貨 2 3 2 5 4 2" xfId="4798" xr:uid="{324F52AD-D004-44BC-8AF6-F9BEBB485E3A}"/>
    <cellStyle name="通貨 2 3 2 5 4 2 2" xfId="6369" xr:uid="{2483A1FA-23B8-4CE5-B5B9-E317785A2D83}"/>
    <cellStyle name="通貨 2 3 2 5 4 2 2 2" xfId="9122" xr:uid="{61A1AEA0-5524-4ED0-9582-F73E0E1D4BB1}"/>
    <cellStyle name="通貨 2 3 2 5 4 2 2 2 2" xfId="14971" xr:uid="{6C1AE36C-3F17-4810-87E7-A7E5A8D6B41A}"/>
    <cellStyle name="通貨 2 3 2 5 4 2 2 3" xfId="12218" xr:uid="{E922B8CF-E909-4C7D-BA39-BFEA9F6D6BD0}"/>
    <cellStyle name="通貨 2 3 2 5 4 2 3" xfId="7746" xr:uid="{1BC665FF-CBE5-452A-8D0D-C3D361CBFDF6}"/>
    <cellStyle name="通貨 2 3 2 5 4 2 3 2" xfId="13595" xr:uid="{7B215A36-FDEB-4062-B56F-ED6EEF9B34B6}"/>
    <cellStyle name="通貨 2 3 2 5 4 2 4" xfId="10842" xr:uid="{76A95BCF-2C3B-4909-BDD9-545FCD221AA9}"/>
    <cellStyle name="通貨 2 3 2 5 4 3" xfId="5951" xr:uid="{6CC88FDC-9EFA-4EB0-94E9-6BD0CCFC1649}"/>
    <cellStyle name="通貨 2 3 2 5 4 3 2" xfId="8704" xr:uid="{AE91DED6-CC7B-4D93-B2AB-6BADC55812BF}"/>
    <cellStyle name="通貨 2 3 2 5 4 3 2 2" xfId="14553" xr:uid="{7BCAAD87-EE98-47A3-84A2-1D031ACC464C}"/>
    <cellStyle name="通貨 2 3 2 5 4 3 3" xfId="11800" xr:uid="{0441B2AA-0CBB-4CAA-B0C8-C9F61C2E136E}"/>
    <cellStyle name="通貨 2 3 2 5 4 4" xfId="7328" xr:uid="{956B42B1-D353-49E3-8B7D-0CF1F9122C41}"/>
    <cellStyle name="通貨 2 3 2 5 4 4 2" xfId="13177" xr:uid="{00A6529C-6F7C-4CBE-BDA6-2F61DDB1DD90}"/>
    <cellStyle name="通貨 2 3 2 5 4 5" xfId="10424" xr:uid="{3E6F941E-E19E-4EE6-BD20-2DBCCDFADFB9}"/>
    <cellStyle name="通貨 2 3 2 5 5" xfId="4799" xr:uid="{0F1D3851-A8D1-4E60-B812-E9E2AE990A30}"/>
    <cellStyle name="通貨 2 3 2 5 5 2" xfId="6370" xr:uid="{12F7AEF7-1054-45BE-833D-9747F03311D5}"/>
    <cellStyle name="通貨 2 3 2 5 5 2 2" xfId="9123" xr:uid="{9B0D1472-CF10-401A-BEF5-4CB2A94E24D9}"/>
    <cellStyle name="通貨 2 3 2 5 5 2 2 2" xfId="14972" xr:uid="{81EEC547-19DF-4360-86C7-F39D3264B6C9}"/>
    <cellStyle name="通貨 2 3 2 5 5 2 3" xfId="12219" xr:uid="{AC2F4786-30E8-4A58-974D-D981AADBABFE}"/>
    <cellStyle name="通貨 2 3 2 5 5 3" xfId="7747" xr:uid="{9656D9BB-F3CB-4462-AB30-DAA7BC836499}"/>
    <cellStyle name="通貨 2 3 2 5 5 3 2" xfId="13596" xr:uid="{FEC178C6-855C-4814-9D47-CC63F8903911}"/>
    <cellStyle name="通貨 2 3 2 5 5 4" xfId="10843" xr:uid="{B0CA2AA8-3950-4CBD-96C7-4D93D86452C6}"/>
    <cellStyle name="通貨 2 3 2 5 6" xfId="5607" xr:uid="{838E3480-2DE9-4DB4-B4F0-E2AC2031F313}"/>
    <cellStyle name="通貨 2 3 2 5 6 2" xfId="8360" xr:uid="{C29D3BE7-31D7-48DF-BD3D-A53735C11900}"/>
    <cellStyle name="通貨 2 3 2 5 6 2 2" xfId="14209" xr:uid="{D1D8201E-DABA-454A-B2E4-F382FA79EB48}"/>
    <cellStyle name="通貨 2 3 2 5 6 3" xfId="11456" xr:uid="{5F8D2F39-9A66-4E14-A291-B9E8526D65FB}"/>
    <cellStyle name="通貨 2 3 2 5 7" xfId="6984" xr:uid="{071BF8C5-BC84-476B-A7BA-15F97BC510F0}"/>
    <cellStyle name="通貨 2 3 2 5 7 2" xfId="12833" xr:uid="{F8ECC573-5757-4AF0-867C-4B884A444464}"/>
    <cellStyle name="通貨 2 3 2 5 8" xfId="10080" xr:uid="{0E3851F6-0049-4E0B-AE96-B32AA0AE6762}"/>
    <cellStyle name="通貨 2 3 2 6" xfId="4027" xr:uid="{71B2C39F-46C8-477F-932B-BDCD7DDFA181}"/>
    <cellStyle name="通貨 2 3 2 6 2" xfId="4200" xr:uid="{4AFCE7C1-1FFE-4A20-B2A4-CF137B5BAC53}"/>
    <cellStyle name="通貨 2 3 2 6 2 2" xfId="4546" xr:uid="{254C6277-1981-4F18-8B62-CBB11DBFDAFF}"/>
    <cellStyle name="通貨 2 3 2 6 2 2 2" xfId="4800" xr:uid="{E0222AB1-E763-4F59-A3B6-C4327AC5F9C5}"/>
    <cellStyle name="通貨 2 3 2 6 2 2 2 2" xfId="6371" xr:uid="{9F619149-E284-44C4-B82F-E625041B947F}"/>
    <cellStyle name="通貨 2 3 2 6 2 2 2 2 2" xfId="9124" xr:uid="{AD0FD656-F288-4E38-9FDD-BB1BE93CF59F}"/>
    <cellStyle name="通貨 2 3 2 6 2 2 2 2 2 2" xfId="14973" xr:uid="{1E3734D0-0626-4E27-9AF0-AC122057D177}"/>
    <cellStyle name="通貨 2 3 2 6 2 2 2 2 3" xfId="12220" xr:uid="{6A11348F-9973-470D-AE10-A2E9D3FE4C8A}"/>
    <cellStyle name="通貨 2 3 2 6 2 2 2 3" xfId="7748" xr:uid="{C3E360F8-762D-445A-B4A0-B1658DE676C5}"/>
    <cellStyle name="通貨 2 3 2 6 2 2 2 3 2" xfId="13597" xr:uid="{1FECAA9F-D5FE-49ED-9F4D-662CBB75E418}"/>
    <cellStyle name="通貨 2 3 2 6 2 2 2 4" xfId="10844" xr:uid="{57AB254A-DA1A-4C5E-A7D1-5A13C00801FA}"/>
    <cellStyle name="通貨 2 3 2 6 2 2 3" xfId="6167" xr:uid="{AF3EE8CA-AD5E-4AB9-B55A-0585BE8A6897}"/>
    <cellStyle name="通貨 2 3 2 6 2 2 3 2" xfId="8920" xr:uid="{E789EC79-DBB5-40C4-9583-61E466CE2643}"/>
    <cellStyle name="通貨 2 3 2 6 2 2 3 2 2" xfId="14769" xr:uid="{F44CC13C-A7DF-4796-B6D5-20D185731F45}"/>
    <cellStyle name="通貨 2 3 2 6 2 2 3 3" xfId="12016" xr:uid="{5E119370-67B7-4F45-8B51-21953E16F334}"/>
    <cellStyle name="通貨 2 3 2 6 2 2 4" xfId="7544" xr:uid="{6873F293-81F1-40B4-8D8F-FEAB9265F3BF}"/>
    <cellStyle name="通貨 2 3 2 6 2 2 4 2" xfId="13393" xr:uid="{D04F9A0D-AE49-4990-A669-1085EEB55299}"/>
    <cellStyle name="通貨 2 3 2 6 2 2 5" xfId="10640" xr:uid="{87266C32-BCA2-41CA-BDF7-432C917E3C2C}"/>
    <cellStyle name="通貨 2 3 2 6 2 3" xfId="4801" xr:uid="{E39E48E5-8450-40CA-A011-408CF888546C}"/>
    <cellStyle name="通貨 2 3 2 6 2 3 2" xfId="6372" xr:uid="{3BA459AF-3A4E-43A2-96A5-B987EF0D0EA8}"/>
    <cellStyle name="通貨 2 3 2 6 2 3 2 2" xfId="9125" xr:uid="{C318A525-E091-4B2D-AB19-EC70B0C0214A}"/>
    <cellStyle name="通貨 2 3 2 6 2 3 2 2 2" xfId="14974" xr:uid="{79F5218A-B2A9-4AB8-98CA-03282EE5189E}"/>
    <cellStyle name="通貨 2 3 2 6 2 3 2 3" xfId="12221" xr:uid="{B3C18F12-68A4-42D8-84C5-92DB1BA34CB6}"/>
    <cellStyle name="通貨 2 3 2 6 2 3 3" xfId="7749" xr:uid="{0B5588A9-F126-42A4-96B7-B3F5AB8C047B}"/>
    <cellStyle name="通貨 2 3 2 6 2 3 3 2" xfId="13598" xr:uid="{A964B689-2947-4DCD-94A0-2B5E1A5AC050}"/>
    <cellStyle name="通貨 2 3 2 6 2 3 4" xfId="10845" xr:uid="{305FA96F-10A8-43F7-966B-E104BBFBD97C}"/>
    <cellStyle name="通貨 2 3 2 6 2 4" xfId="5823" xr:uid="{5A427CB2-6023-4FF6-B33B-DA1CB0CD9114}"/>
    <cellStyle name="通貨 2 3 2 6 2 4 2" xfId="8576" xr:uid="{B60FA61E-BDAC-44A7-8718-7E0D1E028EC1}"/>
    <cellStyle name="通貨 2 3 2 6 2 4 2 2" xfId="14425" xr:uid="{4C9066DA-ED23-4327-998A-F7BEE9EF3C8D}"/>
    <cellStyle name="通貨 2 3 2 6 2 4 3" xfId="11672" xr:uid="{CC01B932-6378-4418-ACF1-59EDC7D421A0}"/>
    <cellStyle name="通貨 2 3 2 6 2 5" xfId="7200" xr:uid="{301BDA3E-9A9C-48A9-B81B-AAC13FC599D9}"/>
    <cellStyle name="通貨 2 3 2 6 2 5 2" xfId="13049" xr:uid="{F35E497E-B673-4C3C-A406-1BA41C4D9013}"/>
    <cellStyle name="通貨 2 3 2 6 2 6" xfId="10296" xr:uid="{284AF5E5-3E48-4C16-909F-7DD9585BF79B}"/>
    <cellStyle name="通貨 2 3 2 6 3" xfId="4374" xr:uid="{6F1E2686-285A-4B85-9371-EF82D91B3D3F}"/>
    <cellStyle name="通貨 2 3 2 6 3 2" xfId="4802" xr:uid="{550E916F-54AB-4152-A998-4ABA19CDB84F}"/>
    <cellStyle name="通貨 2 3 2 6 3 2 2" xfId="6373" xr:uid="{611E18F3-61A1-4C86-AA47-99F7B2D235C2}"/>
    <cellStyle name="通貨 2 3 2 6 3 2 2 2" xfId="9126" xr:uid="{802CE0FC-CB70-4B0E-BF36-21C3FF13C182}"/>
    <cellStyle name="通貨 2 3 2 6 3 2 2 2 2" xfId="14975" xr:uid="{E098887D-4C4D-4246-87E8-C631B4274975}"/>
    <cellStyle name="通貨 2 3 2 6 3 2 2 3" xfId="12222" xr:uid="{36E5AD18-9164-4017-ADC8-69AD8F5396DC}"/>
    <cellStyle name="通貨 2 3 2 6 3 2 3" xfId="7750" xr:uid="{5FFC7CC3-49DC-428F-AEF0-33030BF0420E}"/>
    <cellStyle name="通貨 2 3 2 6 3 2 3 2" xfId="13599" xr:uid="{E22E0DF4-4EFC-43FB-881A-DF034F106083}"/>
    <cellStyle name="通貨 2 3 2 6 3 2 4" xfId="10846" xr:uid="{7AA04C8E-E15E-4B62-986F-DED0314A186E}"/>
    <cellStyle name="通貨 2 3 2 6 3 3" xfId="5995" xr:uid="{C5907ED8-ABCF-408F-AC79-FB8BA90AE5DD}"/>
    <cellStyle name="通貨 2 3 2 6 3 3 2" xfId="8748" xr:uid="{E22AF6CE-0162-4C6E-8E66-F658B74D9110}"/>
    <cellStyle name="通貨 2 3 2 6 3 3 2 2" xfId="14597" xr:uid="{949C0B74-993A-44D3-9AF7-22183A30F6F8}"/>
    <cellStyle name="通貨 2 3 2 6 3 3 3" xfId="11844" xr:uid="{04A25B0B-9135-46A9-88D1-FB57ECC1419F}"/>
    <cellStyle name="通貨 2 3 2 6 3 4" xfId="7372" xr:uid="{87EC06DE-A8F4-43E7-AE78-838B5A213568}"/>
    <cellStyle name="通貨 2 3 2 6 3 4 2" xfId="13221" xr:uid="{F84CA8F6-C8DE-485E-8E57-49701408F053}"/>
    <cellStyle name="通貨 2 3 2 6 3 5" xfId="10468" xr:uid="{66FE0A6F-7EC7-4B12-A4F1-094616E604CE}"/>
    <cellStyle name="通貨 2 3 2 6 4" xfId="4803" xr:uid="{B9360B95-3917-4082-A995-DF4251F79559}"/>
    <cellStyle name="通貨 2 3 2 6 4 2" xfId="6374" xr:uid="{AC8A714F-15B0-44F2-B9AC-E48896208EC2}"/>
    <cellStyle name="通貨 2 3 2 6 4 2 2" xfId="9127" xr:uid="{73343742-C703-4D90-B351-FCA7E8054F2E}"/>
    <cellStyle name="通貨 2 3 2 6 4 2 2 2" xfId="14976" xr:uid="{7926C548-8D37-473E-9DBE-992DE769639B}"/>
    <cellStyle name="通貨 2 3 2 6 4 2 3" xfId="12223" xr:uid="{CC11EDF2-2C95-4EDB-8BD9-75715EBEEE11}"/>
    <cellStyle name="通貨 2 3 2 6 4 3" xfId="7751" xr:uid="{A4FF0129-4239-4E38-953B-0E64DDA40D76}"/>
    <cellStyle name="通貨 2 3 2 6 4 3 2" xfId="13600" xr:uid="{5F2D6EF9-9D44-4F9A-AAE0-833974469966}"/>
    <cellStyle name="通貨 2 3 2 6 4 4" xfId="10847" xr:uid="{EA482F05-B725-44B7-9395-27D043565A4C}"/>
    <cellStyle name="通貨 2 3 2 6 5" xfId="5651" xr:uid="{BD5AEE99-A335-45CC-8C2F-E1870B9FBDA9}"/>
    <cellStyle name="通貨 2 3 2 6 5 2" xfId="8404" xr:uid="{DBBAFA6E-4D55-4A84-832C-09D3DF12E334}"/>
    <cellStyle name="通貨 2 3 2 6 5 2 2" xfId="14253" xr:uid="{A2CB4CF8-AEAB-44D7-A7D7-04771C9FE913}"/>
    <cellStyle name="通貨 2 3 2 6 5 3" xfId="11500" xr:uid="{7D2E55AC-EA18-4860-840B-F3370EBD38D7}"/>
    <cellStyle name="通貨 2 3 2 6 6" xfId="7028" xr:uid="{0260632F-E901-438D-A02F-D18977186291}"/>
    <cellStyle name="通貨 2 3 2 6 6 2" xfId="12877" xr:uid="{B8F64BD7-F7BB-4925-96A0-D7D374DA203A}"/>
    <cellStyle name="通貨 2 3 2 6 7" xfId="10124" xr:uid="{F1E8D484-2A72-4694-A3A4-3AE97FEA022C}"/>
    <cellStyle name="通貨 2 3 2 7" xfId="4114" xr:uid="{38E0DBAB-3DE2-45A7-BAF0-7AD7D523BD1B}"/>
    <cellStyle name="通貨 2 3 2 7 2" xfId="4460" xr:uid="{139FD4C2-7C4C-4803-A15A-E0500EF9D276}"/>
    <cellStyle name="通貨 2 3 2 7 2 2" xfId="4804" xr:uid="{A56FCADD-55F4-48A4-B808-F94D426ECA15}"/>
    <cellStyle name="通貨 2 3 2 7 2 2 2" xfId="6375" xr:uid="{6BDABC94-CA65-4893-8D03-50B386B21FD9}"/>
    <cellStyle name="通貨 2 3 2 7 2 2 2 2" xfId="9128" xr:uid="{661FB682-62D1-43B6-8AF8-AAA0F1B5DFD8}"/>
    <cellStyle name="通貨 2 3 2 7 2 2 2 2 2" xfId="14977" xr:uid="{734D8C21-6853-4260-A48B-504F38BC6ECC}"/>
    <cellStyle name="通貨 2 3 2 7 2 2 2 3" xfId="12224" xr:uid="{E5A79D7C-A236-4232-8FA1-D4F9AD15012B}"/>
    <cellStyle name="通貨 2 3 2 7 2 2 3" xfId="7752" xr:uid="{B3C406C9-6322-4767-BB73-DB95C40573A5}"/>
    <cellStyle name="通貨 2 3 2 7 2 2 3 2" xfId="13601" xr:uid="{0FACE7B7-3622-4AE2-AF79-241F3DFF9626}"/>
    <cellStyle name="通貨 2 3 2 7 2 2 4" xfId="10848" xr:uid="{EB5D57D8-E154-4433-93B7-7F51ED0B7F38}"/>
    <cellStyle name="通貨 2 3 2 7 2 3" xfId="6081" xr:uid="{92DF155B-21D6-44FF-919B-71D0896B92DC}"/>
    <cellStyle name="通貨 2 3 2 7 2 3 2" xfId="8834" xr:uid="{47B0C3E0-5C36-47DA-BAD9-788303237C77}"/>
    <cellStyle name="通貨 2 3 2 7 2 3 2 2" xfId="14683" xr:uid="{19DF6D8E-1AEF-4C42-97EB-A026CAF4A13D}"/>
    <cellStyle name="通貨 2 3 2 7 2 3 3" xfId="11930" xr:uid="{CFCEDD7C-B909-4A6E-8C72-A379A0D5DAAF}"/>
    <cellStyle name="通貨 2 3 2 7 2 4" xfId="7458" xr:uid="{D3B81C3F-BDE9-4C3B-A0F3-B7434DE96064}"/>
    <cellStyle name="通貨 2 3 2 7 2 4 2" xfId="13307" xr:uid="{7E338859-7F1C-4440-94CD-4E6E6857CB22}"/>
    <cellStyle name="通貨 2 3 2 7 2 5" xfId="10554" xr:uid="{BD332DA5-F881-4359-AC2C-0D5FD283281B}"/>
    <cellStyle name="通貨 2 3 2 7 3" xfId="4805" xr:uid="{BE5BEA37-907D-42CD-B4DB-95ED3175CCE3}"/>
    <cellStyle name="通貨 2 3 2 7 3 2" xfId="6376" xr:uid="{C38E6827-0BC1-4523-8090-2BB43765D8A0}"/>
    <cellStyle name="通貨 2 3 2 7 3 2 2" xfId="9129" xr:uid="{DC553481-FDC9-4A4B-AA05-E915B2CDA7D9}"/>
    <cellStyle name="通貨 2 3 2 7 3 2 2 2" xfId="14978" xr:uid="{1587DEFD-2EFA-496F-932C-91DACFB96D36}"/>
    <cellStyle name="通貨 2 3 2 7 3 2 3" xfId="12225" xr:uid="{BD4B583B-D7A2-46C9-B7C6-5942ADFFC177}"/>
    <cellStyle name="通貨 2 3 2 7 3 3" xfId="7753" xr:uid="{C68C7B15-5026-4125-9643-424CC0BD5241}"/>
    <cellStyle name="通貨 2 3 2 7 3 3 2" xfId="13602" xr:uid="{316E50CA-F922-4085-A645-CCEEDB572F53}"/>
    <cellStyle name="通貨 2 3 2 7 3 4" xfId="10849" xr:uid="{20676892-E202-4020-8772-9719845164C6}"/>
    <cellStyle name="通貨 2 3 2 7 4" xfId="5737" xr:uid="{311360EB-5AAF-472B-89DB-2707BF33CBD2}"/>
    <cellStyle name="通貨 2 3 2 7 4 2" xfId="8490" xr:uid="{3DE9F7B1-0CA0-4DBF-8C63-1E37C1A04A70}"/>
    <cellStyle name="通貨 2 3 2 7 4 2 2" xfId="14339" xr:uid="{B43E7DE7-18A5-48B5-8CFC-EDF85F370C18}"/>
    <cellStyle name="通貨 2 3 2 7 4 3" xfId="11586" xr:uid="{2E66D8F8-FF48-4729-B344-C930530F8469}"/>
    <cellStyle name="通貨 2 3 2 7 5" xfId="7114" xr:uid="{7683E2BB-3971-428F-9FA9-C131E07F9123}"/>
    <cellStyle name="通貨 2 3 2 7 5 2" xfId="12963" xr:uid="{96974186-356C-4759-A938-EAA007061AAB}"/>
    <cellStyle name="通貨 2 3 2 7 6" xfId="10210" xr:uid="{0E38FD2B-CF46-4493-B999-B61E97406694}"/>
    <cellStyle name="通貨 2 3 2 8" xfId="4287" xr:uid="{D4F870A7-E6F5-47C7-AF5F-0C4ECFCAD9BF}"/>
    <cellStyle name="通貨 2 3 2 8 2" xfId="4806" xr:uid="{7858984F-0C9F-4327-A95D-CCFCDC132238}"/>
    <cellStyle name="通貨 2 3 2 8 2 2" xfId="6377" xr:uid="{E1FC74EA-AC7A-4589-921D-BD1E75D02FDF}"/>
    <cellStyle name="通貨 2 3 2 8 2 2 2" xfId="9130" xr:uid="{1E92A184-F901-4C47-8FA1-E353AA8BD09F}"/>
    <cellStyle name="通貨 2 3 2 8 2 2 2 2" xfId="14979" xr:uid="{E182D419-E003-4B91-BEB6-F5DF15E163DD}"/>
    <cellStyle name="通貨 2 3 2 8 2 2 3" xfId="12226" xr:uid="{C4F4773D-5326-4B37-94EC-0195C6CF55E1}"/>
    <cellStyle name="通貨 2 3 2 8 2 3" xfId="7754" xr:uid="{90B20F35-018B-4E48-A376-803F083080C9}"/>
    <cellStyle name="通貨 2 3 2 8 2 3 2" xfId="13603" xr:uid="{A33F7EDA-2A7C-4BA5-80F0-7891A969DF99}"/>
    <cellStyle name="通貨 2 3 2 8 2 4" xfId="10850" xr:uid="{2F0CEE63-92D8-4A55-964A-9595B8E36F2E}"/>
    <cellStyle name="通貨 2 3 2 8 3" xfId="5909" xr:uid="{6A211BD5-1818-4E7C-AB84-000C2C95E703}"/>
    <cellStyle name="通貨 2 3 2 8 3 2" xfId="8662" xr:uid="{7E72EB37-2813-40F7-BB2F-D5C71D9F8E86}"/>
    <cellStyle name="通貨 2 3 2 8 3 2 2" xfId="14511" xr:uid="{D58AE671-4D90-41F4-8284-4E8AD903034A}"/>
    <cellStyle name="通貨 2 3 2 8 3 3" xfId="11758" xr:uid="{E96F2425-987C-421B-9129-E47E4DF684A4}"/>
    <cellStyle name="通貨 2 3 2 8 4" xfId="7286" xr:uid="{ECF48B74-49EA-44A5-90AC-CC6D6D7571ED}"/>
    <cellStyle name="通貨 2 3 2 8 4 2" xfId="13135" xr:uid="{79B59819-EDAA-42F4-B499-3EBDB64E7F28}"/>
    <cellStyle name="通貨 2 3 2 8 5" xfId="10382" xr:uid="{423C533D-2286-46B4-894A-D23BC14D36B2}"/>
    <cellStyle name="通貨 2 3 2 9" xfId="4807" xr:uid="{E0AB2DAD-85DE-4597-816F-C8F76DC728B0}"/>
    <cellStyle name="通貨 2 3 2 9 2" xfId="6378" xr:uid="{25FD4033-E669-4803-8071-B3B502C1D5CB}"/>
    <cellStyle name="通貨 2 3 2 9 2 2" xfId="9131" xr:uid="{78CC8EC3-BF55-4941-9776-A6132521779F}"/>
    <cellStyle name="通貨 2 3 2 9 2 2 2" xfId="14980" xr:uid="{4A786345-9E80-42D7-9D49-F808D4934950}"/>
    <cellStyle name="通貨 2 3 2 9 2 3" xfId="12227" xr:uid="{27C0EA55-4B59-4CD4-ADD3-0FDEA1BAAB72}"/>
    <cellStyle name="通貨 2 3 2 9 3" xfId="7755" xr:uid="{6F05EFCF-8C64-454D-8D2D-7AFFAEF00BA5}"/>
    <cellStyle name="通貨 2 3 2 9 3 2" xfId="13604" xr:uid="{2D40BCF1-DD19-4534-A4DF-52666BA6DBE2}"/>
    <cellStyle name="通貨 2 3 2 9 4" xfId="10851" xr:uid="{856368B3-C674-4E10-9D45-86EDE2A1A305}"/>
    <cellStyle name="通貨 2 3 3" xfId="3587" xr:uid="{00000000-0005-0000-0000-0000600F0000}"/>
    <cellStyle name="通貨 2 3 3 10" xfId="6944" xr:uid="{0B796BB9-CF97-4389-96AD-A7BA2ADFE89A}"/>
    <cellStyle name="通貨 2 3 3 10 2" xfId="12793" xr:uid="{FE651A92-247A-4D4E-9934-B731979BB235}"/>
    <cellStyle name="通貨 2 3 3 11" xfId="10040" xr:uid="{965558CB-220F-4CC8-B3D6-5AAA28A4C1D4}"/>
    <cellStyle name="通貨 2 3 3 2" xfId="3597" xr:uid="{00000000-0005-0000-0000-0000610F0000}"/>
    <cellStyle name="通貨 2 3 3 2 10" xfId="9893" xr:uid="{DF97197B-436E-48F8-BA86-96F2EF0B6198}"/>
    <cellStyle name="通貨 2 3 3 2 10 2" xfId="15543" xr:uid="{FC2BB0CD-842A-4358-824A-3E4695E44B0A}"/>
    <cellStyle name="通貨 2 3 3 2 11" xfId="10050" xr:uid="{E054DD32-BC43-489D-91D1-12C464A3C90E}"/>
    <cellStyle name="通貨 2 3 3 2 2" xfId="3624" xr:uid="{00000000-0005-0000-0000-0000620F0000}"/>
    <cellStyle name="通貨 2 3 3 2 2 2" xfId="3674" xr:uid="{00000000-0005-0000-0000-0000630F0000}"/>
    <cellStyle name="通貨 2 3 3 2 2 2 2" xfId="4101" xr:uid="{1F11DDB2-59F9-49D9-8D14-F587497FC4F9}"/>
    <cellStyle name="通貨 2 3 3 2 2 2 2 2" xfId="4274" xr:uid="{3F35E638-1016-4CD6-A996-0F0E992DF1BA}"/>
    <cellStyle name="通貨 2 3 3 2 2 2 2 2 2" xfId="4620" xr:uid="{2FD87303-C6AF-4D75-8A50-38AB248607A7}"/>
    <cellStyle name="通貨 2 3 3 2 2 2 2 2 2 2" xfId="4808" xr:uid="{48E8ED7C-6367-4DE5-8466-675EBD542542}"/>
    <cellStyle name="通貨 2 3 3 2 2 2 2 2 2 2 2" xfId="6379" xr:uid="{65857868-C204-41C4-8B31-884548A00195}"/>
    <cellStyle name="通貨 2 3 3 2 2 2 2 2 2 2 2 2" xfId="9132" xr:uid="{15E0F646-3512-4E3C-B433-8791A6D015EF}"/>
    <cellStyle name="通貨 2 3 3 2 2 2 2 2 2 2 2 2 2" xfId="14981" xr:uid="{F888B23A-F8A2-45F0-B429-D34A4D026D20}"/>
    <cellStyle name="通貨 2 3 3 2 2 2 2 2 2 2 2 3" xfId="12228" xr:uid="{C3D574B3-0E6F-47E8-B4DD-BDC2C6368C3B}"/>
    <cellStyle name="通貨 2 3 3 2 2 2 2 2 2 2 3" xfId="7756" xr:uid="{421CABBB-5E80-44ED-BAE9-7616008795DC}"/>
    <cellStyle name="通貨 2 3 3 2 2 2 2 2 2 2 3 2" xfId="13605" xr:uid="{8451670C-AA14-41D4-8869-600F7406DAFD}"/>
    <cellStyle name="通貨 2 3 3 2 2 2 2 2 2 2 4" xfId="10852" xr:uid="{D3EDDCD2-61FD-4325-8A77-3231C85803FD}"/>
    <cellStyle name="通貨 2 3 3 2 2 2 2 2 2 3" xfId="6241" xr:uid="{4C7780E7-2B0C-47F2-8C1F-048B8917B661}"/>
    <cellStyle name="通貨 2 3 3 2 2 2 2 2 2 3 2" xfId="8994" xr:uid="{C574A528-2002-4A74-83AA-BB8816F874F5}"/>
    <cellStyle name="通貨 2 3 3 2 2 2 2 2 2 3 2 2" xfId="14843" xr:uid="{5B3C1025-5582-4508-A253-7239C5BF6A71}"/>
    <cellStyle name="通貨 2 3 3 2 2 2 2 2 2 3 3" xfId="12090" xr:uid="{01E45125-7103-41C7-AB37-700049E509E5}"/>
    <cellStyle name="通貨 2 3 3 2 2 2 2 2 2 4" xfId="7618" xr:uid="{DDAEBFAD-F1BF-40D5-ACA1-C637BA4F42A5}"/>
    <cellStyle name="通貨 2 3 3 2 2 2 2 2 2 4 2" xfId="13467" xr:uid="{52B971A7-DE6E-40E9-9829-40769AA6570E}"/>
    <cellStyle name="通貨 2 3 3 2 2 2 2 2 2 5" xfId="10714" xr:uid="{D64BD2D4-8168-4071-93FF-11198B288F91}"/>
    <cellStyle name="通貨 2 3 3 2 2 2 2 2 3" xfId="4809" xr:uid="{52141C77-BA0D-43E2-B95B-BABE499FC3D0}"/>
    <cellStyle name="通貨 2 3 3 2 2 2 2 2 3 2" xfId="6380" xr:uid="{A54D541D-BA23-49DE-B1BA-6F98AF06D8CF}"/>
    <cellStyle name="通貨 2 3 3 2 2 2 2 2 3 2 2" xfId="9133" xr:uid="{8096F21C-23D9-4B97-B7CB-3393DDC5FF6A}"/>
    <cellStyle name="通貨 2 3 3 2 2 2 2 2 3 2 2 2" xfId="14982" xr:uid="{B1ED4010-FD69-49EA-8B35-C9F835B22B51}"/>
    <cellStyle name="通貨 2 3 3 2 2 2 2 2 3 2 3" xfId="12229" xr:uid="{D0222DA4-A3DA-44AC-8071-C8B2F8DF09EB}"/>
    <cellStyle name="通貨 2 3 3 2 2 2 2 2 3 3" xfId="7757" xr:uid="{CF63B605-F95F-4D7E-957F-C0C61B53722C}"/>
    <cellStyle name="通貨 2 3 3 2 2 2 2 2 3 3 2" xfId="13606" xr:uid="{EB460BCE-AF29-4602-9FA7-8406EFBB670A}"/>
    <cellStyle name="通貨 2 3 3 2 2 2 2 2 3 4" xfId="10853" xr:uid="{BB8DE5B2-C8BB-4C5F-BBE2-0E27F0EBAC97}"/>
    <cellStyle name="通貨 2 3 3 2 2 2 2 2 4" xfId="5897" xr:uid="{1930C426-AC9F-4434-9B4D-DEC8A998B9EF}"/>
    <cellStyle name="通貨 2 3 3 2 2 2 2 2 4 2" xfId="8650" xr:uid="{87C6E02F-69BA-4CEB-A812-7C2C2D1B9799}"/>
    <cellStyle name="通貨 2 3 3 2 2 2 2 2 4 2 2" xfId="14499" xr:uid="{E88F2B24-2475-4BD3-B22F-6CEBECABA84E}"/>
    <cellStyle name="通貨 2 3 3 2 2 2 2 2 4 3" xfId="11746" xr:uid="{BEB649DE-9365-402A-8422-01DE779DCC4B}"/>
    <cellStyle name="通貨 2 3 3 2 2 2 2 2 5" xfId="7274" xr:uid="{ABB78135-37A9-4876-8CB8-E744E140227B}"/>
    <cellStyle name="通貨 2 3 3 2 2 2 2 2 5 2" xfId="13123" xr:uid="{EE5FA4D5-92D8-411D-B9B5-8D0C3EE4C5D2}"/>
    <cellStyle name="通貨 2 3 3 2 2 2 2 2 6" xfId="10370" xr:uid="{2C48D455-A406-4982-9521-79302783E72F}"/>
    <cellStyle name="通貨 2 3 3 2 2 2 2 3" xfId="4448" xr:uid="{441D9E29-43B8-4498-A8D1-7736EE62DE91}"/>
    <cellStyle name="通貨 2 3 3 2 2 2 2 3 2" xfId="4810" xr:uid="{38A61A42-BBC2-4B31-BD31-AFCB9B672CA6}"/>
    <cellStyle name="通貨 2 3 3 2 2 2 2 3 2 2" xfId="6381" xr:uid="{F6691346-FCAD-4402-A568-AB0B9A5C470A}"/>
    <cellStyle name="通貨 2 3 3 2 2 2 2 3 2 2 2" xfId="9134" xr:uid="{E28DFDA3-8E4A-4418-BF27-AB5AB4912698}"/>
    <cellStyle name="通貨 2 3 3 2 2 2 2 3 2 2 2 2" xfId="14983" xr:uid="{8E62FADB-90BB-43C0-9142-1B536E7CCCAA}"/>
    <cellStyle name="通貨 2 3 3 2 2 2 2 3 2 2 3" xfId="12230" xr:uid="{F464E165-3DD5-4C5C-A692-CCF4A0E8E2B2}"/>
    <cellStyle name="通貨 2 3 3 2 2 2 2 3 2 3" xfId="7758" xr:uid="{9317D775-BD61-4BBC-89BB-FC625E5A29D2}"/>
    <cellStyle name="通貨 2 3 3 2 2 2 2 3 2 3 2" xfId="13607" xr:uid="{617C56C1-8988-43F8-A912-53489FE8E0C1}"/>
    <cellStyle name="通貨 2 3 3 2 2 2 2 3 2 4" xfId="10854" xr:uid="{C63FEEF9-6096-4F48-8E2E-7394C85FA9B2}"/>
    <cellStyle name="通貨 2 3 3 2 2 2 2 3 3" xfId="6069" xr:uid="{4CBE3BC2-5843-475A-A5BA-0DEB3A14D435}"/>
    <cellStyle name="通貨 2 3 3 2 2 2 2 3 3 2" xfId="8822" xr:uid="{08FD6A9F-C847-4E05-9D95-CA6CA723B5E3}"/>
    <cellStyle name="通貨 2 3 3 2 2 2 2 3 3 2 2" xfId="14671" xr:uid="{26BBFBD6-34C2-4FFC-A5F9-3ED80C258C65}"/>
    <cellStyle name="通貨 2 3 3 2 2 2 2 3 3 3" xfId="11918" xr:uid="{0FBCBAC8-B6F2-4433-BC7C-8CBFC28FBCEC}"/>
    <cellStyle name="通貨 2 3 3 2 2 2 2 3 4" xfId="7446" xr:uid="{5FAFFAE5-33DD-4666-963A-8E4224C095DA}"/>
    <cellStyle name="通貨 2 3 3 2 2 2 2 3 4 2" xfId="13295" xr:uid="{D1E96808-8F44-4633-BD5D-3CAB49510ADF}"/>
    <cellStyle name="通貨 2 3 3 2 2 2 2 3 5" xfId="10542" xr:uid="{2B04EABC-2BA5-470F-8783-0A32F5992809}"/>
    <cellStyle name="通貨 2 3 3 2 2 2 2 4" xfId="4811" xr:uid="{CFA67EB0-53A1-4DFB-A770-ADF7B9BE1FE3}"/>
    <cellStyle name="通貨 2 3 3 2 2 2 2 4 2" xfId="6382" xr:uid="{CFC2B66A-5095-4348-8068-01EE242DE3DE}"/>
    <cellStyle name="通貨 2 3 3 2 2 2 2 4 2 2" xfId="9135" xr:uid="{B0D9B710-F233-40D6-86C0-7642E824DC6C}"/>
    <cellStyle name="通貨 2 3 3 2 2 2 2 4 2 2 2" xfId="14984" xr:uid="{994CE72D-FD68-4C39-85B0-ACEF695B5B23}"/>
    <cellStyle name="通貨 2 3 3 2 2 2 2 4 2 3" xfId="12231" xr:uid="{01EDA352-8B61-457F-8C28-FC17CA199077}"/>
    <cellStyle name="通貨 2 3 3 2 2 2 2 4 3" xfId="7759" xr:uid="{EE36A6DA-D95E-4B63-88AD-8B16A17251BD}"/>
    <cellStyle name="通貨 2 3 3 2 2 2 2 4 3 2" xfId="13608" xr:uid="{F44BFEC8-8B8E-4870-8607-3E9EEC88241E}"/>
    <cellStyle name="通貨 2 3 3 2 2 2 2 4 4" xfId="10855" xr:uid="{D7AF4A04-9A9A-45C2-A1C5-78B1B5A5722A}"/>
    <cellStyle name="通貨 2 3 3 2 2 2 2 5" xfId="5725" xr:uid="{618406D2-7578-4336-992F-23EBF12D186E}"/>
    <cellStyle name="通貨 2 3 3 2 2 2 2 5 2" xfId="8478" xr:uid="{7D876084-023C-4895-8060-F9A6F832110E}"/>
    <cellStyle name="通貨 2 3 3 2 2 2 2 5 2 2" xfId="14327" xr:uid="{640D2992-73F7-4951-8ACC-326109CFF013}"/>
    <cellStyle name="通貨 2 3 3 2 2 2 2 5 3" xfId="11574" xr:uid="{807F88EF-57A7-4A10-B63D-7FD826E7416D}"/>
    <cellStyle name="通貨 2 3 3 2 2 2 2 6" xfId="7102" xr:uid="{7F724BD3-FD98-4A29-810D-91B34947008A}"/>
    <cellStyle name="通貨 2 3 3 2 2 2 2 6 2" xfId="12951" xr:uid="{AB1105DD-D76E-4B3F-8AA8-1830688DB6FC}"/>
    <cellStyle name="通貨 2 3 3 2 2 2 2 7" xfId="10198" xr:uid="{8A22D4DC-BDA4-478F-AAF0-0D3F146392EE}"/>
    <cellStyle name="通貨 2 3 3 2 2 2 3" xfId="4188" xr:uid="{356D0473-6CE1-4787-A63C-965D9C6017D1}"/>
    <cellStyle name="通貨 2 3 3 2 2 2 3 2" xfId="4534" xr:uid="{86BFC318-ABC4-4D93-B5C0-A8103AC00E15}"/>
    <cellStyle name="通貨 2 3 3 2 2 2 3 2 2" xfId="4812" xr:uid="{498D236F-47FF-4BB3-BD24-80A5D312FC9A}"/>
    <cellStyle name="通貨 2 3 3 2 2 2 3 2 2 2" xfId="6383" xr:uid="{2C07429A-321C-4B2C-9667-A076C7413EFC}"/>
    <cellStyle name="通貨 2 3 3 2 2 2 3 2 2 2 2" xfId="9136" xr:uid="{646F9580-9B63-4E64-BEF9-104A57D2CB5E}"/>
    <cellStyle name="通貨 2 3 3 2 2 2 3 2 2 2 2 2" xfId="14985" xr:uid="{4BB461E9-357A-4315-8682-DDD231594836}"/>
    <cellStyle name="通貨 2 3 3 2 2 2 3 2 2 2 3" xfId="12232" xr:uid="{78163F48-282D-4D34-BDC6-515FDE982176}"/>
    <cellStyle name="通貨 2 3 3 2 2 2 3 2 2 3" xfId="7760" xr:uid="{3DF797F3-23AC-4A7B-B45B-05658249DBA0}"/>
    <cellStyle name="通貨 2 3 3 2 2 2 3 2 2 3 2" xfId="13609" xr:uid="{F7945FF6-43E1-446C-82E3-8A5C5A52A20A}"/>
    <cellStyle name="通貨 2 3 3 2 2 2 3 2 2 4" xfId="10856" xr:uid="{B96A6A8A-32AA-44D6-AE26-82C2C5F69F84}"/>
    <cellStyle name="通貨 2 3 3 2 2 2 3 2 3" xfId="6155" xr:uid="{4614709F-E21A-4B8E-BBB8-6C26F3075350}"/>
    <cellStyle name="通貨 2 3 3 2 2 2 3 2 3 2" xfId="8908" xr:uid="{147B2272-A34B-4A4D-A770-90F6169C2C65}"/>
    <cellStyle name="通貨 2 3 3 2 2 2 3 2 3 2 2" xfId="14757" xr:uid="{08A427B4-D3CB-4182-A0A7-F39D5C82E385}"/>
    <cellStyle name="通貨 2 3 3 2 2 2 3 2 3 3" xfId="12004" xr:uid="{73B3C2C7-A458-48D6-AB2F-BE78B045389D}"/>
    <cellStyle name="通貨 2 3 3 2 2 2 3 2 4" xfId="7532" xr:uid="{B9B30C1E-83F7-4955-BB8D-EEF096B6AE1A}"/>
    <cellStyle name="通貨 2 3 3 2 2 2 3 2 4 2" xfId="13381" xr:uid="{855391F0-1950-4E9B-8DC7-4A65CB62B580}"/>
    <cellStyle name="通貨 2 3 3 2 2 2 3 2 5" xfId="10628" xr:uid="{B3BF3676-2A01-42AD-A2B1-E367FCD9CDB0}"/>
    <cellStyle name="通貨 2 3 3 2 2 2 3 3" xfId="4813" xr:uid="{C026AB0D-ADBB-4616-85E1-7DEFB64EA691}"/>
    <cellStyle name="通貨 2 3 3 2 2 2 3 3 2" xfId="6384" xr:uid="{03471463-FDA4-43FD-BF20-D7645EFA48DB}"/>
    <cellStyle name="通貨 2 3 3 2 2 2 3 3 2 2" xfId="9137" xr:uid="{63078206-0C49-463C-997F-94D7061BB18A}"/>
    <cellStyle name="通貨 2 3 3 2 2 2 3 3 2 2 2" xfId="14986" xr:uid="{989C651B-22F1-404A-A4A3-10C3ED53E5AB}"/>
    <cellStyle name="通貨 2 3 3 2 2 2 3 3 2 3" xfId="12233" xr:uid="{252C91F5-F3CA-4C39-8D93-78C90BEF06AA}"/>
    <cellStyle name="通貨 2 3 3 2 2 2 3 3 3" xfId="7761" xr:uid="{384CB41F-F02F-46BA-A420-7DDCA4544542}"/>
    <cellStyle name="通貨 2 3 3 2 2 2 3 3 3 2" xfId="13610" xr:uid="{678044B8-B233-41BD-8B69-25F399A6E51D}"/>
    <cellStyle name="通貨 2 3 3 2 2 2 3 3 4" xfId="10857" xr:uid="{F842CABC-7584-4EA9-BEA9-2D98E742D0A9}"/>
    <cellStyle name="通貨 2 3 3 2 2 2 3 4" xfId="5811" xr:uid="{A2EB190E-C155-4070-82D9-6ABF51D5F0E4}"/>
    <cellStyle name="通貨 2 3 3 2 2 2 3 4 2" xfId="8564" xr:uid="{B070A82B-229B-4236-9A5D-B8EB81E8DDF5}"/>
    <cellStyle name="通貨 2 3 3 2 2 2 3 4 2 2" xfId="14413" xr:uid="{FDFA3B60-F9B4-4569-BEA5-BF8AE808907E}"/>
    <cellStyle name="通貨 2 3 3 2 2 2 3 4 3" xfId="11660" xr:uid="{8046DAE1-016B-455E-8A06-04F58E6A5130}"/>
    <cellStyle name="通貨 2 3 3 2 2 2 3 5" xfId="7188" xr:uid="{11F08233-4902-4A27-A172-1B21040838A2}"/>
    <cellStyle name="通貨 2 3 3 2 2 2 3 5 2" xfId="13037" xr:uid="{CFEA5E18-A00E-4BAF-9F33-EDCB9CECF962}"/>
    <cellStyle name="通貨 2 3 3 2 2 2 3 6" xfId="10284" xr:uid="{DEDB8626-C054-4846-9137-844864507FDB}"/>
    <cellStyle name="通貨 2 3 3 2 2 2 4" xfId="4361" xr:uid="{58F8C904-656D-4AFF-AC92-DA91B007D90E}"/>
    <cellStyle name="通貨 2 3 3 2 2 2 4 2" xfId="4814" xr:uid="{E303CA78-A266-46DC-AF66-5993C263840A}"/>
    <cellStyle name="通貨 2 3 3 2 2 2 4 2 2" xfId="6385" xr:uid="{F47F7FFC-71F8-4E50-A872-34A34D392042}"/>
    <cellStyle name="通貨 2 3 3 2 2 2 4 2 2 2" xfId="9138" xr:uid="{2F7D95A7-38B9-4C7A-ABEE-4DBBC16A35E5}"/>
    <cellStyle name="通貨 2 3 3 2 2 2 4 2 2 2 2" xfId="14987" xr:uid="{A201EE0C-5D8C-4D55-8B54-9B816CFE9591}"/>
    <cellStyle name="通貨 2 3 3 2 2 2 4 2 2 3" xfId="12234" xr:uid="{8959175D-A376-4942-A079-6E77C2F2ED40}"/>
    <cellStyle name="通貨 2 3 3 2 2 2 4 2 3" xfId="7762" xr:uid="{A05303E4-E656-4599-A7BF-949D6D08A653}"/>
    <cellStyle name="通貨 2 3 3 2 2 2 4 2 3 2" xfId="13611" xr:uid="{5C928F4D-2406-4380-9E37-7BC870BF9A3F}"/>
    <cellStyle name="通貨 2 3 3 2 2 2 4 2 4" xfId="10858" xr:uid="{73C588A4-254A-4D75-BFCA-45AE079295A8}"/>
    <cellStyle name="通貨 2 3 3 2 2 2 4 3" xfId="5983" xr:uid="{C2D9C5AD-B88C-4E14-98DF-43577455E8AC}"/>
    <cellStyle name="通貨 2 3 3 2 2 2 4 3 2" xfId="8736" xr:uid="{53A3012A-EA92-4997-B903-910E25F071F6}"/>
    <cellStyle name="通貨 2 3 3 2 2 2 4 3 2 2" xfId="14585" xr:uid="{CD68B81C-6C30-448C-B547-8A750F3F8F82}"/>
    <cellStyle name="通貨 2 3 3 2 2 2 4 3 3" xfId="11832" xr:uid="{00633DCC-0D0E-45F2-88B6-C52C871DF014}"/>
    <cellStyle name="通貨 2 3 3 2 2 2 4 4" xfId="7360" xr:uid="{47042151-C8E5-4D02-A7F1-46EF530F5253}"/>
    <cellStyle name="通貨 2 3 3 2 2 2 4 4 2" xfId="13209" xr:uid="{E0AFFDA9-7189-409B-9F33-CCBBC0983004}"/>
    <cellStyle name="通貨 2 3 3 2 2 2 4 5" xfId="10456" xr:uid="{2D1A4C5C-4140-4AF6-9E63-A075443E0424}"/>
    <cellStyle name="通貨 2 3 3 2 2 2 5" xfId="4815" xr:uid="{B51816C3-CC5F-417E-913C-1A8A60D14484}"/>
    <cellStyle name="通貨 2 3 3 2 2 2 5 2" xfId="6386" xr:uid="{30507B49-85A4-4C90-96C4-BEB2585208C8}"/>
    <cellStyle name="通貨 2 3 3 2 2 2 5 2 2" xfId="9139" xr:uid="{FD179B29-AD9C-4C73-9CE8-47290673F841}"/>
    <cellStyle name="通貨 2 3 3 2 2 2 5 2 2 2" xfId="14988" xr:uid="{987FDCA6-F826-4FE1-99EB-BC96D9D7E24D}"/>
    <cellStyle name="通貨 2 3 3 2 2 2 5 2 3" xfId="12235" xr:uid="{E7987321-7C1F-4827-AC74-067AA0D7AA8F}"/>
    <cellStyle name="通貨 2 3 3 2 2 2 5 3" xfId="7763" xr:uid="{C9E31878-369B-429E-9A25-87F03E255C91}"/>
    <cellStyle name="通貨 2 3 3 2 2 2 5 3 2" xfId="13612" xr:uid="{48528D15-5084-4676-892E-C484334212A4}"/>
    <cellStyle name="通貨 2 3 3 2 2 2 5 4" xfId="10859" xr:uid="{252C8A49-00EE-46C3-B434-EFA348DD4FCC}"/>
    <cellStyle name="通貨 2 3 3 2 2 2 6" xfId="5639" xr:uid="{60B60577-A452-4CF4-81EB-44440912CB86}"/>
    <cellStyle name="通貨 2 3 3 2 2 2 6 2" xfId="8392" xr:uid="{FD09E93F-E664-4928-BFA3-F16C2D3C9BCF}"/>
    <cellStyle name="通貨 2 3 3 2 2 2 6 2 2" xfId="14241" xr:uid="{B127F8B8-B5BB-4C5F-A287-EBF32C206407}"/>
    <cellStyle name="通貨 2 3 3 2 2 2 6 3" xfId="11488" xr:uid="{D279F555-45A5-435A-8366-6831ED1F7EE2}"/>
    <cellStyle name="通貨 2 3 3 2 2 2 7" xfId="7016" xr:uid="{60F1EFA8-AC6C-490B-8207-A8CFBFF526CB}"/>
    <cellStyle name="通貨 2 3 3 2 2 2 7 2" xfId="12865" xr:uid="{E553B772-3CDA-4EB8-BAA7-25ED669425F5}"/>
    <cellStyle name="通貨 2 3 3 2 2 2 8" xfId="10112" xr:uid="{B159C7B0-31D8-4F16-A35E-5FDFE14C6A8B}"/>
    <cellStyle name="通貨 2 3 3 2 2 3" xfId="4059" xr:uid="{BA9C53E0-F3D3-428A-978A-C535D0FFC1A0}"/>
    <cellStyle name="通貨 2 3 3 2 2 3 2" xfId="4232" xr:uid="{49637E95-F7D4-469F-B4C3-8FB63039AA26}"/>
    <cellStyle name="通貨 2 3 3 2 2 3 2 2" xfId="4578" xr:uid="{BF6B6DA6-A682-40D7-B60A-2071B6E24DE1}"/>
    <cellStyle name="通貨 2 3 3 2 2 3 2 2 2" xfId="4816" xr:uid="{816965A1-A2CD-4C67-99EA-B511213BB2A2}"/>
    <cellStyle name="通貨 2 3 3 2 2 3 2 2 2 2" xfId="6387" xr:uid="{B4920FF7-8F4E-4713-8E6E-1420D93EB166}"/>
    <cellStyle name="通貨 2 3 3 2 2 3 2 2 2 2 2" xfId="9140" xr:uid="{A16ED4ED-5775-46AE-A194-D44C3BEDC887}"/>
    <cellStyle name="通貨 2 3 3 2 2 3 2 2 2 2 2 2" xfId="14989" xr:uid="{BAA11E1E-EC76-478D-922A-5518F9E0877F}"/>
    <cellStyle name="通貨 2 3 3 2 2 3 2 2 2 2 3" xfId="12236" xr:uid="{987E646B-87C4-4BA6-A32D-45AD9E489BCA}"/>
    <cellStyle name="通貨 2 3 3 2 2 3 2 2 2 3" xfId="7764" xr:uid="{24E329F8-73F8-45D7-B4E8-463B3C83FAF7}"/>
    <cellStyle name="通貨 2 3 3 2 2 3 2 2 2 3 2" xfId="13613" xr:uid="{D42F214A-7D37-4F1D-90A5-BFE9C9DC7CEA}"/>
    <cellStyle name="通貨 2 3 3 2 2 3 2 2 2 4" xfId="10860" xr:uid="{7C164F71-9439-489A-B4C0-1C189FC24C4C}"/>
    <cellStyle name="通貨 2 3 3 2 2 3 2 2 3" xfId="6199" xr:uid="{3C9E1029-A3CC-4525-BFCF-A5018436ED83}"/>
    <cellStyle name="通貨 2 3 3 2 2 3 2 2 3 2" xfId="8952" xr:uid="{99F17DD7-7A23-4ABA-8772-1EB940991122}"/>
    <cellStyle name="通貨 2 3 3 2 2 3 2 2 3 2 2" xfId="14801" xr:uid="{87ED3AA4-E30A-450F-97F8-95F43D873FD6}"/>
    <cellStyle name="通貨 2 3 3 2 2 3 2 2 3 3" xfId="12048" xr:uid="{B3756D7B-45D9-4FA1-9A6C-1B86A4049F0C}"/>
    <cellStyle name="通貨 2 3 3 2 2 3 2 2 4" xfId="7576" xr:uid="{8C93551D-72D0-4535-8961-2D88C695DF06}"/>
    <cellStyle name="通貨 2 3 3 2 2 3 2 2 4 2" xfId="13425" xr:uid="{6E2D7B31-AB0E-4D43-8862-595138F32552}"/>
    <cellStyle name="通貨 2 3 3 2 2 3 2 2 5" xfId="10672" xr:uid="{B47829BA-EDA0-4902-A745-4094F4BEB22F}"/>
    <cellStyle name="通貨 2 3 3 2 2 3 2 3" xfId="4817" xr:uid="{41ADC7AF-1633-43A4-9A92-0AB9B69CA977}"/>
    <cellStyle name="通貨 2 3 3 2 2 3 2 3 2" xfId="6388" xr:uid="{9D8C5EE8-8688-4773-9484-C10D29AF4E54}"/>
    <cellStyle name="通貨 2 3 3 2 2 3 2 3 2 2" xfId="9141" xr:uid="{39FF3541-A3C4-4AD1-84BC-029D565BF5EF}"/>
    <cellStyle name="通貨 2 3 3 2 2 3 2 3 2 2 2" xfId="14990" xr:uid="{8A3FD0B9-A90D-44C4-AF5B-31ED7830ADB4}"/>
    <cellStyle name="通貨 2 3 3 2 2 3 2 3 2 3" xfId="12237" xr:uid="{BF23C344-83B3-48F4-874E-50387F748FA9}"/>
    <cellStyle name="通貨 2 3 3 2 2 3 2 3 3" xfId="7765" xr:uid="{9231CC57-38F9-40E5-8B50-9B93FF6D211A}"/>
    <cellStyle name="通貨 2 3 3 2 2 3 2 3 3 2" xfId="13614" xr:uid="{01DE4218-69F4-45AB-889C-14AF16D8BA3E}"/>
    <cellStyle name="通貨 2 3 3 2 2 3 2 3 4" xfId="10861" xr:uid="{703B282C-C9B9-433E-813B-5ADDE54FD410}"/>
    <cellStyle name="通貨 2 3 3 2 2 3 2 4" xfId="5855" xr:uid="{C4D07CBC-3439-4C4B-BF38-E8FC148AF351}"/>
    <cellStyle name="通貨 2 3 3 2 2 3 2 4 2" xfId="8608" xr:uid="{1A5D8F2C-29D3-4F3C-AA07-E4119F66C9BD}"/>
    <cellStyle name="通貨 2 3 3 2 2 3 2 4 2 2" xfId="14457" xr:uid="{41BFDD8D-0646-4F55-9DC6-06C5419C1B4D}"/>
    <cellStyle name="通貨 2 3 3 2 2 3 2 4 3" xfId="11704" xr:uid="{91392EFE-83F8-4FDA-B72A-F11CCE1E43A5}"/>
    <cellStyle name="通貨 2 3 3 2 2 3 2 5" xfId="7232" xr:uid="{9F715E78-F74E-4835-9B10-8CE5A75D9129}"/>
    <cellStyle name="通貨 2 3 3 2 2 3 2 5 2" xfId="13081" xr:uid="{551FA7CB-1A5C-452E-BE5A-ED1A21985C53}"/>
    <cellStyle name="通貨 2 3 3 2 2 3 2 6" xfId="10328" xr:uid="{05E7B38E-5BBD-4566-86F8-B1EE478B0E61}"/>
    <cellStyle name="通貨 2 3 3 2 2 3 3" xfId="4406" xr:uid="{A3083938-9A49-4C7A-8930-00070353CC95}"/>
    <cellStyle name="通貨 2 3 3 2 2 3 3 2" xfId="4818" xr:uid="{34C35A1F-87EB-413B-9787-E36EBAB5A640}"/>
    <cellStyle name="通貨 2 3 3 2 2 3 3 2 2" xfId="6389" xr:uid="{53B0AB47-ADD3-4776-92D7-0A13A2600A0D}"/>
    <cellStyle name="通貨 2 3 3 2 2 3 3 2 2 2" xfId="9142" xr:uid="{296270ED-8025-4AAC-92CE-3D0353D8CE11}"/>
    <cellStyle name="通貨 2 3 3 2 2 3 3 2 2 2 2" xfId="14991" xr:uid="{7B538BE7-1771-43BB-ACC3-0D4498262DD7}"/>
    <cellStyle name="通貨 2 3 3 2 2 3 3 2 2 3" xfId="12238" xr:uid="{D502586B-513C-4577-8721-8386C5667BF5}"/>
    <cellStyle name="通貨 2 3 3 2 2 3 3 2 3" xfId="7766" xr:uid="{0F71F168-E53B-4FF2-BAC3-E9503FFB40DE}"/>
    <cellStyle name="通貨 2 3 3 2 2 3 3 2 3 2" xfId="13615" xr:uid="{4229C288-AB19-4678-815C-3CD5C52B075E}"/>
    <cellStyle name="通貨 2 3 3 2 2 3 3 2 4" xfId="10862" xr:uid="{8A50DB8C-A5D0-4EA2-B97D-844B463E7B86}"/>
    <cellStyle name="通貨 2 3 3 2 2 3 3 3" xfId="6027" xr:uid="{8308A909-CB33-448F-92E9-5ED43EB4B959}"/>
    <cellStyle name="通貨 2 3 3 2 2 3 3 3 2" xfId="8780" xr:uid="{131FC9D3-F6C2-4CEF-8501-CDC5722DE497}"/>
    <cellStyle name="通貨 2 3 3 2 2 3 3 3 2 2" xfId="14629" xr:uid="{044C0C00-DAA4-4C6C-B27F-A53DB8E58B47}"/>
    <cellStyle name="通貨 2 3 3 2 2 3 3 3 3" xfId="11876" xr:uid="{EA1658C5-14DA-4A2C-9CA3-C7CFC894D91B}"/>
    <cellStyle name="通貨 2 3 3 2 2 3 3 4" xfId="7404" xr:uid="{D5965122-C875-4A16-8138-2388FAB09632}"/>
    <cellStyle name="通貨 2 3 3 2 2 3 3 4 2" xfId="13253" xr:uid="{22513E5F-C11D-4EF4-97EA-6F0C8ECB6810}"/>
    <cellStyle name="通貨 2 3 3 2 2 3 3 5" xfId="10500" xr:uid="{8886A25B-C6F6-416E-8433-C36C21A89FC8}"/>
    <cellStyle name="通貨 2 3 3 2 2 3 4" xfId="4819" xr:uid="{9A6FB9EA-540D-409C-B7A3-5FF5726ECC1B}"/>
    <cellStyle name="通貨 2 3 3 2 2 3 4 2" xfId="6390" xr:uid="{420B73E6-BF25-4C89-801A-BD351D508768}"/>
    <cellStyle name="通貨 2 3 3 2 2 3 4 2 2" xfId="9143" xr:uid="{FAB9C291-BDB1-4FE4-A35C-7285C7416032}"/>
    <cellStyle name="通貨 2 3 3 2 2 3 4 2 2 2" xfId="14992" xr:uid="{CA35CD11-ECEF-491D-A6F6-1559B7FAF8C8}"/>
    <cellStyle name="通貨 2 3 3 2 2 3 4 2 3" xfId="12239" xr:uid="{0516214B-598A-49A2-927C-0C2903C38B7E}"/>
    <cellStyle name="通貨 2 3 3 2 2 3 4 3" xfId="7767" xr:uid="{32C140D4-D753-4366-B59D-4A21D3ECEEB5}"/>
    <cellStyle name="通貨 2 3 3 2 2 3 4 3 2" xfId="13616" xr:uid="{DE7083A3-4726-4A05-A623-F07D08AFCA1A}"/>
    <cellStyle name="通貨 2 3 3 2 2 3 4 4" xfId="10863" xr:uid="{B01E00D3-0862-4B76-B7B3-5B282E3D476E}"/>
    <cellStyle name="通貨 2 3 3 2 2 3 5" xfId="5683" xr:uid="{27A1FE0A-0253-4159-A2A6-02552B8609F5}"/>
    <cellStyle name="通貨 2 3 3 2 2 3 5 2" xfId="8436" xr:uid="{D576EE2F-C16D-466F-94AF-8726F06C759B}"/>
    <cellStyle name="通貨 2 3 3 2 2 3 5 2 2" xfId="14285" xr:uid="{FEB40A72-C87F-4A22-B349-9CF763C4EC3E}"/>
    <cellStyle name="通貨 2 3 3 2 2 3 5 3" xfId="11532" xr:uid="{11BDDA00-079E-4A4E-9C9B-E52499D3E4A8}"/>
    <cellStyle name="通貨 2 3 3 2 2 3 6" xfId="7060" xr:uid="{0E0D23AD-73A8-4AA0-A106-E6BC5E4D73C7}"/>
    <cellStyle name="通貨 2 3 3 2 2 3 6 2" xfId="12909" xr:uid="{E75CE0A4-2815-49C3-9F5D-437DD0F692F3}"/>
    <cellStyle name="通貨 2 3 3 2 2 3 7" xfId="10156" xr:uid="{B56DB15C-F094-4A91-8D74-853B6015B2ED}"/>
    <cellStyle name="通貨 2 3 3 2 2 4" xfId="4146" xr:uid="{4E1248D2-3818-4D41-A0CE-F6517918F0F8}"/>
    <cellStyle name="通貨 2 3 3 2 2 4 2" xfId="4492" xr:uid="{7E0722C9-3BF4-406A-B27A-E2A3595A1765}"/>
    <cellStyle name="通貨 2 3 3 2 2 4 2 2" xfId="4820" xr:uid="{14556213-9820-4207-9DB2-85F22B0A2BA3}"/>
    <cellStyle name="通貨 2 3 3 2 2 4 2 2 2" xfId="6391" xr:uid="{0AEAD015-2089-44E8-9FCD-ACDD4C7185AC}"/>
    <cellStyle name="通貨 2 3 3 2 2 4 2 2 2 2" xfId="9144" xr:uid="{DAB5EDF0-04F6-498E-9223-FF63CC5DF6CC}"/>
    <cellStyle name="通貨 2 3 3 2 2 4 2 2 2 2 2" xfId="14993" xr:uid="{87938E23-2B4E-431C-8835-C0658C7BB1F6}"/>
    <cellStyle name="通貨 2 3 3 2 2 4 2 2 2 3" xfId="12240" xr:uid="{2C17DC96-FCA4-4917-9451-A759CAF05889}"/>
    <cellStyle name="通貨 2 3 3 2 2 4 2 2 3" xfId="7768" xr:uid="{59A52CC9-5680-4DB7-A8C9-45B86CCF816B}"/>
    <cellStyle name="通貨 2 3 3 2 2 4 2 2 3 2" xfId="13617" xr:uid="{C64E4BCC-9757-4A82-A0F9-A46A05B41C91}"/>
    <cellStyle name="通貨 2 3 3 2 2 4 2 2 4" xfId="10864" xr:uid="{B60BEA6D-8F17-444F-8A5F-014F52C3F1ED}"/>
    <cellStyle name="通貨 2 3 3 2 2 4 2 3" xfId="6113" xr:uid="{29EEA3E4-7914-4367-8A5D-3605D5CC0CC2}"/>
    <cellStyle name="通貨 2 3 3 2 2 4 2 3 2" xfId="8866" xr:uid="{990E36BF-BF56-46A4-B8B1-EF9181EED841}"/>
    <cellStyle name="通貨 2 3 3 2 2 4 2 3 2 2" xfId="14715" xr:uid="{406B0A91-FC45-4E29-98C2-0D865CAA474F}"/>
    <cellStyle name="通貨 2 3 3 2 2 4 2 3 3" xfId="11962" xr:uid="{E821F860-B014-48A4-A78E-AF416195BCDC}"/>
    <cellStyle name="通貨 2 3 3 2 2 4 2 4" xfId="7490" xr:uid="{B4273AF6-BBFC-48C8-B505-23474015933D}"/>
    <cellStyle name="通貨 2 3 3 2 2 4 2 4 2" xfId="13339" xr:uid="{EDF8AE6A-2490-40C1-9558-EB3089ED1346}"/>
    <cellStyle name="通貨 2 3 3 2 2 4 2 5" xfId="10586" xr:uid="{1D94B171-CFF4-441F-8096-37913F38C063}"/>
    <cellStyle name="通貨 2 3 3 2 2 4 3" xfId="4821" xr:uid="{EF9E326C-117D-4EA6-A547-A7832ABEE905}"/>
    <cellStyle name="通貨 2 3 3 2 2 4 3 2" xfId="6392" xr:uid="{DB18DA59-1828-4076-903E-A2F8738B2BA6}"/>
    <cellStyle name="通貨 2 3 3 2 2 4 3 2 2" xfId="9145" xr:uid="{26190503-E39A-405E-BE7E-765140371BEB}"/>
    <cellStyle name="通貨 2 3 3 2 2 4 3 2 2 2" xfId="14994" xr:uid="{0C3EC81C-1274-43A1-ACBB-DAFAAC17876F}"/>
    <cellStyle name="通貨 2 3 3 2 2 4 3 2 3" xfId="12241" xr:uid="{8F91EAAD-7A0B-49F6-9B30-96CC6A91A485}"/>
    <cellStyle name="通貨 2 3 3 2 2 4 3 3" xfId="7769" xr:uid="{73AC6EC1-82A4-44AA-A69B-B3C2756A825A}"/>
    <cellStyle name="通貨 2 3 3 2 2 4 3 3 2" xfId="13618" xr:uid="{BDFDA74B-5EB7-4742-AC18-AA944A47C1FE}"/>
    <cellStyle name="通貨 2 3 3 2 2 4 3 4" xfId="10865" xr:uid="{FAAAAEC7-2686-4836-91F2-39957127654B}"/>
    <cellStyle name="通貨 2 3 3 2 2 4 4" xfId="5769" xr:uid="{1BE3161A-7506-4CC0-94DF-B255CA0369A4}"/>
    <cellStyle name="通貨 2 3 3 2 2 4 4 2" xfId="8522" xr:uid="{DCC1EAB2-3976-4A4E-AB00-D691B35581B4}"/>
    <cellStyle name="通貨 2 3 3 2 2 4 4 2 2" xfId="14371" xr:uid="{6D3272E8-9D92-453C-A5A4-5A4632C0A8EE}"/>
    <cellStyle name="通貨 2 3 3 2 2 4 4 3" xfId="11618" xr:uid="{8401DB0F-347A-409F-A6B2-4BE8C95AF437}"/>
    <cellStyle name="通貨 2 3 3 2 2 4 5" xfId="7146" xr:uid="{AF933D8E-17C1-438F-88E0-CB72C6EF23ED}"/>
    <cellStyle name="通貨 2 3 3 2 2 4 5 2" xfId="12995" xr:uid="{B53577C3-548F-4D92-A38E-5E402EE5D11F}"/>
    <cellStyle name="通貨 2 3 3 2 2 4 6" xfId="10242" xr:uid="{CFBBD50F-08E0-478C-BCAA-515C04A5E9C0}"/>
    <cellStyle name="通貨 2 3 3 2 2 5" xfId="4319" xr:uid="{BAB5F8E8-2B85-447B-B815-E65F6E3C25FD}"/>
    <cellStyle name="通貨 2 3 3 2 2 5 2" xfId="4822" xr:uid="{AADDDA8D-2C34-45C2-B86A-F74AF837A340}"/>
    <cellStyle name="通貨 2 3 3 2 2 5 2 2" xfId="6393" xr:uid="{70A000AD-F334-4EDA-998A-DD828A68C9A7}"/>
    <cellStyle name="通貨 2 3 3 2 2 5 2 2 2" xfId="9146" xr:uid="{899AB5C9-C952-4625-97C1-FE464F08BB01}"/>
    <cellStyle name="通貨 2 3 3 2 2 5 2 2 2 2" xfId="14995" xr:uid="{B137DB61-2980-4B6F-805F-D6B8A52E45F9}"/>
    <cellStyle name="通貨 2 3 3 2 2 5 2 2 3" xfId="12242" xr:uid="{BDE302CA-D49A-4C6E-BFAC-00791D2593BF}"/>
    <cellStyle name="通貨 2 3 3 2 2 5 2 3" xfId="7770" xr:uid="{A32D476E-4671-4ACD-9801-6470E7B36E7F}"/>
    <cellStyle name="通貨 2 3 3 2 2 5 2 3 2" xfId="13619" xr:uid="{D85CDEC4-336C-4992-84D5-34F877700ECC}"/>
    <cellStyle name="通貨 2 3 3 2 2 5 2 4" xfId="10866" xr:uid="{DCC9025A-A2B1-47AA-BF7F-2A027311576D}"/>
    <cellStyle name="通貨 2 3 3 2 2 5 3" xfId="5941" xr:uid="{80456ED0-8D40-47F5-9CE2-4D1D21C5891A}"/>
    <cellStyle name="通貨 2 3 3 2 2 5 3 2" xfId="8694" xr:uid="{4483D213-6B4E-452C-B353-C168663272DF}"/>
    <cellStyle name="通貨 2 3 3 2 2 5 3 2 2" xfId="14543" xr:uid="{86124C5F-1AC6-4669-9C1F-3C37196DB7C5}"/>
    <cellStyle name="通貨 2 3 3 2 2 5 3 3" xfId="11790" xr:uid="{B59ACE9A-4383-47DF-8F36-DCAC93983602}"/>
    <cellStyle name="通貨 2 3 3 2 2 5 4" xfId="7318" xr:uid="{D3AB4DDB-C4C1-4AEA-A9CA-AFFC7598775B}"/>
    <cellStyle name="通貨 2 3 3 2 2 5 4 2" xfId="13167" xr:uid="{09E77B33-D056-48F1-B952-22C098522A6E}"/>
    <cellStyle name="通貨 2 3 3 2 2 5 5" xfId="10414" xr:uid="{8C371E16-0230-4876-BF79-8D6BB37C6CA6}"/>
    <cellStyle name="通貨 2 3 3 2 2 6" xfId="4823" xr:uid="{0F26C022-01EB-4A45-B363-846A3BF9BEEB}"/>
    <cellStyle name="通貨 2 3 3 2 2 6 2" xfId="6394" xr:uid="{FF6FE560-79AC-4353-A136-433362CE6E4E}"/>
    <cellStyle name="通貨 2 3 3 2 2 6 2 2" xfId="9147" xr:uid="{B53EDB33-00B4-4DCB-A889-5E5C2A8E9230}"/>
    <cellStyle name="通貨 2 3 3 2 2 6 2 2 2" xfId="14996" xr:uid="{37D12C01-C6A0-4E78-BA6A-6A6114EA9993}"/>
    <cellStyle name="通貨 2 3 3 2 2 6 2 3" xfId="12243" xr:uid="{6528559F-12DE-4AAB-B24A-048017851BDE}"/>
    <cellStyle name="通貨 2 3 3 2 2 6 3" xfId="7771" xr:uid="{D70D373A-9987-4CF1-AC6D-FE84DF05EDF2}"/>
    <cellStyle name="通貨 2 3 3 2 2 6 3 2" xfId="13620" xr:uid="{2175788E-01C4-4BFB-AD8A-5F411E826E7D}"/>
    <cellStyle name="通貨 2 3 3 2 2 6 4" xfId="10867" xr:uid="{9BEA016E-3A22-42C7-8EDE-BF942A11143C}"/>
    <cellStyle name="通貨 2 3 3 2 2 7" xfId="5597" xr:uid="{01FDBFB6-4CDB-4A56-AE55-0A49C380B606}"/>
    <cellStyle name="通貨 2 3 3 2 2 7 2" xfId="8350" xr:uid="{6254ECBD-A271-4627-AC00-2A87926300C8}"/>
    <cellStyle name="通貨 2 3 3 2 2 7 2 2" xfId="14199" xr:uid="{B5CF86BC-7A58-406B-9E7F-EE66D2177AAE}"/>
    <cellStyle name="通貨 2 3 3 2 2 7 3" xfId="11446" xr:uid="{AC46324B-F360-4065-9D1E-9B552741BE12}"/>
    <cellStyle name="通貨 2 3 3 2 2 8" xfId="6974" xr:uid="{DB45B9C8-5344-400E-9600-7F9FC0EB729E}"/>
    <cellStyle name="通貨 2 3 3 2 2 8 2" xfId="12823" xr:uid="{7A3A8676-EA21-4743-B123-A7ED85B0F64C}"/>
    <cellStyle name="通貨 2 3 3 2 2 9" xfId="10070" xr:uid="{1C2A5657-78DF-4B35-9D1E-6B9ECE6DDEF9}"/>
    <cellStyle name="通貨 2 3 3 2 3" xfId="3654" xr:uid="{00000000-0005-0000-0000-0000640F0000}"/>
    <cellStyle name="通貨 2 3 3 2 3 2" xfId="4081" xr:uid="{92F21021-1A3C-4EC0-A9B5-DAEA23537C25}"/>
    <cellStyle name="通貨 2 3 3 2 3 2 2" xfId="4254" xr:uid="{B434120B-66F6-4B20-AC07-6A8B4E2176BB}"/>
    <cellStyle name="通貨 2 3 3 2 3 2 2 2" xfId="4600" xr:uid="{F4748094-4786-48E9-8CDA-7D6346F510BD}"/>
    <cellStyle name="通貨 2 3 3 2 3 2 2 2 2" xfId="4824" xr:uid="{D4403228-B64C-414F-AE5B-8938B0EDDCE2}"/>
    <cellStyle name="通貨 2 3 3 2 3 2 2 2 2 2" xfId="6395" xr:uid="{FC579D30-EC33-475A-AB7C-4C1E728CBE7B}"/>
    <cellStyle name="通貨 2 3 3 2 3 2 2 2 2 2 2" xfId="9148" xr:uid="{C4C066A0-FCD2-434F-B7E7-BEAEB580FC62}"/>
    <cellStyle name="通貨 2 3 3 2 3 2 2 2 2 2 2 2" xfId="14997" xr:uid="{0C2B7087-48DA-4C68-A795-DDFEC5E44BE2}"/>
    <cellStyle name="通貨 2 3 3 2 3 2 2 2 2 2 3" xfId="12244" xr:uid="{F7481D5E-C8D3-4CD4-A04E-08736D608A3B}"/>
    <cellStyle name="通貨 2 3 3 2 3 2 2 2 2 3" xfId="7772" xr:uid="{E4CE31EB-444F-475B-9F91-3AD8DE8B7E05}"/>
    <cellStyle name="通貨 2 3 3 2 3 2 2 2 2 3 2" xfId="13621" xr:uid="{DFB69F2C-95F9-439A-A2FC-7E88107F09FD}"/>
    <cellStyle name="通貨 2 3 3 2 3 2 2 2 2 4" xfId="10868" xr:uid="{7E2AD7E5-9A22-4C67-BDE9-B1FFD22C37C0}"/>
    <cellStyle name="通貨 2 3 3 2 3 2 2 2 3" xfId="6221" xr:uid="{B738B9C2-C77E-4178-94AD-E222CF5E144B}"/>
    <cellStyle name="通貨 2 3 3 2 3 2 2 2 3 2" xfId="8974" xr:uid="{D8853B29-C4EB-4B12-A71D-36D3C894B641}"/>
    <cellStyle name="通貨 2 3 3 2 3 2 2 2 3 2 2" xfId="14823" xr:uid="{77C1980E-BDF4-45E1-B439-D1B7BE843842}"/>
    <cellStyle name="通貨 2 3 3 2 3 2 2 2 3 3" xfId="12070" xr:uid="{144B73C4-7AF2-4B95-B9AD-D593BFF99927}"/>
    <cellStyle name="通貨 2 3 3 2 3 2 2 2 4" xfId="7598" xr:uid="{DC65C21A-0D61-4E9B-B1E6-88E6791451F1}"/>
    <cellStyle name="通貨 2 3 3 2 3 2 2 2 4 2" xfId="13447" xr:uid="{D5D814DA-B969-4E64-A500-8087DC73B1D3}"/>
    <cellStyle name="通貨 2 3 3 2 3 2 2 2 5" xfId="10694" xr:uid="{B9D7C937-5DD9-4E65-ACAA-23601C2C8E21}"/>
    <cellStyle name="通貨 2 3 3 2 3 2 2 3" xfId="4825" xr:uid="{97947EB0-B212-4068-BD36-7F99EFF29A59}"/>
    <cellStyle name="通貨 2 3 3 2 3 2 2 3 2" xfId="6396" xr:uid="{CDA21AD5-36AD-4FDE-ABA4-5497BFC5929F}"/>
    <cellStyle name="通貨 2 3 3 2 3 2 2 3 2 2" xfId="9149" xr:uid="{E8203BF9-80BD-4C8D-A8AC-A71D8F18C40D}"/>
    <cellStyle name="通貨 2 3 3 2 3 2 2 3 2 2 2" xfId="14998" xr:uid="{93689AB4-C0B3-4EB7-8B20-1809348A859A}"/>
    <cellStyle name="通貨 2 3 3 2 3 2 2 3 2 3" xfId="12245" xr:uid="{999580DF-FDD4-4E01-852F-F2F24C6C1178}"/>
    <cellStyle name="通貨 2 3 3 2 3 2 2 3 3" xfId="7773" xr:uid="{7710A7BC-9B14-48B1-A7FB-4B96B67F2CDF}"/>
    <cellStyle name="通貨 2 3 3 2 3 2 2 3 3 2" xfId="13622" xr:uid="{68C1C2B1-7C3A-43AA-96DD-CB07413A8926}"/>
    <cellStyle name="通貨 2 3 3 2 3 2 2 3 4" xfId="10869" xr:uid="{253FE037-8603-452A-B671-0B61766DCC55}"/>
    <cellStyle name="通貨 2 3 3 2 3 2 2 4" xfId="5877" xr:uid="{8E151DB9-84B4-4177-8175-D10F7C840C80}"/>
    <cellStyle name="通貨 2 3 3 2 3 2 2 4 2" xfId="8630" xr:uid="{05407497-CFFD-44E2-A211-0B48717D6DB0}"/>
    <cellStyle name="通貨 2 3 3 2 3 2 2 4 2 2" xfId="14479" xr:uid="{01EA6CC1-F5E1-4A58-BF4F-40C79A73F716}"/>
    <cellStyle name="通貨 2 3 3 2 3 2 2 4 3" xfId="11726" xr:uid="{E3E00E3E-0D8D-41AF-915E-DD1A0F7AECD3}"/>
    <cellStyle name="通貨 2 3 3 2 3 2 2 5" xfId="7254" xr:uid="{C5569FAD-500B-4222-9580-A9F7717EBFE1}"/>
    <cellStyle name="通貨 2 3 3 2 3 2 2 5 2" xfId="13103" xr:uid="{D4E185C8-9CF1-4EDB-95D9-33EC61460591}"/>
    <cellStyle name="通貨 2 3 3 2 3 2 2 6" xfId="10350" xr:uid="{BEA1B3E1-C1CA-4F7D-A7AE-C64F1490BD43}"/>
    <cellStyle name="通貨 2 3 3 2 3 2 3" xfId="4428" xr:uid="{95ED6AD3-B00D-46DD-95C7-939538B71F72}"/>
    <cellStyle name="通貨 2 3 3 2 3 2 3 2" xfId="4826" xr:uid="{0DB30F25-20D6-4061-B56E-246847961565}"/>
    <cellStyle name="通貨 2 3 3 2 3 2 3 2 2" xfId="6397" xr:uid="{25267A45-7CFB-4849-A240-FF6B1E340B69}"/>
    <cellStyle name="通貨 2 3 3 2 3 2 3 2 2 2" xfId="9150" xr:uid="{A4E40640-FCF0-4364-AE76-C85DB3544BE8}"/>
    <cellStyle name="通貨 2 3 3 2 3 2 3 2 2 2 2" xfId="14999" xr:uid="{8BA2F9FC-A550-4985-BC41-1B8C78B7599C}"/>
    <cellStyle name="通貨 2 3 3 2 3 2 3 2 2 3" xfId="12246" xr:uid="{712DC12A-FA6B-4683-ADD5-FDC54A3149D5}"/>
    <cellStyle name="通貨 2 3 3 2 3 2 3 2 3" xfId="7774" xr:uid="{E668A411-67DD-40E3-AA95-E13BCF84758B}"/>
    <cellStyle name="通貨 2 3 3 2 3 2 3 2 3 2" xfId="13623" xr:uid="{6E28513B-B037-40AB-8668-9881D036F423}"/>
    <cellStyle name="通貨 2 3 3 2 3 2 3 2 4" xfId="10870" xr:uid="{EE2A1260-5E4E-4A48-886F-428B1487B82F}"/>
    <cellStyle name="通貨 2 3 3 2 3 2 3 3" xfId="6049" xr:uid="{83E255F2-71FB-4652-BB96-EC852B59F51A}"/>
    <cellStyle name="通貨 2 3 3 2 3 2 3 3 2" xfId="8802" xr:uid="{3A60E63D-70A8-4146-B831-8B33ED5FFB21}"/>
    <cellStyle name="通貨 2 3 3 2 3 2 3 3 2 2" xfId="14651" xr:uid="{B95C877C-0686-4C70-9767-7090702AF6B6}"/>
    <cellStyle name="通貨 2 3 3 2 3 2 3 3 3" xfId="11898" xr:uid="{793259E6-4877-4463-8405-EF18E983D35B}"/>
    <cellStyle name="通貨 2 3 3 2 3 2 3 4" xfId="7426" xr:uid="{60AC8576-62EF-4C8D-BC0D-0BB8073912BD}"/>
    <cellStyle name="通貨 2 3 3 2 3 2 3 4 2" xfId="13275" xr:uid="{E879210B-2682-473D-91AF-527BAC78619A}"/>
    <cellStyle name="通貨 2 3 3 2 3 2 3 5" xfId="10522" xr:uid="{78D0E42E-8351-4530-88EE-012FC215068A}"/>
    <cellStyle name="通貨 2 3 3 2 3 2 4" xfId="4827" xr:uid="{C6525170-BC5A-4894-9C48-1CF4A846D691}"/>
    <cellStyle name="通貨 2 3 3 2 3 2 4 2" xfId="6398" xr:uid="{6673BE27-03C3-4207-8167-B6FC4B530B95}"/>
    <cellStyle name="通貨 2 3 3 2 3 2 4 2 2" xfId="9151" xr:uid="{55728A69-7812-4CBC-9B85-E0862A5975AA}"/>
    <cellStyle name="通貨 2 3 3 2 3 2 4 2 2 2" xfId="15000" xr:uid="{8F0DBBB2-1D92-4123-AC6E-D5773A14E47E}"/>
    <cellStyle name="通貨 2 3 3 2 3 2 4 2 3" xfId="12247" xr:uid="{57BBF86C-846D-487D-ABC2-F006150F0ADD}"/>
    <cellStyle name="通貨 2 3 3 2 3 2 4 3" xfId="7775" xr:uid="{9508C69D-9916-4A1E-9B51-D452E7E45C44}"/>
    <cellStyle name="通貨 2 3 3 2 3 2 4 3 2" xfId="13624" xr:uid="{FA20E40D-6262-4739-A5C5-D3DF95E2B61D}"/>
    <cellStyle name="通貨 2 3 3 2 3 2 4 4" xfId="10871" xr:uid="{AD99A7DA-9317-4FCF-9122-F20EB4686BAF}"/>
    <cellStyle name="通貨 2 3 3 2 3 2 5" xfId="5705" xr:uid="{3FEAA398-C0E4-4051-BF38-95EB9D1C853C}"/>
    <cellStyle name="通貨 2 3 3 2 3 2 5 2" xfId="8458" xr:uid="{0C3416DA-51E4-462C-A2D6-1E6DDC1D9A89}"/>
    <cellStyle name="通貨 2 3 3 2 3 2 5 2 2" xfId="14307" xr:uid="{43094DD6-5F2C-42EE-A167-A0CC642C6C61}"/>
    <cellStyle name="通貨 2 3 3 2 3 2 5 3" xfId="11554" xr:uid="{02F830B7-806D-4EF8-AD06-53C96C75E3AE}"/>
    <cellStyle name="通貨 2 3 3 2 3 2 6" xfId="7082" xr:uid="{39E465C7-DCE2-4D6F-93BD-46606648EDD0}"/>
    <cellStyle name="通貨 2 3 3 2 3 2 6 2" xfId="12931" xr:uid="{7C0D7D64-BB82-4C53-9B9D-8DEBEEA04534}"/>
    <cellStyle name="通貨 2 3 3 2 3 2 7" xfId="10178" xr:uid="{06C20A13-F6D4-4479-B7E8-DD62291D430B}"/>
    <cellStyle name="通貨 2 3 3 2 3 3" xfId="4168" xr:uid="{3E2BA906-70AC-4098-97AA-CE472F008DC2}"/>
    <cellStyle name="通貨 2 3 3 2 3 3 2" xfId="4514" xr:uid="{97B8B1AF-2E4D-447D-954D-99B7F48BB93C}"/>
    <cellStyle name="通貨 2 3 3 2 3 3 2 2" xfId="4828" xr:uid="{B8885264-F7CD-4419-9514-65B0E366CAD8}"/>
    <cellStyle name="通貨 2 3 3 2 3 3 2 2 2" xfId="6399" xr:uid="{6EF0A233-CD82-4C6D-9C01-BFC624269369}"/>
    <cellStyle name="通貨 2 3 3 2 3 3 2 2 2 2" xfId="9152" xr:uid="{321B99BA-E432-48A4-BD50-6EC20032548F}"/>
    <cellStyle name="通貨 2 3 3 2 3 3 2 2 2 2 2" xfId="15001" xr:uid="{503CBFD9-70FF-4AD8-82F8-6B707E2357F8}"/>
    <cellStyle name="通貨 2 3 3 2 3 3 2 2 2 3" xfId="12248" xr:uid="{253E1B8A-42A8-4F5A-97BF-013538AC3350}"/>
    <cellStyle name="通貨 2 3 3 2 3 3 2 2 3" xfId="7776" xr:uid="{C3660BF4-9CD8-4A33-9058-94CD2A33774E}"/>
    <cellStyle name="通貨 2 3 3 2 3 3 2 2 3 2" xfId="13625" xr:uid="{7127773F-6F23-47B4-B0C7-BD776762AD6A}"/>
    <cellStyle name="通貨 2 3 3 2 3 3 2 2 4" xfId="10872" xr:uid="{FD13FA5A-FF12-4EC4-9C73-98CF8704E500}"/>
    <cellStyle name="通貨 2 3 3 2 3 3 2 3" xfId="6135" xr:uid="{853319B9-B7C0-4254-91E3-75880B805DE5}"/>
    <cellStyle name="通貨 2 3 3 2 3 3 2 3 2" xfId="8888" xr:uid="{D0C039BE-B920-4C89-87C8-1581AD442F4A}"/>
    <cellStyle name="通貨 2 3 3 2 3 3 2 3 2 2" xfId="14737" xr:uid="{2D105F48-E144-4ECA-972D-35143617FAF5}"/>
    <cellStyle name="通貨 2 3 3 2 3 3 2 3 3" xfId="11984" xr:uid="{979548B6-F747-482F-90D4-977FEBA35A5D}"/>
    <cellStyle name="通貨 2 3 3 2 3 3 2 4" xfId="7512" xr:uid="{316609C0-46A0-406E-8C68-EC6D68C06FBB}"/>
    <cellStyle name="通貨 2 3 3 2 3 3 2 4 2" xfId="13361" xr:uid="{BB616595-54F2-43F5-99E1-B1E9F11B34EC}"/>
    <cellStyle name="通貨 2 3 3 2 3 3 2 5" xfId="10608" xr:uid="{99507413-1EE3-4EC6-8FE5-D416EF91449E}"/>
    <cellStyle name="通貨 2 3 3 2 3 3 3" xfId="4829" xr:uid="{7A71D869-D305-4599-A96C-3927590DF767}"/>
    <cellStyle name="通貨 2 3 3 2 3 3 3 2" xfId="6400" xr:uid="{B6376FD7-9FFE-4EEC-8EE1-AB9A8DC020CE}"/>
    <cellStyle name="通貨 2 3 3 2 3 3 3 2 2" xfId="9153" xr:uid="{9F13D1C9-A8B1-4831-A359-3843C8CDBC3A}"/>
    <cellStyle name="通貨 2 3 3 2 3 3 3 2 2 2" xfId="15002" xr:uid="{E0A3BC88-84E0-48AA-9BD0-3C1C1EFFA06C}"/>
    <cellStyle name="通貨 2 3 3 2 3 3 3 2 3" xfId="12249" xr:uid="{1B8A74FE-8E24-47EC-A04C-65F76898306A}"/>
    <cellStyle name="通貨 2 3 3 2 3 3 3 3" xfId="7777" xr:uid="{9B01D051-3920-482E-85CA-8DEFC20E5E91}"/>
    <cellStyle name="通貨 2 3 3 2 3 3 3 3 2" xfId="13626" xr:uid="{7CC66074-E427-40DA-A48F-78897630D904}"/>
    <cellStyle name="通貨 2 3 3 2 3 3 3 4" xfId="10873" xr:uid="{8F503C9A-0118-4544-BF64-4CE680968E0D}"/>
    <cellStyle name="通貨 2 3 3 2 3 3 4" xfId="5791" xr:uid="{6E8D49D3-FE32-4419-B1EC-088EFA824A9C}"/>
    <cellStyle name="通貨 2 3 3 2 3 3 4 2" xfId="8544" xr:uid="{35B2F4AA-1B1D-4C26-B0AA-1355DCDEA758}"/>
    <cellStyle name="通貨 2 3 3 2 3 3 4 2 2" xfId="14393" xr:uid="{02AF048C-9109-41B9-8148-E65E25F1575B}"/>
    <cellStyle name="通貨 2 3 3 2 3 3 4 3" xfId="11640" xr:uid="{F2C09B45-2F27-4B6A-8A86-8DCE9DDB7B7D}"/>
    <cellStyle name="通貨 2 3 3 2 3 3 5" xfId="7168" xr:uid="{CFBA9FF7-945A-43E0-9A70-EBE1A6957817}"/>
    <cellStyle name="通貨 2 3 3 2 3 3 5 2" xfId="13017" xr:uid="{811DE56E-8BC9-4C9B-9D1F-94162013CB72}"/>
    <cellStyle name="通貨 2 3 3 2 3 3 6" xfId="10264" xr:uid="{6FD6D1B3-F2C8-4E38-AC13-60853F8E0AE7}"/>
    <cellStyle name="通貨 2 3 3 2 3 4" xfId="4341" xr:uid="{FF8948EC-77F4-49EE-BC69-DDCC64FC5B0F}"/>
    <cellStyle name="通貨 2 3 3 2 3 4 2" xfId="4830" xr:uid="{CE787448-340F-4DFC-94C8-6BF227515FEC}"/>
    <cellStyle name="通貨 2 3 3 2 3 4 2 2" xfId="6401" xr:uid="{1E2509B6-8105-4C80-97A9-FA782AE4A7C1}"/>
    <cellStyle name="通貨 2 3 3 2 3 4 2 2 2" xfId="9154" xr:uid="{C77F57F9-620E-4EC3-91A7-AB4FB35F3AAB}"/>
    <cellStyle name="通貨 2 3 3 2 3 4 2 2 2 2" xfId="15003" xr:uid="{5205FEFF-436F-457D-A1B8-51C61D8A965D}"/>
    <cellStyle name="通貨 2 3 3 2 3 4 2 2 3" xfId="12250" xr:uid="{EE9B2B2D-B6D5-4EA9-852B-E689D4C87881}"/>
    <cellStyle name="通貨 2 3 3 2 3 4 2 3" xfId="7778" xr:uid="{72EE7445-FAA3-49D7-AE16-5C41F5727D8B}"/>
    <cellStyle name="通貨 2 3 3 2 3 4 2 3 2" xfId="13627" xr:uid="{CAD79592-1EDB-4A56-A4D0-8E7C9CF8EAEE}"/>
    <cellStyle name="通貨 2 3 3 2 3 4 2 4" xfId="10874" xr:uid="{2725DD78-648A-427F-BF36-A2919440D9C9}"/>
    <cellStyle name="通貨 2 3 3 2 3 4 3" xfId="5963" xr:uid="{EE3A76EF-D635-4772-831B-ABB920A59F95}"/>
    <cellStyle name="通貨 2 3 3 2 3 4 3 2" xfId="8716" xr:uid="{35FE9829-9FFD-46A0-8BDB-89D9DAD6FAB6}"/>
    <cellStyle name="通貨 2 3 3 2 3 4 3 2 2" xfId="14565" xr:uid="{D877AE04-D228-4E4A-A442-AAE491DC6286}"/>
    <cellStyle name="通貨 2 3 3 2 3 4 3 3" xfId="11812" xr:uid="{8B22B7F6-A939-4CC4-80C4-94C65A21F06F}"/>
    <cellStyle name="通貨 2 3 3 2 3 4 4" xfId="7340" xr:uid="{0D7D7A9B-BE32-4AF0-A40F-B9A3A835BD68}"/>
    <cellStyle name="通貨 2 3 3 2 3 4 4 2" xfId="13189" xr:uid="{56BFD80B-2B49-4B0E-B2AC-110D7630A16A}"/>
    <cellStyle name="通貨 2 3 3 2 3 4 5" xfId="10436" xr:uid="{465C0060-0CB1-467C-83C6-20E465057201}"/>
    <cellStyle name="通貨 2 3 3 2 3 5" xfId="4831" xr:uid="{7014FFC3-1B2C-43A0-A4A9-745401E3D3CE}"/>
    <cellStyle name="通貨 2 3 3 2 3 5 2" xfId="6402" xr:uid="{22145B55-03D8-4CC7-8401-EC7197C1A230}"/>
    <cellStyle name="通貨 2 3 3 2 3 5 2 2" xfId="9155" xr:uid="{2AFE0CD0-17A0-4E45-8F6C-D4855B12B6E0}"/>
    <cellStyle name="通貨 2 3 3 2 3 5 2 2 2" xfId="15004" xr:uid="{D67B1B0E-2814-4055-A029-C6429BE36817}"/>
    <cellStyle name="通貨 2 3 3 2 3 5 2 3" xfId="12251" xr:uid="{552FDF38-9888-45A0-81BA-3BCF43574E53}"/>
    <cellStyle name="通貨 2 3 3 2 3 5 3" xfId="7779" xr:uid="{10285AA5-59A6-4B6B-BDE2-658440A9A307}"/>
    <cellStyle name="通貨 2 3 3 2 3 5 3 2" xfId="13628" xr:uid="{487708EF-769A-4CE3-9FCE-78004FBD82A6}"/>
    <cellStyle name="通貨 2 3 3 2 3 5 4" xfId="10875" xr:uid="{46E887BE-1466-4F4B-B05F-C8271F623833}"/>
    <cellStyle name="通貨 2 3 3 2 3 6" xfId="5619" xr:uid="{7EA61BAA-836F-474E-A60E-6FE5A6C85690}"/>
    <cellStyle name="通貨 2 3 3 2 3 6 2" xfId="8372" xr:uid="{E8DA7D8D-E0FF-4C85-B04D-031BE2768168}"/>
    <cellStyle name="通貨 2 3 3 2 3 6 2 2" xfId="14221" xr:uid="{5261E709-8746-4B55-A9EE-FA7ECC0E580F}"/>
    <cellStyle name="通貨 2 3 3 2 3 6 3" xfId="11468" xr:uid="{52816304-7237-4CB9-A830-EE05D74AA4BD}"/>
    <cellStyle name="通貨 2 3 3 2 3 7" xfId="6996" xr:uid="{C02ADA52-C512-462D-A6B2-292EBBE0BE91}"/>
    <cellStyle name="通貨 2 3 3 2 3 7 2" xfId="12845" xr:uid="{06463A2C-4741-413C-A21F-26AB862FD65F}"/>
    <cellStyle name="通貨 2 3 3 2 3 8" xfId="10092" xr:uid="{31ECC8F1-D77C-4793-AEF3-0E27D6C863DF}"/>
    <cellStyle name="通貨 2 3 3 2 4" xfId="4039" xr:uid="{D32CE6EF-8A6B-4BC2-AC2C-3AD9C3665574}"/>
    <cellStyle name="通貨 2 3 3 2 4 2" xfId="4212" xr:uid="{8C598441-9FF5-4E7B-BC88-6CBC616A87B7}"/>
    <cellStyle name="通貨 2 3 3 2 4 2 2" xfId="4558" xr:uid="{8B7193A6-ED21-4C41-92CA-16B976B43ADD}"/>
    <cellStyle name="通貨 2 3 3 2 4 2 2 2" xfId="4832" xr:uid="{1349AC7E-410A-4482-9566-22AA50845F82}"/>
    <cellStyle name="通貨 2 3 3 2 4 2 2 2 2" xfId="6403" xr:uid="{5BEF12FC-7F03-41C6-8EE1-5F718E1AE433}"/>
    <cellStyle name="通貨 2 3 3 2 4 2 2 2 2 2" xfId="9156" xr:uid="{D8C52947-9A1F-4D1C-9502-16EB488AA102}"/>
    <cellStyle name="通貨 2 3 3 2 4 2 2 2 2 2 2" xfId="15005" xr:uid="{077B7F2B-5D3C-4F4B-9D08-6210EA86E089}"/>
    <cellStyle name="通貨 2 3 3 2 4 2 2 2 2 3" xfId="12252" xr:uid="{1CD1D9FE-2E15-464A-BE4D-C68AE4995363}"/>
    <cellStyle name="通貨 2 3 3 2 4 2 2 2 3" xfId="7780" xr:uid="{480393ED-57F0-4906-9AB7-B3319AA0EB96}"/>
    <cellStyle name="通貨 2 3 3 2 4 2 2 2 3 2" xfId="13629" xr:uid="{E855C8E9-006C-4728-A0AF-3139426A3BD1}"/>
    <cellStyle name="通貨 2 3 3 2 4 2 2 2 4" xfId="10876" xr:uid="{647ADFAB-C1DD-443B-9113-9AE146DDE7F7}"/>
    <cellStyle name="通貨 2 3 3 2 4 2 2 3" xfId="6179" xr:uid="{A53C0172-0BA3-415F-87A4-DBBFFB761CCB}"/>
    <cellStyle name="通貨 2 3 3 2 4 2 2 3 2" xfId="8932" xr:uid="{97892922-3286-4FBD-B2ED-E233C86E499A}"/>
    <cellStyle name="通貨 2 3 3 2 4 2 2 3 2 2" xfId="14781" xr:uid="{F0E28D64-2BDD-44FA-936F-77DD1A42F775}"/>
    <cellStyle name="通貨 2 3 3 2 4 2 2 3 3" xfId="12028" xr:uid="{B569DB94-1A1B-4B8D-8B33-0EADB8E22C43}"/>
    <cellStyle name="通貨 2 3 3 2 4 2 2 4" xfId="7556" xr:uid="{246F909E-1F13-41EE-B2BC-AB7F6E250E8D}"/>
    <cellStyle name="通貨 2 3 3 2 4 2 2 4 2" xfId="13405" xr:uid="{FBAEDF20-619D-4014-8791-2FC015CEF45A}"/>
    <cellStyle name="通貨 2 3 3 2 4 2 2 5" xfId="10652" xr:uid="{A44DE408-B52A-4103-A140-E67940DF5ECD}"/>
    <cellStyle name="通貨 2 3 3 2 4 2 3" xfId="4833" xr:uid="{60E98DD9-133F-48DE-9AC5-EADB6117E6F4}"/>
    <cellStyle name="通貨 2 3 3 2 4 2 3 2" xfId="6404" xr:uid="{91523502-BBE8-426C-95DB-4D155BBF1BC3}"/>
    <cellStyle name="通貨 2 3 3 2 4 2 3 2 2" xfId="9157" xr:uid="{7C7ABF90-D2E3-4B44-A3AE-722696312597}"/>
    <cellStyle name="通貨 2 3 3 2 4 2 3 2 2 2" xfId="15006" xr:uid="{8348D2FF-1FD6-49BE-A240-5935EE2AC3AB}"/>
    <cellStyle name="通貨 2 3 3 2 4 2 3 2 3" xfId="12253" xr:uid="{9D11E251-EF85-40AB-9907-ACF4D6EFE850}"/>
    <cellStyle name="通貨 2 3 3 2 4 2 3 3" xfId="7781" xr:uid="{7550284D-6828-418E-A9E2-CF31CD4EC52B}"/>
    <cellStyle name="通貨 2 3 3 2 4 2 3 3 2" xfId="13630" xr:uid="{6D33C388-24B0-4F83-B625-0D058A16D94E}"/>
    <cellStyle name="通貨 2 3 3 2 4 2 3 4" xfId="10877" xr:uid="{810AEE30-6D90-4B51-892F-479A6BEA8EAF}"/>
    <cellStyle name="通貨 2 3 3 2 4 2 4" xfId="5835" xr:uid="{CFDDB3C8-3876-476C-95BB-B6559DCC87A3}"/>
    <cellStyle name="通貨 2 3 3 2 4 2 4 2" xfId="8588" xr:uid="{90BC6BF4-ED7B-4451-BEDA-2A3EA2D1C831}"/>
    <cellStyle name="通貨 2 3 3 2 4 2 4 2 2" xfId="14437" xr:uid="{09437ABE-A4C4-431E-9BA3-5EFFDE26A6BD}"/>
    <cellStyle name="通貨 2 3 3 2 4 2 4 3" xfId="11684" xr:uid="{D6B330FF-8954-4499-BB68-08C9BD232956}"/>
    <cellStyle name="通貨 2 3 3 2 4 2 5" xfId="7212" xr:uid="{32E3639A-B25E-4D4B-9C6F-E0EA3E030962}"/>
    <cellStyle name="通貨 2 3 3 2 4 2 5 2" xfId="13061" xr:uid="{660C674D-803C-4AE8-9C83-924A1EB5FCA4}"/>
    <cellStyle name="通貨 2 3 3 2 4 2 6" xfId="10308" xr:uid="{C14BEFCC-D67B-41E5-B801-E9E606A6357C}"/>
    <cellStyle name="通貨 2 3 3 2 4 3" xfId="4386" xr:uid="{F0E1AC4B-16FA-4981-B2E8-8D69E690A56C}"/>
    <cellStyle name="通貨 2 3 3 2 4 3 2" xfId="4834" xr:uid="{CBB57141-DAD8-4E8C-9BE7-4416C404E6A6}"/>
    <cellStyle name="通貨 2 3 3 2 4 3 2 2" xfId="6405" xr:uid="{4EC84D3B-54BA-487E-899B-4B59F8916299}"/>
    <cellStyle name="通貨 2 3 3 2 4 3 2 2 2" xfId="9158" xr:uid="{2A11F6E6-F3FD-48C1-998E-7D136A9F5576}"/>
    <cellStyle name="通貨 2 3 3 2 4 3 2 2 2 2" xfId="15007" xr:uid="{303BAFE0-7F03-4235-9A08-E1E09CE4FCD3}"/>
    <cellStyle name="通貨 2 3 3 2 4 3 2 2 3" xfId="12254" xr:uid="{4A3FEED7-D48A-42DF-918B-CC0CF945D360}"/>
    <cellStyle name="通貨 2 3 3 2 4 3 2 3" xfId="7782" xr:uid="{69ABA2D9-6751-4689-A75C-A6C215A4167D}"/>
    <cellStyle name="通貨 2 3 3 2 4 3 2 3 2" xfId="13631" xr:uid="{DC6CA2B3-A509-4229-91B2-21399F73DC71}"/>
    <cellStyle name="通貨 2 3 3 2 4 3 2 4" xfId="10878" xr:uid="{7B1D1AE7-3A8D-4A1B-90BF-7B7F6260117B}"/>
    <cellStyle name="通貨 2 3 3 2 4 3 3" xfId="6007" xr:uid="{50379577-416B-4CE1-8B6C-3CFA764FE350}"/>
    <cellStyle name="通貨 2 3 3 2 4 3 3 2" xfId="8760" xr:uid="{22A3F8E9-C901-4C07-9739-B9720F0E9AF4}"/>
    <cellStyle name="通貨 2 3 3 2 4 3 3 2 2" xfId="14609" xr:uid="{0EF99017-D108-45A5-B027-23CC4862304E}"/>
    <cellStyle name="通貨 2 3 3 2 4 3 3 3" xfId="11856" xr:uid="{6B92C9EC-671B-45E5-A7BF-B9C4A78DB377}"/>
    <cellStyle name="通貨 2 3 3 2 4 3 4" xfId="7384" xr:uid="{45932354-AEC4-4F6F-A5D7-702AA72C7BF9}"/>
    <cellStyle name="通貨 2 3 3 2 4 3 4 2" xfId="13233" xr:uid="{6350A37D-99D1-49F9-B9CD-7D97BFAD0F1A}"/>
    <cellStyle name="通貨 2 3 3 2 4 3 5" xfId="10480" xr:uid="{3411CB2B-6069-4B03-9A6B-B7645DAB03EE}"/>
    <cellStyle name="通貨 2 3 3 2 4 4" xfId="4835" xr:uid="{665C858E-A874-4241-9A43-0CC39F38C7F2}"/>
    <cellStyle name="通貨 2 3 3 2 4 4 2" xfId="6406" xr:uid="{846F2803-7F66-45F3-A7FA-9318DFC5CD75}"/>
    <cellStyle name="通貨 2 3 3 2 4 4 2 2" xfId="9159" xr:uid="{93F92D86-1BA3-4B07-9E1B-C691A2BC3282}"/>
    <cellStyle name="通貨 2 3 3 2 4 4 2 2 2" xfId="15008" xr:uid="{EC9D9C41-E8B6-4771-BCB9-EDA9DA5240C6}"/>
    <cellStyle name="通貨 2 3 3 2 4 4 2 3" xfId="12255" xr:uid="{18AE7F8E-AC1C-4550-BC5B-7BD02AAC9E31}"/>
    <cellStyle name="通貨 2 3 3 2 4 4 3" xfId="7783" xr:uid="{A270BE81-36CC-4EE8-98C9-750508D8637C}"/>
    <cellStyle name="通貨 2 3 3 2 4 4 3 2" xfId="13632" xr:uid="{A79FD26C-7341-4529-8B44-1AF30879BFCC}"/>
    <cellStyle name="通貨 2 3 3 2 4 4 4" xfId="10879" xr:uid="{06FFBFE8-D157-407C-AA27-9798114E11F8}"/>
    <cellStyle name="通貨 2 3 3 2 4 5" xfId="5663" xr:uid="{3BBF6643-4EE8-4C97-8C77-5E5AFE8DFFE5}"/>
    <cellStyle name="通貨 2 3 3 2 4 5 2" xfId="8416" xr:uid="{B1A50B31-06E6-48EE-80CA-3D19F73AE8B2}"/>
    <cellStyle name="通貨 2 3 3 2 4 5 2 2" xfId="14265" xr:uid="{BD34EF14-E460-4328-B3DD-1EBB6D9AD5C1}"/>
    <cellStyle name="通貨 2 3 3 2 4 5 3" xfId="11512" xr:uid="{C2B53F75-C162-4D55-BF03-5F361B595519}"/>
    <cellStyle name="通貨 2 3 3 2 4 6" xfId="7040" xr:uid="{891F3110-5BC8-47C7-978E-687EEA3A0653}"/>
    <cellStyle name="通貨 2 3 3 2 4 6 2" xfId="12889" xr:uid="{311252C7-D6F1-4C94-804F-DB9B063879F5}"/>
    <cellStyle name="通貨 2 3 3 2 4 7" xfId="10136" xr:uid="{BAF92B48-899E-4E72-91D6-2747DB49EF7F}"/>
    <cellStyle name="通貨 2 3 3 2 5" xfId="4126" xr:uid="{5B400384-AAAA-444A-9E8A-BBF461C83685}"/>
    <cellStyle name="通貨 2 3 3 2 5 2" xfId="4472" xr:uid="{F49C82B6-ECB2-489E-9667-DC11B07B1478}"/>
    <cellStyle name="通貨 2 3 3 2 5 2 2" xfId="4836" xr:uid="{83030C3D-C1E0-4911-8F24-A0EE61144CC1}"/>
    <cellStyle name="通貨 2 3 3 2 5 2 2 2" xfId="6407" xr:uid="{23474D71-FFE2-43F6-9945-BD97AB1E4FF3}"/>
    <cellStyle name="通貨 2 3 3 2 5 2 2 2 2" xfId="9160" xr:uid="{4DA4601D-5234-476E-9943-3F4A355651F4}"/>
    <cellStyle name="通貨 2 3 3 2 5 2 2 2 2 2" xfId="15009" xr:uid="{09621655-2C05-4467-AEED-13A65C8BE472}"/>
    <cellStyle name="通貨 2 3 3 2 5 2 2 2 3" xfId="12256" xr:uid="{F3600A2C-3E00-457A-91CE-6EEED82362CE}"/>
    <cellStyle name="通貨 2 3 3 2 5 2 2 3" xfId="7784" xr:uid="{383A59DF-0049-4514-B17F-35006B2BA40D}"/>
    <cellStyle name="通貨 2 3 3 2 5 2 2 3 2" xfId="13633" xr:uid="{FA0B87AE-01BB-47B5-9C99-FE249D9E316B}"/>
    <cellStyle name="通貨 2 3 3 2 5 2 2 4" xfId="10880" xr:uid="{31182BCA-31C4-4B3E-926F-D8CE14D013AD}"/>
    <cellStyle name="通貨 2 3 3 2 5 2 3" xfId="6093" xr:uid="{97244D26-5099-42A5-B6E4-E289B7D3AB2B}"/>
    <cellStyle name="通貨 2 3 3 2 5 2 3 2" xfId="8846" xr:uid="{2CDB93F3-0DA8-4CD9-9148-1E865BACDD24}"/>
    <cellStyle name="通貨 2 3 3 2 5 2 3 2 2" xfId="14695" xr:uid="{46E1AA01-4719-4B1A-AC14-2BAE22BBB35C}"/>
    <cellStyle name="通貨 2 3 3 2 5 2 3 3" xfId="11942" xr:uid="{352F0DE2-7CF1-4FC2-B390-344F8CA74635}"/>
    <cellStyle name="通貨 2 3 3 2 5 2 4" xfId="7470" xr:uid="{63CC152C-16C8-46DC-AE8A-CF52ACC4E5F3}"/>
    <cellStyle name="通貨 2 3 3 2 5 2 4 2" xfId="13319" xr:uid="{024406BF-032A-4D24-9366-66852AAC00B9}"/>
    <cellStyle name="通貨 2 3 3 2 5 2 5" xfId="10566" xr:uid="{E518A2EA-D592-46A0-9FFB-59D7EA5A96F1}"/>
    <cellStyle name="通貨 2 3 3 2 5 3" xfId="4837" xr:uid="{FC007B72-E098-4A3B-B859-B6E2CE819FD1}"/>
    <cellStyle name="通貨 2 3 3 2 5 3 2" xfId="6408" xr:uid="{C02A2E8E-16C4-4294-9933-380D07A45EB7}"/>
    <cellStyle name="通貨 2 3 3 2 5 3 2 2" xfId="9161" xr:uid="{02354944-CC0D-4F13-BF1C-D774E1D0E7FF}"/>
    <cellStyle name="通貨 2 3 3 2 5 3 2 2 2" xfId="15010" xr:uid="{E36DED4F-E516-4A08-8E71-60C0F352D61D}"/>
    <cellStyle name="通貨 2 3 3 2 5 3 2 3" xfId="12257" xr:uid="{5C6CF6F2-99CF-487B-90E0-4E37DB6150ED}"/>
    <cellStyle name="通貨 2 3 3 2 5 3 3" xfId="7785" xr:uid="{56A8C5A6-6D88-47D2-BB67-3E7E41E8529A}"/>
    <cellStyle name="通貨 2 3 3 2 5 3 3 2" xfId="13634" xr:uid="{591C6E51-4C0D-4E7D-BCFB-D33F9AAA1DDB}"/>
    <cellStyle name="通貨 2 3 3 2 5 3 4" xfId="10881" xr:uid="{018D5FBE-485B-46D1-9C1C-1C6207F291B5}"/>
    <cellStyle name="通貨 2 3 3 2 5 4" xfId="5749" xr:uid="{C7AC8EDB-CA83-495E-B8F9-471AA69CD75A}"/>
    <cellStyle name="通貨 2 3 3 2 5 4 2" xfId="8502" xr:uid="{F1F0691A-C6C7-4FB8-9A3B-E86FAE3D89FA}"/>
    <cellStyle name="通貨 2 3 3 2 5 4 2 2" xfId="14351" xr:uid="{D056BD75-9E4C-4FEC-BC65-813F28D8CB7A}"/>
    <cellStyle name="通貨 2 3 3 2 5 4 3" xfId="11598" xr:uid="{ECF38789-D930-4FF4-A3E8-DEA978B165A2}"/>
    <cellStyle name="通貨 2 3 3 2 5 5" xfId="7126" xr:uid="{155E6503-2EFD-485D-82A9-17F3AFA43E94}"/>
    <cellStyle name="通貨 2 3 3 2 5 5 2" xfId="12975" xr:uid="{124CAFE3-7AA9-468A-A28A-0CA30758E57F}"/>
    <cellStyle name="通貨 2 3 3 2 5 6" xfId="10222" xr:uid="{A2BB613B-92B2-4DD7-B80F-BFFD3563BC11}"/>
    <cellStyle name="通貨 2 3 3 2 6" xfId="4299" xr:uid="{994AC4E5-ECC2-43D7-9B05-687E197A3589}"/>
    <cellStyle name="通貨 2 3 3 2 6 2" xfId="4838" xr:uid="{3EBA187D-962B-4FC1-B845-818AA66BEBF0}"/>
    <cellStyle name="通貨 2 3 3 2 6 2 2" xfId="6409" xr:uid="{593AE583-3F83-4FBE-9CB2-1B5C83F00613}"/>
    <cellStyle name="通貨 2 3 3 2 6 2 2 2" xfId="9162" xr:uid="{4A309FAD-E5C3-4B75-A8C4-01CBEAE06108}"/>
    <cellStyle name="通貨 2 3 3 2 6 2 2 2 2" xfId="15011" xr:uid="{9566A1C0-DCFC-4DAE-A7EF-98B082E48DA2}"/>
    <cellStyle name="通貨 2 3 3 2 6 2 2 3" xfId="12258" xr:uid="{A55A2661-956E-47E2-A172-15C404E7174D}"/>
    <cellStyle name="通貨 2 3 3 2 6 2 3" xfId="7786" xr:uid="{7CEFD81C-20F1-4D99-829F-7F2DF50581B3}"/>
    <cellStyle name="通貨 2 3 3 2 6 2 3 2" xfId="13635" xr:uid="{570663D0-A9E4-4D5F-B7DC-0668BD515EEA}"/>
    <cellStyle name="通貨 2 3 3 2 6 2 4" xfId="10882" xr:uid="{43C81FF7-3F5A-4821-8EC2-6540749F0ACF}"/>
    <cellStyle name="通貨 2 3 3 2 6 3" xfId="5921" xr:uid="{B4D7C37B-B356-47BE-A0D1-E9CEC7CC0301}"/>
    <cellStyle name="通貨 2 3 3 2 6 3 2" xfId="8674" xr:uid="{3938AB09-496D-4E86-8AA5-3113A902FC1C}"/>
    <cellStyle name="通貨 2 3 3 2 6 3 2 2" xfId="14523" xr:uid="{F01FCB29-1DB6-432A-883A-7ACFABE0759A}"/>
    <cellStyle name="通貨 2 3 3 2 6 3 3" xfId="11770" xr:uid="{BD0A0016-2829-4F80-8877-A149D162D12D}"/>
    <cellStyle name="通貨 2 3 3 2 6 4" xfId="7298" xr:uid="{473E3B83-EFA9-47C5-9F06-D2498854E245}"/>
    <cellStyle name="通貨 2 3 3 2 6 4 2" xfId="13147" xr:uid="{0C8EB096-E4D8-40AE-BBC9-2CB01006504C}"/>
    <cellStyle name="通貨 2 3 3 2 6 5" xfId="10394" xr:uid="{C83804F0-407E-486A-AE42-C8FCCF470571}"/>
    <cellStyle name="通貨 2 3 3 2 7" xfId="4839" xr:uid="{0B61E0CA-4C6D-49D0-A767-4EDDF4FDC4B1}"/>
    <cellStyle name="通貨 2 3 3 2 7 2" xfId="6410" xr:uid="{C221FAAF-F96A-4D1C-B011-673A60B4481B}"/>
    <cellStyle name="通貨 2 3 3 2 7 2 2" xfId="9163" xr:uid="{6127B426-3BB0-473B-9A4E-114D94686256}"/>
    <cellStyle name="通貨 2 3 3 2 7 2 2 2" xfId="15012" xr:uid="{C0AF080B-A9A5-4D27-8645-7A8F1D4340F0}"/>
    <cellStyle name="通貨 2 3 3 2 7 2 3" xfId="12259" xr:uid="{EE9BE9C4-4945-4C19-AE2A-4CA2CA5516CD}"/>
    <cellStyle name="通貨 2 3 3 2 7 3" xfId="7787" xr:uid="{4A552068-7B0B-400F-81AF-58BCAD78D069}"/>
    <cellStyle name="通貨 2 3 3 2 7 3 2" xfId="13636" xr:uid="{6C5009F4-CE3D-4442-AEF9-E3400C4C0D76}"/>
    <cellStyle name="通貨 2 3 3 2 7 4" xfId="10883" xr:uid="{3850930D-85D3-445C-A990-2D927BC63286}"/>
    <cellStyle name="通貨 2 3 3 2 8" xfId="5577" xr:uid="{AFED6203-624B-44B5-8B6E-5F00A5D36A3C}"/>
    <cellStyle name="通貨 2 3 3 2 8 2" xfId="8330" xr:uid="{5DC5EC62-9B56-47BB-83F5-111B80FAE8BE}"/>
    <cellStyle name="通貨 2 3 3 2 8 2 2" xfId="14179" xr:uid="{18FD0C2D-FE05-4404-BC82-F557154C526D}"/>
    <cellStyle name="通貨 2 3 3 2 8 3" xfId="11426" xr:uid="{06657B19-0EE9-4E91-A7B7-8DC4DAC50A4B}"/>
    <cellStyle name="通貨 2 3 3 2 9" xfId="6954" xr:uid="{6A16A0A6-F7E7-49BE-865B-158F52F44173}"/>
    <cellStyle name="通貨 2 3 3 2 9 2" xfId="12803" xr:uid="{B570744E-496D-42EF-9A60-CE6D8BA0D9FE}"/>
    <cellStyle name="通貨 2 3 3 3" xfId="3614" xr:uid="{00000000-0005-0000-0000-0000650F0000}"/>
    <cellStyle name="通貨 2 3 3 3 2" xfId="3664" xr:uid="{00000000-0005-0000-0000-0000660F0000}"/>
    <cellStyle name="通貨 2 3 3 3 2 2" xfId="4091" xr:uid="{CD583208-70BB-4725-9A3D-9B9F4C44FA84}"/>
    <cellStyle name="通貨 2 3 3 3 2 2 2" xfId="4264" xr:uid="{99AF9E28-5737-495D-AC95-FDDF0AC81D94}"/>
    <cellStyle name="通貨 2 3 3 3 2 2 2 2" xfId="4610" xr:uid="{0126AF53-A3A7-4123-BEC0-AF134BA8B284}"/>
    <cellStyle name="通貨 2 3 3 3 2 2 2 2 2" xfId="4840" xr:uid="{5DAE543E-BD34-448E-91E7-1F4EE7A069A8}"/>
    <cellStyle name="通貨 2 3 3 3 2 2 2 2 2 2" xfId="6411" xr:uid="{A68D5487-9E54-420F-8811-CF2120A46A28}"/>
    <cellStyle name="通貨 2 3 3 3 2 2 2 2 2 2 2" xfId="9164" xr:uid="{0F72A3A5-EF39-46FF-B044-82473E6FDA6C}"/>
    <cellStyle name="通貨 2 3 3 3 2 2 2 2 2 2 2 2" xfId="15013" xr:uid="{E1A68EA7-EC92-4BC4-9CA0-73EAFC0ED661}"/>
    <cellStyle name="通貨 2 3 3 3 2 2 2 2 2 2 3" xfId="12260" xr:uid="{5445D65E-8063-40D1-AC5C-733F8040C584}"/>
    <cellStyle name="通貨 2 3 3 3 2 2 2 2 2 3" xfId="7788" xr:uid="{E1F7F3A2-7002-4AF3-9600-18C4EE300C0B}"/>
    <cellStyle name="通貨 2 3 3 3 2 2 2 2 2 3 2" xfId="13637" xr:uid="{EA3ACEE3-EA88-4486-9A9A-2888465A920C}"/>
    <cellStyle name="通貨 2 3 3 3 2 2 2 2 2 4" xfId="10884" xr:uid="{C32B9529-627F-4D08-AE05-585C1830E44A}"/>
    <cellStyle name="通貨 2 3 3 3 2 2 2 2 3" xfId="6231" xr:uid="{11AF3F30-1A04-4A3F-B315-963B1ABD7A9F}"/>
    <cellStyle name="通貨 2 3 3 3 2 2 2 2 3 2" xfId="8984" xr:uid="{7630E8EB-E64A-4DD1-A62B-599A9468C295}"/>
    <cellStyle name="通貨 2 3 3 3 2 2 2 2 3 2 2" xfId="14833" xr:uid="{CED28E69-1CE6-404C-85B8-5C6EAC1D95A3}"/>
    <cellStyle name="通貨 2 3 3 3 2 2 2 2 3 3" xfId="12080" xr:uid="{CC41C93A-F66D-43E0-9095-67443D931694}"/>
    <cellStyle name="通貨 2 3 3 3 2 2 2 2 4" xfId="7608" xr:uid="{383EF111-E60A-44B9-90B2-BDB9D51E6600}"/>
    <cellStyle name="通貨 2 3 3 3 2 2 2 2 4 2" xfId="13457" xr:uid="{A88519AD-1329-4869-9D34-D0BC7E27F454}"/>
    <cellStyle name="通貨 2 3 3 3 2 2 2 2 5" xfId="10704" xr:uid="{771BDEE0-D355-4BC6-A788-05A8C1635E66}"/>
    <cellStyle name="通貨 2 3 3 3 2 2 2 3" xfId="4841" xr:uid="{EB7C4DFC-5E7E-42DE-BC90-8E8ED7CF22DF}"/>
    <cellStyle name="通貨 2 3 3 3 2 2 2 3 2" xfId="6412" xr:uid="{50314839-D023-4CCE-AE04-B17362A74F90}"/>
    <cellStyle name="通貨 2 3 3 3 2 2 2 3 2 2" xfId="9165" xr:uid="{62557A01-E755-4FEF-A0DA-24635A2D919D}"/>
    <cellStyle name="通貨 2 3 3 3 2 2 2 3 2 2 2" xfId="15014" xr:uid="{F644A719-5FE0-4717-B4D3-1519096185E6}"/>
    <cellStyle name="通貨 2 3 3 3 2 2 2 3 2 3" xfId="12261" xr:uid="{E1DEA920-E790-451E-8668-7F267A55DD00}"/>
    <cellStyle name="通貨 2 3 3 3 2 2 2 3 3" xfId="7789" xr:uid="{F3AAE176-A671-46E7-ACF0-48CDCE945D1F}"/>
    <cellStyle name="通貨 2 3 3 3 2 2 2 3 3 2" xfId="13638" xr:uid="{D2D3C726-B0B0-4E46-8A97-CCCACD2AD7C0}"/>
    <cellStyle name="通貨 2 3 3 3 2 2 2 3 4" xfId="10885" xr:uid="{9F8CB1D0-1CA5-4977-A9F6-A64154D36AFA}"/>
    <cellStyle name="通貨 2 3 3 3 2 2 2 4" xfId="5887" xr:uid="{B06275AF-12F5-49BA-8E88-94780EFA2B49}"/>
    <cellStyle name="通貨 2 3 3 3 2 2 2 4 2" xfId="8640" xr:uid="{535FF91E-0060-4AEF-A22E-012EBE36EC97}"/>
    <cellStyle name="通貨 2 3 3 3 2 2 2 4 2 2" xfId="14489" xr:uid="{665B8A37-D3AC-45E1-8BAF-B71F9BF829F0}"/>
    <cellStyle name="通貨 2 3 3 3 2 2 2 4 3" xfId="11736" xr:uid="{50D1ED12-F6F0-43E5-8503-D4579DF6FAAA}"/>
    <cellStyle name="通貨 2 3 3 3 2 2 2 5" xfId="7264" xr:uid="{D2278223-0813-4544-AA14-6F8E520ABC9A}"/>
    <cellStyle name="通貨 2 3 3 3 2 2 2 5 2" xfId="13113" xr:uid="{298C228F-CB23-4121-AC23-40BF55251F67}"/>
    <cellStyle name="通貨 2 3 3 3 2 2 2 6" xfId="10360" xr:uid="{1DCB7394-6CDD-49D1-83E1-95ACB337EC51}"/>
    <cellStyle name="通貨 2 3 3 3 2 2 3" xfId="4438" xr:uid="{243B0B1D-4D2C-4BAC-8A11-DC73D9023ADB}"/>
    <cellStyle name="通貨 2 3 3 3 2 2 3 2" xfId="4842" xr:uid="{855FFC7F-29BE-4944-A836-87157726D33C}"/>
    <cellStyle name="通貨 2 3 3 3 2 2 3 2 2" xfId="6413" xr:uid="{DCB2FF97-EC3F-4585-8EA4-D4CCBC13766A}"/>
    <cellStyle name="通貨 2 3 3 3 2 2 3 2 2 2" xfId="9166" xr:uid="{2CED40FC-0822-42ED-A1EB-94C71D811A79}"/>
    <cellStyle name="通貨 2 3 3 3 2 2 3 2 2 2 2" xfId="15015" xr:uid="{1091085E-6B65-4139-9A71-3682898A5C18}"/>
    <cellStyle name="通貨 2 3 3 3 2 2 3 2 2 3" xfId="12262" xr:uid="{F323F8EB-5FFE-4E02-82D3-0F33D815F160}"/>
    <cellStyle name="通貨 2 3 3 3 2 2 3 2 3" xfId="7790" xr:uid="{FFD72A49-E43B-4BF4-B7E2-F121A27F41A2}"/>
    <cellStyle name="通貨 2 3 3 3 2 2 3 2 3 2" xfId="13639" xr:uid="{D37045DB-1F2E-4B0E-AC76-67F076C215F5}"/>
    <cellStyle name="通貨 2 3 3 3 2 2 3 2 4" xfId="10886" xr:uid="{3F92AF5D-6597-4CF4-AD20-0AF7824E3D87}"/>
    <cellStyle name="通貨 2 3 3 3 2 2 3 3" xfId="6059" xr:uid="{33193D97-BEAD-42AE-8956-C9663E800E65}"/>
    <cellStyle name="通貨 2 3 3 3 2 2 3 3 2" xfId="8812" xr:uid="{5F214C01-516D-4BB3-B83E-3797F9DA9107}"/>
    <cellStyle name="通貨 2 3 3 3 2 2 3 3 2 2" xfId="14661" xr:uid="{2E1A507A-22F5-443D-A38E-66B4BDEE4DE0}"/>
    <cellStyle name="通貨 2 3 3 3 2 2 3 3 3" xfId="11908" xr:uid="{5046808D-6A06-41C7-A005-603438A031DA}"/>
    <cellStyle name="通貨 2 3 3 3 2 2 3 4" xfId="7436" xr:uid="{DD156D82-E750-464B-90E3-64FAE14D7FC0}"/>
    <cellStyle name="通貨 2 3 3 3 2 2 3 4 2" xfId="13285" xr:uid="{789ECEF1-07B0-4534-B6E9-06036268A854}"/>
    <cellStyle name="通貨 2 3 3 3 2 2 3 5" xfId="10532" xr:uid="{21CF27AC-A8CE-445C-8932-D69DF7A2CCFD}"/>
    <cellStyle name="通貨 2 3 3 3 2 2 4" xfId="4843" xr:uid="{F77BEBBB-F9E3-4810-B64C-D117AB5C16C4}"/>
    <cellStyle name="通貨 2 3 3 3 2 2 4 2" xfId="6414" xr:uid="{B4CB56A4-163F-4ED0-B6B2-4E779451C260}"/>
    <cellStyle name="通貨 2 3 3 3 2 2 4 2 2" xfId="9167" xr:uid="{FD38F650-AA64-457F-9954-43D563E3B305}"/>
    <cellStyle name="通貨 2 3 3 3 2 2 4 2 2 2" xfId="15016" xr:uid="{6B4C7F7B-9C38-4CCB-AAF0-6D74206DD72A}"/>
    <cellStyle name="通貨 2 3 3 3 2 2 4 2 3" xfId="12263" xr:uid="{060F9B0A-8A23-4A14-B894-67A625AD00C2}"/>
    <cellStyle name="通貨 2 3 3 3 2 2 4 3" xfId="7791" xr:uid="{87B155E3-444D-429D-9D8D-3CA27B701C7B}"/>
    <cellStyle name="通貨 2 3 3 3 2 2 4 3 2" xfId="13640" xr:uid="{43D94C7C-9ED3-4CBE-B64F-79CBA0A1AC5D}"/>
    <cellStyle name="通貨 2 3 3 3 2 2 4 4" xfId="10887" xr:uid="{15E2F9C2-F5DD-49DE-87D2-22596FD61998}"/>
    <cellStyle name="通貨 2 3 3 3 2 2 5" xfId="5715" xr:uid="{A5877F69-70B9-4C4B-8941-1356DEE9766E}"/>
    <cellStyle name="通貨 2 3 3 3 2 2 5 2" xfId="8468" xr:uid="{699911B0-8EF6-42CD-AC84-6668AED8716E}"/>
    <cellStyle name="通貨 2 3 3 3 2 2 5 2 2" xfId="14317" xr:uid="{7C640D5C-B0EF-45EE-BD89-C58E565C5A5D}"/>
    <cellStyle name="通貨 2 3 3 3 2 2 5 3" xfId="11564" xr:uid="{15FB6411-173C-4E6C-B572-D1C01B075AA3}"/>
    <cellStyle name="通貨 2 3 3 3 2 2 6" xfId="7092" xr:uid="{1B74B317-6DA5-42DA-97AE-9EDD1C822D3C}"/>
    <cellStyle name="通貨 2 3 3 3 2 2 6 2" xfId="12941" xr:uid="{49BE30EA-4A84-45F0-8807-E8FC566C2923}"/>
    <cellStyle name="通貨 2 3 3 3 2 2 7" xfId="10188" xr:uid="{255C4CA8-0397-436D-ACAB-1271D34E89C9}"/>
    <cellStyle name="通貨 2 3 3 3 2 3" xfId="4178" xr:uid="{BBB0700D-7438-4D5B-9BDE-F621083089C8}"/>
    <cellStyle name="通貨 2 3 3 3 2 3 2" xfId="4524" xr:uid="{59B9FCA7-F896-48FB-96EB-BB0765F3E602}"/>
    <cellStyle name="通貨 2 3 3 3 2 3 2 2" xfId="4844" xr:uid="{5FC69DDB-CFEA-44F5-9859-95E3FC6F8FD9}"/>
    <cellStyle name="通貨 2 3 3 3 2 3 2 2 2" xfId="6415" xr:uid="{082E861A-8ADA-4EC6-9565-CD2C1A7FFB78}"/>
    <cellStyle name="通貨 2 3 3 3 2 3 2 2 2 2" xfId="9168" xr:uid="{B2376F47-9CE7-400D-AA2A-8563606B2E76}"/>
    <cellStyle name="通貨 2 3 3 3 2 3 2 2 2 2 2" xfId="15017" xr:uid="{8ECC76E6-C2F9-462A-9E92-F7197C6FCDF9}"/>
    <cellStyle name="通貨 2 3 3 3 2 3 2 2 2 3" xfId="12264" xr:uid="{1E7097FE-DFE6-4E37-9172-6670DDDE6F5D}"/>
    <cellStyle name="通貨 2 3 3 3 2 3 2 2 3" xfId="7792" xr:uid="{E042AAAC-75B7-4494-9055-89CFEB05E7B7}"/>
    <cellStyle name="通貨 2 3 3 3 2 3 2 2 3 2" xfId="13641" xr:uid="{7EC5EEF9-F5C2-421E-B1A2-2C2A0705C1AB}"/>
    <cellStyle name="通貨 2 3 3 3 2 3 2 2 4" xfId="10888" xr:uid="{3A958B37-77C5-445B-B5EB-74FAF4B4E4C8}"/>
    <cellStyle name="通貨 2 3 3 3 2 3 2 3" xfId="6145" xr:uid="{8BA1F22C-5EFD-47CF-A73F-B4898F001A67}"/>
    <cellStyle name="通貨 2 3 3 3 2 3 2 3 2" xfId="8898" xr:uid="{71CB210F-5991-4944-A3D1-0D322BE3E464}"/>
    <cellStyle name="通貨 2 3 3 3 2 3 2 3 2 2" xfId="14747" xr:uid="{99F6F0AB-DF1F-4B50-85ED-DE39264332F1}"/>
    <cellStyle name="通貨 2 3 3 3 2 3 2 3 3" xfId="11994" xr:uid="{638C3CDA-EBEC-4357-A3A9-6A58D7C979A0}"/>
    <cellStyle name="通貨 2 3 3 3 2 3 2 4" xfId="7522" xr:uid="{D3F7883B-3B21-4D5A-BFD1-65E15202360E}"/>
    <cellStyle name="通貨 2 3 3 3 2 3 2 4 2" xfId="13371" xr:uid="{17F9FA11-3CF3-4915-8AB1-A7840DB0EC1C}"/>
    <cellStyle name="通貨 2 3 3 3 2 3 2 5" xfId="10618" xr:uid="{636A91F9-91C1-4F24-BB82-B7ACBCC48C69}"/>
    <cellStyle name="通貨 2 3 3 3 2 3 3" xfId="4845" xr:uid="{413011AC-F426-41AB-9F08-44DA1D84C2F4}"/>
    <cellStyle name="通貨 2 3 3 3 2 3 3 2" xfId="6416" xr:uid="{FBE3EE41-59EC-4B2B-BBAD-50FF71A49AE8}"/>
    <cellStyle name="通貨 2 3 3 3 2 3 3 2 2" xfId="9169" xr:uid="{027B6E97-7964-48B9-ADFF-8B719695747F}"/>
    <cellStyle name="通貨 2 3 3 3 2 3 3 2 2 2" xfId="15018" xr:uid="{AFD1ABB0-C594-46AB-9663-8579600596F8}"/>
    <cellStyle name="通貨 2 3 3 3 2 3 3 2 3" xfId="12265" xr:uid="{338049B7-A36A-416C-AB82-40822BF2E858}"/>
    <cellStyle name="通貨 2 3 3 3 2 3 3 3" xfId="7793" xr:uid="{8A94B6BF-CCA4-407C-B306-EA6EC80B25B9}"/>
    <cellStyle name="通貨 2 3 3 3 2 3 3 3 2" xfId="13642" xr:uid="{58387399-49A6-4A2F-9569-9CC98EEB3578}"/>
    <cellStyle name="通貨 2 3 3 3 2 3 3 4" xfId="10889" xr:uid="{4865A46A-8E26-4DB9-940D-2B52FC00C81D}"/>
    <cellStyle name="通貨 2 3 3 3 2 3 4" xfId="5801" xr:uid="{ACAE79A0-0C2B-42C5-8E9F-51ED88C21C71}"/>
    <cellStyle name="通貨 2 3 3 3 2 3 4 2" xfId="8554" xr:uid="{3DA1E467-AB09-46BE-BEF9-BBE73CF32844}"/>
    <cellStyle name="通貨 2 3 3 3 2 3 4 2 2" xfId="14403" xr:uid="{46908EF0-979E-4FC5-9FEC-6D46EF2F8031}"/>
    <cellStyle name="通貨 2 3 3 3 2 3 4 3" xfId="11650" xr:uid="{5AEB52F7-27CF-4E44-B128-5964ED3E4D7E}"/>
    <cellStyle name="通貨 2 3 3 3 2 3 5" xfId="7178" xr:uid="{44B0AD0E-6028-4045-B5FD-490AA290D4C5}"/>
    <cellStyle name="通貨 2 3 3 3 2 3 5 2" xfId="13027" xr:uid="{97A34C09-C118-4D12-8A76-4CEA12CE4B4F}"/>
    <cellStyle name="通貨 2 3 3 3 2 3 6" xfId="10274" xr:uid="{0A992B51-AE23-4D58-B071-8CDA63CC04CE}"/>
    <cellStyle name="通貨 2 3 3 3 2 4" xfId="4351" xr:uid="{2750EF1A-2685-4961-9CC6-1C716055ACBA}"/>
    <cellStyle name="通貨 2 3 3 3 2 4 2" xfId="4846" xr:uid="{67D0DDBA-60A0-494E-8741-E7149F2D99DD}"/>
    <cellStyle name="通貨 2 3 3 3 2 4 2 2" xfId="6417" xr:uid="{7FF2C4F5-72A2-46BA-A7F6-F258316B627E}"/>
    <cellStyle name="通貨 2 3 3 3 2 4 2 2 2" xfId="9170" xr:uid="{BC2D6A74-EEA5-423E-8C2D-8D2517B0E7FB}"/>
    <cellStyle name="通貨 2 3 3 3 2 4 2 2 2 2" xfId="15019" xr:uid="{31A44E08-22C6-4E5A-9B32-68C8FBF282DF}"/>
    <cellStyle name="通貨 2 3 3 3 2 4 2 2 3" xfId="12266" xr:uid="{ABB26D78-D335-4870-B7B5-0E5C8F4C035F}"/>
    <cellStyle name="通貨 2 3 3 3 2 4 2 3" xfId="7794" xr:uid="{097F759D-21DC-4DDD-A4BF-58D842E99CB9}"/>
    <cellStyle name="通貨 2 3 3 3 2 4 2 3 2" xfId="13643" xr:uid="{83D9F8A8-B24B-41DF-9C80-A0EBB0E009D6}"/>
    <cellStyle name="通貨 2 3 3 3 2 4 2 4" xfId="10890" xr:uid="{75870D7E-6DBD-4142-93E4-30A74CB36043}"/>
    <cellStyle name="通貨 2 3 3 3 2 4 3" xfId="5973" xr:uid="{32723B15-C98D-459E-BD05-33F03B6C5EDC}"/>
    <cellStyle name="通貨 2 3 3 3 2 4 3 2" xfId="8726" xr:uid="{D004B2A7-292E-45AF-A531-FFD6BAFB6E49}"/>
    <cellStyle name="通貨 2 3 3 3 2 4 3 2 2" xfId="14575" xr:uid="{2CAA4F76-34AA-4407-86F0-B03868FCA245}"/>
    <cellStyle name="通貨 2 3 3 3 2 4 3 3" xfId="11822" xr:uid="{28728B8F-15B8-444B-895D-516E7744707D}"/>
    <cellStyle name="通貨 2 3 3 3 2 4 4" xfId="7350" xr:uid="{480FE449-C216-446F-A067-A304BEBCC6B4}"/>
    <cellStyle name="通貨 2 3 3 3 2 4 4 2" xfId="13199" xr:uid="{A69E00C0-F1C3-44E3-A41E-79F40106286C}"/>
    <cellStyle name="通貨 2 3 3 3 2 4 5" xfId="10446" xr:uid="{94EBF16C-E9FA-4412-A3B9-6F5166452953}"/>
    <cellStyle name="通貨 2 3 3 3 2 5" xfId="4847" xr:uid="{4090619F-793A-409C-B51C-67253BBF7307}"/>
    <cellStyle name="通貨 2 3 3 3 2 5 2" xfId="6418" xr:uid="{42E75678-96C9-487C-88D3-520953AC6BEE}"/>
    <cellStyle name="通貨 2 3 3 3 2 5 2 2" xfId="9171" xr:uid="{1BEBB133-E677-47F4-B6C7-3A49C6791AAE}"/>
    <cellStyle name="通貨 2 3 3 3 2 5 2 2 2" xfId="15020" xr:uid="{CE3BFDEB-250D-4A73-A64E-44E23502B604}"/>
    <cellStyle name="通貨 2 3 3 3 2 5 2 3" xfId="12267" xr:uid="{B77E3CAF-A478-40F5-B9AA-81653537D7B8}"/>
    <cellStyle name="通貨 2 3 3 3 2 5 3" xfId="7795" xr:uid="{FAB96CAE-D15B-4B9F-ADA5-AB099184997E}"/>
    <cellStyle name="通貨 2 3 3 3 2 5 3 2" xfId="13644" xr:uid="{600D9BFD-D1EF-4AE5-ADB6-BE65FE4B3AD2}"/>
    <cellStyle name="通貨 2 3 3 3 2 5 4" xfId="10891" xr:uid="{ECDC1A77-E253-4670-9808-7F7203FD9B00}"/>
    <cellStyle name="通貨 2 3 3 3 2 6" xfId="5629" xr:uid="{A9E0B978-322D-4BC3-8C90-3D2D34D30850}"/>
    <cellStyle name="通貨 2 3 3 3 2 6 2" xfId="8382" xr:uid="{003890F9-69F1-40E8-B9D3-D90698F49574}"/>
    <cellStyle name="通貨 2 3 3 3 2 6 2 2" xfId="14231" xr:uid="{DB5A0B76-0062-4AF2-A8A2-24F481CC0C5A}"/>
    <cellStyle name="通貨 2 3 3 3 2 6 3" xfId="11478" xr:uid="{8C4741BF-7B24-4C5C-91F0-644B89139125}"/>
    <cellStyle name="通貨 2 3 3 3 2 7" xfId="7006" xr:uid="{39D06F6B-A0FB-425B-9333-64563C44A854}"/>
    <cellStyle name="通貨 2 3 3 3 2 7 2" xfId="12855" xr:uid="{43E839AE-A2B1-4A2E-9F9C-F1E76934634B}"/>
    <cellStyle name="通貨 2 3 3 3 2 8" xfId="10102" xr:uid="{7EAEC0BC-1046-4260-A9E6-D1A95403A781}"/>
    <cellStyle name="通貨 2 3 3 3 3" xfId="4049" xr:uid="{F5A2AFBE-4A64-4D12-8395-C8C0F2FBBB19}"/>
    <cellStyle name="通貨 2 3 3 3 3 2" xfId="4222" xr:uid="{F362CC86-4B06-4CEE-9056-6C3E58BABC05}"/>
    <cellStyle name="通貨 2 3 3 3 3 2 2" xfId="4568" xr:uid="{AA570FBB-E40F-4203-AF12-BA4431DA3704}"/>
    <cellStyle name="通貨 2 3 3 3 3 2 2 2" xfId="4848" xr:uid="{9A7E9FBD-0E7C-4F7C-8627-4D59B5394E4C}"/>
    <cellStyle name="通貨 2 3 3 3 3 2 2 2 2" xfId="6419" xr:uid="{F01E8B5C-3CB3-4F03-9B10-0854DA2365A5}"/>
    <cellStyle name="通貨 2 3 3 3 3 2 2 2 2 2" xfId="9172" xr:uid="{3B934C81-AE3D-4850-AD05-206DD078FA81}"/>
    <cellStyle name="通貨 2 3 3 3 3 2 2 2 2 2 2" xfId="15021" xr:uid="{66D8EDA6-CEEB-4C13-B5F7-5A31B1F27C1F}"/>
    <cellStyle name="通貨 2 3 3 3 3 2 2 2 2 3" xfId="12268" xr:uid="{E2FDD548-3B3F-4E87-BF43-38904A478C18}"/>
    <cellStyle name="通貨 2 3 3 3 3 2 2 2 3" xfId="7796" xr:uid="{2734B0B6-6B24-4FB1-BE6E-9926A09DC4DA}"/>
    <cellStyle name="通貨 2 3 3 3 3 2 2 2 3 2" xfId="13645" xr:uid="{B71FC912-2048-4232-9BB4-318EE766B662}"/>
    <cellStyle name="通貨 2 3 3 3 3 2 2 2 4" xfId="10892" xr:uid="{D82EAB5A-95B8-4298-899A-9BD9B4294F14}"/>
    <cellStyle name="通貨 2 3 3 3 3 2 2 3" xfId="6189" xr:uid="{EA29D00D-109F-4A07-B1F5-DC4BEAA30436}"/>
    <cellStyle name="通貨 2 3 3 3 3 2 2 3 2" xfId="8942" xr:uid="{A40A39C9-DEA2-4E1C-A00D-A3BF03530784}"/>
    <cellStyle name="通貨 2 3 3 3 3 2 2 3 2 2" xfId="14791" xr:uid="{32924B8A-90C3-42F2-8F30-97CC70D5A6F9}"/>
    <cellStyle name="通貨 2 3 3 3 3 2 2 3 3" xfId="12038" xr:uid="{2B992F3F-E694-49C6-8AAF-783E06E99079}"/>
    <cellStyle name="通貨 2 3 3 3 3 2 2 4" xfId="7566" xr:uid="{6F48A891-4B1C-4BD1-B3FC-5E1829125EE7}"/>
    <cellStyle name="通貨 2 3 3 3 3 2 2 4 2" xfId="13415" xr:uid="{93BBA8E5-E31C-4F5F-803F-390491939AF5}"/>
    <cellStyle name="通貨 2 3 3 3 3 2 2 5" xfId="10662" xr:uid="{C1C30D9B-39AC-4059-8386-BB24FA2DC853}"/>
    <cellStyle name="通貨 2 3 3 3 3 2 3" xfId="4849" xr:uid="{85AFE3B7-DF4C-4CF7-97F8-D80AA0B8C823}"/>
    <cellStyle name="通貨 2 3 3 3 3 2 3 2" xfId="6420" xr:uid="{50BB70AB-4A76-497F-B78E-C691280C479E}"/>
    <cellStyle name="通貨 2 3 3 3 3 2 3 2 2" xfId="9173" xr:uid="{9E04ECBC-8B5B-48D1-8815-FA2A0425A8FE}"/>
    <cellStyle name="通貨 2 3 3 3 3 2 3 2 2 2" xfId="15022" xr:uid="{AB23E1DA-892F-4D7A-A45F-E6C5BA4091A6}"/>
    <cellStyle name="通貨 2 3 3 3 3 2 3 2 3" xfId="12269" xr:uid="{10751CF7-BE41-4570-860A-BF42BFD6C0DA}"/>
    <cellStyle name="通貨 2 3 3 3 3 2 3 3" xfId="7797" xr:uid="{F7B9524F-EB00-4CA9-8112-2DB982F6C7B3}"/>
    <cellStyle name="通貨 2 3 3 3 3 2 3 3 2" xfId="13646" xr:uid="{80FA0F27-AC22-4EE6-91C4-AEE0BE2E03B3}"/>
    <cellStyle name="通貨 2 3 3 3 3 2 3 4" xfId="10893" xr:uid="{272E76E4-DA1D-4B0D-8B73-2B410BAA0E81}"/>
    <cellStyle name="通貨 2 3 3 3 3 2 4" xfId="5845" xr:uid="{A17EA00E-12DB-4CED-9769-640A3CAA5C82}"/>
    <cellStyle name="通貨 2 3 3 3 3 2 4 2" xfId="8598" xr:uid="{238B5542-A1D7-4489-90CE-0ECF66A6CBD1}"/>
    <cellStyle name="通貨 2 3 3 3 3 2 4 2 2" xfId="14447" xr:uid="{AEF4FDF6-DFA6-4C5D-8DBE-7CD9495CB041}"/>
    <cellStyle name="通貨 2 3 3 3 3 2 4 3" xfId="11694" xr:uid="{A38D9D39-AA5A-40BA-B09A-0A4F2109584A}"/>
    <cellStyle name="通貨 2 3 3 3 3 2 5" xfId="7222" xr:uid="{3CF4F1B3-4C4C-4821-BCB1-3E023D196F0D}"/>
    <cellStyle name="通貨 2 3 3 3 3 2 5 2" xfId="13071" xr:uid="{CD13C066-005C-4E8C-8DC0-AAC885624A49}"/>
    <cellStyle name="通貨 2 3 3 3 3 2 6" xfId="10318" xr:uid="{3840D87D-E348-4DD0-8503-67078DB3FB20}"/>
    <cellStyle name="通貨 2 3 3 3 3 3" xfId="4396" xr:uid="{ABA1B831-73D7-407A-9DFF-3A30B63CF0FE}"/>
    <cellStyle name="通貨 2 3 3 3 3 3 2" xfId="4850" xr:uid="{A0A6C429-76FF-40F9-BB5A-93D4A03136E4}"/>
    <cellStyle name="通貨 2 3 3 3 3 3 2 2" xfId="6421" xr:uid="{3F1C91E0-73E9-4779-9492-A3C6DBCF74F5}"/>
    <cellStyle name="通貨 2 3 3 3 3 3 2 2 2" xfId="9174" xr:uid="{907AE0BF-E5C9-491B-B3D9-57D76BEE4B95}"/>
    <cellStyle name="通貨 2 3 3 3 3 3 2 2 2 2" xfId="15023" xr:uid="{C70011A7-A3E1-4BE2-AE77-6B6E4F2D50FE}"/>
    <cellStyle name="通貨 2 3 3 3 3 3 2 2 3" xfId="12270" xr:uid="{9B3D6A34-63BC-4850-9F95-8A0221D43568}"/>
    <cellStyle name="通貨 2 3 3 3 3 3 2 3" xfId="7798" xr:uid="{C8D894D4-4190-40BB-A3F6-1566F61EDDC9}"/>
    <cellStyle name="通貨 2 3 3 3 3 3 2 3 2" xfId="13647" xr:uid="{65364C4F-61E5-43F0-AA97-08AC94120DAA}"/>
    <cellStyle name="通貨 2 3 3 3 3 3 2 4" xfId="10894" xr:uid="{6FA302CC-30A1-486B-89A3-CE2691DF3B5F}"/>
    <cellStyle name="通貨 2 3 3 3 3 3 3" xfId="6017" xr:uid="{F246ACEC-9F95-4094-92C0-8861FEDEECFF}"/>
    <cellStyle name="通貨 2 3 3 3 3 3 3 2" xfId="8770" xr:uid="{3DFFC7EE-C143-4E3D-8F76-97FBC0E83D0B}"/>
    <cellStyle name="通貨 2 3 3 3 3 3 3 2 2" xfId="14619" xr:uid="{BC54B58B-957B-43C9-A27C-BF9E9C27984D}"/>
    <cellStyle name="通貨 2 3 3 3 3 3 3 3" xfId="11866" xr:uid="{21FCD0BF-59B7-48E1-BBDF-FA5CD1953BA0}"/>
    <cellStyle name="通貨 2 3 3 3 3 3 4" xfId="7394" xr:uid="{7467F30D-6484-4F27-A054-37222BE0F752}"/>
    <cellStyle name="通貨 2 3 3 3 3 3 4 2" xfId="13243" xr:uid="{0C9057E3-1797-409D-A556-47437EFB23AE}"/>
    <cellStyle name="通貨 2 3 3 3 3 3 5" xfId="10490" xr:uid="{FCDC3E01-790C-4B9B-BAAC-A174926A1F50}"/>
    <cellStyle name="通貨 2 3 3 3 3 4" xfId="4851" xr:uid="{0DC6199B-CD52-49AC-BEB2-A27CAA3F00C1}"/>
    <cellStyle name="通貨 2 3 3 3 3 4 2" xfId="6422" xr:uid="{7B17D72B-C934-4108-843B-A9F93C99CA90}"/>
    <cellStyle name="通貨 2 3 3 3 3 4 2 2" xfId="9175" xr:uid="{10E9D188-A035-4C5B-B854-0490FC0601C5}"/>
    <cellStyle name="通貨 2 3 3 3 3 4 2 2 2" xfId="15024" xr:uid="{4EFC0662-8874-43ED-BE37-520A1DCE8065}"/>
    <cellStyle name="通貨 2 3 3 3 3 4 2 3" xfId="12271" xr:uid="{349EA041-DBE7-46A4-AF99-162109093970}"/>
    <cellStyle name="通貨 2 3 3 3 3 4 3" xfId="7799" xr:uid="{97D51039-3F15-46F5-A33D-44483E808425}"/>
    <cellStyle name="通貨 2 3 3 3 3 4 3 2" xfId="13648" xr:uid="{C2BA8D2C-D0B6-4B0A-A109-8E4BFE74FA8D}"/>
    <cellStyle name="通貨 2 3 3 3 3 4 4" xfId="10895" xr:uid="{0E65AB6D-0C56-4944-8FEA-A2411A10FD18}"/>
    <cellStyle name="通貨 2 3 3 3 3 5" xfId="5673" xr:uid="{EA05849B-54B8-4F44-9414-110E809C4733}"/>
    <cellStyle name="通貨 2 3 3 3 3 5 2" xfId="8426" xr:uid="{DA9792DB-1773-43C8-A6AB-4B838293E959}"/>
    <cellStyle name="通貨 2 3 3 3 3 5 2 2" xfId="14275" xr:uid="{DF47F898-EA44-4C9E-8834-0EB036B45C39}"/>
    <cellStyle name="通貨 2 3 3 3 3 5 3" xfId="11522" xr:uid="{A9706CC8-679A-4582-92F2-D0E79EFC64A0}"/>
    <cellStyle name="通貨 2 3 3 3 3 6" xfId="7050" xr:uid="{5473971D-A502-4E03-86CE-78FF9A4756D4}"/>
    <cellStyle name="通貨 2 3 3 3 3 6 2" xfId="12899" xr:uid="{1EDC20B8-FB35-4538-9669-01BE95BE6F39}"/>
    <cellStyle name="通貨 2 3 3 3 3 7" xfId="10146" xr:uid="{92A1AFC5-05FD-493F-B123-03C59DA2FA00}"/>
    <cellStyle name="通貨 2 3 3 3 4" xfId="4136" xr:uid="{9CCA3756-244C-4A71-BF7E-49808E68DACB}"/>
    <cellStyle name="通貨 2 3 3 3 4 2" xfId="4482" xr:uid="{FF162FFF-686E-4F55-B63A-EF74155EA8AD}"/>
    <cellStyle name="通貨 2 3 3 3 4 2 2" xfId="4852" xr:uid="{97A2F277-DC9D-4840-8F6C-ECF66538E394}"/>
    <cellStyle name="通貨 2 3 3 3 4 2 2 2" xfId="6423" xr:uid="{F184A321-3BA3-4411-AD80-1C5CFAB94DEC}"/>
    <cellStyle name="通貨 2 3 3 3 4 2 2 2 2" xfId="9176" xr:uid="{982D68C3-9E6F-49AB-AEFE-366FCDB4E289}"/>
    <cellStyle name="通貨 2 3 3 3 4 2 2 2 2 2" xfId="15025" xr:uid="{F70023EC-C45A-4227-86C2-792EAAEA173B}"/>
    <cellStyle name="通貨 2 3 3 3 4 2 2 2 3" xfId="12272" xr:uid="{7D5C9571-43E5-44EC-8EF4-2C2AE7B44119}"/>
    <cellStyle name="通貨 2 3 3 3 4 2 2 3" xfId="7800" xr:uid="{6A2D8316-8F16-4D82-B4D8-30D352BA8F25}"/>
    <cellStyle name="通貨 2 3 3 3 4 2 2 3 2" xfId="13649" xr:uid="{3272D816-9D41-477F-B9F6-59DA707CFAEE}"/>
    <cellStyle name="通貨 2 3 3 3 4 2 2 4" xfId="10896" xr:uid="{D53DCEE7-E94D-420D-99EC-F08F0EDF9AC0}"/>
    <cellStyle name="通貨 2 3 3 3 4 2 3" xfId="6103" xr:uid="{1021A9CE-ACFE-4394-BCC2-8C5D348F9D9B}"/>
    <cellStyle name="通貨 2 3 3 3 4 2 3 2" xfId="8856" xr:uid="{1C1C3CBA-DAB7-42EB-A61B-05A8887AD679}"/>
    <cellStyle name="通貨 2 3 3 3 4 2 3 2 2" xfId="14705" xr:uid="{084A191F-BD14-4608-ACA8-6DFE0FE59F82}"/>
    <cellStyle name="通貨 2 3 3 3 4 2 3 3" xfId="11952" xr:uid="{2E285E0D-E9BC-4BDF-8136-58153C37CEE3}"/>
    <cellStyle name="通貨 2 3 3 3 4 2 4" xfId="7480" xr:uid="{8AFEB939-EFB7-4759-9C6C-D92DFDDEAF06}"/>
    <cellStyle name="通貨 2 3 3 3 4 2 4 2" xfId="13329" xr:uid="{A951C9AC-B162-4CD9-9C76-472F615D4EFD}"/>
    <cellStyle name="通貨 2 3 3 3 4 2 5" xfId="10576" xr:uid="{57410115-1226-452D-A57F-A2007D3665BD}"/>
    <cellStyle name="通貨 2 3 3 3 4 3" xfId="4853" xr:uid="{8F8364FE-820A-44D0-A1FB-E0689A4D993C}"/>
    <cellStyle name="通貨 2 3 3 3 4 3 2" xfId="6424" xr:uid="{0FDA1FBC-5295-4356-8215-F54DF1330913}"/>
    <cellStyle name="通貨 2 3 3 3 4 3 2 2" xfId="9177" xr:uid="{2F8FC109-E666-4393-877A-AE9D432A3CCD}"/>
    <cellStyle name="通貨 2 3 3 3 4 3 2 2 2" xfId="15026" xr:uid="{ABAE47DA-C043-4F7C-B7D6-26CC72F12608}"/>
    <cellStyle name="通貨 2 3 3 3 4 3 2 3" xfId="12273" xr:uid="{5FCA83ED-EFDE-423D-B3F1-689E7C3D20A7}"/>
    <cellStyle name="通貨 2 3 3 3 4 3 3" xfId="7801" xr:uid="{27FD18AD-59AD-4F39-B403-E03DD2170209}"/>
    <cellStyle name="通貨 2 3 3 3 4 3 3 2" xfId="13650" xr:uid="{F75C824F-2A6C-4D68-89C3-468698195C1F}"/>
    <cellStyle name="通貨 2 3 3 3 4 3 4" xfId="10897" xr:uid="{D7302C1F-7EFC-4265-A482-9AE7D4272A34}"/>
    <cellStyle name="通貨 2 3 3 3 4 4" xfId="5759" xr:uid="{CF55AF1B-FD3A-43D1-A2BE-4D59B68218EC}"/>
    <cellStyle name="通貨 2 3 3 3 4 4 2" xfId="8512" xr:uid="{033503BB-1A95-4F74-9F82-6E6A5A6896ED}"/>
    <cellStyle name="通貨 2 3 3 3 4 4 2 2" xfId="14361" xr:uid="{2143C80E-2D9D-40C1-A562-8BBC926790EB}"/>
    <cellStyle name="通貨 2 3 3 3 4 4 3" xfId="11608" xr:uid="{CDCE6530-8A34-4FB4-82DA-0E684B084010}"/>
    <cellStyle name="通貨 2 3 3 3 4 5" xfId="7136" xr:uid="{A1D15E40-7F9D-45B3-9788-3F18F4B51966}"/>
    <cellStyle name="通貨 2 3 3 3 4 5 2" xfId="12985" xr:uid="{2D3D1079-2226-432B-A1B1-43EB6EB7B2C2}"/>
    <cellStyle name="通貨 2 3 3 3 4 6" xfId="10232" xr:uid="{AD10DC79-AFD8-4EBB-98DB-7A73AA8BCF44}"/>
    <cellStyle name="通貨 2 3 3 3 5" xfId="4309" xr:uid="{56CE4E25-02FC-450D-BBAC-701CF0F2CF08}"/>
    <cellStyle name="通貨 2 3 3 3 5 2" xfId="4854" xr:uid="{BA340B02-1AF5-4D07-95F8-267BB23455D1}"/>
    <cellStyle name="通貨 2 3 3 3 5 2 2" xfId="6425" xr:uid="{A7497461-2F5A-4F6D-A52C-0BE09400AF08}"/>
    <cellStyle name="通貨 2 3 3 3 5 2 2 2" xfId="9178" xr:uid="{55AD8165-ACD0-465A-B13C-0F3BA1712567}"/>
    <cellStyle name="通貨 2 3 3 3 5 2 2 2 2" xfId="15027" xr:uid="{842FB54D-27A8-43E2-9972-471FB5739D7D}"/>
    <cellStyle name="通貨 2 3 3 3 5 2 2 3" xfId="12274" xr:uid="{3BD5D52C-BB48-42C3-B147-78EE39623B46}"/>
    <cellStyle name="通貨 2 3 3 3 5 2 3" xfId="7802" xr:uid="{F40CC710-E9EA-4B7B-8DEF-E925B5432561}"/>
    <cellStyle name="通貨 2 3 3 3 5 2 3 2" xfId="13651" xr:uid="{B2FCDF44-89CC-4E5B-85F1-9E139A7A20BF}"/>
    <cellStyle name="通貨 2 3 3 3 5 2 4" xfId="10898" xr:uid="{9D9058DD-F2AC-4DE6-B437-B624F712B47B}"/>
    <cellStyle name="通貨 2 3 3 3 5 3" xfId="5931" xr:uid="{594D736D-C763-4AD1-915B-60D124BB6627}"/>
    <cellStyle name="通貨 2 3 3 3 5 3 2" xfId="8684" xr:uid="{121A524E-3A7A-4147-88A5-C7BF013129C4}"/>
    <cellStyle name="通貨 2 3 3 3 5 3 2 2" xfId="14533" xr:uid="{E988BE7B-AA0B-4FD6-B6DC-E86843CD397C}"/>
    <cellStyle name="通貨 2 3 3 3 5 3 3" xfId="11780" xr:uid="{E4A185AE-281A-4F1E-8528-F9FD6B3DF1F6}"/>
    <cellStyle name="通貨 2 3 3 3 5 4" xfId="7308" xr:uid="{73A22450-E3C1-49DD-965B-11CA3257DDF2}"/>
    <cellStyle name="通貨 2 3 3 3 5 4 2" xfId="13157" xr:uid="{65C44C51-7A2A-4B4B-AD9A-C32D17B6633E}"/>
    <cellStyle name="通貨 2 3 3 3 5 5" xfId="10404" xr:uid="{9C7BBB25-271E-4689-A764-5421A4768056}"/>
    <cellStyle name="通貨 2 3 3 3 6" xfId="4855" xr:uid="{A95D9082-A7AC-474D-9C75-A07F458A6DE2}"/>
    <cellStyle name="通貨 2 3 3 3 6 2" xfId="6426" xr:uid="{026E5DC4-9032-420A-89A8-DED92330E3DB}"/>
    <cellStyle name="通貨 2 3 3 3 6 2 2" xfId="9179" xr:uid="{23954FE3-6D10-471F-A768-CFB940B0FC48}"/>
    <cellStyle name="通貨 2 3 3 3 6 2 2 2" xfId="15028" xr:uid="{6FCC29B1-EFF9-403F-B362-ABFB59FB2FEA}"/>
    <cellStyle name="通貨 2 3 3 3 6 2 3" xfId="12275" xr:uid="{A20EA456-2869-4DAF-A55D-48BFA7F4FDF8}"/>
    <cellStyle name="通貨 2 3 3 3 6 3" xfId="7803" xr:uid="{127E1CE0-F5CF-4B40-9094-803389FC39E6}"/>
    <cellStyle name="通貨 2 3 3 3 6 3 2" xfId="13652" xr:uid="{008DD929-BDBA-464B-88B2-1A64BEC3EA65}"/>
    <cellStyle name="通貨 2 3 3 3 6 4" xfId="10899" xr:uid="{B693D8FC-C0A7-4F2D-AEDD-E069FC1E0FFE}"/>
    <cellStyle name="通貨 2 3 3 3 7" xfId="5587" xr:uid="{89CB4A91-5F94-4721-86F8-B835F0189EDA}"/>
    <cellStyle name="通貨 2 3 3 3 7 2" xfId="8340" xr:uid="{409D472B-F13E-403B-8256-855617586D76}"/>
    <cellStyle name="通貨 2 3 3 3 7 2 2" xfId="14189" xr:uid="{9BDBAF1E-99EC-4885-9EFC-8ED5448EB3C9}"/>
    <cellStyle name="通貨 2 3 3 3 7 3" xfId="11436" xr:uid="{E656AD4D-8261-441E-8868-BEBD2F2BC7FB}"/>
    <cellStyle name="通貨 2 3 3 3 8" xfId="6964" xr:uid="{07FF545A-85C8-4D2A-A1E0-7D9AA6271C4B}"/>
    <cellStyle name="通貨 2 3 3 3 8 2" xfId="12813" xr:uid="{93A1C840-779E-4106-AF90-87B79B0AF6F9}"/>
    <cellStyle name="通貨 2 3 3 3 9" xfId="10060" xr:uid="{B3944239-07EA-40AF-93CA-049E8FE6FE16}"/>
    <cellStyle name="通貨 2 3 3 4" xfId="3644" xr:uid="{00000000-0005-0000-0000-0000670F0000}"/>
    <cellStyle name="通貨 2 3 3 4 2" xfId="4071" xr:uid="{3A007B22-C127-4CFE-8753-A46E08D340F2}"/>
    <cellStyle name="通貨 2 3 3 4 2 2" xfId="4244" xr:uid="{FDFC3EC8-0DB0-4313-91E0-DB32A14BDB3F}"/>
    <cellStyle name="通貨 2 3 3 4 2 2 2" xfId="4590" xr:uid="{77F24627-3938-4BB8-93D3-6EEAA481B355}"/>
    <cellStyle name="通貨 2 3 3 4 2 2 2 2" xfId="4856" xr:uid="{1A00688F-668B-4C3E-95C7-BDDFBB86EE9A}"/>
    <cellStyle name="通貨 2 3 3 4 2 2 2 2 2" xfId="6427" xr:uid="{55BE7FCB-8906-44E1-B8C1-DD1699779939}"/>
    <cellStyle name="通貨 2 3 3 4 2 2 2 2 2 2" xfId="9180" xr:uid="{CD95F3D8-6E79-446F-8B1D-0FD9E692C2DB}"/>
    <cellStyle name="通貨 2 3 3 4 2 2 2 2 2 2 2" xfId="15029" xr:uid="{468C4940-775C-4E8A-BC35-3F165E16523E}"/>
    <cellStyle name="通貨 2 3 3 4 2 2 2 2 2 3" xfId="12276" xr:uid="{565421C4-D4AB-4493-A837-7D443E2A7348}"/>
    <cellStyle name="通貨 2 3 3 4 2 2 2 2 3" xfId="7804" xr:uid="{ADA3D002-E3A3-43E2-9B5E-44437A15644E}"/>
    <cellStyle name="通貨 2 3 3 4 2 2 2 2 3 2" xfId="13653" xr:uid="{7D3AB308-67BE-4B91-8E58-469EAF29192F}"/>
    <cellStyle name="通貨 2 3 3 4 2 2 2 2 4" xfId="10900" xr:uid="{C0C75BB8-DCFC-4141-A10C-8C6F3C3C2290}"/>
    <cellStyle name="通貨 2 3 3 4 2 2 2 3" xfId="6211" xr:uid="{2C180051-80B0-4CFF-B327-4691BF53B1AF}"/>
    <cellStyle name="通貨 2 3 3 4 2 2 2 3 2" xfId="8964" xr:uid="{8A301D1F-E78E-4282-97DA-7AE656ED367A}"/>
    <cellStyle name="通貨 2 3 3 4 2 2 2 3 2 2" xfId="14813" xr:uid="{83DF4DA0-DF23-4F94-B6BD-D541382C2D08}"/>
    <cellStyle name="通貨 2 3 3 4 2 2 2 3 3" xfId="12060" xr:uid="{FAC2A441-5DA7-4AE9-B5CC-E38900B30017}"/>
    <cellStyle name="通貨 2 3 3 4 2 2 2 4" xfId="7588" xr:uid="{FEB4CBA4-5321-4012-A3A0-69E886BE32E0}"/>
    <cellStyle name="通貨 2 3 3 4 2 2 2 4 2" xfId="13437" xr:uid="{D43B959F-CF41-48C4-8226-2A7266C88E54}"/>
    <cellStyle name="通貨 2 3 3 4 2 2 2 5" xfId="10684" xr:uid="{72DD7A23-9052-4AED-86FF-E8B9951F8544}"/>
    <cellStyle name="通貨 2 3 3 4 2 2 3" xfId="4857" xr:uid="{5D79684D-45F9-46DB-A1D7-C6A4DB891243}"/>
    <cellStyle name="通貨 2 3 3 4 2 2 3 2" xfId="6428" xr:uid="{78A14157-9D5D-4347-85BF-A40FFB10415D}"/>
    <cellStyle name="通貨 2 3 3 4 2 2 3 2 2" xfId="9181" xr:uid="{D05549B6-EB5D-4DBC-9477-BFE28048773C}"/>
    <cellStyle name="通貨 2 3 3 4 2 2 3 2 2 2" xfId="15030" xr:uid="{AD72EC02-F3C9-466E-8485-AAF31AC2D05E}"/>
    <cellStyle name="通貨 2 3 3 4 2 2 3 2 3" xfId="12277" xr:uid="{D7CB3A9A-CF17-48B9-932F-BE5622A6ECB9}"/>
    <cellStyle name="通貨 2 3 3 4 2 2 3 3" xfId="7805" xr:uid="{7738C78B-2252-4179-BB8B-0020F49BD394}"/>
    <cellStyle name="通貨 2 3 3 4 2 2 3 3 2" xfId="13654" xr:uid="{AB39AAF9-4C16-42F9-8BA5-CF53AAB9E26B}"/>
    <cellStyle name="通貨 2 3 3 4 2 2 3 4" xfId="10901" xr:uid="{87BFBAB8-76E1-4FBE-B085-A8BBF0D54F82}"/>
    <cellStyle name="通貨 2 3 3 4 2 2 4" xfId="5867" xr:uid="{B2000CF7-F250-466A-8EF7-10E75862B9C1}"/>
    <cellStyle name="通貨 2 3 3 4 2 2 4 2" xfId="8620" xr:uid="{412696A8-AEFC-4C1E-9A31-1E059B4F19D3}"/>
    <cellStyle name="通貨 2 3 3 4 2 2 4 2 2" xfId="14469" xr:uid="{710E22BE-254B-4E66-AC3B-19A4F29C1500}"/>
    <cellStyle name="通貨 2 3 3 4 2 2 4 3" xfId="11716" xr:uid="{8622E433-0C3A-4905-9189-3BBDCC613DEA}"/>
    <cellStyle name="通貨 2 3 3 4 2 2 5" xfId="7244" xr:uid="{388A96DB-466F-43DC-B70E-3D854BF98F49}"/>
    <cellStyle name="通貨 2 3 3 4 2 2 5 2" xfId="13093" xr:uid="{55C94BAC-CD8C-40EE-ABA6-D0A27FBE2877}"/>
    <cellStyle name="通貨 2 3 3 4 2 2 6" xfId="10340" xr:uid="{7B85ECC6-8995-4105-B2DC-07E02CFA21DF}"/>
    <cellStyle name="通貨 2 3 3 4 2 3" xfId="4418" xr:uid="{6B259217-32D0-4870-A1AE-06FAF764CCC2}"/>
    <cellStyle name="通貨 2 3 3 4 2 3 2" xfId="4858" xr:uid="{89B71E92-F63C-4A43-A0B7-CCCBEA68106F}"/>
    <cellStyle name="通貨 2 3 3 4 2 3 2 2" xfId="6429" xr:uid="{FF8F511F-D866-413A-AC9F-1F2CE62E5E8D}"/>
    <cellStyle name="通貨 2 3 3 4 2 3 2 2 2" xfId="9182" xr:uid="{E5E6860E-0703-4023-9FD8-5D9CE05CDD77}"/>
    <cellStyle name="通貨 2 3 3 4 2 3 2 2 2 2" xfId="15031" xr:uid="{42B2ADBB-341D-4334-B5E8-2B4E565F77DA}"/>
    <cellStyle name="通貨 2 3 3 4 2 3 2 2 3" xfId="12278" xr:uid="{6418864B-1ACA-4F0C-AF61-19D7980D47A2}"/>
    <cellStyle name="通貨 2 3 3 4 2 3 2 3" xfId="7806" xr:uid="{49A1AF80-93B9-4AF7-AD9A-156E5E1EEA5B}"/>
    <cellStyle name="通貨 2 3 3 4 2 3 2 3 2" xfId="13655" xr:uid="{4B9EC680-7C5B-4EB1-B709-FB1AB33A9E43}"/>
    <cellStyle name="通貨 2 3 3 4 2 3 2 4" xfId="10902" xr:uid="{2032E59A-611E-4E1B-BA27-AE96CD1C575B}"/>
    <cellStyle name="通貨 2 3 3 4 2 3 3" xfId="6039" xr:uid="{B3C93436-6906-4804-84BA-8654B0FFC15E}"/>
    <cellStyle name="通貨 2 3 3 4 2 3 3 2" xfId="8792" xr:uid="{AE079207-30DE-45E6-AD7A-BF8F011A93C9}"/>
    <cellStyle name="通貨 2 3 3 4 2 3 3 2 2" xfId="14641" xr:uid="{276FF5C0-F5DA-4EB0-9A2C-E043A491CE0D}"/>
    <cellStyle name="通貨 2 3 3 4 2 3 3 3" xfId="11888" xr:uid="{0CA10BD4-BADA-4493-A2C3-617767B245EC}"/>
    <cellStyle name="通貨 2 3 3 4 2 3 4" xfId="7416" xr:uid="{657423C4-109A-4014-950E-B5E7D1B7E82C}"/>
    <cellStyle name="通貨 2 3 3 4 2 3 4 2" xfId="13265" xr:uid="{04C95527-9FF6-45D8-AA95-4BD571EB2A25}"/>
    <cellStyle name="通貨 2 3 3 4 2 3 5" xfId="10512" xr:uid="{AE02C43D-FC9B-4D60-866C-B7483A3F05D5}"/>
    <cellStyle name="通貨 2 3 3 4 2 4" xfId="4859" xr:uid="{E9F882F8-C282-4FE5-A82E-7120E9D77E45}"/>
    <cellStyle name="通貨 2 3 3 4 2 4 2" xfId="6430" xr:uid="{D7362033-30EA-4BC0-9AA0-50569132CAC5}"/>
    <cellStyle name="通貨 2 3 3 4 2 4 2 2" xfId="9183" xr:uid="{BC862EE2-D120-408A-8501-385F84D4623E}"/>
    <cellStyle name="通貨 2 3 3 4 2 4 2 2 2" xfId="15032" xr:uid="{351E7097-30B7-4538-9850-0100A90BA1C8}"/>
    <cellStyle name="通貨 2 3 3 4 2 4 2 3" xfId="12279" xr:uid="{F1AF8E8C-E8B8-461B-B5B8-A7187DE1B0DC}"/>
    <cellStyle name="通貨 2 3 3 4 2 4 3" xfId="7807" xr:uid="{27AAA897-6016-412B-B5FB-F007B4E082F6}"/>
    <cellStyle name="通貨 2 3 3 4 2 4 3 2" xfId="13656" xr:uid="{5755292C-0881-4C67-9C7E-AE2373D29FD7}"/>
    <cellStyle name="通貨 2 3 3 4 2 4 4" xfId="10903" xr:uid="{51EFB59D-7FDD-491A-A82E-06CF52B4B4D7}"/>
    <cellStyle name="通貨 2 3 3 4 2 5" xfId="5695" xr:uid="{8F25B30C-42F7-4A4E-BA0E-DD8D60F81F23}"/>
    <cellStyle name="通貨 2 3 3 4 2 5 2" xfId="8448" xr:uid="{9ACBFC34-8822-4503-B541-024422DBB1A3}"/>
    <cellStyle name="通貨 2 3 3 4 2 5 2 2" xfId="14297" xr:uid="{8E3637D1-3AD5-4D18-9A88-9CA6FFE19419}"/>
    <cellStyle name="通貨 2 3 3 4 2 5 3" xfId="11544" xr:uid="{04709722-557B-432E-9296-29D0FB956BF5}"/>
    <cellStyle name="通貨 2 3 3 4 2 6" xfId="7072" xr:uid="{7A67C2A3-B131-4B66-AA66-33571A1F4EB0}"/>
    <cellStyle name="通貨 2 3 3 4 2 6 2" xfId="12921" xr:uid="{AE7DEDD0-814B-488D-B7F7-B09E174BBEB9}"/>
    <cellStyle name="通貨 2 3 3 4 2 7" xfId="10168" xr:uid="{98928BC5-AB92-4668-B2DC-4587F671A07F}"/>
    <cellStyle name="通貨 2 3 3 4 3" xfId="4158" xr:uid="{595D0277-C4E4-4C61-9AF0-0E6B1B991DCB}"/>
    <cellStyle name="通貨 2 3 3 4 3 2" xfId="4504" xr:uid="{CAA99421-901C-4F48-B5C1-DA136C1837CD}"/>
    <cellStyle name="通貨 2 3 3 4 3 2 2" xfId="4860" xr:uid="{BE14F711-BF31-4B0D-90BA-6B908332F4A3}"/>
    <cellStyle name="通貨 2 3 3 4 3 2 2 2" xfId="6431" xr:uid="{536F2093-C31E-44AE-95B2-662319A64404}"/>
    <cellStyle name="通貨 2 3 3 4 3 2 2 2 2" xfId="9184" xr:uid="{E5BDF0F0-E4D4-4DC2-A923-2D218D30F648}"/>
    <cellStyle name="通貨 2 3 3 4 3 2 2 2 2 2" xfId="15033" xr:uid="{76341A2A-FB1C-46E7-B11E-7E418BCB8E0F}"/>
    <cellStyle name="通貨 2 3 3 4 3 2 2 2 3" xfId="12280" xr:uid="{530AC8D4-4B4E-46DA-88B3-4C2DD91F69AE}"/>
    <cellStyle name="通貨 2 3 3 4 3 2 2 3" xfId="7808" xr:uid="{65348286-F3B1-400F-B171-AE44D51BDC97}"/>
    <cellStyle name="通貨 2 3 3 4 3 2 2 3 2" xfId="13657" xr:uid="{713D60E1-9160-4A37-AEFC-676B85ADA0AA}"/>
    <cellStyle name="通貨 2 3 3 4 3 2 2 4" xfId="10904" xr:uid="{0685A4E7-ED6D-44D4-B611-FF4E70E606AC}"/>
    <cellStyle name="通貨 2 3 3 4 3 2 3" xfId="6125" xr:uid="{D476177B-133C-4F78-B612-B729EA9D0055}"/>
    <cellStyle name="通貨 2 3 3 4 3 2 3 2" xfId="8878" xr:uid="{BD6D4DBC-9718-46F1-A7CD-98E7FA5ADA72}"/>
    <cellStyle name="通貨 2 3 3 4 3 2 3 2 2" xfId="14727" xr:uid="{6B53C3FB-2E71-4051-8920-0FD96836DE2A}"/>
    <cellStyle name="通貨 2 3 3 4 3 2 3 3" xfId="11974" xr:uid="{6BA730D0-014A-4A4C-A8BA-578D3145B421}"/>
    <cellStyle name="通貨 2 3 3 4 3 2 4" xfId="7502" xr:uid="{F4E48FE0-722F-44F2-B2BE-CE77B6455B2D}"/>
    <cellStyle name="通貨 2 3 3 4 3 2 4 2" xfId="13351" xr:uid="{71C8BA4E-9B70-4633-83DD-B04CDFAD7136}"/>
    <cellStyle name="通貨 2 3 3 4 3 2 5" xfId="10598" xr:uid="{501532B0-D498-4DCF-8D0D-08CCC36AF496}"/>
    <cellStyle name="通貨 2 3 3 4 3 3" xfId="4861" xr:uid="{8258D8BE-D6C8-4B81-B0F2-64F34535198B}"/>
    <cellStyle name="通貨 2 3 3 4 3 3 2" xfId="6432" xr:uid="{A4CA9E68-6E06-4480-BC55-3A5907EA365C}"/>
    <cellStyle name="通貨 2 3 3 4 3 3 2 2" xfId="9185" xr:uid="{2AEC8DFA-D4BE-4731-B679-C3AD60C53F18}"/>
    <cellStyle name="通貨 2 3 3 4 3 3 2 2 2" xfId="15034" xr:uid="{85A643C8-8877-4AD6-8557-107ED579A763}"/>
    <cellStyle name="通貨 2 3 3 4 3 3 2 3" xfId="12281" xr:uid="{35D106C7-95C8-49F2-B4F9-568EE34E7A6E}"/>
    <cellStyle name="通貨 2 3 3 4 3 3 3" xfId="7809" xr:uid="{7AAAD069-D6DF-40D4-B6A6-34E6311618E4}"/>
    <cellStyle name="通貨 2 3 3 4 3 3 3 2" xfId="13658" xr:uid="{78A200A8-D271-472F-B80A-AD5A7FD07133}"/>
    <cellStyle name="通貨 2 3 3 4 3 3 4" xfId="10905" xr:uid="{8DEA6C53-E4A2-4997-AEAF-FD07AB8B31DE}"/>
    <cellStyle name="通貨 2 3 3 4 3 4" xfId="5781" xr:uid="{45EEDE60-4E87-4177-81C1-05DCDCAF27E9}"/>
    <cellStyle name="通貨 2 3 3 4 3 4 2" xfId="8534" xr:uid="{42614B5E-828B-4F45-B2FB-F0F35037B550}"/>
    <cellStyle name="通貨 2 3 3 4 3 4 2 2" xfId="14383" xr:uid="{73590845-C0BA-4B54-84F8-4622EC3573FF}"/>
    <cellStyle name="通貨 2 3 3 4 3 4 3" xfId="11630" xr:uid="{5F08648C-DD89-405E-85F4-68BAEE23BADC}"/>
    <cellStyle name="通貨 2 3 3 4 3 5" xfId="7158" xr:uid="{CF75219E-8A10-43EC-AEC6-8845A6687F46}"/>
    <cellStyle name="通貨 2 3 3 4 3 5 2" xfId="13007" xr:uid="{A57B0EDE-3A14-4429-BF02-513B119751B3}"/>
    <cellStyle name="通貨 2 3 3 4 3 6" xfId="10254" xr:uid="{E805CE1B-39B6-4089-9F7E-BB136117711E}"/>
    <cellStyle name="通貨 2 3 3 4 4" xfId="4331" xr:uid="{DDB9A49C-5C0D-4CFB-8414-2566814EFE02}"/>
    <cellStyle name="通貨 2 3 3 4 4 2" xfId="4862" xr:uid="{88332B01-9AF6-4BCD-9952-4DC97C8DD7F9}"/>
    <cellStyle name="通貨 2 3 3 4 4 2 2" xfId="6433" xr:uid="{169B44D9-8A6E-4DC6-9562-1580D51DAF5C}"/>
    <cellStyle name="通貨 2 3 3 4 4 2 2 2" xfId="9186" xr:uid="{9D643AEA-774C-4DFF-8708-0BDBFA56271C}"/>
    <cellStyle name="通貨 2 3 3 4 4 2 2 2 2" xfId="15035" xr:uid="{62CB39B6-3282-4D3D-9E9E-9AD57C9ED171}"/>
    <cellStyle name="通貨 2 3 3 4 4 2 2 3" xfId="12282" xr:uid="{BC17DB49-AB39-4D8E-A358-FF9EEEBD5C62}"/>
    <cellStyle name="通貨 2 3 3 4 4 2 3" xfId="7810" xr:uid="{D80756AC-F755-4E26-8492-6645BD7624AF}"/>
    <cellStyle name="通貨 2 3 3 4 4 2 3 2" xfId="13659" xr:uid="{C8D2DCA3-89E2-4F17-A78E-9D3089690493}"/>
    <cellStyle name="通貨 2 3 3 4 4 2 4" xfId="10906" xr:uid="{61548733-C60E-41AA-AB06-1F2343C22B01}"/>
    <cellStyle name="通貨 2 3 3 4 4 3" xfId="5953" xr:uid="{A1B4E914-54E8-41EE-BE0A-E00148A4C298}"/>
    <cellStyle name="通貨 2 3 3 4 4 3 2" xfId="8706" xr:uid="{F5FDF9AF-1F35-48E7-ACA6-6FE3E2D2CA39}"/>
    <cellStyle name="通貨 2 3 3 4 4 3 2 2" xfId="14555" xr:uid="{96CD7219-D8AA-4E15-8D8B-1EAF617B75A7}"/>
    <cellStyle name="通貨 2 3 3 4 4 3 3" xfId="11802" xr:uid="{3558D456-121C-4161-96D6-81B8B82F81CD}"/>
    <cellStyle name="通貨 2 3 3 4 4 4" xfId="7330" xr:uid="{A390DAAA-1151-4754-80F0-31F2206A0D6E}"/>
    <cellStyle name="通貨 2 3 3 4 4 4 2" xfId="13179" xr:uid="{5F93DBBB-BC20-4DB2-A691-40C1718882A0}"/>
    <cellStyle name="通貨 2 3 3 4 4 5" xfId="10426" xr:uid="{7EA9A97B-3301-4244-A942-4E87D843BD22}"/>
    <cellStyle name="通貨 2 3 3 4 5" xfId="4863" xr:uid="{19F9A650-E084-4CDA-A104-B144DD5EC93F}"/>
    <cellStyle name="通貨 2 3 3 4 5 2" xfId="6434" xr:uid="{FEC3760F-8D83-43B4-AC23-F00638B60EDA}"/>
    <cellStyle name="通貨 2 3 3 4 5 2 2" xfId="9187" xr:uid="{F065192B-7E42-4A10-8B12-D59CD9731BE0}"/>
    <cellStyle name="通貨 2 3 3 4 5 2 2 2" xfId="15036" xr:uid="{8AE72D71-40DC-42B5-A661-F5A8359D2B32}"/>
    <cellStyle name="通貨 2 3 3 4 5 2 3" xfId="12283" xr:uid="{467DF5EA-3AB7-4C16-B329-995C5CF905C3}"/>
    <cellStyle name="通貨 2 3 3 4 5 3" xfId="7811" xr:uid="{3747F8F7-6F43-4C8C-AD9A-9D304ECB8B6A}"/>
    <cellStyle name="通貨 2 3 3 4 5 3 2" xfId="13660" xr:uid="{85BA2C99-B651-441B-953F-4AB02C3099A2}"/>
    <cellStyle name="通貨 2 3 3 4 5 4" xfId="10907" xr:uid="{CEBD53A9-D6F0-447B-B0C1-1B885CE0EEF9}"/>
    <cellStyle name="通貨 2 3 3 4 6" xfId="5609" xr:uid="{9433869C-C338-4B0F-8943-0A9530B13E5A}"/>
    <cellStyle name="通貨 2 3 3 4 6 2" xfId="8362" xr:uid="{FEE707A5-6CB7-4D50-B703-2F1DC2A923BE}"/>
    <cellStyle name="通貨 2 3 3 4 6 2 2" xfId="14211" xr:uid="{F5FDC84A-BD5D-4F15-8E51-B6BE4A6A7982}"/>
    <cellStyle name="通貨 2 3 3 4 6 3" xfId="11458" xr:uid="{89063C6A-F046-4B02-BBFF-D45B26CAEAD4}"/>
    <cellStyle name="通貨 2 3 3 4 7" xfId="6986" xr:uid="{35ACED9A-B815-46CC-AAE0-1782F34B8D27}"/>
    <cellStyle name="通貨 2 3 3 4 7 2" xfId="12835" xr:uid="{7659DC80-5C3D-45BA-AB0E-76673238DF6A}"/>
    <cellStyle name="通貨 2 3 3 4 8" xfId="10082" xr:uid="{22E9A62C-7226-45FA-9B7C-F5847289965F}"/>
    <cellStyle name="通貨 2 3 3 5" xfId="4029" xr:uid="{42C0893B-FA17-46AA-9363-D44BDA10A5F7}"/>
    <cellStyle name="通貨 2 3 3 5 2" xfId="4202" xr:uid="{7A5E9877-E97C-44FB-A3A0-D24D13997F7C}"/>
    <cellStyle name="通貨 2 3 3 5 2 2" xfId="4548" xr:uid="{9A726398-933C-46E6-80F3-2DB6F9892380}"/>
    <cellStyle name="通貨 2 3 3 5 2 2 2" xfId="4864" xr:uid="{8DB209B2-037C-4EEB-88D4-A2D8130C995D}"/>
    <cellStyle name="通貨 2 3 3 5 2 2 2 2" xfId="6435" xr:uid="{E33F75EF-855E-4D39-A8A9-154D492E982A}"/>
    <cellStyle name="通貨 2 3 3 5 2 2 2 2 2" xfId="9188" xr:uid="{E9641D01-CE3F-490C-A028-107CF332A325}"/>
    <cellStyle name="通貨 2 3 3 5 2 2 2 2 2 2" xfId="15037" xr:uid="{A3479A21-9EBF-488F-AC4A-8C9F3EE6D821}"/>
    <cellStyle name="通貨 2 3 3 5 2 2 2 2 3" xfId="12284" xr:uid="{119F659A-467A-4732-8B38-0620C5E27008}"/>
    <cellStyle name="通貨 2 3 3 5 2 2 2 3" xfId="7812" xr:uid="{A5A1C232-43EB-4E37-9D56-057F00FFF7E3}"/>
    <cellStyle name="通貨 2 3 3 5 2 2 2 3 2" xfId="13661" xr:uid="{89289AB9-2E86-4807-A07A-3758AE94D0EF}"/>
    <cellStyle name="通貨 2 3 3 5 2 2 2 4" xfId="10908" xr:uid="{70FC1D70-00AC-40A7-8BF4-462E1968D6BE}"/>
    <cellStyle name="通貨 2 3 3 5 2 2 3" xfId="6169" xr:uid="{D769D07F-048C-4F01-B9F8-DF5DB62A9D58}"/>
    <cellStyle name="通貨 2 3 3 5 2 2 3 2" xfId="8922" xr:uid="{03F78CD7-87F1-49A2-8BF9-EC682F34CE40}"/>
    <cellStyle name="通貨 2 3 3 5 2 2 3 2 2" xfId="14771" xr:uid="{ECAB5CC4-0407-41DD-B001-51625D35A1C9}"/>
    <cellStyle name="通貨 2 3 3 5 2 2 3 3" xfId="12018" xr:uid="{C1C61C46-3CB9-4F09-B7DF-559914F7F87D}"/>
    <cellStyle name="通貨 2 3 3 5 2 2 4" xfId="7546" xr:uid="{6E19B5B9-DA5F-4B76-9B46-690A816FE220}"/>
    <cellStyle name="通貨 2 3 3 5 2 2 4 2" xfId="13395" xr:uid="{49396A14-7566-47A3-90BB-6202CD28B8C7}"/>
    <cellStyle name="通貨 2 3 3 5 2 2 5" xfId="10642" xr:uid="{41E7FCD2-6F24-4D4C-A616-E1C9F56767E0}"/>
    <cellStyle name="通貨 2 3 3 5 2 3" xfId="4865" xr:uid="{0ABF4FED-0CBA-48A8-90AB-FE5A91EC0342}"/>
    <cellStyle name="通貨 2 3 3 5 2 3 2" xfId="6436" xr:uid="{C1E20F34-35B1-4350-91B6-27980662FFB4}"/>
    <cellStyle name="通貨 2 3 3 5 2 3 2 2" xfId="9189" xr:uid="{FB22D010-0F7A-4AEF-9B86-3C120BE57FF6}"/>
    <cellStyle name="通貨 2 3 3 5 2 3 2 2 2" xfId="15038" xr:uid="{BA79BC82-4ABA-4D6A-8CEF-C0AF3E8E28B9}"/>
    <cellStyle name="通貨 2 3 3 5 2 3 2 3" xfId="12285" xr:uid="{C4E80D4B-1D3A-40A9-8227-7FE084061C99}"/>
    <cellStyle name="通貨 2 3 3 5 2 3 3" xfId="7813" xr:uid="{2081153F-8111-4235-87D1-6686442EA96D}"/>
    <cellStyle name="通貨 2 3 3 5 2 3 3 2" xfId="13662" xr:uid="{9C4295BA-5AB1-457F-8B6B-C54C657E9AEB}"/>
    <cellStyle name="通貨 2 3 3 5 2 3 4" xfId="10909" xr:uid="{F46184BF-A0C5-4FB8-8890-863800751CC8}"/>
    <cellStyle name="通貨 2 3 3 5 2 4" xfId="5825" xr:uid="{CE4A2F79-9C8E-4C9F-BDEA-109C56B6EBA3}"/>
    <cellStyle name="通貨 2 3 3 5 2 4 2" xfId="8578" xr:uid="{B2BE6FFE-4488-47CB-9003-C10F689E61EC}"/>
    <cellStyle name="通貨 2 3 3 5 2 4 2 2" xfId="14427" xr:uid="{CDD2F804-7713-4F74-960C-472706076B1B}"/>
    <cellStyle name="通貨 2 3 3 5 2 4 3" xfId="11674" xr:uid="{3384907E-AAEA-417B-A132-546D2F9746A6}"/>
    <cellStyle name="通貨 2 3 3 5 2 5" xfId="7202" xr:uid="{B9839201-0094-4667-91F2-A97D034A09AB}"/>
    <cellStyle name="通貨 2 3 3 5 2 5 2" xfId="13051" xr:uid="{7B0F1C3C-312B-4816-855F-3B8CD2E800C0}"/>
    <cellStyle name="通貨 2 3 3 5 2 6" xfId="10298" xr:uid="{27B98F31-952F-4C96-8A72-85D2DC61C3AF}"/>
    <cellStyle name="通貨 2 3 3 5 3" xfId="4376" xr:uid="{6DCCEA0C-E947-492F-8A70-EDA09DF962E9}"/>
    <cellStyle name="通貨 2 3 3 5 3 2" xfId="4866" xr:uid="{23771071-3AAA-4572-B62D-BEA83ED39EC0}"/>
    <cellStyle name="通貨 2 3 3 5 3 2 2" xfId="6437" xr:uid="{A809150C-86B7-419D-9BD0-B4AB32ADBB48}"/>
    <cellStyle name="通貨 2 3 3 5 3 2 2 2" xfId="9190" xr:uid="{B6EA9272-3531-475F-A2B1-A1FA72BF4B48}"/>
    <cellStyle name="通貨 2 3 3 5 3 2 2 2 2" xfId="15039" xr:uid="{8698926A-CB71-40B3-A11D-01FF54551CA3}"/>
    <cellStyle name="通貨 2 3 3 5 3 2 2 3" xfId="12286" xr:uid="{4BA19E4E-BD42-4CD6-A05E-F1FE7DEFAA94}"/>
    <cellStyle name="通貨 2 3 3 5 3 2 3" xfId="7814" xr:uid="{FE242013-49FF-405D-AB9A-C5A7496C3CA9}"/>
    <cellStyle name="通貨 2 3 3 5 3 2 3 2" xfId="13663" xr:uid="{9726B165-46D8-4C47-B8E4-FCB0B2A77B47}"/>
    <cellStyle name="通貨 2 3 3 5 3 2 4" xfId="10910" xr:uid="{B2908F48-C944-4B8C-9E58-95F2A08FE252}"/>
    <cellStyle name="通貨 2 3 3 5 3 3" xfId="5997" xr:uid="{F88FF549-4AED-4F98-BED2-2B0F385B5749}"/>
    <cellStyle name="通貨 2 3 3 5 3 3 2" xfId="8750" xr:uid="{620E4EF3-981C-43AD-A6BB-F1F320E61647}"/>
    <cellStyle name="通貨 2 3 3 5 3 3 2 2" xfId="14599" xr:uid="{5A223E2F-D0B3-4852-AA08-09226C8956EA}"/>
    <cellStyle name="通貨 2 3 3 5 3 3 3" xfId="11846" xr:uid="{9DACB0E6-B7ED-49F8-A2D0-10D2C301A4C0}"/>
    <cellStyle name="通貨 2 3 3 5 3 4" xfId="7374" xr:uid="{0821F2A9-45C8-41A6-A163-4F22B2033DA0}"/>
    <cellStyle name="通貨 2 3 3 5 3 4 2" xfId="13223" xr:uid="{F6AF1783-0AE3-4513-94C1-81986785177A}"/>
    <cellStyle name="通貨 2 3 3 5 3 5" xfId="10470" xr:uid="{E3F52A5F-D0B9-4A30-8086-604D0CD356F7}"/>
    <cellStyle name="通貨 2 3 3 5 4" xfId="4867" xr:uid="{9720CDFE-1701-4264-9011-2E8801A64B7F}"/>
    <cellStyle name="通貨 2 3 3 5 4 2" xfId="6438" xr:uid="{FE6D0C19-3390-4C27-BD0D-CE5CEA41B29C}"/>
    <cellStyle name="通貨 2 3 3 5 4 2 2" xfId="9191" xr:uid="{1E8F82C1-55A6-44B6-8D19-5E4176CEA5AE}"/>
    <cellStyle name="通貨 2 3 3 5 4 2 2 2" xfId="15040" xr:uid="{4177CDD7-8286-49AC-8D90-CDDDAB59E62E}"/>
    <cellStyle name="通貨 2 3 3 5 4 2 3" xfId="12287" xr:uid="{98305308-733A-4C8F-9294-8D41DA0FA37E}"/>
    <cellStyle name="通貨 2 3 3 5 4 3" xfId="7815" xr:uid="{5D770B91-91DD-4D1E-9881-49905B109F6A}"/>
    <cellStyle name="通貨 2 3 3 5 4 3 2" xfId="13664" xr:uid="{1B77ABBF-B4C6-4376-B2BF-C64C1325E132}"/>
    <cellStyle name="通貨 2 3 3 5 4 4" xfId="10911" xr:uid="{4FA303E2-BA47-4F73-A654-E46E902C9B77}"/>
    <cellStyle name="通貨 2 3 3 5 5" xfId="5653" xr:uid="{61C01851-54F6-414D-BDA8-FD371264A050}"/>
    <cellStyle name="通貨 2 3 3 5 5 2" xfId="8406" xr:uid="{F687F766-B46A-4C6F-B494-5F601C590688}"/>
    <cellStyle name="通貨 2 3 3 5 5 2 2" xfId="14255" xr:uid="{EAAE19CA-96C1-4DA3-BAB2-9F5C89F790DC}"/>
    <cellStyle name="通貨 2 3 3 5 5 3" xfId="11502" xr:uid="{EDBE6960-54AB-4A69-A924-124E0DB8541E}"/>
    <cellStyle name="通貨 2 3 3 5 6" xfId="7030" xr:uid="{FA4D2E40-15D5-4D4B-B2B5-38DFC5382956}"/>
    <cellStyle name="通貨 2 3 3 5 6 2" xfId="12879" xr:uid="{5401F2F5-C9EB-4971-934E-0F465A4C9F98}"/>
    <cellStyle name="通貨 2 3 3 5 7" xfId="10126" xr:uid="{94CC201E-EDB8-4696-B430-C2C4ADE1FE09}"/>
    <cellStyle name="通貨 2 3 3 6" xfId="4116" xr:uid="{79985E36-F790-49F5-9758-42C76AEC03AB}"/>
    <cellStyle name="通貨 2 3 3 6 2" xfId="4462" xr:uid="{5BDCFBDB-786C-477F-8F7A-D6D9168FA17D}"/>
    <cellStyle name="通貨 2 3 3 6 2 2" xfId="4868" xr:uid="{3C88545D-FEAD-4324-A7D0-F72C8ECD85AD}"/>
    <cellStyle name="通貨 2 3 3 6 2 2 2" xfId="6439" xr:uid="{882A164D-D9B2-4FCE-9F13-414C91EAC905}"/>
    <cellStyle name="通貨 2 3 3 6 2 2 2 2" xfId="9192" xr:uid="{54FC9045-3CAE-4D22-90E4-DF707B9179BC}"/>
    <cellStyle name="通貨 2 3 3 6 2 2 2 2 2" xfId="15041" xr:uid="{0392E036-FE32-4152-B7BA-72D9EFFDD804}"/>
    <cellStyle name="通貨 2 3 3 6 2 2 2 3" xfId="12288" xr:uid="{CF12B8FE-99E1-44ED-BC2D-44868902A3CC}"/>
    <cellStyle name="通貨 2 3 3 6 2 2 3" xfId="7816" xr:uid="{473DBF71-18D9-4B1B-925E-C417B5986F65}"/>
    <cellStyle name="通貨 2 3 3 6 2 2 3 2" xfId="13665" xr:uid="{383DCE70-DB5F-4DB6-B667-0CCFD2A7FF2C}"/>
    <cellStyle name="通貨 2 3 3 6 2 2 4" xfId="10912" xr:uid="{AA2B9FF6-C09E-465B-A39F-3AF771DD8C85}"/>
    <cellStyle name="通貨 2 3 3 6 2 3" xfId="6083" xr:uid="{CBFBE287-1E94-4499-918C-568095931C48}"/>
    <cellStyle name="通貨 2 3 3 6 2 3 2" xfId="8836" xr:uid="{9C631680-BD84-4A1A-8375-FA94C5F320E6}"/>
    <cellStyle name="通貨 2 3 3 6 2 3 2 2" xfId="14685" xr:uid="{CC4F4575-86F6-45A1-A731-30C5645B22EF}"/>
    <cellStyle name="通貨 2 3 3 6 2 3 3" xfId="11932" xr:uid="{4B012715-6BE0-4B2B-935C-DCEB9C3AFACE}"/>
    <cellStyle name="通貨 2 3 3 6 2 4" xfId="7460" xr:uid="{AE8D6467-01F8-4A67-A8C4-B65DD592BF92}"/>
    <cellStyle name="通貨 2 3 3 6 2 4 2" xfId="13309" xr:uid="{8004905E-4435-42D7-8C35-942558B98143}"/>
    <cellStyle name="通貨 2 3 3 6 2 5" xfId="10556" xr:uid="{15061FFC-5DCE-4AB1-83F1-69C07B4769BD}"/>
    <cellStyle name="通貨 2 3 3 6 3" xfId="4869" xr:uid="{5EAA6BE2-235D-4EB9-B894-752CE7B3E704}"/>
    <cellStyle name="通貨 2 3 3 6 3 2" xfId="6440" xr:uid="{BD0D14B9-01D2-43E2-A2FD-21763909F118}"/>
    <cellStyle name="通貨 2 3 3 6 3 2 2" xfId="9193" xr:uid="{29B25605-E9B5-4E0D-BBB7-8B4B267EFCF7}"/>
    <cellStyle name="通貨 2 3 3 6 3 2 2 2" xfId="15042" xr:uid="{A6059E78-CA42-4C61-873A-AF903508C60C}"/>
    <cellStyle name="通貨 2 3 3 6 3 2 3" xfId="12289" xr:uid="{626F38C8-6342-41DC-A250-D64898D9EC4B}"/>
    <cellStyle name="通貨 2 3 3 6 3 3" xfId="7817" xr:uid="{EB881550-B870-4FF3-A347-89F7BC01576A}"/>
    <cellStyle name="通貨 2 3 3 6 3 3 2" xfId="13666" xr:uid="{086CB0D2-CB6A-437A-8FA8-4EA70813D298}"/>
    <cellStyle name="通貨 2 3 3 6 3 4" xfId="10913" xr:uid="{60F6E0D6-59A7-4D33-815E-6520FA220945}"/>
    <cellStyle name="通貨 2 3 3 6 4" xfId="5739" xr:uid="{ECBA6A4D-FDCC-4DB3-B90B-ED8B71C75B3B}"/>
    <cellStyle name="通貨 2 3 3 6 4 2" xfId="8492" xr:uid="{0BF103ED-B119-4A3C-B066-694246192F17}"/>
    <cellStyle name="通貨 2 3 3 6 4 2 2" xfId="14341" xr:uid="{39BBF636-2506-4645-99FC-C9319C9B3284}"/>
    <cellStyle name="通貨 2 3 3 6 4 3" xfId="11588" xr:uid="{E3959219-D168-4AA9-8500-08ED87046944}"/>
    <cellStyle name="通貨 2 3 3 6 5" xfId="7116" xr:uid="{6B5C5D51-F247-4F6C-AFE8-A9AE324F9162}"/>
    <cellStyle name="通貨 2 3 3 6 5 2" xfId="12965" xr:uid="{0C7B9FC9-2F4E-47E5-A552-010790752627}"/>
    <cellStyle name="通貨 2 3 3 6 6" xfId="10212" xr:uid="{129799B0-DB5C-42BB-854B-7868042A2507}"/>
    <cellStyle name="通貨 2 3 3 7" xfId="4289" xr:uid="{A6544CC6-BF85-4C68-BCB4-72F793DBA3E1}"/>
    <cellStyle name="通貨 2 3 3 7 2" xfId="4870" xr:uid="{0E51C7BB-3724-475F-92B2-CC9F22ABA398}"/>
    <cellStyle name="通貨 2 3 3 7 2 2" xfId="6441" xr:uid="{6FDEE845-F9D5-4C4C-84B2-2B64FEBEA3E6}"/>
    <cellStyle name="通貨 2 3 3 7 2 2 2" xfId="9194" xr:uid="{1C60A652-8943-4DED-8948-93FF06F68855}"/>
    <cellStyle name="通貨 2 3 3 7 2 2 2 2" xfId="15043" xr:uid="{D31DE452-07EC-4337-954E-759C28CB5FED}"/>
    <cellStyle name="通貨 2 3 3 7 2 2 3" xfId="12290" xr:uid="{3761CC70-7ADF-497E-93C2-30123D08E125}"/>
    <cellStyle name="通貨 2 3 3 7 2 3" xfId="7818" xr:uid="{10126AB4-BECC-442E-8AB4-D5647BED64D5}"/>
    <cellStyle name="通貨 2 3 3 7 2 3 2" xfId="13667" xr:uid="{E02A7D3C-4B90-48C0-B730-DEA0C74E01B3}"/>
    <cellStyle name="通貨 2 3 3 7 2 4" xfId="10914" xr:uid="{425135E1-AB10-4EE3-A642-59E00EE06ECF}"/>
    <cellStyle name="通貨 2 3 3 7 3" xfId="5911" xr:uid="{0EF62C46-19C0-450E-9265-4D993725BAD6}"/>
    <cellStyle name="通貨 2 3 3 7 3 2" xfId="8664" xr:uid="{1CAD3827-E43C-4AF9-8306-5D59ECFFAE73}"/>
    <cellStyle name="通貨 2 3 3 7 3 2 2" xfId="14513" xr:uid="{1CCCEF18-DE99-4867-866F-6FD961F7DB97}"/>
    <cellStyle name="通貨 2 3 3 7 3 3" xfId="11760" xr:uid="{928A3C00-F00B-4969-805C-27A363969E30}"/>
    <cellStyle name="通貨 2 3 3 7 4" xfId="7288" xr:uid="{6D6162BB-D8F5-4DC0-814C-CCD1ECF7EFFF}"/>
    <cellStyle name="通貨 2 3 3 7 4 2" xfId="13137" xr:uid="{9BB4A5AA-E4C0-4507-A87D-433A2B32265A}"/>
    <cellStyle name="通貨 2 3 3 7 5" xfId="10384" xr:uid="{0FD1F706-57AE-434D-9396-B5DE4ED938D7}"/>
    <cellStyle name="通貨 2 3 3 8" xfId="4871" xr:uid="{EE51C6ED-003B-4B26-8014-E90C1C010CF1}"/>
    <cellStyle name="通貨 2 3 3 8 2" xfId="6442" xr:uid="{D4C0788C-B036-4F3F-BA13-AB2727EA332D}"/>
    <cellStyle name="通貨 2 3 3 8 2 2" xfId="9195" xr:uid="{551B3670-1FFF-4C97-AAB9-D79E0334995F}"/>
    <cellStyle name="通貨 2 3 3 8 2 2 2" xfId="15044" xr:uid="{2F84EE45-AF9B-4704-857D-E2B9FB8F2C1C}"/>
    <cellStyle name="通貨 2 3 3 8 2 3" xfId="12291" xr:uid="{8E69685D-D9E1-4066-84D4-623DDFF2447B}"/>
    <cellStyle name="通貨 2 3 3 8 3" xfId="7819" xr:uid="{49FCFE57-FC66-40FB-A6C5-FDF87D1F2F7A}"/>
    <cellStyle name="通貨 2 3 3 8 3 2" xfId="13668" xr:uid="{8FBDFC66-327B-484A-BF44-8E39268AA213}"/>
    <cellStyle name="通貨 2 3 3 8 4" xfId="10915" xr:uid="{13C1125E-8E91-4DE7-885F-1D0E6C82500F}"/>
    <cellStyle name="通貨 2 3 3 9" xfId="5567" xr:uid="{A86A4949-27A9-4B6B-9B10-E5670AD24AE3}"/>
    <cellStyle name="通貨 2 3 3 9 2" xfId="8320" xr:uid="{3EE1C5F4-E2C7-4F96-A916-605C76BA53B8}"/>
    <cellStyle name="通貨 2 3 3 9 2 2" xfId="14169" xr:uid="{09D71E29-51C8-45EB-9A8A-D3900732B620}"/>
    <cellStyle name="通貨 2 3 3 9 3" xfId="11416" xr:uid="{1429622E-DDEB-4F2E-85C6-448CF7411218}"/>
    <cellStyle name="通貨 2 3 4" xfId="3591" xr:uid="{00000000-0005-0000-0000-0000680F0000}"/>
    <cellStyle name="通貨 2 3 4 10" xfId="6948" xr:uid="{2229EFF4-D300-4D58-A882-3247B78AD2C9}"/>
    <cellStyle name="通貨 2 3 4 10 2" xfId="12797" xr:uid="{757D61CC-2759-4ED3-A065-04A23DDCC2FE}"/>
    <cellStyle name="通貨 2 3 4 11" xfId="9894" xr:uid="{8CCC28BF-4D48-489A-9570-14837C37E82A}"/>
    <cellStyle name="通貨 2 3 4 11 2" xfId="15544" xr:uid="{D7FD1848-A94E-47FC-95B3-94ADB238A2CB}"/>
    <cellStyle name="通貨 2 3 4 12" xfId="10044" xr:uid="{3581EF27-412D-4F2B-B2EF-79E41C8FC732}"/>
    <cellStyle name="通貨 2 3 4 2" xfId="3601" xr:uid="{00000000-0005-0000-0000-0000690F0000}"/>
    <cellStyle name="通貨 2 3 4 2 10" xfId="10054" xr:uid="{C0908A13-296E-4109-A383-E7CE60BF07F2}"/>
    <cellStyle name="通貨 2 3 4 2 2" xfId="3628" xr:uid="{00000000-0005-0000-0000-00006A0F0000}"/>
    <cellStyle name="通貨 2 3 4 2 2 2" xfId="3678" xr:uid="{00000000-0005-0000-0000-00006B0F0000}"/>
    <cellStyle name="通貨 2 3 4 2 2 2 2" xfId="4105" xr:uid="{C089FE5B-B2D2-4D1E-BB36-823F7E6C8A1D}"/>
    <cellStyle name="通貨 2 3 4 2 2 2 2 2" xfId="4278" xr:uid="{8A1AE3BF-F1CF-484C-B25E-4C02F3FF8D4B}"/>
    <cellStyle name="通貨 2 3 4 2 2 2 2 2 2" xfId="4624" xr:uid="{23B68536-8A62-4C0B-A6B5-21219DBDB025}"/>
    <cellStyle name="通貨 2 3 4 2 2 2 2 2 2 2" xfId="4872" xr:uid="{BA8AB90C-5D93-49EA-B81B-CEA61292E3BA}"/>
    <cellStyle name="通貨 2 3 4 2 2 2 2 2 2 2 2" xfId="6443" xr:uid="{19107833-D63C-453B-B574-2A86AC90931A}"/>
    <cellStyle name="通貨 2 3 4 2 2 2 2 2 2 2 2 2" xfId="9196" xr:uid="{37A52C23-75AE-4CD8-83A3-A0D4271BC81B}"/>
    <cellStyle name="通貨 2 3 4 2 2 2 2 2 2 2 2 2 2" xfId="15045" xr:uid="{8E387C82-1DF6-49AD-B24A-3B5FBA436857}"/>
    <cellStyle name="通貨 2 3 4 2 2 2 2 2 2 2 2 3" xfId="12292" xr:uid="{7F9F0087-0C61-4B20-A4DD-B376AD890E66}"/>
    <cellStyle name="通貨 2 3 4 2 2 2 2 2 2 2 3" xfId="7820" xr:uid="{B32455B7-FB54-4CB5-9791-F33A04185F6B}"/>
    <cellStyle name="通貨 2 3 4 2 2 2 2 2 2 2 3 2" xfId="13669" xr:uid="{0B3F6E33-8678-44A6-8475-E17EF921C8D3}"/>
    <cellStyle name="通貨 2 3 4 2 2 2 2 2 2 2 4" xfId="10916" xr:uid="{047F4ECB-F0BE-4884-BF4A-58D76D621204}"/>
    <cellStyle name="通貨 2 3 4 2 2 2 2 2 2 3" xfId="6245" xr:uid="{76C62C5D-784D-4243-8A7D-9D5E871DFAB1}"/>
    <cellStyle name="通貨 2 3 4 2 2 2 2 2 2 3 2" xfId="8998" xr:uid="{52F69548-C9F9-4956-AA31-70897ED7FC21}"/>
    <cellStyle name="通貨 2 3 4 2 2 2 2 2 2 3 2 2" xfId="14847" xr:uid="{53346C48-2DF1-4B33-B294-6726386A17ED}"/>
    <cellStyle name="通貨 2 3 4 2 2 2 2 2 2 3 3" xfId="12094" xr:uid="{32546050-44D8-4E18-AB9A-6F6570B3EBEE}"/>
    <cellStyle name="通貨 2 3 4 2 2 2 2 2 2 4" xfId="7622" xr:uid="{360376BB-A82A-4589-AE0D-E4651260D2E0}"/>
    <cellStyle name="通貨 2 3 4 2 2 2 2 2 2 4 2" xfId="13471" xr:uid="{0BF69CB2-6FA6-456A-9D3C-94442AFD7231}"/>
    <cellStyle name="通貨 2 3 4 2 2 2 2 2 2 5" xfId="10718" xr:uid="{2A103BD4-D09C-4D40-9E05-45E8761D7823}"/>
    <cellStyle name="通貨 2 3 4 2 2 2 2 2 3" xfId="4873" xr:uid="{E202FA55-239B-45DB-B852-46F7E9903532}"/>
    <cellStyle name="通貨 2 3 4 2 2 2 2 2 3 2" xfId="6444" xr:uid="{AF058085-8C58-4B0E-875E-D28A6DFBCF3B}"/>
    <cellStyle name="通貨 2 3 4 2 2 2 2 2 3 2 2" xfId="9197" xr:uid="{F3A1FCAA-AB86-4FE8-8DCF-D236AA4AB4A9}"/>
    <cellStyle name="通貨 2 3 4 2 2 2 2 2 3 2 2 2" xfId="15046" xr:uid="{D751E435-AC25-4BCE-9E8F-E4A07589906C}"/>
    <cellStyle name="通貨 2 3 4 2 2 2 2 2 3 2 3" xfId="12293" xr:uid="{C36149DE-0E63-46D7-B234-3093FBE9C8D3}"/>
    <cellStyle name="通貨 2 3 4 2 2 2 2 2 3 3" xfId="7821" xr:uid="{7BDC4B2B-443F-4F4F-9FF3-B2CA5073124F}"/>
    <cellStyle name="通貨 2 3 4 2 2 2 2 2 3 3 2" xfId="13670" xr:uid="{E909D9EB-12DA-4E1D-B4C7-FE4D6FA62F7C}"/>
    <cellStyle name="通貨 2 3 4 2 2 2 2 2 3 4" xfId="10917" xr:uid="{13D0FAED-CAAE-4F70-9C4B-92511036108F}"/>
    <cellStyle name="通貨 2 3 4 2 2 2 2 2 4" xfId="5901" xr:uid="{E9CDF647-032F-4E6D-9810-586F624A3663}"/>
    <cellStyle name="通貨 2 3 4 2 2 2 2 2 4 2" xfId="8654" xr:uid="{480926BB-56EA-4E8D-9405-6CE5AA004442}"/>
    <cellStyle name="通貨 2 3 4 2 2 2 2 2 4 2 2" xfId="14503" xr:uid="{42831BDA-5EA8-4269-9EAE-7166CF3E9346}"/>
    <cellStyle name="通貨 2 3 4 2 2 2 2 2 4 3" xfId="11750" xr:uid="{A60D28E5-B464-4B02-9632-DEA4ED058647}"/>
    <cellStyle name="通貨 2 3 4 2 2 2 2 2 5" xfId="7278" xr:uid="{AA04D51F-6850-4F19-BB48-06ECCF4ECDB4}"/>
    <cellStyle name="通貨 2 3 4 2 2 2 2 2 5 2" xfId="13127" xr:uid="{6BCD34FE-4A73-487F-BDEA-C5B3EB446297}"/>
    <cellStyle name="通貨 2 3 4 2 2 2 2 2 6" xfId="10374" xr:uid="{F51ED2E0-AF8D-4B22-913D-EDE562768164}"/>
    <cellStyle name="通貨 2 3 4 2 2 2 2 3" xfId="4452" xr:uid="{7B9806DF-87DC-40FB-8EC7-33D57A56AAC2}"/>
    <cellStyle name="通貨 2 3 4 2 2 2 2 3 2" xfId="4874" xr:uid="{AE052D8B-CB6F-45FD-8558-2F7845B6FE96}"/>
    <cellStyle name="通貨 2 3 4 2 2 2 2 3 2 2" xfId="6445" xr:uid="{46F037A3-6ADF-4423-B5CD-71E5EA600967}"/>
    <cellStyle name="通貨 2 3 4 2 2 2 2 3 2 2 2" xfId="9198" xr:uid="{665F1CE1-E0B8-40F7-B91E-12ED9F685725}"/>
    <cellStyle name="通貨 2 3 4 2 2 2 2 3 2 2 2 2" xfId="15047" xr:uid="{01D17769-1A12-4531-9A59-57C19C6EECB8}"/>
    <cellStyle name="通貨 2 3 4 2 2 2 2 3 2 2 3" xfId="12294" xr:uid="{0B084400-7C6F-4C09-AAC8-947C7390CF70}"/>
    <cellStyle name="通貨 2 3 4 2 2 2 2 3 2 3" xfId="7822" xr:uid="{DEB41251-9B6D-401F-94A8-D9C7300A6559}"/>
    <cellStyle name="通貨 2 3 4 2 2 2 2 3 2 3 2" xfId="13671" xr:uid="{DFFC8ABD-F57B-47E3-960A-5841FA29A36C}"/>
    <cellStyle name="通貨 2 3 4 2 2 2 2 3 2 4" xfId="10918" xr:uid="{4E3EC1B0-8CFF-41D3-8005-F78F1F37FC61}"/>
    <cellStyle name="通貨 2 3 4 2 2 2 2 3 3" xfId="6073" xr:uid="{96303527-09F9-431C-A239-6EDEE491C6B8}"/>
    <cellStyle name="通貨 2 3 4 2 2 2 2 3 3 2" xfId="8826" xr:uid="{1428F50A-0468-4EB5-88E2-7DD7729A3440}"/>
    <cellStyle name="通貨 2 3 4 2 2 2 2 3 3 2 2" xfId="14675" xr:uid="{84277E38-8FC4-44B7-99F2-09F73C639BE8}"/>
    <cellStyle name="通貨 2 3 4 2 2 2 2 3 3 3" xfId="11922" xr:uid="{AE6E3EC6-528C-44E3-A231-DC45E53C9891}"/>
    <cellStyle name="通貨 2 3 4 2 2 2 2 3 4" xfId="7450" xr:uid="{0B2BA5C6-F703-4C58-9B23-FAFF262DBF26}"/>
    <cellStyle name="通貨 2 3 4 2 2 2 2 3 4 2" xfId="13299" xr:uid="{59C8EE62-52AF-44E4-A84F-2FA9846A78BA}"/>
    <cellStyle name="通貨 2 3 4 2 2 2 2 3 5" xfId="10546" xr:uid="{FF642BD6-9555-49EE-8FE7-36C81BE16604}"/>
    <cellStyle name="通貨 2 3 4 2 2 2 2 4" xfId="4875" xr:uid="{6D6C9A4A-832C-44AC-A985-8797E85BA7C3}"/>
    <cellStyle name="通貨 2 3 4 2 2 2 2 4 2" xfId="6446" xr:uid="{CCF07265-76F6-4544-9D2B-05B8C479B2BD}"/>
    <cellStyle name="通貨 2 3 4 2 2 2 2 4 2 2" xfId="9199" xr:uid="{E077D4A7-392A-4F9A-9369-663ACCCF4D55}"/>
    <cellStyle name="通貨 2 3 4 2 2 2 2 4 2 2 2" xfId="15048" xr:uid="{867293A9-682D-4283-A593-D0B2EB6915B8}"/>
    <cellStyle name="通貨 2 3 4 2 2 2 2 4 2 3" xfId="12295" xr:uid="{5F30A0FA-B483-4396-A132-B408977980DA}"/>
    <cellStyle name="通貨 2 3 4 2 2 2 2 4 3" xfId="7823" xr:uid="{C4C9F908-B546-4329-B086-8F429E36EA9E}"/>
    <cellStyle name="通貨 2 3 4 2 2 2 2 4 3 2" xfId="13672" xr:uid="{B7F21F85-F30E-43D3-BF94-E2358DE21AE8}"/>
    <cellStyle name="通貨 2 3 4 2 2 2 2 4 4" xfId="10919" xr:uid="{E994573B-5AD4-41E4-9682-D2E950AF874E}"/>
    <cellStyle name="通貨 2 3 4 2 2 2 2 5" xfId="5729" xr:uid="{066E52F0-6C2B-4F5E-A5C9-B10082C7A95D}"/>
    <cellStyle name="通貨 2 3 4 2 2 2 2 5 2" xfId="8482" xr:uid="{AC65A453-436A-480E-9120-B1098D629E4C}"/>
    <cellStyle name="通貨 2 3 4 2 2 2 2 5 2 2" xfId="14331" xr:uid="{92DCFE6B-90FE-4F6B-9AD6-094C73CD841C}"/>
    <cellStyle name="通貨 2 3 4 2 2 2 2 5 3" xfId="11578" xr:uid="{A6094FE4-9D40-4391-8DCB-8F383E8EB490}"/>
    <cellStyle name="通貨 2 3 4 2 2 2 2 6" xfId="7106" xr:uid="{82CBC924-9791-4657-8E2C-B821B7286B94}"/>
    <cellStyle name="通貨 2 3 4 2 2 2 2 6 2" xfId="12955" xr:uid="{B1ABAA17-D3AD-4F4D-BED1-A6C6D0F7E3C9}"/>
    <cellStyle name="通貨 2 3 4 2 2 2 2 7" xfId="10202" xr:uid="{FF4DC183-8D36-4938-A5BF-ABE690618945}"/>
    <cellStyle name="通貨 2 3 4 2 2 2 3" xfId="4192" xr:uid="{AC3B5731-C0BF-4D8A-9820-9B1C8E17155B}"/>
    <cellStyle name="通貨 2 3 4 2 2 2 3 2" xfId="4538" xr:uid="{614D2C35-B2EC-4BD9-8542-7598AB6B1670}"/>
    <cellStyle name="通貨 2 3 4 2 2 2 3 2 2" xfId="4876" xr:uid="{2A732CDE-5E5B-4187-900A-175EF55953FE}"/>
    <cellStyle name="通貨 2 3 4 2 2 2 3 2 2 2" xfId="6447" xr:uid="{62E4A642-7A5A-47FD-9EB8-0012A6593023}"/>
    <cellStyle name="通貨 2 3 4 2 2 2 3 2 2 2 2" xfId="9200" xr:uid="{9D7FFD5A-0E1A-4B2D-A7FC-AEF9B8C0DDA0}"/>
    <cellStyle name="通貨 2 3 4 2 2 2 3 2 2 2 2 2" xfId="15049" xr:uid="{4799EFB0-81A9-4DBD-8579-4691F645F84C}"/>
    <cellStyle name="通貨 2 3 4 2 2 2 3 2 2 2 3" xfId="12296" xr:uid="{D435FADA-629D-4E56-A3C3-C19B7016A894}"/>
    <cellStyle name="通貨 2 3 4 2 2 2 3 2 2 3" xfId="7824" xr:uid="{253B6FD3-4E23-4447-80BB-57B913D0707D}"/>
    <cellStyle name="通貨 2 3 4 2 2 2 3 2 2 3 2" xfId="13673" xr:uid="{6E2853EE-2E0C-408A-ADC7-296DBF8BF95F}"/>
    <cellStyle name="通貨 2 3 4 2 2 2 3 2 2 4" xfId="10920" xr:uid="{7D4719BE-5D83-4174-9FF3-150248AF6BF2}"/>
    <cellStyle name="通貨 2 3 4 2 2 2 3 2 3" xfId="6159" xr:uid="{E15611A5-9CF0-4740-B34B-55ED71098A98}"/>
    <cellStyle name="通貨 2 3 4 2 2 2 3 2 3 2" xfId="8912" xr:uid="{F0E14D74-F1AC-467C-97B0-A5589D3D1FB8}"/>
    <cellStyle name="通貨 2 3 4 2 2 2 3 2 3 2 2" xfId="14761" xr:uid="{F93E3B84-94FD-4428-BD1D-F6D52A051535}"/>
    <cellStyle name="通貨 2 3 4 2 2 2 3 2 3 3" xfId="12008" xr:uid="{54737D59-5B1B-43D2-9F67-7CC996222984}"/>
    <cellStyle name="通貨 2 3 4 2 2 2 3 2 4" xfId="7536" xr:uid="{7D0CC60E-F707-418C-A470-8EFB40F514E7}"/>
    <cellStyle name="通貨 2 3 4 2 2 2 3 2 4 2" xfId="13385" xr:uid="{1A96F416-6473-4DCA-8483-DB54C55069B6}"/>
    <cellStyle name="通貨 2 3 4 2 2 2 3 2 5" xfId="10632" xr:uid="{B6DAAAB9-64CA-43CD-A34C-BE246EF881F8}"/>
    <cellStyle name="通貨 2 3 4 2 2 2 3 3" xfId="4877" xr:uid="{1853ACA5-8FA1-4968-9CDB-607A98D37A23}"/>
    <cellStyle name="通貨 2 3 4 2 2 2 3 3 2" xfId="6448" xr:uid="{BDC25AB5-8FA6-46B5-9629-28F1C3F1CFC5}"/>
    <cellStyle name="通貨 2 3 4 2 2 2 3 3 2 2" xfId="9201" xr:uid="{676850B0-9FD1-49CF-AB71-C4CFAD5D3109}"/>
    <cellStyle name="通貨 2 3 4 2 2 2 3 3 2 2 2" xfId="15050" xr:uid="{8A6549EC-C2EE-4129-8D91-EF3AEBEC7174}"/>
    <cellStyle name="通貨 2 3 4 2 2 2 3 3 2 3" xfId="12297" xr:uid="{C091D72B-253E-4006-A605-B8499D448452}"/>
    <cellStyle name="通貨 2 3 4 2 2 2 3 3 3" xfId="7825" xr:uid="{C267423C-74BB-4724-B6FA-6C1F0E594613}"/>
    <cellStyle name="通貨 2 3 4 2 2 2 3 3 3 2" xfId="13674" xr:uid="{E5E6C535-99AF-46F3-92F3-3DE2CF972B9A}"/>
    <cellStyle name="通貨 2 3 4 2 2 2 3 3 4" xfId="10921" xr:uid="{A2327999-D872-40A5-8B6C-7170130C9726}"/>
    <cellStyle name="通貨 2 3 4 2 2 2 3 4" xfId="5815" xr:uid="{3930AD16-AEDB-4699-AEBA-5B12C5087298}"/>
    <cellStyle name="通貨 2 3 4 2 2 2 3 4 2" xfId="8568" xr:uid="{B61B9CF5-7C83-4437-BEE2-275E9A0450C4}"/>
    <cellStyle name="通貨 2 3 4 2 2 2 3 4 2 2" xfId="14417" xr:uid="{A96DE2BA-9206-4CE3-B9C9-3886E81B88D3}"/>
    <cellStyle name="通貨 2 3 4 2 2 2 3 4 3" xfId="11664" xr:uid="{5403E5B8-19C9-4E9E-9A1A-8E28E9D11C1B}"/>
    <cellStyle name="通貨 2 3 4 2 2 2 3 5" xfId="7192" xr:uid="{592865A5-09D1-404C-9E87-B839496308FE}"/>
    <cellStyle name="通貨 2 3 4 2 2 2 3 5 2" xfId="13041" xr:uid="{B66C0FC8-2FF1-48F1-98EB-3BB4C10350F2}"/>
    <cellStyle name="通貨 2 3 4 2 2 2 3 6" xfId="10288" xr:uid="{4EC28014-A7DC-47C4-96B5-9F7CE7CC35F1}"/>
    <cellStyle name="通貨 2 3 4 2 2 2 4" xfId="4365" xr:uid="{E18EA0ED-BB83-405A-B3C7-AEB3E8844B63}"/>
    <cellStyle name="通貨 2 3 4 2 2 2 4 2" xfId="4878" xr:uid="{711BEBE0-3E4A-4700-A24A-399E80E7D07E}"/>
    <cellStyle name="通貨 2 3 4 2 2 2 4 2 2" xfId="6449" xr:uid="{E2E40DAB-1293-4FF8-BCA5-B0F3D910A677}"/>
    <cellStyle name="通貨 2 3 4 2 2 2 4 2 2 2" xfId="9202" xr:uid="{D2568A85-E5C6-4A18-ACDA-121F97F4C2A0}"/>
    <cellStyle name="通貨 2 3 4 2 2 2 4 2 2 2 2" xfId="15051" xr:uid="{AE570A87-5A7D-4AFB-9706-6DC0E914DD9F}"/>
    <cellStyle name="通貨 2 3 4 2 2 2 4 2 2 3" xfId="12298" xr:uid="{CE58B622-4DDD-419A-B064-A393AF015295}"/>
    <cellStyle name="通貨 2 3 4 2 2 2 4 2 3" xfId="7826" xr:uid="{730E80AF-4CD3-4A56-8350-7EA4B7D77778}"/>
    <cellStyle name="通貨 2 3 4 2 2 2 4 2 3 2" xfId="13675" xr:uid="{B9A708FF-6F4F-4495-AA07-7B966F196A1D}"/>
    <cellStyle name="通貨 2 3 4 2 2 2 4 2 4" xfId="10922" xr:uid="{682C3E82-87D9-48FD-9913-7FF311D7E307}"/>
    <cellStyle name="通貨 2 3 4 2 2 2 4 3" xfId="5987" xr:uid="{9A141C7F-8852-456D-81A7-874519C1C403}"/>
    <cellStyle name="通貨 2 3 4 2 2 2 4 3 2" xfId="8740" xr:uid="{3D00E4CE-26C0-4E5E-914A-731D4735DD6A}"/>
    <cellStyle name="通貨 2 3 4 2 2 2 4 3 2 2" xfId="14589" xr:uid="{B05EBE23-660F-4809-875B-6C99CAC1F135}"/>
    <cellStyle name="通貨 2 3 4 2 2 2 4 3 3" xfId="11836" xr:uid="{2912F7A8-DC7D-4688-B568-976A3CB0A85A}"/>
    <cellStyle name="通貨 2 3 4 2 2 2 4 4" xfId="7364" xr:uid="{0DE6EDF2-3A5A-44FD-B70F-D617EB8C791B}"/>
    <cellStyle name="通貨 2 3 4 2 2 2 4 4 2" xfId="13213" xr:uid="{D53EE9DD-4022-4889-9C43-F001681CFFAE}"/>
    <cellStyle name="通貨 2 3 4 2 2 2 4 5" xfId="10460" xr:uid="{8F271F29-9EAB-4C80-AEFA-5E40F6881193}"/>
    <cellStyle name="通貨 2 3 4 2 2 2 5" xfId="4879" xr:uid="{0BE47395-FA0C-4442-8CC6-FA22FE06ABF7}"/>
    <cellStyle name="通貨 2 3 4 2 2 2 5 2" xfId="6450" xr:uid="{2D8475BF-D3C9-4C90-BFC5-46D845C64F92}"/>
    <cellStyle name="通貨 2 3 4 2 2 2 5 2 2" xfId="9203" xr:uid="{F4C8AA13-D119-4B2D-A833-0B42DA5402B9}"/>
    <cellStyle name="通貨 2 3 4 2 2 2 5 2 2 2" xfId="15052" xr:uid="{B6790738-8D61-4AC2-B022-DA083D2D2095}"/>
    <cellStyle name="通貨 2 3 4 2 2 2 5 2 3" xfId="12299" xr:uid="{563EB288-3E52-49C0-A0B6-E81EB41B6CF0}"/>
    <cellStyle name="通貨 2 3 4 2 2 2 5 3" xfId="7827" xr:uid="{0A2DF28D-C506-41A7-870C-E35EA0E62662}"/>
    <cellStyle name="通貨 2 3 4 2 2 2 5 3 2" xfId="13676" xr:uid="{E8714555-A378-4AD4-AD8B-33F8EEA0A1BB}"/>
    <cellStyle name="通貨 2 3 4 2 2 2 5 4" xfId="10923" xr:uid="{26B81950-86F0-4F25-B8A7-58B39FF9A04B}"/>
    <cellStyle name="通貨 2 3 4 2 2 2 6" xfId="5643" xr:uid="{B312202F-92DD-483F-B958-93D75A022FB7}"/>
    <cellStyle name="通貨 2 3 4 2 2 2 6 2" xfId="8396" xr:uid="{48B7F666-FB45-4F90-93D6-F9C6BD92A575}"/>
    <cellStyle name="通貨 2 3 4 2 2 2 6 2 2" xfId="14245" xr:uid="{E5DFD429-9BDF-4DD8-B007-628D957BF6CB}"/>
    <cellStyle name="通貨 2 3 4 2 2 2 6 3" xfId="11492" xr:uid="{618AD32B-A487-4779-A519-E6893D7CF19C}"/>
    <cellStyle name="通貨 2 3 4 2 2 2 7" xfId="7020" xr:uid="{4851BE0C-8A05-4307-A297-2C6D5889C498}"/>
    <cellStyle name="通貨 2 3 4 2 2 2 7 2" xfId="12869" xr:uid="{ADD49586-485F-4EAB-A473-44EF85467A2C}"/>
    <cellStyle name="通貨 2 3 4 2 2 2 8" xfId="10116" xr:uid="{D9AF3833-0674-450E-B570-92CA2CEB8043}"/>
    <cellStyle name="通貨 2 3 4 2 2 3" xfId="4063" xr:uid="{EFF8B2AB-0640-4269-9FA8-859C2D787751}"/>
    <cellStyle name="通貨 2 3 4 2 2 3 2" xfId="4236" xr:uid="{7A498017-6717-4AE4-8771-405CA884B688}"/>
    <cellStyle name="通貨 2 3 4 2 2 3 2 2" xfId="4582" xr:uid="{2BF1E29A-5724-47B0-B03D-0C07413FA0DB}"/>
    <cellStyle name="通貨 2 3 4 2 2 3 2 2 2" xfId="4880" xr:uid="{778A408D-91F7-49EA-A681-A6FE4A268563}"/>
    <cellStyle name="通貨 2 3 4 2 2 3 2 2 2 2" xfId="6451" xr:uid="{C70ED46B-F503-4A7D-9F99-A09DCA3F519C}"/>
    <cellStyle name="通貨 2 3 4 2 2 3 2 2 2 2 2" xfId="9204" xr:uid="{7EF6BA34-64A5-4A7E-B3EF-4D0C66B27DE2}"/>
    <cellStyle name="通貨 2 3 4 2 2 3 2 2 2 2 2 2" xfId="15053" xr:uid="{02D21980-A862-4A11-B292-710715764275}"/>
    <cellStyle name="通貨 2 3 4 2 2 3 2 2 2 2 3" xfId="12300" xr:uid="{77B581AA-0DD5-4509-B107-2DC4B31DF3FE}"/>
    <cellStyle name="通貨 2 3 4 2 2 3 2 2 2 3" xfId="7828" xr:uid="{EB6A014E-9AF6-4FE4-87CC-EC762A195984}"/>
    <cellStyle name="通貨 2 3 4 2 2 3 2 2 2 3 2" xfId="13677" xr:uid="{510A4C08-9026-42D9-9DBD-C8D5955BC02D}"/>
    <cellStyle name="通貨 2 3 4 2 2 3 2 2 2 4" xfId="10924" xr:uid="{7E8998AC-3D93-401A-B8D1-27C8F6D9507F}"/>
    <cellStyle name="通貨 2 3 4 2 2 3 2 2 3" xfId="6203" xr:uid="{D2F030D0-21C6-4F7E-8D59-B8BE8570B303}"/>
    <cellStyle name="通貨 2 3 4 2 2 3 2 2 3 2" xfId="8956" xr:uid="{E39AD42F-4468-4969-B5A3-51046C0BB0D1}"/>
    <cellStyle name="通貨 2 3 4 2 2 3 2 2 3 2 2" xfId="14805" xr:uid="{78DD7061-9D21-4262-9C35-C26F786B1CB3}"/>
    <cellStyle name="通貨 2 3 4 2 2 3 2 2 3 3" xfId="12052" xr:uid="{B3FC94E1-3F99-4618-BC1B-8225E2DB90DC}"/>
    <cellStyle name="通貨 2 3 4 2 2 3 2 2 4" xfId="7580" xr:uid="{FD7FDAC7-0D8C-4238-9E02-1A1532E53D9C}"/>
    <cellStyle name="通貨 2 3 4 2 2 3 2 2 4 2" xfId="13429" xr:uid="{1CA9EBC9-01E5-4027-A1B6-0F0F5C4B353F}"/>
    <cellStyle name="通貨 2 3 4 2 2 3 2 2 5" xfId="10676" xr:uid="{DC8EBEEE-7280-43C1-BE50-DF1CA1B75FA9}"/>
    <cellStyle name="通貨 2 3 4 2 2 3 2 3" xfId="4881" xr:uid="{183DCC6B-3B5E-472D-8C75-EEB94E23105C}"/>
    <cellStyle name="通貨 2 3 4 2 2 3 2 3 2" xfId="6452" xr:uid="{C1B363B5-83BA-4A5B-B3AD-DC11C6D7A25A}"/>
    <cellStyle name="通貨 2 3 4 2 2 3 2 3 2 2" xfId="9205" xr:uid="{F3B0776E-EFD8-428A-AC95-E38F3CD51E8C}"/>
    <cellStyle name="通貨 2 3 4 2 2 3 2 3 2 2 2" xfId="15054" xr:uid="{64B2B30C-BEB4-4D13-8856-5CCEB067A166}"/>
    <cellStyle name="通貨 2 3 4 2 2 3 2 3 2 3" xfId="12301" xr:uid="{2566AA24-E375-4778-9104-9B9C4B2EFB8C}"/>
    <cellStyle name="通貨 2 3 4 2 2 3 2 3 3" xfId="7829" xr:uid="{8FDD55F5-E5C1-4B3F-A7C6-2B355EBB0F4C}"/>
    <cellStyle name="通貨 2 3 4 2 2 3 2 3 3 2" xfId="13678" xr:uid="{8E03CDC9-680F-40F8-B146-AE0146657C6A}"/>
    <cellStyle name="通貨 2 3 4 2 2 3 2 3 4" xfId="10925" xr:uid="{5355E37B-1825-458A-A1EC-EC03588FA22C}"/>
    <cellStyle name="通貨 2 3 4 2 2 3 2 4" xfId="5859" xr:uid="{5ABFDA47-41BB-4259-ADF6-256338C71AA3}"/>
    <cellStyle name="通貨 2 3 4 2 2 3 2 4 2" xfId="8612" xr:uid="{ACD6D05F-FAB9-4981-8F52-1EA8FEAD31C0}"/>
    <cellStyle name="通貨 2 3 4 2 2 3 2 4 2 2" xfId="14461" xr:uid="{E95A6EF8-8C04-4EA8-91C9-C69D71596D0C}"/>
    <cellStyle name="通貨 2 3 4 2 2 3 2 4 3" xfId="11708" xr:uid="{9BA3B1FC-45D0-4B1D-873C-39C297EBA67A}"/>
    <cellStyle name="通貨 2 3 4 2 2 3 2 5" xfId="7236" xr:uid="{3E822CD5-00CE-49F2-A93C-841F49DCAD14}"/>
    <cellStyle name="通貨 2 3 4 2 2 3 2 5 2" xfId="13085" xr:uid="{924F96AA-B5A5-435E-8BB2-3EBFDBA689CC}"/>
    <cellStyle name="通貨 2 3 4 2 2 3 2 6" xfId="10332" xr:uid="{9383BA69-8F98-4BCF-8D06-C2EB049AB885}"/>
    <cellStyle name="通貨 2 3 4 2 2 3 3" xfId="4410" xr:uid="{5C012F62-AD31-431A-B9FC-C8E013F3D969}"/>
    <cellStyle name="通貨 2 3 4 2 2 3 3 2" xfId="4882" xr:uid="{0CC93339-6F59-4FFB-B2B6-53240E8A400A}"/>
    <cellStyle name="通貨 2 3 4 2 2 3 3 2 2" xfId="6453" xr:uid="{3CB40F05-B2D2-4ABA-B077-FC1DD9D34AB0}"/>
    <cellStyle name="通貨 2 3 4 2 2 3 3 2 2 2" xfId="9206" xr:uid="{5B76F017-F1F9-488F-AA1B-E31B0A21BEA7}"/>
    <cellStyle name="通貨 2 3 4 2 2 3 3 2 2 2 2" xfId="15055" xr:uid="{976C63F8-D5C5-4828-AB30-3B28CCBB3FC3}"/>
    <cellStyle name="通貨 2 3 4 2 2 3 3 2 2 3" xfId="12302" xr:uid="{ED8C5AFF-F478-4CFA-AF09-9973A867F4F9}"/>
    <cellStyle name="通貨 2 3 4 2 2 3 3 2 3" xfId="7830" xr:uid="{1563E0E2-7D99-48BF-9303-3060C4CBDC6B}"/>
    <cellStyle name="通貨 2 3 4 2 2 3 3 2 3 2" xfId="13679" xr:uid="{308AABB0-255B-473C-8CB1-CF825A117EA6}"/>
    <cellStyle name="通貨 2 3 4 2 2 3 3 2 4" xfId="10926" xr:uid="{549EA1AF-696E-4F4C-883E-7E8D3CDDBF5A}"/>
    <cellStyle name="通貨 2 3 4 2 2 3 3 3" xfId="6031" xr:uid="{6446C4DA-0DC1-44F6-84B2-A7720B433ABC}"/>
    <cellStyle name="通貨 2 3 4 2 2 3 3 3 2" xfId="8784" xr:uid="{49828C33-4443-4D55-BC18-4C98096F7D74}"/>
    <cellStyle name="通貨 2 3 4 2 2 3 3 3 2 2" xfId="14633" xr:uid="{D90CC7F3-35E4-46B1-9830-8B8EF05AC89D}"/>
    <cellStyle name="通貨 2 3 4 2 2 3 3 3 3" xfId="11880" xr:uid="{EBFBA161-3209-4EF7-8093-7F7D4C5ED19B}"/>
    <cellStyle name="通貨 2 3 4 2 2 3 3 4" xfId="7408" xr:uid="{5623AFFA-ECC5-4675-B5DD-4083B9F43F29}"/>
    <cellStyle name="通貨 2 3 4 2 2 3 3 4 2" xfId="13257" xr:uid="{0030E071-FA90-4F72-92F5-7C31BBC2FD40}"/>
    <cellStyle name="通貨 2 3 4 2 2 3 3 5" xfId="10504" xr:uid="{CC09E179-5A21-4620-9EB2-E2D2395D2F4A}"/>
    <cellStyle name="通貨 2 3 4 2 2 3 4" xfId="4883" xr:uid="{BC3D9C24-B85F-4DF4-80D6-2318667B45C4}"/>
    <cellStyle name="通貨 2 3 4 2 2 3 4 2" xfId="6454" xr:uid="{79D572B6-F068-4169-A06E-CDE0781BE9CD}"/>
    <cellStyle name="通貨 2 3 4 2 2 3 4 2 2" xfId="9207" xr:uid="{1785C2BB-C305-4583-917D-6865B5CEC500}"/>
    <cellStyle name="通貨 2 3 4 2 2 3 4 2 2 2" xfId="15056" xr:uid="{919C3366-802F-4668-A54C-8328E4012F3F}"/>
    <cellStyle name="通貨 2 3 4 2 2 3 4 2 3" xfId="12303" xr:uid="{AE1DD32B-7F20-4B35-B97B-F7B0C6BBB846}"/>
    <cellStyle name="通貨 2 3 4 2 2 3 4 3" xfId="7831" xr:uid="{4D71A9CD-FB32-4354-9874-B33249625DAE}"/>
    <cellStyle name="通貨 2 3 4 2 2 3 4 3 2" xfId="13680" xr:uid="{3700390A-2474-49D8-A507-1E93478E29C7}"/>
    <cellStyle name="通貨 2 3 4 2 2 3 4 4" xfId="10927" xr:uid="{3A9A937F-CE76-40B8-9705-0FC1596B3266}"/>
    <cellStyle name="通貨 2 3 4 2 2 3 5" xfId="5687" xr:uid="{B8DA70D2-934F-4829-8F31-CC4B7DFAB4C4}"/>
    <cellStyle name="通貨 2 3 4 2 2 3 5 2" xfId="8440" xr:uid="{54DC2A2E-F564-4881-9383-FCDB3F298EF3}"/>
    <cellStyle name="通貨 2 3 4 2 2 3 5 2 2" xfId="14289" xr:uid="{83A10337-808B-4DA4-B87D-EF00E34F845C}"/>
    <cellStyle name="通貨 2 3 4 2 2 3 5 3" xfId="11536" xr:uid="{C83DF277-8B1B-4D9B-BDAD-15F67419AA29}"/>
    <cellStyle name="通貨 2 3 4 2 2 3 6" xfId="7064" xr:uid="{97891A93-28EB-4D38-8C77-BD61C38A40DF}"/>
    <cellStyle name="通貨 2 3 4 2 2 3 6 2" xfId="12913" xr:uid="{FD6DAE3E-D35D-4AF1-918E-29B0A30F9EEE}"/>
    <cellStyle name="通貨 2 3 4 2 2 3 7" xfId="10160" xr:uid="{7866F0C2-A526-4F00-8E93-F4E3A98A8FF8}"/>
    <cellStyle name="通貨 2 3 4 2 2 4" xfId="4150" xr:uid="{B2997DA5-3E82-48A7-9099-211F722563A1}"/>
    <cellStyle name="通貨 2 3 4 2 2 4 2" xfId="4496" xr:uid="{F0046622-EA0E-46C3-9679-C69BD3454A42}"/>
    <cellStyle name="通貨 2 3 4 2 2 4 2 2" xfId="4884" xr:uid="{75C1B3B3-8549-494B-9E4A-627787D1A35A}"/>
    <cellStyle name="通貨 2 3 4 2 2 4 2 2 2" xfId="6455" xr:uid="{FB2B5098-7B9C-4943-AB8B-FD9EDE9883DC}"/>
    <cellStyle name="通貨 2 3 4 2 2 4 2 2 2 2" xfId="9208" xr:uid="{8F028D8E-C6F3-44F0-A943-BBAC5B076CCF}"/>
    <cellStyle name="通貨 2 3 4 2 2 4 2 2 2 2 2" xfId="15057" xr:uid="{7205B11B-B620-4DE8-BF0E-DAA05D250970}"/>
    <cellStyle name="通貨 2 3 4 2 2 4 2 2 2 3" xfId="12304" xr:uid="{DE5FABCD-A2E0-473A-9B1A-C985DA1C1CFC}"/>
    <cellStyle name="通貨 2 3 4 2 2 4 2 2 3" xfId="7832" xr:uid="{74D93042-44E4-4CEB-82A7-857A541053FF}"/>
    <cellStyle name="通貨 2 3 4 2 2 4 2 2 3 2" xfId="13681" xr:uid="{BEB7F93B-4667-45AF-A38D-0EF5C26EC2C9}"/>
    <cellStyle name="通貨 2 3 4 2 2 4 2 2 4" xfId="10928" xr:uid="{43D56067-ED7C-42BC-BC4E-7A82AD335293}"/>
    <cellStyle name="通貨 2 3 4 2 2 4 2 3" xfId="6117" xr:uid="{33214861-AC43-4447-8300-21EBEF21E7F3}"/>
    <cellStyle name="通貨 2 3 4 2 2 4 2 3 2" xfId="8870" xr:uid="{7C38C101-DF82-4E8C-93F9-4E4A15C9841B}"/>
    <cellStyle name="通貨 2 3 4 2 2 4 2 3 2 2" xfId="14719" xr:uid="{D18419BE-2D8F-4A49-9960-057000337384}"/>
    <cellStyle name="通貨 2 3 4 2 2 4 2 3 3" xfId="11966" xr:uid="{0E1AA8AB-EF9A-48A9-A56B-5467A90F6AB8}"/>
    <cellStyle name="通貨 2 3 4 2 2 4 2 4" xfId="7494" xr:uid="{3D1927FE-E422-4E1A-8B21-9418886D49E2}"/>
    <cellStyle name="通貨 2 3 4 2 2 4 2 4 2" xfId="13343" xr:uid="{1F9C9C10-A83A-499A-B129-F9EB62A11950}"/>
    <cellStyle name="通貨 2 3 4 2 2 4 2 5" xfId="10590" xr:uid="{8CEF42AD-2350-4C21-B8B9-B816AA0CB83C}"/>
    <cellStyle name="通貨 2 3 4 2 2 4 3" xfId="4885" xr:uid="{34A1598E-9168-45EF-B348-28D1BCC9BA92}"/>
    <cellStyle name="通貨 2 3 4 2 2 4 3 2" xfId="6456" xr:uid="{BEE62337-12AB-4A6B-A3AC-5ED705D42342}"/>
    <cellStyle name="通貨 2 3 4 2 2 4 3 2 2" xfId="9209" xr:uid="{2039DECF-85B5-48C4-B390-207923E26A2A}"/>
    <cellStyle name="通貨 2 3 4 2 2 4 3 2 2 2" xfId="15058" xr:uid="{5BC579D4-EFBB-427B-AEC7-842D5D142149}"/>
    <cellStyle name="通貨 2 3 4 2 2 4 3 2 3" xfId="12305" xr:uid="{910E76E4-1CB9-4996-A1A6-AD8708658068}"/>
    <cellStyle name="通貨 2 3 4 2 2 4 3 3" xfId="7833" xr:uid="{F676C921-B88D-474A-A34B-7ADACCA36DE1}"/>
    <cellStyle name="通貨 2 3 4 2 2 4 3 3 2" xfId="13682" xr:uid="{BDC3AB94-BCB2-46D1-BD6B-B7D63A1CBA86}"/>
    <cellStyle name="通貨 2 3 4 2 2 4 3 4" xfId="10929" xr:uid="{40B7C271-F7E7-4D8C-A802-D1AD2AFBAB4F}"/>
    <cellStyle name="通貨 2 3 4 2 2 4 4" xfId="5773" xr:uid="{23CE520B-EA92-4E0F-BDBF-28BA57B0E9E1}"/>
    <cellStyle name="通貨 2 3 4 2 2 4 4 2" xfId="8526" xr:uid="{98454E05-CCE3-4787-993F-73B2F0B27B21}"/>
    <cellStyle name="通貨 2 3 4 2 2 4 4 2 2" xfId="14375" xr:uid="{41567501-106B-4355-A166-1AD4F5B544D3}"/>
    <cellStyle name="通貨 2 3 4 2 2 4 4 3" xfId="11622" xr:uid="{8576D828-E1B2-4C56-B861-7BFAAB062AB1}"/>
    <cellStyle name="通貨 2 3 4 2 2 4 5" xfId="7150" xr:uid="{9AAF17C1-24F1-441B-A547-B178D5655816}"/>
    <cellStyle name="通貨 2 3 4 2 2 4 5 2" xfId="12999" xr:uid="{2C73BA3B-B17E-46AB-982A-9D138DB0EFCF}"/>
    <cellStyle name="通貨 2 3 4 2 2 4 6" xfId="10246" xr:uid="{86D6E970-5100-47F5-A4E7-129612084E49}"/>
    <cellStyle name="通貨 2 3 4 2 2 5" xfId="4323" xr:uid="{4103056F-6A34-4250-BF1C-FB8015829284}"/>
    <cellStyle name="通貨 2 3 4 2 2 5 2" xfId="4886" xr:uid="{BE849A37-93BD-4AF8-BA5E-CC92AE0E5CE7}"/>
    <cellStyle name="通貨 2 3 4 2 2 5 2 2" xfId="6457" xr:uid="{8597C259-5EC3-4E2E-92F2-BAA8C7C601B7}"/>
    <cellStyle name="通貨 2 3 4 2 2 5 2 2 2" xfId="9210" xr:uid="{5EC85CBC-C837-4787-9E49-DFACE6066734}"/>
    <cellStyle name="通貨 2 3 4 2 2 5 2 2 2 2" xfId="15059" xr:uid="{A41C8D65-689D-4606-97FE-B81DD7DB5B42}"/>
    <cellStyle name="通貨 2 3 4 2 2 5 2 2 3" xfId="12306" xr:uid="{99807C2F-39BD-4F5B-A71A-5EC6E485258F}"/>
    <cellStyle name="通貨 2 3 4 2 2 5 2 3" xfId="7834" xr:uid="{55A242CF-FA0A-4DFB-AD67-6D4793E5891E}"/>
    <cellStyle name="通貨 2 3 4 2 2 5 2 3 2" xfId="13683" xr:uid="{55EA49F0-EB52-4239-89F4-58E17C8DF55E}"/>
    <cellStyle name="通貨 2 3 4 2 2 5 2 4" xfId="10930" xr:uid="{C366B799-90E3-4A18-919F-EE14DC8E6380}"/>
    <cellStyle name="通貨 2 3 4 2 2 5 3" xfId="5945" xr:uid="{420CCCD6-EA98-4960-AF63-FB898447DA2D}"/>
    <cellStyle name="通貨 2 3 4 2 2 5 3 2" xfId="8698" xr:uid="{6A4BFB8C-84C9-46C9-8A66-B93B67A30014}"/>
    <cellStyle name="通貨 2 3 4 2 2 5 3 2 2" xfId="14547" xr:uid="{920E1A66-C567-47ED-ADFE-3635263F6EBE}"/>
    <cellStyle name="通貨 2 3 4 2 2 5 3 3" xfId="11794" xr:uid="{37A84B16-EEC5-4A28-BBEF-D21FD1D6D4D6}"/>
    <cellStyle name="通貨 2 3 4 2 2 5 4" xfId="7322" xr:uid="{072AAA10-4933-4827-9117-DC8FA1840ADA}"/>
    <cellStyle name="通貨 2 3 4 2 2 5 4 2" xfId="13171" xr:uid="{3688483C-4150-474F-82DE-4BD717661028}"/>
    <cellStyle name="通貨 2 3 4 2 2 5 5" xfId="10418" xr:uid="{5477E0C8-34DC-4E0A-A6CA-12C15B59E5DE}"/>
    <cellStyle name="通貨 2 3 4 2 2 6" xfId="4887" xr:uid="{32925CD4-937B-43F9-9573-01B98B4635E5}"/>
    <cellStyle name="通貨 2 3 4 2 2 6 2" xfId="6458" xr:uid="{D6AA8DB5-B491-43AE-B2EE-A47C22A0B4F2}"/>
    <cellStyle name="通貨 2 3 4 2 2 6 2 2" xfId="9211" xr:uid="{92156790-7D9F-4B93-9385-DCE96EC7487E}"/>
    <cellStyle name="通貨 2 3 4 2 2 6 2 2 2" xfId="15060" xr:uid="{FC1C063B-7C2C-4069-AFE2-9FD6CB099332}"/>
    <cellStyle name="通貨 2 3 4 2 2 6 2 3" xfId="12307" xr:uid="{BA60717E-D80B-4F0A-8CE7-F417950878B6}"/>
    <cellStyle name="通貨 2 3 4 2 2 6 3" xfId="7835" xr:uid="{7B5DFE88-82EA-43E1-92D1-5128CC8E3ABC}"/>
    <cellStyle name="通貨 2 3 4 2 2 6 3 2" xfId="13684" xr:uid="{7BC2A1E9-6D86-47A8-BAF1-1AAA2561F262}"/>
    <cellStyle name="通貨 2 3 4 2 2 6 4" xfId="10931" xr:uid="{1E8949A0-1AC1-47A4-9DF7-18F65204B211}"/>
    <cellStyle name="通貨 2 3 4 2 2 7" xfId="5601" xr:uid="{BA4499CF-39C7-45BC-AC3A-847FDB469D28}"/>
    <cellStyle name="通貨 2 3 4 2 2 7 2" xfId="8354" xr:uid="{9183D821-8831-4172-B190-28FB084A2A59}"/>
    <cellStyle name="通貨 2 3 4 2 2 7 2 2" xfId="14203" xr:uid="{A10C69FC-4EED-4EBE-B1AB-398D183D692D}"/>
    <cellStyle name="通貨 2 3 4 2 2 7 3" xfId="11450" xr:uid="{EC452EF2-273B-4636-9676-3F616AEDA5A5}"/>
    <cellStyle name="通貨 2 3 4 2 2 8" xfId="6978" xr:uid="{FAA88F13-9C0C-4647-9A61-8DD5B3DB1507}"/>
    <cellStyle name="通貨 2 3 4 2 2 8 2" xfId="12827" xr:uid="{DAD0CD80-0B2C-4BD2-A61E-B3BC576A7C2D}"/>
    <cellStyle name="通貨 2 3 4 2 2 9" xfId="10074" xr:uid="{D9954390-FB54-479D-8EDB-5BD2BA260E40}"/>
    <cellStyle name="通貨 2 3 4 2 3" xfId="3658" xr:uid="{00000000-0005-0000-0000-00006C0F0000}"/>
    <cellStyle name="通貨 2 3 4 2 3 2" xfId="4085" xr:uid="{C8D142E0-0966-44F9-AFEE-2F5C5CD39008}"/>
    <cellStyle name="通貨 2 3 4 2 3 2 2" xfId="4258" xr:uid="{E32F5A8A-71E1-43E6-ACCF-2F27AD69DD85}"/>
    <cellStyle name="通貨 2 3 4 2 3 2 2 2" xfId="4604" xr:uid="{E055242C-BB36-4FEF-90AD-529C5E5C449C}"/>
    <cellStyle name="通貨 2 3 4 2 3 2 2 2 2" xfId="4888" xr:uid="{F95F3875-F643-4906-BB4B-E73598CEA3A8}"/>
    <cellStyle name="通貨 2 3 4 2 3 2 2 2 2 2" xfId="6459" xr:uid="{3C2BD9F9-FB02-43D1-BA8F-9B35CDDB74DB}"/>
    <cellStyle name="通貨 2 3 4 2 3 2 2 2 2 2 2" xfId="9212" xr:uid="{27C3A649-8093-4464-B52E-4FF385456A02}"/>
    <cellStyle name="通貨 2 3 4 2 3 2 2 2 2 2 2 2" xfId="15061" xr:uid="{C181D7A3-1776-4D6A-9EC2-F9FA4CEEB311}"/>
    <cellStyle name="通貨 2 3 4 2 3 2 2 2 2 2 3" xfId="12308" xr:uid="{F15D1702-6D0F-4756-A71A-4C04B760992E}"/>
    <cellStyle name="通貨 2 3 4 2 3 2 2 2 2 3" xfId="7836" xr:uid="{262A6196-CE63-4003-8497-A8E18F482720}"/>
    <cellStyle name="通貨 2 3 4 2 3 2 2 2 2 3 2" xfId="13685" xr:uid="{4E324E10-B9F8-42D4-8037-241A1EF42759}"/>
    <cellStyle name="通貨 2 3 4 2 3 2 2 2 2 4" xfId="10932" xr:uid="{5E461DBE-D507-4769-9485-9661D964963B}"/>
    <cellStyle name="通貨 2 3 4 2 3 2 2 2 3" xfId="6225" xr:uid="{2A94EF71-3D50-404B-AE68-FA41D5524779}"/>
    <cellStyle name="通貨 2 3 4 2 3 2 2 2 3 2" xfId="8978" xr:uid="{C1EBA7AF-2C39-43AA-9A1B-8726A1B2AEC2}"/>
    <cellStyle name="通貨 2 3 4 2 3 2 2 2 3 2 2" xfId="14827" xr:uid="{7D749C52-DC74-4753-9C70-5D2500389D53}"/>
    <cellStyle name="通貨 2 3 4 2 3 2 2 2 3 3" xfId="12074" xr:uid="{62C81400-F6C7-4B8E-B515-7B3A6B5F8DF5}"/>
    <cellStyle name="通貨 2 3 4 2 3 2 2 2 4" xfId="7602" xr:uid="{8472175F-7531-4FFA-A7ED-773C5789186C}"/>
    <cellStyle name="通貨 2 3 4 2 3 2 2 2 4 2" xfId="13451" xr:uid="{7F2CFE82-325C-48F4-BF2E-2D48467382E0}"/>
    <cellStyle name="通貨 2 3 4 2 3 2 2 2 5" xfId="10698" xr:uid="{4DDF0F06-4BB0-4CB8-8332-3E45E281814C}"/>
    <cellStyle name="通貨 2 3 4 2 3 2 2 3" xfId="4889" xr:uid="{E99182F6-474B-451E-9CFC-8CE33BCCF02F}"/>
    <cellStyle name="通貨 2 3 4 2 3 2 2 3 2" xfId="6460" xr:uid="{F5F08B96-1D18-463D-B3D4-6027244EDBCE}"/>
    <cellStyle name="通貨 2 3 4 2 3 2 2 3 2 2" xfId="9213" xr:uid="{F9F2C1EF-1B45-424C-AF98-98D9FDFB82FB}"/>
    <cellStyle name="通貨 2 3 4 2 3 2 2 3 2 2 2" xfId="15062" xr:uid="{0214A84C-11F5-43CA-9F2A-3E8176D7F83D}"/>
    <cellStyle name="通貨 2 3 4 2 3 2 2 3 2 3" xfId="12309" xr:uid="{AE0CBAA1-C66E-4F71-B11E-EFF78C8D4C5D}"/>
    <cellStyle name="通貨 2 3 4 2 3 2 2 3 3" xfId="7837" xr:uid="{06652E0A-E9C4-402D-8A55-3115ACDBB45A}"/>
    <cellStyle name="通貨 2 3 4 2 3 2 2 3 3 2" xfId="13686" xr:uid="{CB55C6CF-20A9-4B3E-AC36-227F3B2160DB}"/>
    <cellStyle name="通貨 2 3 4 2 3 2 2 3 4" xfId="10933" xr:uid="{B1CBAC84-AC97-494A-9571-8B4B5167363D}"/>
    <cellStyle name="通貨 2 3 4 2 3 2 2 4" xfId="5881" xr:uid="{15668B47-F73E-47DC-83EC-84AFB2590ACD}"/>
    <cellStyle name="通貨 2 3 4 2 3 2 2 4 2" xfId="8634" xr:uid="{01524209-35E7-4DE1-BE6C-BC93178E83A5}"/>
    <cellStyle name="通貨 2 3 4 2 3 2 2 4 2 2" xfId="14483" xr:uid="{E8A0FC74-B93E-476A-9DC7-89302DB944D3}"/>
    <cellStyle name="通貨 2 3 4 2 3 2 2 4 3" xfId="11730" xr:uid="{67888F60-944C-4ADB-BDAD-FCB70E884D08}"/>
    <cellStyle name="通貨 2 3 4 2 3 2 2 5" xfId="7258" xr:uid="{F984DBC1-1648-4690-B699-43C5C46D7D64}"/>
    <cellStyle name="通貨 2 3 4 2 3 2 2 5 2" xfId="13107" xr:uid="{688DF7D1-FC72-42BC-95DD-87627587945E}"/>
    <cellStyle name="通貨 2 3 4 2 3 2 2 6" xfId="10354" xr:uid="{AAA2F7A8-BDAB-4E94-8E94-667E05D8BDE1}"/>
    <cellStyle name="通貨 2 3 4 2 3 2 3" xfId="4432" xr:uid="{A203ED01-092C-4F9F-B362-08C59B1686FF}"/>
    <cellStyle name="通貨 2 3 4 2 3 2 3 2" xfId="4890" xr:uid="{5CF5AE75-311C-474C-B0D8-801F2684C944}"/>
    <cellStyle name="通貨 2 3 4 2 3 2 3 2 2" xfId="6461" xr:uid="{5E8E5782-E729-411D-A211-9F99F3C2B9EB}"/>
    <cellStyle name="通貨 2 3 4 2 3 2 3 2 2 2" xfId="9214" xr:uid="{7076A2D4-85FA-49DD-9782-048BF298827A}"/>
    <cellStyle name="通貨 2 3 4 2 3 2 3 2 2 2 2" xfId="15063" xr:uid="{5610BEA5-311A-4DCA-B7FB-59C5573BD3A0}"/>
    <cellStyle name="通貨 2 3 4 2 3 2 3 2 2 3" xfId="12310" xr:uid="{56B185A5-F41C-4668-90BB-3329180106EC}"/>
    <cellStyle name="通貨 2 3 4 2 3 2 3 2 3" xfId="7838" xr:uid="{B8569BB9-122D-44FF-8667-029AD461B1EA}"/>
    <cellStyle name="通貨 2 3 4 2 3 2 3 2 3 2" xfId="13687" xr:uid="{4BD55201-F2D7-4141-A095-7A6F9141DC67}"/>
    <cellStyle name="通貨 2 3 4 2 3 2 3 2 4" xfId="10934" xr:uid="{B8B33DC6-82C6-42F2-960F-DAE0B3EB2111}"/>
    <cellStyle name="通貨 2 3 4 2 3 2 3 3" xfId="6053" xr:uid="{4B653212-A7F4-44FA-AFE4-6AC49FA521DC}"/>
    <cellStyle name="通貨 2 3 4 2 3 2 3 3 2" xfId="8806" xr:uid="{2F43F6F9-D604-48AA-B761-FE0DE13AA8F7}"/>
    <cellStyle name="通貨 2 3 4 2 3 2 3 3 2 2" xfId="14655" xr:uid="{FE304EC0-0444-4B7E-B587-DAEF0CA007DC}"/>
    <cellStyle name="通貨 2 3 4 2 3 2 3 3 3" xfId="11902" xr:uid="{5676CE0F-6077-4EF6-97FE-1B164C71EA66}"/>
    <cellStyle name="通貨 2 3 4 2 3 2 3 4" xfId="7430" xr:uid="{DCF5166F-C543-46EE-AF8B-56F2A48C5E82}"/>
    <cellStyle name="通貨 2 3 4 2 3 2 3 4 2" xfId="13279" xr:uid="{2C3AD876-B5BE-4DB4-B18F-93C4D6506B6E}"/>
    <cellStyle name="通貨 2 3 4 2 3 2 3 5" xfId="10526" xr:uid="{4A66ACD7-9A27-420A-87D0-C8CC0E9FDA4E}"/>
    <cellStyle name="通貨 2 3 4 2 3 2 4" xfId="4891" xr:uid="{D8C9D1DA-3FCF-4A44-8B84-E5C06C558819}"/>
    <cellStyle name="通貨 2 3 4 2 3 2 4 2" xfId="6462" xr:uid="{34C2B35B-F2CF-4E37-854D-204435BFA606}"/>
    <cellStyle name="通貨 2 3 4 2 3 2 4 2 2" xfId="9215" xr:uid="{10B6837A-37C4-40AB-A5C5-54CBCA241ABD}"/>
    <cellStyle name="通貨 2 3 4 2 3 2 4 2 2 2" xfId="15064" xr:uid="{E0D0BB4E-5360-4650-8F9E-DC1065E4320C}"/>
    <cellStyle name="通貨 2 3 4 2 3 2 4 2 3" xfId="12311" xr:uid="{444749FB-C1FC-44E9-A450-84AA89B0AA63}"/>
    <cellStyle name="通貨 2 3 4 2 3 2 4 3" xfId="7839" xr:uid="{08F93D26-0A64-48CA-9B5E-DEEBE8F0263C}"/>
    <cellStyle name="通貨 2 3 4 2 3 2 4 3 2" xfId="13688" xr:uid="{CA88AB65-5DAC-428B-8DAD-2014DC8A02D1}"/>
    <cellStyle name="通貨 2 3 4 2 3 2 4 4" xfId="10935" xr:uid="{42630067-5D24-4FBE-9314-7C9D1D3B33EE}"/>
    <cellStyle name="通貨 2 3 4 2 3 2 5" xfId="5709" xr:uid="{380F0A04-53F8-4FD2-A1DF-11C1EC40C89E}"/>
    <cellStyle name="通貨 2 3 4 2 3 2 5 2" xfId="8462" xr:uid="{D418E71B-208D-418E-9A0B-49A455619A85}"/>
    <cellStyle name="通貨 2 3 4 2 3 2 5 2 2" xfId="14311" xr:uid="{C6FF9925-DC45-497E-9ACD-DD74D182B046}"/>
    <cellStyle name="通貨 2 3 4 2 3 2 5 3" xfId="11558" xr:uid="{B24175FF-54A4-49BB-8937-148056ACAF6D}"/>
    <cellStyle name="通貨 2 3 4 2 3 2 6" xfId="7086" xr:uid="{8AE8A5EB-B3B1-4115-82DE-F7E3BD64D98B}"/>
    <cellStyle name="通貨 2 3 4 2 3 2 6 2" xfId="12935" xr:uid="{D274B1B1-1FD2-4200-BBDD-FC68266D7BDD}"/>
    <cellStyle name="通貨 2 3 4 2 3 2 7" xfId="10182" xr:uid="{F88FE135-488A-491D-914B-E1E6F9C5208A}"/>
    <cellStyle name="通貨 2 3 4 2 3 3" xfId="4172" xr:uid="{2C93A297-ACD4-409C-8499-FEBE9EB5BB0D}"/>
    <cellStyle name="通貨 2 3 4 2 3 3 2" xfId="4518" xr:uid="{03C0B54C-7CEA-43B7-A61B-526C87ED4B55}"/>
    <cellStyle name="通貨 2 3 4 2 3 3 2 2" xfId="4892" xr:uid="{9CC393E1-8821-491E-9BE7-CEA8AB230A17}"/>
    <cellStyle name="通貨 2 3 4 2 3 3 2 2 2" xfId="6463" xr:uid="{CC68A97C-B00F-430E-BCD2-9A81A023E1C3}"/>
    <cellStyle name="通貨 2 3 4 2 3 3 2 2 2 2" xfId="9216" xr:uid="{A6950336-C658-4B69-96C4-90B1D2EC8D58}"/>
    <cellStyle name="通貨 2 3 4 2 3 3 2 2 2 2 2" xfId="15065" xr:uid="{81812409-DC24-4D4A-8F4D-40AE21D7359F}"/>
    <cellStyle name="通貨 2 3 4 2 3 3 2 2 2 3" xfId="12312" xr:uid="{E5E6917D-3BB4-4BB4-B079-92F43A782E65}"/>
    <cellStyle name="通貨 2 3 4 2 3 3 2 2 3" xfId="7840" xr:uid="{F63C71B0-26AD-4EC9-ACE0-0D293F385FED}"/>
    <cellStyle name="通貨 2 3 4 2 3 3 2 2 3 2" xfId="13689" xr:uid="{332A119D-0F5F-4F13-9B6E-4B663604C112}"/>
    <cellStyle name="通貨 2 3 4 2 3 3 2 2 4" xfId="10936" xr:uid="{2CFD412A-14CB-46A9-B434-71458A50DEAA}"/>
    <cellStyle name="通貨 2 3 4 2 3 3 2 3" xfId="6139" xr:uid="{4D8FA735-FDCF-400B-B92F-82AB0619A166}"/>
    <cellStyle name="通貨 2 3 4 2 3 3 2 3 2" xfId="8892" xr:uid="{60C9CCA6-CA1D-4B67-888C-AB903F777837}"/>
    <cellStyle name="通貨 2 3 4 2 3 3 2 3 2 2" xfId="14741" xr:uid="{AF1B1BF4-37BE-4337-BCE9-46DBB3D697F2}"/>
    <cellStyle name="通貨 2 3 4 2 3 3 2 3 3" xfId="11988" xr:uid="{8AE01884-4412-4CFD-82C8-F67D456226DA}"/>
    <cellStyle name="通貨 2 3 4 2 3 3 2 4" xfId="7516" xr:uid="{DF09AD78-B65B-4F3D-A506-2E779827CE92}"/>
    <cellStyle name="通貨 2 3 4 2 3 3 2 4 2" xfId="13365" xr:uid="{18F30CE4-71A4-4F1E-83A4-660043A7E41E}"/>
    <cellStyle name="通貨 2 3 4 2 3 3 2 5" xfId="10612" xr:uid="{6D623DA4-CD76-4C3D-9AE9-50150BACD38F}"/>
    <cellStyle name="通貨 2 3 4 2 3 3 3" xfId="4893" xr:uid="{891F352E-BCFC-4EBB-8470-617052F7341E}"/>
    <cellStyle name="通貨 2 3 4 2 3 3 3 2" xfId="6464" xr:uid="{060D3660-07B8-43F6-83D5-8401D5B07AB7}"/>
    <cellStyle name="通貨 2 3 4 2 3 3 3 2 2" xfId="9217" xr:uid="{8AA74B83-7891-4DC3-8C3B-6AF6790ED8B3}"/>
    <cellStyle name="通貨 2 3 4 2 3 3 3 2 2 2" xfId="15066" xr:uid="{47AFA1D0-7E4A-4EDC-9245-F7FF5EBD4F47}"/>
    <cellStyle name="通貨 2 3 4 2 3 3 3 2 3" xfId="12313" xr:uid="{2FD728D0-ABC8-400E-B0AD-E02CD7BDC243}"/>
    <cellStyle name="通貨 2 3 4 2 3 3 3 3" xfId="7841" xr:uid="{2C54F286-61E0-4498-A52F-7A8C30932479}"/>
    <cellStyle name="通貨 2 3 4 2 3 3 3 3 2" xfId="13690" xr:uid="{F4324947-DA1B-4C25-99C9-A533D0D99875}"/>
    <cellStyle name="通貨 2 3 4 2 3 3 3 4" xfId="10937" xr:uid="{410D9802-16F2-4ABE-A2BF-59EBAE17E553}"/>
    <cellStyle name="通貨 2 3 4 2 3 3 4" xfId="5795" xr:uid="{9346831A-4007-4FED-A49E-953A9824649B}"/>
    <cellStyle name="通貨 2 3 4 2 3 3 4 2" xfId="8548" xr:uid="{29B5A6BD-819A-49E2-A46E-5C751BDD60B7}"/>
    <cellStyle name="通貨 2 3 4 2 3 3 4 2 2" xfId="14397" xr:uid="{41524915-40AC-49F8-96F0-174EDD4BD5DC}"/>
    <cellStyle name="通貨 2 3 4 2 3 3 4 3" xfId="11644" xr:uid="{D274AAAC-C02E-48D2-BF64-886B4235BEAC}"/>
    <cellStyle name="通貨 2 3 4 2 3 3 5" xfId="7172" xr:uid="{F04BCDEE-9123-4E6A-B8C1-07FEC0BBC348}"/>
    <cellStyle name="通貨 2 3 4 2 3 3 5 2" xfId="13021" xr:uid="{AF3BBCA8-B09E-4E35-AE91-7FB1948D976B}"/>
    <cellStyle name="通貨 2 3 4 2 3 3 6" xfId="10268" xr:uid="{4CFC33EC-7BAB-42FB-82B9-2C81194B78A8}"/>
    <cellStyle name="通貨 2 3 4 2 3 4" xfId="4345" xr:uid="{32250F86-9E32-495D-8F9A-D2FBE3D58557}"/>
    <cellStyle name="通貨 2 3 4 2 3 4 2" xfId="4894" xr:uid="{F5CCFFB3-C736-4C46-887D-F83304AEAD1F}"/>
    <cellStyle name="通貨 2 3 4 2 3 4 2 2" xfId="6465" xr:uid="{D54E2EBB-9430-4D8A-AD80-82286E94AE33}"/>
    <cellStyle name="通貨 2 3 4 2 3 4 2 2 2" xfId="9218" xr:uid="{3BE7E3AB-A9CE-48B1-BDC3-61F623CC6E15}"/>
    <cellStyle name="通貨 2 3 4 2 3 4 2 2 2 2" xfId="15067" xr:uid="{8F6C2B2E-7367-4E15-B0B2-8ADC05A972BA}"/>
    <cellStyle name="通貨 2 3 4 2 3 4 2 2 3" xfId="12314" xr:uid="{E38103CC-273C-4A99-8E32-E2128F49A836}"/>
    <cellStyle name="通貨 2 3 4 2 3 4 2 3" xfId="7842" xr:uid="{06248368-855B-4CF4-B308-EB005F6191E2}"/>
    <cellStyle name="通貨 2 3 4 2 3 4 2 3 2" xfId="13691" xr:uid="{F3E41E59-5D4C-4509-99D7-D2C21FAF915B}"/>
    <cellStyle name="通貨 2 3 4 2 3 4 2 4" xfId="10938" xr:uid="{CC2FEE83-9DA6-448F-8016-834B31367575}"/>
    <cellStyle name="通貨 2 3 4 2 3 4 3" xfId="5967" xr:uid="{5449234E-6093-4698-A81D-C3CD9D342FC8}"/>
    <cellStyle name="通貨 2 3 4 2 3 4 3 2" xfId="8720" xr:uid="{F8BC2C16-53B9-4A50-8490-1CE860F1140E}"/>
    <cellStyle name="通貨 2 3 4 2 3 4 3 2 2" xfId="14569" xr:uid="{1A039302-D4A5-4FE8-A80F-7B2742D28B3C}"/>
    <cellStyle name="通貨 2 3 4 2 3 4 3 3" xfId="11816" xr:uid="{97A1779F-3C2D-43D0-91E8-AAA4CEAF43F6}"/>
    <cellStyle name="通貨 2 3 4 2 3 4 4" xfId="7344" xr:uid="{0ADBF189-4109-4BAD-A65D-F47502B55A34}"/>
    <cellStyle name="通貨 2 3 4 2 3 4 4 2" xfId="13193" xr:uid="{7E7B2ADD-06A7-40DF-A78C-D41E45A0E944}"/>
    <cellStyle name="通貨 2 3 4 2 3 4 5" xfId="10440" xr:uid="{720058E2-E7E9-4CD2-ABE5-B15AB314129F}"/>
    <cellStyle name="通貨 2 3 4 2 3 5" xfId="4895" xr:uid="{7DBDAB89-BD37-4CC8-825E-772A003ADA8E}"/>
    <cellStyle name="通貨 2 3 4 2 3 5 2" xfId="6466" xr:uid="{C321F175-6B34-4505-B7F9-C227066492F1}"/>
    <cellStyle name="通貨 2 3 4 2 3 5 2 2" xfId="9219" xr:uid="{FD6359E6-1FED-4693-8953-2CFCF42924EF}"/>
    <cellStyle name="通貨 2 3 4 2 3 5 2 2 2" xfId="15068" xr:uid="{AD740504-AE11-4AAF-BDE2-DE3F2E915358}"/>
    <cellStyle name="通貨 2 3 4 2 3 5 2 3" xfId="12315" xr:uid="{450996E3-59A8-422A-A0E8-69845E965B23}"/>
    <cellStyle name="通貨 2 3 4 2 3 5 3" xfId="7843" xr:uid="{955B0F76-7CF1-47D7-AB39-DC917B5478C4}"/>
    <cellStyle name="通貨 2 3 4 2 3 5 3 2" xfId="13692" xr:uid="{4664AFA3-EEF2-4728-B2E2-15A6DDDC1930}"/>
    <cellStyle name="通貨 2 3 4 2 3 5 4" xfId="10939" xr:uid="{0CE94D1F-CD70-4420-854B-3DCE2D00110C}"/>
    <cellStyle name="通貨 2 3 4 2 3 6" xfId="5623" xr:uid="{787051F0-1F07-4F5B-B734-BCF87F8D9DD6}"/>
    <cellStyle name="通貨 2 3 4 2 3 6 2" xfId="8376" xr:uid="{DF0585BA-836E-453A-9610-F9516F17F013}"/>
    <cellStyle name="通貨 2 3 4 2 3 6 2 2" xfId="14225" xr:uid="{E4FE6699-FC24-4E7F-8634-9497B20FDB1D}"/>
    <cellStyle name="通貨 2 3 4 2 3 6 3" xfId="11472" xr:uid="{6EF8113E-D01F-4C53-9692-FD9B858638B1}"/>
    <cellStyle name="通貨 2 3 4 2 3 7" xfId="7000" xr:uid="{E2D25589-6BFD-4DDF-88B9-8ED7AF3A756E}"/>
    <cellStyle name="通貨 2 3 4 2 3 7 2" xfId="12849" xr:uid="{EDFF8377-7FBB-446E-83FB-7B016060DFFE}"/>
    <cellStyle name="通貨 2 3 4 2 3 8" xfId="10096" xr:uid="{1D68D157-F43D-4FBD-B27B-B5CA2CE9ABB1}"/>
    <cellStyle name="通貨 2 3 4 2 4" xfId="4043" xr:uid="{198187F4-F7B0-4059-B0AE-218D9B5BB3D6}"/>
    <cellStyle name="通貨 2 3 4 2 4 2" xfId="4216" xr:uid="{523023E9-8365-4E91-8EBB-265BD1DCBB27}"/>
    <cellStyle name="通貨 2 3 4 2 4 2 2" xfId="4562" xr:uid="{E9989E08-6F12-4791-A5FC-4F05010A1A13}"/>
    <cellStyle name="通貨 2 3 4 2 4 2 2 2" xfId="4896" xr:uid="{9DEC3D6C-8CE9-4969-9CFE-A5E47B2726E4}"/>
    <cellStyle name="通貨 2 3 4 2 4 2 2 2 2" xfId="6467" xr:uid="{0B4B08EB-E730-404D-9D0E-A9444D9C6EE8}"/>
    <cellStyle name="通貨 2 3 4 2 4 2 2 2 2 2" xfId="9220" xr:uid="{F5FCAA7E-8207-4B21-BCBE-4D4A1A2CFE71}"/>
    <cellStyle name="通貨 2 3 4 2 4 2 2 2 2 2 2" xfId="15069" xr:uid="{BB8CB02C-BBAB-478E-A790-A44A389294A7}"/>
    <cellStyle name="通貨 2 3 4 2 4 2 2 2 2 3" xfId="12316" xr:uid="{DB40CC6C-BA73-4B45-ACD0-25F9AA49A29C}"/>
    <cellStyle name="通貨 2 3 4 2 4 2 2 2 3" xfId="7844" xr:uid="{9D72AE56-3AE3-43BB-B98A-27811F029A34}"/>
    <cellStyle name="通貨 2 3 4 2 4 2 2 2 3 2" xfId="13693" xr:uid="{82D18697-638A-4656-81D2-A22100F3CBD1}"/>
    <cellStyle name="通貨 2 3 4 2 4 2 2 2 4" xfId="10940" xr:uid="{F240B59B-00DF-4B10-B503-1BEFA89F5D11}"/>
    <cellStyle name="通貨 2 3 4 2 4 2 2 3" xfId="6183" xr:uid="{1EA35BB7-95E4-4BF4-90E7-7A0E69F74FAE}"/>
    <cellStyle name="通貨 2 3 4 2 4 2 2 3 2" xfId="8936" xr:uid="{616F2B83-632F-434A-A936-716F307A40B4}"/>
    <cellStyle name="通貨 2 3 4 2 4 2 2 3 2 2" xfId="14785" xr:uid="{07B454ED-57F0-4AB9-A66D-8CA875D362D5}"/>
    <cellStyle name="通貨 2 3 4 2 4 2 2 3 3" xfId="12032" xr:uid="{05960485-366E-4DE7-B608-E8E35789182F}"/>
    <cellStyle name="通貨 2 3 4 2 4 2 2 4" xfId="7560" xr:uid="{BC3C2EA7-C57C-45C8-88E6-E4D4A195CB06}"/>
    <cellStyle name="通貨 2 3 4 2 4 2 2 4 2" xfId="13409" xr:uid="{992AC792-E513-44BF-9959-A1AE2F186768}"/>
    <cellStyle name="通貨 2 3 4 2 4 2 2 5" xfId="10656" xr:uid="{5B815E52-A5E0-444B-93CD-3B79EB9F95B2}"/>
    <cellStyle name="通貨 2 3 4 2 4 2 3" xfId="4897" xr:uid="{93D10719-CB99-4A0E-AD30-29925AB0586B}"/>
    <cellStyle name="通貨 2 3 4 2 4 2 3 2" xfId="6468" xr:uid="{25942797-CCAF-4854-9CDD-0FC4FE390DFF}"/>
    <cellStyle name="通貨 2 3 4 2 4 2 3 2 2" xfId="9221" xr:uid="{0ED37471-8330-4EEC-8DF8-ACF0A3FD0D5F}"/>
    <cellStyle name="通貨 2 3 4 2 4 2 3 2 2 2" xfId="15070" xr:uid="{4D223037-0AB3-48C7-A330-C2D8E190B69F}"/>
    <cellStyle name="通貨 2 3 4 2 4 2 3 2 3" xfId="12317" xr:uid="{D28EAF8D-0B72-4A91-ACEF-FDE5B4BAA7AB}"/>
    <cellStyle name="通貨 2 3 4 2 4 2 3 3" xfId="7845" xr:uid="{D023CDC9-FB36-4D38-B988-B00B7091F452}"/>
    <cellStyle name="通貨 2 3 4 2 4 2 3 3 2" xfId="13694" xr:uid="{F4091E31-AFDD-4A78-A5C6-654E958CC1C5}"/>
    <cellStyle name="通貨 2 3 4 2 4 2 3 4" xfId="10941" xr:uid="{63631E0A-7E8B-4645-AEAC-15D80784D637}"/>
    <cellStyle name="通貨 2 3 4 2 4 2 4" xfId="5839" xr:uid="{FB568A35-69D8-4512-82E5-7328CE90870A}"/>
    <cellStyle name="通貨 2 3 4 2 4 2 4 2" xfId="8592" xr:uid="{A93800D9-712E-4929-8A09-B46070975496}"/>
    <cellStyle name="通貨 2 3 4 2 4 2 4 2 2" xfId="14441" xr:uid="{9FA2B70A-E23B-4300-94DC-436707E39E8B}"/>
    <cellStyle name="通貨 2 3 4 2 4 2 4 3" xfId="11688" xr:uid="{60CC9423-F6FA-4A3A-AFE8-CE6731764D36}"/>
    <cellStyle name="通貨 2 3 4 2 4 2 5" xfId="7216" xr:uid="{F2E5EF20-94A9-4DA7-95D8-3197308F7A1C}"/>
    <cellStyle name="通貨 2 3 4 2 4 2 5 2" xfId="13065" xr:uid="{2E85B49A-A140-438D-9B89-AD5E40CAE801}"/>
    <cellStyle name="通貨 2 3 4 2 4 2 6" xfId="10312" xr:uid="{5E147B68-39AB-4EB5-99AB-629D1C3258FD}"/>
    <cellStyle name="通貨 2 3 4 2 4 3" xfId="4390" xr:uid="{A020C4B7-334A-4631-88B6-71FD61C0B685}"/>
    <cellStyle name="通貨 2 3 4 2 4 3 2" xfId="4898" xr:uid="{771AEEFA-BAEB-40EB-95C9-9E18983EBBE9}"/>
    <cellStyle name="通貨 2 3 4 2 4 3 2 2" xfId="6469" xr:uid="{66DC4A6C-298A-4B4D-BBA2-3F1F20294AB3}"/>
    <cellStyle name="通貨 2 3 4 2 4 3 2 2 2" xfId="9222" xr:uid="{88EFC75D-0CC8-4BCF-A6B8-835D7752C9E0}"/>
    <cellStyle name="通貨 2 3 4 2 4 3 2 2 2 2" xfId="15071" xr:uid="{823A47BD-5C86-4441-AD82-9571341640E3}"/>
    <cellStyle name="通貨 2 3 4 2 4 3 2 2 3" xfId="12318" xr:uid="{641BD14A-D85A-4436-8C19-5BBA8D750E69}"/>
    <cellStyle name="通貨 2 3 4 2 4 3 2 3" xfId="7846" xr:uid="{60542768-C9B0-4684-B6D8-0345CA9261A4}"/>
    <cellStyle name="通貨 2 3 4 2 4 3 2 3 2" xfId="13695" xr:uid="{9C6DF6A6-B80E-4D62-BBE7-C68F9E89403A}"/>
    <cellStyle name="通貨 2 3 4 2 4 3 2 4" xfId="10942" xr:uid="{29F54548-697C-475C-8AD5-8AF68DA823F4}"/>
    <cellStyle name="通貨 2 3 4 2 4 3 3" xfId="6011" xr:uid="{6FD7C953-B0C1-498E-A385-D75F5322922D}"/>
    <cellStyle name="通貨 2 3 4 2 4 3 3 2" xfId="8764" xr:uid="{CA37E831-698B-4933-B886-EE46449D4C9C}"/>
    <cellStyle name="通貨 2 3 4 2 4 3 3 2 2" xfId="14613" xr:uid="{96411F53-3299-48DF-87F7-833B159CBCB0}"/>
    <cellStyle name="通貨 2 3 4 2 4 3 3 3" xfId="11860" xr:uid="{1B84A5C9-B5E8-4F9C-A73C-E5F52F1EE0CD}"/>
    <cellStyle name="通貨 2 3 4 2 4 3 4" xfId="7388" xr:uid="{D93D0AA9-1C95-4C74-B5E7-9A70CB6721EF}"/>
    <cellStyle name="通貨 2 3 4 2 4 3 4 2" xfId="13237" xr:uid="{16D1D356-7E88-4B78-8703-9D46106F129B}"/>
    <cellStyle name="通貨 2 3 4 2 4 3 5" xfId="10484" xr:uid="{2A850EE7-B3B2-4ECC-8516-F8EE61093614}"/>
    <cellStyle name="通貨 2 3 4 2 4 4" xfId="4899" xr:uid="{F74741EE-45EE-4BFE-916C-D46674959EE5}"/>
    <cellStyle name="通貨 2 3 4 2 4 4 2" xfId="6470" xr:uid="{1A71521E-AA69-4C09-9C66-10F03B5F6244}"/>
    <cellStyle name="通貨 2 3 4 2 4 4 2 2" xfId="9223" xr:uid="{98617A11-D074-4BAA-A794-883AC8BC2AAE}"/>
    <cellStyle name="通貨 2 3 4 2 4 4 2 2 2" xfId="15072" xr:uid="{7F9D6101-DE7B-4F90-9F13-912DE253A305}"/>
    <cellStyle name="通貨 2 3 4 2 4 4 2 3" xfId="12319" xr:uid="{FDB11CB7-7742-43CB-9CD5-FF1BC9C2CFC3}"/>
    <cellStyle name="通貨 2 3 4 2 4 4 3" xfId="7847" xr:uid="{F3B2044C-560C-4B83-A24F-BD7F4A72925B}"/>
    <cellStyle name="通貨 2 3 4 2 4 4 3 2" xfId="13696" xr:uid="{C7B6865D-531E-4AC8-AD83-545B22FCBEAC}"/>
    <cellStyle name="通貨 2 3 4 2 4 4 4" xfId="10943" xr:uid="{4254859D-6115-4249-AED0-6F64EEF51D87}"/>
    <cellStyle name="通貨 2 3 4 2 4 5" xfId="5667" xr:uid="{D2569814-3CEE-42DF-A33A-8C5393716FE1}"/>
    <cellStyle name="通貨 2 3 4 2 4 5 2" xfId="8420" xr:uid="{5C17DC34-1D20-4BB2-94D7-884D7E9EE754}"/>
    <cellStyle name="通貨 2 3 4 2 4 5 2 2" xfId="14269" xr:uid="{F8BBE6FD-2250-44D2-B208-D5FBE9C90E02}"/>
    <cellStyle name="通貨 2 3 4 2 4 5 3" xfId="11516" xr:uid="{785A3875-D7B2-4D1C-A8C3-8A18C721AAE3}"/>
    <cellStyle name="通貨 2 3 4 2 4 6" xfId="7044" xr:uid="{6DC4A392-9903-4D08-AA51-758151064748}"/>
    <cellStyle name="通貨 2 3 4 2 4 6 2" xfId="12893" xr:uid="{BE3537CE-B45A-4615-85A8-67BF11560C72}"/>
    <cellStyle name="通貨 2 3 4 2 4 7" xfId="10140" xr:uid="{F90D7796-4FD5-444A-82B2-715819C461D0}"/>
    <cellStyle name="通貨 2 3 4 2 5" xfId="4130" xr:uid="{D9ABFAB4-4D88-43F4-85D1-230D4C7878D2}"/>
    <cellStyle name="通貨 2 3 4 2 5 2" xfId="4476" xr:uid="{9FF9EDF3-D647-4FA3-9067-3685E8271090}"/>
    <cellStyle name="通貨 2 3 4 2 5 2 2" xfId="4900" xr:uid="{6A5FC92C-BA9B-4A29-AD26-632EE87B44DB}"/>
    <cellStyle name="通貨 2 3 4 2 5 2 2 2" xfId="6471" xr:uid="{92744F95-49B5-4CD8-A2E0-9D7971499636}"/>
    <cellStyle name="通貨 2 3 4 2 5 2 2 2 2" xfId="9224" xr:uid="{F872BD8A-DD68-4B38-9B50-5758EB42EF44}"/>
    <cellStyle name="通貨 2 3 4 2 5 2 2 2 2 2" xfId="15073" xr:uid="{89299736-2106-4024-A3B3-D22275033DBF}"/>
    <cellStyle name="通貨 2 3 4 2 5 2 2 2 3" xfId="12320" xr:uid="{8E6D3A7F-7B18-4B5B-BA16-811E3B690BFC}"/>
    <cellStyle name="通貨 2 3 4 2 5 2 2 3" xfId="7848" xr:uid="{A644FA7F-E53A-4423-9817-74C9B1DA47CD}"/>
    <cellStyle name="通貨 2 3 4 2 5 2 2 3 2" xfId="13697" xr:uid="{0CD7E967-47CD-43E2-ACF3-5D0745D83540}"/>
    <cellStyle name="通貨 2 3 4 2 5 2 2 4" xfId="10944" xr:uid="{DC566A63-0196-4C4F-AF34-1FEA1E249C8D}"/>
    <cellStyle name="通貨 2 3 4 2 5 2 3" xfId="6097" xr:uid="{252291A7-524D-42BD-9E01-7D743A4F68D2}"/>
    <cellStyle name="通貨 2 3 4 2 5 2 3 2" xfId="8850" xr:uid="{24F31DDD-93CB-4BCC-A7DE-F35E78C5D30B}"/>
    <cellStyle name="通貨 2 3 4 2 5 2 3 2 2" xfId="14699" xr:uid="{8E6932B5-1F16-40DD-80E1-190197EBDDEB}"/>
    <cellStyle name="通貨 2 3 4 2 5 2 3 3" xfId="11946" xr:uid="{8B270177-471D-403F-8AB5-CA1D19F071FD}"/>
    <cellStyle name="通貨 2 3 4 2 5 2 4" xfId="7474" xr:uid="{37E0B54F-A092-486C-A765-8B302E1310EF}"/>
    <cellStyle name="通貨 2 3 4 2 5 2 4 2" xfId="13323" xr:uid="{D8D1FFC2-B337-4085-BDF8-8E316CAB0D72}"/>
    <cellStyle name="通貨 2 3 4 2 5 2 5" xfId="10570" xr:uid="{3EE14BB2-2A25-4585-9198-C76042F9AA1E}"/>
    <cellStyle name="通貨 2 3 4 2 5 3" xfId="4901" xr:uid="{4B337982-9C67-4507-BA7F-93885451D5AC}"/>
    <cellStyle name="通貨 2 3 4 2 5 3 2" xfId="6472" xr:uid="{31770ECE-A3E7-4C50-88EC-B53483724298}"/>
    <cellStyle name="通貨 2 3 4 2 5 3 2 2" xfId="9225" xr:uid="{21366A17-834D-4411-A55D-17939501E6BA}"/>
    <cellStyle name="通貨 2 3 4 2 5 3 2 2 2" xfId="15074" xr:uid="{A84B785D-D8BA-441E-AA08-F968C1B38434}"/>
    <cellStyle name="通貨 2 3 4 2 5 3 2 3" xfId="12321" xr:uid="{F0B01301-AD1F-4D7D-84F6-48F050ECBF64}"/>
    <cellStyle name="通貨 2 3 4 2 5 3 3" xfId="7849" xr:uid="{8762D1F3-1B4F-48EF-8DFF-6593DD4F19F1}"/>
    <cellStyle name="通貨 2 3 4 2 5 3 3 2" xfId="13698" xr:uid="{DFFFF3CE-2541-4D17-B23C-9CAF38C960F9}"/>
    <cellStyle name="通貨 2 3 4 2 5 3 4" xfId="10945" xr:uid="{9C2BA397-7FE5-4CAE-BF95-866DCC4EC548}"/>
    <cellStyle name="通貨 2 3 4 2 5 4" xfId="5753" xr:uid="{5BD441AA-DF09-45C7-AB1E-8835234A7169}"/>
    <cellStyle name="通貨 2 3 4 2 5 4 2" xfId="8506" xr:uid="{466EB85F-D578-4C55-8C23-47CCEF21F18A}"/>
    <cellStyle name="通貨 2 3 4 2 5 4 2 2" xfId="14355" xr:uid="{215C2200-6B90-41F6-87EC-1E03128C5DBA}"/>
    <cellStyle name="通貨 2 3 4 2 5 4 3" xfId="11602" xr:uid="{3E6064D6-A199-4C9E-B32A-BC264B8A8850}"/>
    <cellStyle name="通貨 2 3 4 2 5 5" xfId="7130" xr:uid="{5C936C3C-4839-4B07-8FC9-C9EE29742DD3}"/>
    <cellStyle name="通貨 2 3 4 2 5 5 2" xfId="12979" xr:uid="{3ADBDF3A-C1C0-40C5-860C-CC1F7EAB71C3}"/>
    <cellStyle name="通貨 2 3 4 2 5 6" xfId="10226" xr:uid="{6C435303-ACEE-4C49-AF18-079090F86BA8}"/>
    <cellStyle name="通貨 2 3 4 2 6" xfId="4303" xr:uid="{857289CA-4BA9-4715-BFE2-956575618C35}"/>
    <cellStyle name="通貨 2 3 4 2 6 2" xfId="4902" xr:uid="{72ED962A-B7CC-4FAE-BEF3-9CAEBE09907C}"/>
    <cellStyle name="通貨 2 3 4 2 6 2 2" xfId="6473" xr:uid="{C093CB70-5D63-4FF2-BAB8-A5EB883813C1}"/>
    <cellStyle name="通貨 2 3 4 2 6 2 2 2" xfId="9226" xr:uid="{4B85CD15-08F1-47C3-B14C-FDFE9E0C4DFB}"/>
    <cellStyle name="通貨 2 3 4 2 6 2 2 2 2" xfId="15075" xr:uid="{0AE46176-DE1D-4C82-936E-BAA102007D24}"/>
    <cellStyle name="通貨 2 3 4 2 6 2 2 3" xfId="12322" xr:uid="{DE305EDB-63D2-4DFB-ADA2-FACC4A4C7454}"/>
    <cellStyle name="通貨 2 3 4 2 6 2 3" xfId="7850" xr:uid="{A2114FB3-F775-42D4-B264-6FD3794796A9}"/>
    <cellStyle name="通貨 2 3 4 2 6 2 3 2" xfId="13699" xr:uid="{3D9751E7-F8C1-4368-A48E-6339CD7FFBA3}"/>
    <cellStyle name="通貨 2 3 4 2 6 2 4" xfId="10946" xr:uid="{8FA4FD09-CF66-400D-9BF9-6DF728CAEE33}"/>
    <cellStyle name="通貨 2 3 4 2 6 3" xfId="5925" xr:uid="{4B0FEADB-FCBA-4E1D-BF50-737AC808CC20}"/>
    <cellStyle name="通貨 2 3 4 2 6 3 2" xfId="8678" xr:uid="{E96FF959-CB7D-4099-8321-5653D13661DF}"/>
    <cellStyle name="通貨 2 3 4 2 6 3 2 2" xfId="14527" xr:uid="{BEADF1FD-B066-4369-A9D8-62B224541865}"/>
    <cellStyle name="通貨 2 3 4 2 6 3 3" xfId="11774" xr:uid="{315E6167-C4CD-4EE0-8052-3474DB5427BC}"/>
    <cellStyle name="通貨 2 3 4 2 6 4" xfId="7302" xr:uid="{59D31FA1-279E-4B26-87ED-616DFC2EEB61}"/>
    <cellStyle name="通貨 2 3 4 2 6 4 2" xfId="13151" xr:uid="{DA93E6E3-01CA-40A2-9440-9AEDF5D6E749}"/>
    <cellStyle name="通貨 2 3 4 2 6 5" xfId="10398" xr:uid="{1109C79E-3869-4938-80BD-76F0A297760B}"/>
    <cellStyle name="通貨 2 3 4 2 7" xfId="4903" xr:uid="{89F7088B-4254-4C35-8C18-5538AEB2933F}"/>
    <cellStyle name="通貨 2 3 4 2 7 2" xfId="6474" xr:uid="{D09E9BAB-FA15-49E4-99FF-EF38FB054C9F}"/>
    <cellStyle name="通貨 2 3 4 2 7 2 2" xfId="9227" xr:uid="{8A06E360-F921-4A1F-B571-AE194DDDFD64}"/>
    <cellStyle name="通貨 2 3 4 2 7 2 2 2" xfId="15076" xr:uid="{969FEA8B-67BB-455C-BA9F-B34D869F9A4B}"/>
    <cellStyle name="通貨 2 3 4 2 7 2 3" xfId="12323" xr:uid="{B2954D42-AA60-4EE2-8C4A-A63E9C7E18C9}"/>
    <cellStyle name="通貨 2 3 4 2 7 3" xfId="7851" xr:uid="{F4644DEA-1696-47E8-A3AB-E66460931D1B}"/>
    <cellStyle name="通貨 2 3 4 2 7 3 2" xfId="13700" xr:uid="{92824368-FC1B-4088-BC84-9D18308CC2D7}"/>
    <cellStyle name="通貨 2 3 4 2 7 4" xfId="10947" xr:uid="{0D38F8C0-D550-4A6E-A96A-F3CB09FCBED5}"/>
    <cellStyle name="通貨 2 3 4 2 8" xfId="5581" xr:uid="{95032A55-A5D9-4457-993E-024F378AD82E}"/>
    <cellStyle name="通貨 2 3 4 2 8 2" xfId="8334" xr:uid="{BF8FEC6A-BEBC-49DA-9337-EFDEBB5A7A2E}"/>
    <cellStyle name="通貨 2 3 4 2 8 2 2" xfId="14183" xr:uid="{0B697476-25B1-4743-B024-29D69E9822F4}"/>
    <cellStyle name="通貨 2 3 4 2 8 3" xfId="11430" xr:uid="{DD83C69B-DA21-47D6-A534-5D76E0D313CC}"/>
    <cellStyle name="通貨 2 3 4 2 9" xfId="6958" xr:uid="{E2B01A4E-1A75-4582-BC24-55DEE11506DE}"/>
    <cellStyle name="通貨 2 3 4 2 9 2" xfId="12807" xr:uid="{E08EE5CD-228F-4340-B6FF-610B6C9133E5}"/>
    <cellStyle name="通貨 2 3 4 3" xfId="3618" xr:uid="{00000000-0005-0000-0000-00006D0F0000}"/>
    <cellStyle name="通貨 2 3 4 3 2" xfId="3668" xr:uid="{00000000-0005-0000-0000-00006E0F0000}"/>
    <cellStyle name="通貨 2 3 4 3 2 2" xfId="4095" xr:uid="{97971BCE-95A0-4A09-AA0A-FF9FAD32C453}"/>
    <cellStyle name="通貨 2 3 4 3 2 2 2" xfId="4268" xr:uid="{82F95BBE-4846-4C6E-8DB1-951E32CC5CFB}"/>
    <cellStyle name="通貨 2 3 4 3 2 2 2 2" xfId="4614" xr:uid="{BB1AF917-1A90-4BD0-9D28-F55BFBE40C8D}"/>
    <cellStyle name="通貨 2 3 4 3 2 2 2 2 2" xfId="4904" xr:uid="{1A8AAF6F-C32E-4F41-9193-5146DF8A29F4}"/>
    <cellStyle name="通貨 2 3 4 3 2 2 2 2 2 2" xfId="6475" xr:uid="{BB528F9C-2ABE-4F6B-8879-F60053D6BEE6}"/>
    <cellStyle name="通貨 2 3 4 3 2 2 2 2 2 2 2" xfId="9228" xr:uid="{C92043C4-A2C2-4000-9DEA-6B05634CFFF1}"/>
    <cellStyle name="通貨 2 3 4 3 2 2 2 2 2 2 2 2" xfId="15077" xr:uid="{C0520281-14E7-4892-9F88-592842F3B41A}"/>
    <cellStyle name="通貨 2 3 4 3 2 2 2 2 2 2 3" xfId="12324" xr:uid="{4740C8C0-87BC-4C91-B6D4-4867B76BC33D}"/>
    <cellStyle name="通貨 2 3 4 3 2 2 2 2 2 3" xfId="7852" xr:uid="{31D35F5A-2A91-4F34-8651-3A5CC92CE2B4}"/>
    <cellStyle name="通貨 2 3 4 3 2 2 2 2 2 3 2" xfId="13701" xr:uid="{E50934E3-5099-4F26-BEB3-FE413980D57A}"/>
    <cellStyle name="通貨 2 3 4 3 2 2 2 2 2 4" xfId="10948" xr:uid="{4ED50D85-237C-470E-B88B-625E903B330E}"/>
    <cellStyle name="通貨 2 3 4 3 2 2 2 2 3" xfId="6235" xr:uid="{32ACDF04-217E-43D3-80B6-A7D0EC037735}"/>
    <cellStyle name="通貨 2 3 4 3 2 2 2 2 3 2" xfId="8988" xr:uid="{B7913A52-023C-47BA-9773-7A27557AA4BC}"/>
    <cellStyle name="通貨 2 3 4 3 2 2 2 2 3 2 2" xfId="14837" xr:uid="{4992D10F-ABE0-4D34-982D-298B97ABA322}"/>
    <cellStyle name="通貨 2 3 4 3 2 2 2 2 3 3" xfId="12084" xr:uid="{6C8078F6-CCC6-46A7-9C5C-BA58BE55E388}"/>
    <cellStyle name="通貨 2 3 4 3 2 2 2 2 4" xfId="7612" xr:uid="{244270C0-C6D2-479A-B871-A4A5212934F2}"/>
    <cellStyle name="通貨 2 3 4 3 2 2 2 2 4 2" xfId="13461" xr:uid="{13848387-CCB9-429D-8095-D2DA2D24AF1D}"/>
    <cellStyle name="通貨 2 3 4 3 2 2 2 2 5" xfId="10708" xr:uid="{701B8FD7-AC56-4249-985F-C8A0D1671121}"/>
    <cellStyle name="通貨 2 3 4 3 2 2 2 3" xfId="4905" xr:uid="{AA1E61C6-E57B-4B93-B7F7-53D284BD8579}"/>
    <cellStyle name="通貨 2 3 4 3 2 2 2 3 2" xfId="6476" xr:uid="{9DC06A7F-57EE-4DF1-9F54-F16C4D71C1DC}"/>
    <cellStyle name="通貨 2 3 4 3 2 2 2 3 2 2" xfId="9229" xr:uid="{346F3543-A8B2-448B-8C3B-100C72F59D94}"/>
    <cellStyle name="通貨 2 3 4 3 2 2 2 3 2 2 2" xfId="15078" xr:uid="{D44DE7DB-59BB-4BAA-907C-5F97B82DBD3C}"/>
    <cellStyle name="通貨 2 3 4 3 2 2 2 3 2 3" xfId="12325" xr:uid="{587DF96F-0A2B-4920-9635-632C1077A915}"/>
    <cellStyle name="通貨 2 3 4 3 2 2 2 3 3" xfId="7853" xr:uid="{E4D0146C-135E-4338-B03A-70F423FD82DB}"/>
    <cellStyle name="通貨 2 3 4 3 2 2 2 3 3 2" xfId="13702" xr:uid="{339D2CE6-BB36-416B-8301-9FA713CFFD0B}"/>
    <cellStyle name="通貨 2 3 4 3 2 2 2 3 4" xfId="10949" xr:uid="{A947D91D-9061-4B76-8A05-782D8FCA7C00}"/>
    <cellStyle name="通貨 2 3 4 3 2 2 2 4" xfId="5891" xr:uid="{8F41D3EA-5AD1-4099-82E8-C61470661D50}"/>
    <cellStyle name="通貨 2 3 4 3 2 2 2 4 2" xfId="8644" xr:uid="{31D3F4C4-CE31-44D6-A86C-8783DFC21F92}"/>
    <cellStyle name="通貨 2 3 4 3 2 2 2 4 2 2" xfId="14493" xr:uid="{054DCE3B-877A-4126-BC7D-99E273A689DE}"/>
    <cellStyle name="通貨 2 3 4 3 2 2 2 4 3" xfId="11740" xr:uid="{F5C10157-F151-49F1-947A-4888A2326EEC}"/>
    <cellStyle name="通貨 2 3 4 3 2 2 2 5" xfId="7268" xr:uid="{1707F386-E32B-488F-BB99-7324F2ED6060}"/>
    <cellStyle name="通貨 2 3 4 3 2 2 2 5 2" xfId="13117" xr:uid="{D2E93A34-165E-493D-B2BA-4DC78357E0D8}"/>
    <cellStyle name="通貨 2 3 4 3 2 2 2 6" xfId="10364" xr:uid="{CF9BB8DD-4C3C-4E11-B3AA-70348314AF52}"/>
    <cellStyle name="通貨 2 3 4 3 2 2 3" xfId="4442" xr:uid="{A79BB768-E706-4B60-ACC2-F66B1012755C}"/>
    <cellStyle name="通貨 2 3 4 3 2 2 3 2" xfId="4906" xr:uid="{002D36B4-1862-48F9-AFD4-EE0076CE2F01}"/>
    <cellStyle name="通貨 2 3 4 3 2 2 3 2 2" xfId="6477" xr:uid="{BCF06C06-8B9C-4E01-AA95-34406E3F4B92}"/>
    <cellStyle name="通貨 2 3 4 3 2 2 3 2 2 2" xfId="9230" xr:uid="{E0EE7AFC-C4AA-4EC1-9678-E6D864630C0C}"/>
    <cellStyle name="通貨 2 3 4 3 2 2 3 2 2 2 2" xfId="15079" xr:uid="{7651428C-E8FA-40C3-99C3-C6626B1A962A}"/>
    <cellStyle name="通貨 2 3 4 3 2 2 3 2 2 3" xfId="12326" xr:uid="{2B259AC8-9906-451F-98F7-DE1C719B8287}"/>
    <cellStyle name="通貨 2 3 4 3 2 2 3 2 3" xfId="7854" xr:uid="{BEB673B3-B21C-4880-A127-C02BB62901D6}"/>
    <cellStyle name="通貨 2 3 4 3 2 2 3 2 3 2" xfId="13703" xr:uid="{BA241DC8-8C7D-4FE3-9A6A-5BF9149B2E2F}"/>
    <cellStyle name="通貨 2 3 4 3 2 2 3 2 4" xfId="10950" xr:uid="{E09AC601-4765-47F6-A4E0-A5DA0E562815}"/>
    <cellStyle name="通貨 2 3 4 3 2 2 3 3" xfId="6063" xr:uid="{D391ABB9-75BF-4D6F-B0A0-F82ED173B9C1}"/>
    <cellStyle name="通貨 2 3 4 3 2 2 3 3 2" xfId="8816" xr:uid="{4C93821A-51E2-4D14-9F89-FA139BD669D1}"/>
    <cellStyle name="通貨 2 3 4 3 2 2 3 3 2 2" xfId="14665" xr:uid="{295CE113-1B5B-4C90-83CC-DFED7D8B256D}"/>
    <cellStyle name="通貨 2 3 4 3 2 2 3 3 3" xfId="11912" xr:uid="{FF5B05D2-5417-4EB1-B7EC-314474C31D29}"/>
    <cellStyle name="通貨 2 3 4 3 2 2 3 4" xfId="7440" xr:uid="{C175C23D-EAFB-43C2-88BE-03B741E30360}"/>
    <cellStyle name="通貨 2 3 4 3 2 2 3 4 2" xfId="13289" xr:uid="{AF514208-2524-4754-BBFE-7B6537C2D2A3}"/>
    <cellStyle name="通貨 2 3 4 3 2 2 3 5" xfId="10536" xr:uid="{1A686CD1-6B23-4F57-9362-27B73E6F4745}"/>
    <cellStyle name="通貨 2 3 4 3 2 2 4" xfId="4907" xr:uid="{9431846A-0A03-43BC-BA77-9811A8998FAB}"/>
    <cellStyle name="通貨 2 3 4 3 2 2 4 2" xfId="6478" xr:uid="{672A5B9D-0081-4BE2-B48E-631D6F2ACBF0}"/>
    <cellStyle name="通貨 2 3 4 3 2 2 4 2 2" xfId="9231" xr:uid="{6BC0F030-2B18-4002-8936-66C3016BA315}"/>
    <cellStyle name="通貨 2 3 4 3 2 2 4 2 2 2" xfId="15080" xr:uid="{8FBE5C8D-3062-4C9F-AA80-CA9548DE57B1}"/>
    <cellStyle name="通貨 2 3 4 3 2 2 4 2 3" xfId="12327" xr:uid="{C564AF70-8702-470D-8EFB-110363E22B76}"/>
    <cellStyle name="通貨 2 3 4 3 2 2 4 3" xfId="7855" xr:uid="{64E6DD01-B1AE-4D61-BF5A-E5FA902015F9}"/>
    <cellStyle name="通貨 2 3 4 3 2 2 4 3 2" xfId="13704" xr:uid="{443FCA88-4020-4283-9A25-E7E9218E8CD9}"/>
    <cellStyle name="通貨 2 3 4 3 2 2 4 4" xfId="10951" xr:uid="{060D9871-C87B-456E-B504-1B1FD52F9624}"/>
    <cellStyle name="通貨 2 3 4 3 2 2 5" xfId="5719" xr:uid="{D57FB99B-63F0-4B72-8DDD-1DD69D5D269E}"/>
    <cellStyle name="通貨 2 3 4 3 2 2 5 2" xfId="8472" xr:uid="{C521972F-9732-4408-B259-AAC299E1B132}"/>
    <cellStyle name="通貨 2 3 4 3 2 2 5 2 2" xfId="14321" xr:uid="{AAF17412-5997-46F7-8C2F-47120FC5B335}"/>
    <cellStyle name="通貨 2 3 4 3 2 2 5 3" xfId="11568" xr:uid="{037D501D-6DCE-4E12-AC6A-EAEF32925F50}"/>
    <cellStyle name="通貨 2 3 4 3 2 2 6" xfId="7096" xr:uid="{49F9AB33-4491-491F-907E-BC654D8A100B}"/>
    <cellStyle name="通貨 2 3 4 3 2 2 6 2" xfId="12945" xr:uid="{33E9A4D0-1C33-443A-97AA-14C3C8ED511C}"/>
    <cellStyle name="通貨 2 3 4 3 2 2 7" xfId="10192" xr:uid="{2AEFC8E7-8D9B-4AA3-8B6E-ED4EE3B67E5F}"/>
    <cellStyle name="通貨 2 3 4 3 2 3" xfId="4182" xr:uid="{D5F0FF0D-4A41-43E5-AE21-E477B3A63DBB}"/>
    <cellStyle name="通貨 2 3 4 3 2 3 2" xfId="4528" xr:uid="{EFD327CD-3174-4B57-A4A8-A34CF5062293}"/>
    <cellStyle name="通貨 2 3 4 3 2 3 2 2" xfId="4908" xr:uid="{5C19943A-066A-405E-916D-B0F4828158AB}"/>
    <cellStyle name="通貨 2 3 4 3 2 3 2 2 2" xfId="6479" xr:uid="{BB5D5B19-8919-4EF1-B5D1-96C9580B3F65}"/>
    <cellStyle name="通貨 2 3 4 3 2 3 2 2 2 2" xfId="9232" xr:uid="{DE973A85-5B28-443F-A498-652D09C31DFB}"/>
    <cellStyle name="通貨 2 3 4 3 2 3 2 2 2 2 2" xfId="15081" xr:uid="{F222DFDD-B99E-416F-914E-95570B357B1E}"/>
    <cellStyle name="通貨 2 3 4 3 2 3 2 2 2 3" xfId="12328" xr:uid="{75E08B95-8F5E-4C44-9DEB-5BC7A684A593}"/>
    <cellStyle name="通貨 2 3 4 3 2 3 2 2 3" xfId="7856" xr:uid="{10DBBC5E-598F-49B3-95F9-1EE24B2F8E41}"/>
    <cellStyle name="通貨 2 3 4 3 2 3 2 2 3 2" xfId="13705" xr:uid="{FF818F2F-D67F-477E-8DD5-215B3E6A0D2D}"/>
    <cellStyle name="通貨 2 3 4 3 2 3 2 2 4" xfId="10952" xr:uid="{0357CC18-C4BD-4FD7-AEC8-8C9B210CF3F2}"/>
    <cellStyle name="通貨 2 3 4 3 2 3 2 3" xfId="6149" xr:uid="{56AB327E-5F4F-42B6-A8D0-10E0340D22DF}"/>
    <cellStyle name="通貨 2 3 4 3 2 3 2 3 2" xfId="8902" xr:uid="{C5953731-8ACE-4F0C-8AE1-35DB19CEDD54}"/>
    <cellStyle name="通貨 2 3 4 3 2 3 2 3 2 2" xfId="14751" xr:uid="{D91DD3E7-197C-44CD-86A0-F162C2D17788}"/>
    <cellStyle name="通貨 2 3 4 3 2 3 2 3 3" xfId="11998" xr:uid="{439D596E-80D5-4C98-93A0-68454642B8E5}"/>
    <cellStyle name="通貨 2 3 4 3 2 3 2 4" xfId="7526" xr:uid="{914616B5-B925-426B-83FB-E533814C39C8}"/>
    <cellStyle name="通貨 2 3 4 3 2 3 2 4 2" xfId="13375" xr:uid="{56EC22A8-719F-4EDD-B833-48467A06B1E9}"/>
    <cellStyle name="通貨 2 3 4 3 2 3 2 5" xfId="10622" xr:uid="{AB8BDA7A-8B12-4425-85AA-41EF0038E4B1}"/>
    <cellStyle name="通貨 2 3 4 3 2 3 3" xfId="4909" xr:uid="{CFDA74AB-889B-47F7-852C-C4EFB99C214F}"/>
    <cellStyle name="通貨 2 3 4 3 2 3 3 2" xfId="6480" xr:uid="{FEE7D489-84FD-47F1-9149-8412B99DA1E3}"/>
    <cellStyle name="通貨 2 3 4 3 2 3 3 2 2" xfId="9233" xr:uid="{A9398211-7644-423D-9AB2-466E2B19DAA2}"/>
    <cellStyle name="通貨 2 3 4 3 2 3 3 2 2 2" xfId="15082" xr:uid="{B3204B42-C32A-40D4-95C6-D381DD014699}"/>
    <cellStyle name="通貨 2 3 4 3 2 3 3 2 3" xfId="12329" xr:uid="{67854845-0F5B-41B3-8716-9719BAE3C884}"/>
    <cellStyle name="通貨 2 3 4 3 2 3 3 3" xfId="7857" xr:uid="{34426E90-5EC0-4B4F-9E06-B20FA52B7D83}"/>
    <cellStyle name="通貨 2 3 4 3 2 3 3 3 2" xfId="13706" xr:uid="{A75BAAE0-23AD-4366-9C09-489DB4A2E8A9}"/>
    <cellStyle name="通貨 2 3 4 3 2 3 3 4" xfId="10953" xr:uid="{92A61B38-A241-4FE3-AF6D-480B68000F78}"/>
    <cellStyle name="通貨 2 3 4 3 2 3 4" xfId="5805" xr:uid="{77BA01C6-A227-4476-A08F-FFE4B441CDE7}"/>
    <cellStyle name="通貨 2 3 4 3 2 3 4 2" xfId="8558" xr:uid="{11C78607-39F8-4E4B-BFC4-3B3A5B864DA4}"/>
    <cellStyle name="通貨 2 3 4 3 2 3 4 2 2" xfId="14407" xr:uid="{403363B2-A2C7-4BDB-AB45-AC6161085F76}"/>
    <cellStyle name="通貨 2 3 4 3 2 3 4 3" xfId="11654" xr:uid="{4F394E43-5E05-4401-AE93-B3ADF0811B8E}"/>
    <cellStyle name="通貨 2 3 4 3 2 3 5" xfId="7182" xr:uid="{51994E8D-9D2A-49CE-BD11-9CC03FF0CB90}"/>
    <cellStyle name="通貨 2 3 4 3 2 3 5 2" xfId="13031" xr:uid="{F872FE07-A3EE-4364-A467-DCEFA660EBA8}"/>
    <cellStyle name="通貨 2 3 4 3 2 3 6" xfId="10278" xr:uid="{ABF752CB-7B0E-42AD-9472-2BC0C564E36B}"/>
    <cellStyle name="通貨 2 3 4 3 2 4" xfId="4355" xr:uid="{67D034C7-D669-4FA2-8B4A-F3336F837E70}"/>
    <cellStyle name="通貨 2 3 4 3 2 4 2" xfId="4910" xr:uid="{D50DC193-DD3C-423F-A2E5-538F2A5A3F41}"/>
    <cellStyle name="通貨 2 3 4 3 2 4 2 2" xfId="6481" xr:uid="{A6159C68-D68F-4270-8638-6A3BED16797E}"/>
    <cellStyle name="通貨 2 3 4 3 2 4 2 2 2" xfId="9234" xr:uid="{62FDFDCE-43E5-4109-AACE-A74115051325}"/>
    <cellStyle name="通貨 2 3 4 3 2 4 2 2 2 2" xfId="15083" xr:uid="{92987119-725B-40C1-A51D-5E317A91110F}"/>
    <cellStyle name="通貨 2 3 4 3 2 4 2 2 3" xfId="12330" xr:uid="{CE4AC38C-68BB-4999-8523-C7998D8BF84C}"/>
    <cellStyle name="通貨 2 3 4 3 2 4 2 3" xfId="7858" xr:uid="{A5B3B532-4FAB-4242-B8EF-D7BFFEB032CB}"/>
    <cellStyle name="通貨 2 3 4 3 2 4 2 3 2" xfId="13707" xr:uid="{A672D8D4-512F-4F19-9107-8C080DAC071B}"/>
    <cellStyle name="通貨 2 3 4 3 2 4 2 4" xfId="10954" xr:uid="{0D096BDA-3171-48A5-95B6-F59F3E2422ED}"/>
    <cellStyle name="通貨 2 3 4 3 2 4 3" xfId="5977" xr:uid="{811C26D6-8442-4A18-A893-E179EA3DE463}"/>
    <cellStyle name="通貨 2 3 4 3 2 4 3 2" xfId="8730" xr:uid="{E992BFEB-7656-4B3C-9462-973AA1B4AEDA}"/>
    <cellStyle name="通貨 2 3 4 3 2 4 3 2 2" xfId="14579" xr:uid="{4B2B5F4C-E25C-40C4-BBCA-BB76B746076C}"/>
    <cellStyle name="通貨 2 3 4 3 2 4 3 3" xfId="11826" xr:uid="{00EBFDBF-C36B-46B8-8C59-B2B468AEE97C}"/>
    <cellStyle name="通貨 2 3 4 3 2 4 4" xfId="7354" xr:uid="{72258EE5-F0C9-41FA-ABBD-B0B865EF8431}"/>
    <cellStyle name="通貨 2 3 4 3 2 4 4 2" xfId="13203" xr:uid="{9B0BDE77-188C-47AF-B728-D271A3460B02}"/>
    <cellStyle name="通貨 2 3 4 3 2 4 5" xfId="10450" xr:uid="{2C39F7C3-AE48-43C2-A3BF-C10FF0C51E59}"/>
    <cellStyle name="通貨 2 3 4 3 2 5" xfId="4911" xr:uid="{FC114FAC-F1E3-47F2-9EAA-F928E01F7A17}"/>
    <cellStyle name="通貨 2 3 4 3 2 5 2" xfId="6482" xr:uid="{2AD743D4-BD42-400E-A0BB-3841AD32AD86}"/>
    <cellStyle name="通貨 2 3 4 3 2 5 2 2" xfId="9235" xr:uid="{B6BCCD2A-EFEA-4790-97F5-BF8C3E78BAA8}"/>
    <cellStyle name="通貨 2 3 4 3 2 5 2 2 2" xfId="15084" xr:uid="{8CE640D2-4D53-461C-BAD2-301312D070D4}"/>
    <cellStyle name="通貨 2 3 4 3 2 5 2 3" xfId="12331" xr:uid="{E829D5B9-AA0C-4CF7-A68C-8B4C1934B771}"/>
    <cellStyle name="通貨 2 3 4 3 2 5 3" xfId="7859" xr:uid="{E8E1FE0B-4845-43DC-8B9A-F84639487727}"/>
    <cellStyle name="通貨 2 3 4 3 2 5 3 2" xfId="13708" xr:uid="{4A70D8E5-66F2-4CE3-B691-FC67740D379E}"/>
    <cellStyle name="通貨 2 3 4 3 2 5 4" xfId="10955" xr:uid="{FAF3C278-9493-4872-B327-9B2E27DB2400}"/>
    <cellStyle name="通貨 2 3 4 3 2 6" xfId="5633" xr:uid="{9B307712-E530-4BAC-B667-39DC8DD1DE26}"/>
    <cellStyle name="通貨 2 3 4 3 2 6 2" xfId="8386" xr:uid="{7773FC93-8474-43FC-8E84-B04948505C7A}"/>
    <cellStyle name="通貨 2 3 4 3 2 6 2 2" xfId="14235" xr:uid="{90BB3D80-F42A-4C0C-A8E9-FEF32FEC5AB1}"/>
    <cellStyle name="通貨 2 3 4 3 2 6 3" xfId="11482" xr:uid="{14F29C53-9BA0-4051-8DBC-506533FD22C1}"/>
    <cellStyle name="通貨 2 3 4 3 2 7" xfId="7010" xr:uid="{C141E7BA-DF28-46D8-A3B6-0390BD2D65CA}"/>
    <cellStyle name="通貨 2 3 4 3 2 7 2" xfId="12859" xr:uid="{37BC8E01-B57B-4EB6-9F19-02258BF4CC9A}"/>
    <cellStyle name="通貨 2 3 4 3 2 8" xfId="10106" xr:uid="{ABD2BECB-0632-41EA-B180-A224A863F27F}"/>
    <cellStyle name="通貨 2 3 4 3 3" xfId="4053" xr:uid="{582AB6CF-D04E-425D-8B13-F34789404590}"/>
    <cellStyle name="通貨 2 3 4 3 3 2" xfId="4226" xr:uid="{8E7585E5-0440-419A-B10A-E13B67E91834}"/>
    <cellStyle name="通貨 2 3 4 3 3 2 2" xfId="4572" xr:uid="{DBCAFB2E-D3E7-4146-B327-9B9F53A523A6}"/>
    <cellStyle name="通貨 2 3 4 3 3 2 2 2" xfId="4912" xr:uid="{CEB23F36-4DA0-446A-BB76-ED8C3A08DD88}"/>
    <cellStyle name="通貨 2 3 4 3 3 2 2 2 2" xfId="6483" xr:uid="{EBF3FA06-2FB1-484E-866D-A6BB794100E3}"/>
    <cellStyle name="通貨 2 3 4 3 3 2 2 2 2 2" xfId="9236" xr:uid="{76250DBD-C6F4-47E2-8BEB-319747E36EEC}"/>
    <cellStyle name="通貨 2 3 4 3 3 2 2 2 2 2 2" xfId="15085" xr:uid="{A84D5B28-B16B-49FF-9F91-092C7F3CEC11}"/>
    <cellStyle name="通貨 2 3 4 3 3 2 2 2 2 3" xfId="12332" xr:uid="{AFC6A303-D7C4-41F6-8CA5-8353376C5D75}"/>
    <cellStyle name="通貨 2 3 4 3 3 2 2 2 3" xfId="7860" xr:uid="{79920BF7-4E58-47C2-9C78-C51A59D4A49F}"/>
    <cellStyle name="通貨 2 3 4 3 3 2 2 2 3 2" xfId="13709" xr:uid="{50D3EF8B-CEAC-45F3-A7FB-A83D0C9CC21A}"/>
    <cellStyle name="通貨 2 3 4 3 3 2 2 2 4" xfId="10956" xr:uid="{6D14A173-C8B0-4C8A-8506-C346F7D31102}"/>
    <cellStyle name="通貨 2 3 4 3 3 2 2 3" xfId="6193" xr:uid="{267EA2BA-1347-42EB-AAC9-DB03FA227F0E}"/>
    <cellStyle name="通貨 2 3 4 3 3 2 2 3 2" xfId="8946" xr:uid="{CDA44C12-08EF-4CEB-8A4D-1E143F849F6A}"/>
    <cellStyle name="通貨 2 3 4 3 3 2 2 3 2 2" xfId="14795" xr:uid="{82E7C6CE-5D05-4A41-AAC1-8E44A879B6FC}"/>
    <cellStyle name="通貨 2 3 4 3 3 2 2 3 3" xfId="12042" xr:uid="{441CD569-C371-40E4-8728-F3604ABE253F}"/>
    <cellStyle name="通貨 2 3 4 3 3 2 2 4" xfId="7570" xr:uid="{BF1E8191-761D-42AA-A3C9-606756A7EEDD}"/>
    <cellStyle name="通貨 2 3 4 3 3 2 2 4 2" xfId="13419" xr:uid="{84930F86-DE09-4935-BC47-CB5326B9686A}"/>
    <cellStyle name="通貨 2 3 4 3 3 2 2 5" xfId="10666" xr:uid="{50BEDE57-8A16-411C-BABC-4103C69A5965}"/>
    <cellStyle name="通貨 2 3 4 3 3 2 3" xfId="4913" xr:uid="{AAACF275-5748-4BEC-BF56-7816BE3858BA}"/>
    <cellStyle name="通貨 2 3 4 3 3 2 3 2" xfId="6484" xr:uid="{E860998F-49DD-41B8-9880-422DFC6A7402}"/>
    <cellStyle name="通貨 2 3 4 3 3 2 3 2 2" xfId="9237" xr:uid="{2714E18C-27E2-4449-90F2-439B9C058150}"/>
    <cellStyle name="通貨 2 3 4 3 3 2 3 2 2 2" xfId="15086" xr:uid="{9C4B2699-D774-4C19-B483-501E0BC4D12F}"/>
    <cellStyle name="通貨 2 3 4 3 3 2 3 2 3" xfId="12333" xr:uid="{8DFE05A8-22DC-4658-A1BD-D3B50FB94B8E}"/>
    <cellStyle name="通貨 2 3 4 3 3 2 3 3" xfId="7861" xr:uid="{B8648E32-A9DB-4590-BDA2-8739A5ED288B}"/>
    <cellStyle name="通貨 2 3 4 3 3 2 3 3 2" xfId="13710" xr:uid="{7B7737CC-A94E-4F7C-8CB2-B79D50D07125}"/>
    <cellStyle name="通貨 2 3 4 3 3 2 3 4" xfId="10957" xr:uid="{44E5E968-85B1-4E62-9411-E2127AF2E134}"/>
    <cellStyle name="通貨 2 3 4 3 3 2 4" xfId="5849" xr:uid="{FAB9101F-001E-462E-8463-6D1FE58804B6}"/>
    <cellStyle name="通貨 2 3 4 3 3 2 4 2" xfId="8602" xr:uid="{7C3B952C-5D9B-4740-8FEF-F7DC3873E6FD}"/>
    <cellStyle name="通貨 2 3 4 3 3 2 4 2 2" xfId="14451" xr:uid="{B2A2AB8E-5480-4962-B18A-5BA931C25003}"/>
    <cellStyle name="通貨 2 3 4 3 3 2 4 3" xfId="11698" xr:uid="{24D65C57-E581-41B3-9E6B-B189661598B8}"/>
    <cellStyle name="通貨 2 3 4 3 3 2 5" xfId="7226" xr:uid="{D353E806-7D8B-47AF-82B8-6616A7C0F8BC}"/>
    <cellStyle name="通貨 2 3 4 3 3 2 5 2" xfId="13075" xr:uid="{B92EC775-1C55-4DDF-8282-091121629C3A}"/>
    <cellStyle name="通貨 2 3 4 3 3 2 6" xfId="10322" xr:uid="{357495DC-0CC8-4229-9EC5-B30236C7E8C5}"/>
    <cellStyle name="通貨 2 3 4 3 3 3" xfId="4400" xr:uid="{C099746A-8D4D-4EC3-8033-5BBB3C7291EB}"/>
    <cellStyle name="通貨 2 3 4 3 3 3 2" xfId="4914" xr:uid="{6D496C69-D995-4241-A983-BFB3081D7180}"/>
    <cellStyle name="通貨 2 3 4 3 3 3 2 2" xfId="6485" xr:uid="{363AB0B7-27B2-4A14-9712-51E8F9261BD5}"/>
    <cellStyle name="通貨 2 3 4 3 3 3 2 2 2" xfId="9238" xr:uid="{8E2B001B-1D24-4960-B730-56E8187B8BF6}"/>
    <cellStyle name="通貨 2 3 4 3 3 3 2 2 2 2" xfId="15087" xr:uid="{13B5763E-391C-45C2-920C-888997E52432}"/>
    <cellStyle name="通貨 2 3 4 3 3 3 2 2 3" xfId="12334" xr:uid="{512F588E-AA9D-46F0-973D-BA71316E3306}"/>
    <cellStyle name="通貨 2 3 4 3 3 3 2 3" xfId="7862" xr:uid="{6821C4BA-4B57-4ABE-9CAC-23576F30C6C0}"/>
    <cellStyle name="通貨 2 3 4 3 3 3 2 3 2" xfId="13711" xr:uid="{2567F5D4-EE02-44A5-93CD-E4C8CB661319}"/>
    <cellStyle name="通貨 2 3 4 3 3 3 2 4" xfId="10958" xr:uid="{54C27717-840B-40FF-8D2C-F8129DDC6D5F}"/>
    <cellStyle name="通貨 2 3 4 3 3 3 3" xfId="6021" xr:uid="{621C50AA-6514-4D7A-8F0E-06FEF6399850}"/>
    <cellStyle name="通貨 2 3 4 3 3 3 3 2" xfId="8774" xr:uid="{F3907F0F-8E04-4395-8E40-FD623B9E408F}"/>
    <cellStyle name="通貨 2 3 4 3 3 3 3 2 2" xfId="14623" xr:uid="{B3CB3861-F505-48E6-800F-18589464332F}"/>
    <cellStyle name="通貨 2 3 4 3 3 3 3 3" xfId="11870" xr:uid="{19DD0E14-81DA-44DE-BF28-916CA5939F18}"/>
    <cellStyle name="通貨 2 3 4 3 3 3 4" xfId="7398" xr:uid="{9FD8ED0F-AF63-44B7-A979-462BF47137F3}"/>
    <cellStyle name="通貨 2 3 4 3 3 3 4 2" xfId="13247" xr:uid="{AB98745B-2C6E-4179-97E7-BE9A42C26CA3}"/>
    <cellStyle name="通貨 2 3 4 3 3 3 5" xfId="10494" xr:uid="{15BCE88D-04C9-40C3-BAEE-D8445041BC4E}"/>
    <cellStyle name="通貨 2 3 4 3 3 4" xfId="4915" xr:uid="{C9716919-9DFD-4E55-9CA9-A91E716AE14E}"/>
    <cellStyle name="通貨 2 3 4 3 3 4 2" xfId="6486" xr:uid="{4FE977B6-ED21-48BE-A381-B19D56677410}"/>
    <cellStyle name="通貨 2 3 4 3 3 4 2 2" xfId="9239" xr:uid="{5A330D90-0535-47F6-BCBB-8225DF9C5128}"/>
    <cellStyle name="通貨 2 3 4 3 3 4 2 2 2" xfId="15088" xr:uid="{B7F9B1B7-B750-4E8F-B5C3-30E42A3D66C0}"/>
    <cellStyle name="通貨 2 3 4 3 3 4 2 3" xfId="12335" xr:uid="{684BD431-908F-412A-99EC-7E1E25F6AE39}"/>
    <cellStyle name="通貨 2 3 4 3 3 4 3" xfId="7863" xr:uid="{E61C9F8B-67C5-4057-ACDE-C7B4AEE23FEF}"/>
    <cellStyle name="通貨 2 3 4 3 3 4 3 2" xfId="13712" xr:uid="{59BC4987-28E1-4AAD-9A4D-02FA5525813D}"/>
    <cellStyle name="通貨 2 3 4 3 3 4 4" xfId="10959" xr:uid="{8F6B4EC7-33D3-4422-B14E-5FE0EF3559F5}"/>
    <cellStyle name="通貨 2 3 4 3 3 5" xfId="5677" xr:uid="{3BAB7687-8D6C-4E13-B64E-65C3DFFEAF27}"/>
    <cellStyle name="通貨 2 3 4 3 3 5 2" xfId="8430" xr:uid="{EB72BE74-8A28-4EB6-8CC3-05EC5F62BB95}"/>
    <cellStyle name="通貨 2 3 4 3 3 5 2 2" xfId="14279" xr:uid="{574BDD99-657A-4F71-8BB4-CA5400D5781D}"/>
    <cellStyle name="通貨 2 3 4 3 3 5 3" xfId="11526" xr:uid="{93F5DE97-9E29-48D6-B6E0-CFA6BADCAFC8}"/>
    <cellStyle name="通貨 2 3 4 3 3 6" xfId="7054" xr:uid="{B2B1A7BC-E563-4EC3-88B2-24F3CC66F4E9}"/>
    <cellStyle name="通貨 2 3 4 3 3 6 2" xfId="12903" xr:uid="{EF0CE2BF-5FEA-40C8-9977-F984B5BD008D}"/>
    <cellStyle name="通貨 2 3 4 3 3 7" xfId="10150" xr:uid="{6EF7E8B2-3EC6-4F31-84CB-F3FCA1874228}"/>
    <cellStyle name="通貨 2 3 4 3 4" xfId="4140" xr:uid="{E363E992-8E7E-4AE9-A1F4-22AAD37E1194}"/>
    <cellStyle name="通貨 2 3 4 3 4 2" xfId="4486" xr:uid="{B802F997-C494-4FE6-8331-8B7F80D86FC5}"/>
    <cellStyle name="通貨 2 3 4 3 4 2 2" xfId="4916" xr:uid="{2DA53464-486B-432C-8163-B4AE2730EC4A}"/>
    <cellStyle name="通貨 2 3 4 3 4 2 2 2" xfId="6487" xr:uid="{04E98EBD-6DE1-425D-B1EB-035A93D6C3F4}"/>
    <cellStyle name="通貨 2 3 4 3 4 2 2 2 2" xfId="9240" xr:uid="{6E493731-27FF-4E4B-A16C-28DAB633A737}"/>
    <cellStyle name="通貨 2 3 4 3 4 2 2 2 2 2" xfId="15089" xr:uid="{CD50FEC6-7706-46BA-A5A3-58E809221201}"/>
    <cellStyle name="通貨 2 3 4 3 4 2 2 2 3" xfId="12336" xr:uid="{A569B095-9313-4BD7-96B6-D8A29C6BFAA9}"/>
    <cellStyle name="通貨 2 3 4 3 4 2 2 3" xfId="7864" xr:uid="{009386BA-3EB2-491E-A002-AF61236C21B7}"/>
    <cellStyle name="通貨 2 3 4 3 4 2 2 3 2" xfId="13713" xr:uid="{477F4D52-FA24-47D4-894B-DA96BB725227}"/>
    <cellStyle name="通貨 2 3 4 3 4 2 2 4" xfId="10960" xr:uid="{816C48DD-4CF6-413E-80D1-EBAFA48E6D50}"/>
    <cellStyle name="通貨 2 3 4 3 4 2 3" xfId="6107" xr:uid="{AAE5FE17-B1A0-4A15-AD27-0ED43A87AFFD}"/>
    <cellStyle name="通貨 2 3 4 3 4 2 3 2" xfId="8860" xr:uid="{B69140BD-1834-4769-B689-1A22DCF26B2A}"/>
    <cellStyle name="通貨 2 3 4 3 4 2 3 2 2" xfId="14709" xr:uid="{ABF6F83E-F98F-47B4-A1B2-37BE96191FD0}"/>
    <cellStyle name="通貨 2 3 4 3 4 2 3 3" xfId="11956" xr:uid="{71B925F7-D10A-4B15-9410-CBE8A8FF17C4}"/>
    <cellStyle name="通貨 2 3 4 3 4 2 4" xfId="7484" xr:uid="{50A9271D-BD95-4430-93EB-CA19400320E8}"/>
    <cellStyle name="通貨 2 3 4 3 4 2 4 2" xfId="13333" xr:uid="{B87B1FE9-1A94-49EF-B3B4-609BB006FD9F}"/>
    <cellStyle name="通貨 2 3 4 3 4 2 5" xfId="10580" xr:uid="{97B3C5F6-A2FA-4916-A088-A6B0E4DB93DF}"/>
    <cellStyle name="通貨 2 3 4 3 4 3" xfId="4917" xr:uid="{CD9FA288-ED33-403F-8056-A1972015AEAB}"/>
    <cellStyle name="通貨 2 3 4 3 4 3 2" xfId="6488" xr:uid="{83F914A7-A3AA-4E91-969C-604AD5C90306}"/>
    <cellStyle name="通貨 2 3 4 3 4 3 2 2" xfId="9241" xr:uid="{B89E3D37-230F-47EF-B017-64CCDCA7CFCF}"/>
    <cellStyle name="通貨 2 3 4 3 4 3 2 2 2" xfId="15090" xr:uid="{38BAC6A4-1D30-4AE2-80F9-2451CD0926E9}"/>
    <cellStyle name="通貨 2 3 4 3 4 3 2 3" xfId="12337" xr:uid="{77BEBD4F-5362-4E81-A6E5-2F9C49BDC7CD}"/>
    <cellStyle name="通貨 2 3 4 3 4 3 3" xfId="7865" xr:uid="{3327978A-C3BE-47E4-8F04-5F69DC231DE2}"/>
    <cellStyle name="通貨 2 3 4 3 4 3 3 2" xfId="13714" xr:uid="{A75CD687-FEDA-4D74-AB1B-BC9EB48F8C19}"/>
    <cellStyle name="通貨 2 3 4 3 4 3 4" xfId="10961" xr:uid="{DA7CCEE6-860B-4B2D-9FA2-6B28273F19A6}"/>
    <cellStyle name="通貨 2 3 4 3 4 4" xfId="5763" xr:uid="{98434905-69AF-4D10-8B89-D77EA1128068}"/>
    <cellStyle name="通貨 2 3 4 3 4 4 2" xfId="8516" xr:uid="{1CF88244-1789-43B0-819B-9BE16464A2DE}"/>
    <cellStyle name="通貨 2 3 4 3 4 4 2 2" xfId="14365" xr:uid="{C28710F6-2626-42FA-AF18-675E88A6C1A7}"/>
    <cellStyle name="通貨 2 3 4 3 4 4 3" xfId="11612" xr:uid="{0E95002A-49CF-42B9-B4F5-EFC167D2B299}"/>
    <cellStyle name="通貨 2 3 4 3 4 5" xfId="7140" xr:uid="{DCC8668C-C480-43CC-A9C5-40442C8CA09F}"/>
    <cellStyle name="通貨 2 3 4 3 4 5 2" xfId="12989" xr:uid="{40686863-4243-4C41-8DCF-B05672E75A10}"/>
    <cellStyle name="通貨 2 3 4 3 4 6" xfId="10236" xr:uid="{3BD8DCB8-ED16-4B0E-AE6F-CAC65C527D8A}"/>
    <cellStyle name="通貨 2 3 4 3 5" xfId="4313" xr:uid="{63CE7118-31A6-4B89-8C9B-3B0036B07786}"/>
    <cellStyle name="通貨 2 3 4 3 5 2" xfId="4918" xr:uid="{DA6DC958-36E9-46A7-B317-7E10C9E5476C}"/>
    <cellStyle name="通貨 2 3 4 3 5 2 2" xfId="6489" xr:uid="{99E18898-C104-492C-B6DB-F2DDB44A30C7}"/>
    <cellStyle name="通貨 2 3 4 3 5 2 2 2" xfId="9242" xr:uid="{97AC3208-4CFB-40AD-B565-402E1DAEF72E}"/>
    <cellStyle name="通貨 2 3 4 3 5 2 2 2 2" xfId="15091" xr:uid="{B729F013-62B4-4109-BD64-BD7411F246F9}"/>
    <cellStyle name="通貨 2 3 4 3 5 2 2 3" xfId="12338" xr:uid="{F8552CC3-E65B-4DAA-A4C7-65FEC16DC5C2}"/>
    <cellStyle name="通貨 2 3 4 3 5 2 3" xfId="7866" xr:uid="{8E11BAF6-DB06-4FFA-9322-7510FA46FDF0}"/>
    <cellStyle name="通貨 2 3 4 3 5 2 3 2" xfId="13715" xr:uid="{8BDC5FEA-A36D-4764-8DA0-C25D9EC855AD}"/>
    <cellStyle name="通貨 2 3 4 3 5 2 4" xfId="10962" xr:uid="{8E7E2100-296B-4FD9-9BEC-AB2AD32DE3F4}"/>
    <cellStyle name="通貨 2 3 4 3 5 3" xfId="5935" xr:uid="{106A0118-A721-41C8-85C3-02555CB563C4}"/>
    <cellStyle name="通貨 2 3 4 3 5 3 2" xfId="8688" xr:uid="{4C53514E-B472-4E9A-A823-9661C5E42BF9}"/>
    <cellStyle name="通貨 2 3 4 3 5 3 2 2" xfId="14537" xr:uid="{29C8432E-59B5-4891-86B0-175A0BB0BB9D}"/>
    <cellStyle name="通貨 2 3 4 3 5 3 3" xfId="11784" xr:uid="{2F84FC2E-E2F3-4956-9660-F42068CE1677}"/>
    <cellStyle name="通貨 2 3 4 3 5 4" xfId="7312" xr:uid="{A056426E-7761-4F0C-907F-5BBF23E8F4C5}"/>
    <cellStyle name="通貨 2 3 4 3 5 4 2" xfId="13161" xr:uid="{39B48B57-D1A7-4BA7-AEE5-996EBBE87700}"/>
    <cellStyle name="通貨 2 3 4 3 5 5" xfId="10408" xr:uid="{264AE1BE-F5F9-4310-B639-ED4C613AA768}"/>
    <cellStyle name="通貨 2 3 4 3 6" xfId="4919" xr:uid="{F2215957-1734-4F18-88EA-FB2E9BAD97EC}"/>
    <cellStyle name="通貨 2 3 4 3 6 2" xfId="6490" xr:uid="{18EBA396-08E1-4493-B717-B7C54D9F6972}"/>
    <cellStyle name="通貨 2 3 4 3 6 2 2" xfId="9243" xr:uid="{AA8CD632-F0B7-491A-8181-140726A5F097}"/>
    <cellStyle name="通貨 2 3 4 3 6 2 2 2" xfId="15092" xr:uid="{70B4C5CE-653A-4BA0-A57C-F50E5387EC16}"/>
    <cellStyle name="通貨 2 3 4 3 6 2 3" xfId="12339" xr:uid="{28AC77B7-F124-4D2C-B65B-B8B54F01296E}"/>
    <cellStyle name="通貨 2 3 4 3 6 3" xfId="7867" xr:uid="{AA2E3D07-6457-4EB2-9F62-B548DB3A579D}"/>
    <cellStyle name="通貨 2 3 4 3 6 3 2" xfId="13716" xr:uid="{04118D33-3648-4DD4-BFC8-DC38A7A2F621}"/>
    <cellStyle name="通貨 2 3 4 3 6 4" xfId="10963" xr:uid="{7BAA0227-B49A-498F-A759-6009A58DC682}"/>
    <cellStyle name="通貨 2 3 4 3 7" xfId="5591" xr:uid="{17F61CF7-4769-42DC-B52F-DF846032788B}"/>
    <cellStyle name="通貨 2 3 4 3 7 2" xfId="8344" xr:uid="{5B3B65E1-A850-46D2-9514-D209780FE3A0}"/>
    <cellStyle name="通貨 2 3 4 3 7 2 2" xfId="14193" xr:uid="{48778B74-E845-449A-965A-3EF79D9FA251}"/>
    <cellStyle name="通貨 2 3 4 3 7 3" xfId="11440" xr:uid="{67A37705-7D3B-4BB0-AD18-9A9A9232C654}"/>
    <cellStyle name="通貨 2 3 4 3 8" xfId="6968" xr:uid="{AB943F02-EA49-48ED-BC21-6603EB9EE127}"/>
    <cellStyle name="通貨 2 3 4 3 8 2" xfId="12817" xr:uid="{D6BED069-E9E7-44FB-882C-1F2BEC96E2F4}"/>
    <cellStyle name="通貨 2 3 4 3 9" xfId="10064" xr:uid="{F045A62B-DB4F-4922-A311-810130A76576}"/>
    <cellStyle name="通貨 2 3 4 4" xfId="3648" xr:uid="{00000000-0005-0000-0000-00006F0F0000}"/>
    <cellStyle name="通貨 2 3 4 4 2" xfId="4075" xr:uid="{48B8CEE3-8112-4B0E-85DC-4D15F2D285B1}"/>
    <cellStyle name="通貨 2 3 4 4 2 2" xfId="4248" xr:uid="{205AE956-99A9-40FD-B6DC-2DB0CB19778D}"/>
    <cellStyle name="通貨 2 3 4 4 2 2 2" xfId="4594" xr:uid="{914C3F60-FEF7-49F2-8CAF-3049C6DF8A87}"/>
    <cellStyle name="通貨 2 3 4 4 2 2 2 2" xfId="4920" xr:uid="{51DC5EF4-BD95-47E0-B980-527786FB52A7}"/>
    <cellStyle name="通貨 2 3 4 4 2 2 2 2 2" xfId="6491" xr:uid="{763FD81B-29C0-4CA8-AA80-AA492613FDD0}"/>
    <cellStyle name="通貨 2 3 4 4 2 2 2 2 2 2" xfId="9244" xr:uid="{1B2C2F05-C49C-4CC6-A26C-3E9B4764BBD1}"/>
    <cellStyle name="通貨 2 3 4 4 2 2 2 2 2 2 2" xfId="15093" xr:uid="{3988E11C-E4A2-493F-BB43-65B1C582004E}"/>
    <cellStyle name="通貨 2 3 4 4 2 2 2 2 2 3" xfId="12340" xr:uid="{8F3335A2-6243-4365-B0B3-5A37B2C2806F}"/>
    <cellStyle name="通貨 2 3 4 4 2 2 2 2 3" xfId="7868" xr:uid="{EA864CD7-58D4-4170-ABB8-4828EAE3CCDB}"/>
    <cellStyle name="通貨 2 3 4 4 2 2 2 2 3 2" xfId="13717" xr:uid="{C4009BA6-89B4-414F-9D0C-14EBAAF66EAF}"/>
    <cellStyle name="通貨 2 3 4 4 2 2 2 2 4" xfId="10964" xr:uid="{060754BF-D099-4876-A440-AF4CB20B0ED4}"/>
    <cellStyle name="通貨 2 3 4 4 2 2 2 3" xfId="6215" xr:uid="{0655499E-B238-4FA6-9F07-E961C09CFD65}"/>
    <cellStyle name="通貨 2 3 4 4 2 2 2 3 2" xfId="8968" xr:uid="{80E97CCD-7810-49D9-BE05-24F91D617225}"/>
    <cellStyle name="通貨 2 3 4 4 2 2 2 3 2 2" xfId="14817" xr:uid="{786FEA8D-7950-4DFC-867F-0D7BE7F2A9EA}"/>
    <cellStyle name="通貨 2 3 4 4 2 2 2 3 3" xfId="12064" xr:uid="{C3D1D052-485C-4544-A280-B7C84752B230}"/>
    <cellStyle name="通貨 2 3 4 4 2 2 2 4" xfId="7592" xr:uid="{539F03C0-E105-43C7-985C-5DD4803C322A}"/>
    <cellStyle name="通貨 2 3 4 4 2 2 2 4 2" xfId="13441" xr:uid="{5CE14A5C-6070-4C8F-B5C6-853AB894DD37}"/>
    <cellStyle name="通貨 2 3 4 4 2 2 2 5" xfId="10688" xr:uid="{E1AF17AF-B9BF-4AE4-A3DD-44766E4894C8}"/>
    <cellStyle name="通貨 2 3 4 4 2 2 3" xfId="4921" xr:uid="{4B6B49E1-56DB-4AE0-9EB3-28BFB0C939E5}"/>
    <cellStyle name="通貨 2 3 4 4 2 2 3 2" xfId="6492" xr:uid="{3F59E206-EA45-4F1F-8DD6-4FE1E264B892}"/>
    <cellStyle name="通貨 2 3 4 4 2 2 3 2 2" xfId="9245" xr:uid="{AFF7E7BB-6A73-4AA2-99F2-0B9350B2444B}"/>
    <cellStyle name="通貨 2 3 4 4 2 2 3 2 2 2" xfId="15094" xr:uid="{934196F0-41DE-40C9-8512-0229A7584A1B}"/>
    <cellStyle name="通貨 2 3 4 4 2 2 3 2 3" xfId="12341" xr:uid="{8EDD6342-98D7-4805-A47D-5E2E066D9889}"/>
    <cellStyle name="通貨 2 3 4 4 2 2 3 3" xfId="7869" xr:uid="{7741DB1F-3235-4290-B944-8A8CD230C2AE}"/>
    <cellStyle name="通貨 2 3 4 4 2 2 3 3 2" xfId="13718" xr:uid="{4F81223E-3F88-4DB5-AD83-470D9D75ECE8}"/>
    <cellStyle name="通貨 2 3 4 4 2 2 3 4" xfId="10965" xr:uid="{DF87701A-0017-47FE-BCCA-C07EC65FD0CD}"/>
    <cellStyle name="通貨 2 3 4 4 2 2 4" xfId="5871" xr:uid="{21BC590F-B3CB-4621-B13A-D5AAC7626EE9}"/>
    <cellStyle name="通貨 2 3 4 4 2 2 4 2" xfId="8624" xr:uid="{22EAA669-A870-4DE8-8E94-234739301E75}"/>
    <cellStyle name="通貨 2 3 4 4 2 2 4 2 2" xfId="14473" xr:uid="{7787EC8C-6BC2-44BA-965C-4EE8475B8C48}"/>
    <cellStyle name="通貨 2 3 4 4 2 2 4 3" xfId="11720" xr:uid="{0306EF08-DFDD-40E3-918B-1E04DC388696}"/>
    <cellStyle name="通貨 2 3 4 4 2 2 5" xfId="7248" xr:uid="{A35D8AF1-60A0-4CA6-8D85-2754264CAE2D}"/>
    <cellStyle name="通貨 2 3 4 4 2 2 5 2" xfId="13097" xr:uid="{C7730C26-2D68-4AF0-9648-1F63CDDFF8F6}"/>
    <cellStyle name="通貨 2 3 4 4 2 2 6" xfId="10344" xr:uid="{DF1E55C3-6186-4026-AFC9-CB96A7B70327}"/>
    <cellStyle name="通貨 2 3 4 4 2 3" xfId="4422" xr:uid="{213E5E7C-3C77-445E-AD77-6A6E278D80C7}"/>
    <cellStyle name="通貨 2 3 4 4 2 3 2" xfId="4922" xr:uid="{08DFA9BD-E818-44A2-8F73-4180AA3E0A87}"/>
    <cellStyle name="通貨 2 3 4 4 2 3 2 2" xfId="6493" xr:uid="{0052EF9D-811C-4852-97A1-427341A1F92A}"/>
    <cellStyle name="通貨 2 3 4 4 2 3 2 2 2" xfId="9246" xr:uid="{7DB1E649-52C0-42C8-959F-A4AE14F0CFED}"/>
    <cellStyle name="通貨 2 3 4 4 2 3 2 2 2 2" xfId="15095" xr:uid="{71F47620-238C-4640-A4A9-B5E761326606}"/>
    <cellStyle name="通貨 2 3 4 4 2 3 2 2 3" xfId="12342" xr:uid="{FF477CEE-6DA3-4283-B95E-D3C204874B5F}"/>
    <cellStyle name="通貨 2 3 4 4 2 3 2 3" xfId="7870" xr:uid="{12CA3F68-514A-442B-93F5-8D7D4C378AB6}"/>
    <cellStyle name="通貨 2 3 4 4 2 3 2 3 2" xfId="13719" xr:uid="{7C401507-8CD6-44D9-8188-314484387126}"/>
    <cellStyle name="通貨 2 3 4 4 2 3 2 4" xfId="10966" xr:uid="{697308D3-BFD3-478F-A653-07FF8A2992BB}"/>
    <cellStyle name="通貨 2 3 4 4 2 3 3" xfId="6043" xr:uid="{19F317B4-D6A1-4A6F-ABF4-893C277AE6D3}"/>
    <cellStyle name="通貨 2 3 4 4 2 3 3 2" xfId="8796" xr:uid="{1A52F648-0E07-47C9-A301-31B1BDCE2DD1}"/>
    <cellStyle name="通貨 2 3 4 4 2 3 3 2 2" xfId="14645" xr:uid="{2318BB33-B7A2-4B0E-9960-63FAE465B036}"/>
    <cellStyle name="通貨 2 3 4 4 2 3 3 3" xfId="11892" xr:uid="{9CE5C7B0-A385-4D6B-ABFE-E52A8380828E}"/>
    <cellStyle name="通貨 2 3 4 4 2 3 4" xfId="7420" xr:uid="{29BFD012-7538-49A6-AC6A-B4655133139E}"/>
    <cellStyle name="通貨 2 3 4 4 2 3 4 2" xfId="13269" xr:uid="{D0F1EED0-3946-40FC-BD59-465232CEA093}"/>
    <cellStyle name="通貨 2 3 4 4 2 3 5" xfId="10516" xr:uid="{94A1A1A8-553D-4BD3-A2D0-70978381F153}"/>
    <cellStyle name="通貨 2 3 4 4 2 4" xfId="4923" xr:uid="{DB2F9D80-BCFA-47A7-8BBD-0BA28B9DF46E}"/>
    <cellStyle name="通貨 2 3 4 4 2 4 2" xfId="6494" xr:uid="{EB46524B-B117-48CE-B300-6DDEEA5E4B37}"/>
    <cellStyle name="通貨 2 3 4 4 2 4 2 2" xfId="9247" xr:uid="{C65FED71-8CA0-430E-8B62-9BC1F07D3C9A}"/>
    <cellStyle name="通貨 2 3 4 4 2 4 2 2 2" xfId="15096" xr:uid="{E03F54EC-0E43-4971-A794-D93C90557FE4}"/>
    <cellStyle name="通貨 2 3 4 4 2 4 2 3" xfId="12343" xr:uid="{43DF53A8-E70A-4A46-995A-B4D618C04B7E}"/>
    <cellStyle name="通貨 2 3 4 4 2 4 3" xfId="7871" xr:uid="{F8CD0D51-659F-419E-B171-280C28ADD189}"/>
    <cellStyle name="通貨 2 3 4 4 2 4 3 2" xfId="13720" xr:uid="{2B8FCBAB-8283-49BC-AA98-874509C173E0}"/>
    <cellStyle name="通貨 2 3 4 4 2 4 4" xfId="10967" xr:uid="{6C56A581-F330-4BF3-AEB5-BCD39F8824AA}"/>
    <cellStyle name="通貨 2 3 4 4 2 5" xfId="5699" xr:uid="{733B89AE-D8B7-49C4-8C39-664A5F11DA21}"/>
    <cellStyle name="通貨 2 3 4 4 2 5 2" xfId="8452" xr:uid="{B93A14E4-8F90-4D62-B571-4CA175C32BFE}"/>
    <cellStyle name="通貨 2 3 4 4 2 5 2 2" xfId="14301" xr:uid="{E2E1C1EF-92C1-42A6-A99B-7130FF0553FB}"/>
    <cellStyle name="通貨 2 3 4 4 2 5 3" xfId="11548" xr:uid="{D8050DA2-27EA-4450-9236-BA30DA8FF1D3}"/>
    <cellStyle name="通貨 2 3 4 4 2 6" xfId="7076" xr:uid="{C7C6B969-837E-4C92-95DA-845C434AA094}"/>
    <cellStyle name="通貨 2 3 4 4 2 6 2" xfId="12925" xr:uid="{755720B0-0F50-4860-8AB5-351CB6532FA2}"/>
    <cellStyle name="通貨 2 3 4 4 2 7" xfId="10172" xr:uid="{2DD8FF0F-EE9D-4E21-A8D3-BD1849BA9AB9}"/>
    <cellStyle name="通貨 2 3 4 4 3" xfId="4162" xr:uid="{92E64B8C-7EAF-4662-A529-5B18668ABD8C}"/>
    <cellStyle name="通貨 2 3 4 4 3 2" xfId="4508" xr:uid="{019A0798-3C2D-44F4-B4B9-9F052A72A457}"/>
    <cellStyle name="通貨 2 3 4 4 3 2 2" xfId="4924" xr:uid="{96C5663A-C1B6-49A4-AC25-993E8DFA3D44}"/>
    <cellStyle name="通貨 2 3 4 4 3 2 2 2" xfId="6495" xr:uid="{CEE59FB7-F1CE-4243-953F-EBE65E1A1F26}"/>
    <cellStyle name="通貨 2 3 4 4 3 2 2 2 2" xfId="9248" xr:uid="{3B446FD9-C311-4DED-8578-421B0DC4435A}"/>
    <cellStyle name="通貨 2 3 4 4 3 2 2 2 2 2" xfId="15097" xr:uid="{E2579EDA-4374-4FA4-95FD-C14D80EBE2E4}"/>
    <cellStyle name="通貨 2 3 4 4 3 2 2 2 3" xfId="12344" xr:uid="{482E6003-87CD-4326-81F3-3558D755F115}"/>
    <cellStyle name="通貨 2 3 4 4 3 2 2 3" xfId="7872" xr:uid="{F25232F6-04B2-4112-9FE7-69398157D393}"/>
    <cellStyle name="通貨 2 3 4 4 3 2 2 3 2" xfId="13721" xr:uid="{95EC501A-17C9-48DC-AB74-F8B91810DD22}"/>
    <cellStyle name="通貨 2 3 4 4 3 2 2 4" xfId="10968" xr:uid="{295A7CB7-8E9C-4C60-8457-5BBF36157369}"/>
    <cellStyle name="通貨 2 3 4 4 3 2 3" xfId="6129" xr:uid="{689B3E76-4D55-443F-9EFA-33BB66C73782}"/>
    <cellStyle name="通貨 2 3 4 4 3 2 3 2" xfId="8882" xr:uid="{D69E4821-333F-4EE5-8310-12A63E89B773}"/>
    <cellStyle name="通貨 2 3 4 4 3 2 3 2 2" xfId="14731" xr:uid="{5CA23AC2-3C5D-4CCE-B484-AD82DBB56908}"/>
    <cellStyle name="通貨 2 3 4 4 3 2 3 3" xfId="11978" xr:uid="{571C6F22-14D5-4C27-A136-5C00BFC30FC8}"/>
    <cellStyle name="通貨 2 3 4 4 3 2 4" xfId="7506" xr:uid="{817CF9A2-8144-4A75-BD0E-667D6A2C99A7}"/>
    <cellStyle name="通貨 2 3 4 4 3 2 4 2" xfId="13355" xr:uid="{D3EA8EAD-EB3D-4EAA-A120-3335B22C330D}"/>
    <cellStyle name="通貨 2 3 4 4 3 2 5" xfId="10602" xr:uid="{9549C53E-ADDB-4937-8EE5-C9372A6A77F5}"/>
    <cellStyle name="通貨 2 3 4 4 3 3" xfId="4925" xr:uid="{D30F44F6-145B-41C7-BB27-7B5454CC5998}"/>
    <cellStyle name="通貨 2 3 4 4 3 3 2" xfId="6496" xr:uid="{20D359C0-C71C-4419-A540-23025CECD9DC}"/>
    <cellStyle name="通貨 2 3 4 4 3 3 2 2" xfId="9249" xr:uid="{404CB067-4CCC-4DE8-9412-E2AD0E61B6A2}"/>
    <cellStyle name="通貨 2 3 4 4 3 3 2 2 2" xfId="15098" xr:uid="{33B0F296-4E0B-4575-8186-590DEAE0FAB0}"/>
    <cellStyle name="通貨 2 3 4 4 3 3 2 3" xfId="12345" xr:uid="{2B23BCCA-8536-4072-A636-EC32B7EFA1A8}"/>
    <cellStyle name="通貨 2 3 4 4 3 3 3" xfId="7873" xr:uid="{B7749ACD-7DB7-4B90-A7CC-3A8E89E229F8}"/>
    <cellStyle name="通貨 2 3 4 4 3 3 3 2" xfId="13722" xr:uid="{84DED36C-356A-46FC-81DB-1CCC574DAEEE}"/>
    <cellStyle name="通貨 2 3 4 4 3 3 4" xfId="10969" xr:uid="{73614B71-FBC4-43D9-9755-7B40CDD74FA4}"/>
    <cellStyle name="通貨 2 3 4 4 3 4" xfId="5785" xr:uid="{B99EE4E7-9F35-4500-AE1D-2403FE9FA8CF}"/>
    <cellStyle name="通貨 2 3 4 4 3 4 2" xfId="8538" xr:uid="{EC5EBDD2-F7A2-4EFC-9CF9-4706F79E2039}"/>
    <cellStyle name="通貨 2 3 4 4 3 4 2 2" xfId="14387" xr:uid="{58CD1A79-4EC3-4090-B6D9-21237768ABA9}"/>
    <cellStyle name="通貨 2 3 4 4 3 4 3" xfId="11634" xr:uid="{6876A3FC-91E4-4B83-8731-4FFA08E836E1}"/>
    <cellStyle name="通貨 2 3 4 4 3 5" xfId="7162" xr:uid="{C0803161-74FA-47DD-AEDA-4041D5E451A6}"/>
    <cellStyle name="通貨 2 3 4 4 3 5 2" xfId="13011" xr:uid="{71912331-A01D-4B1C-AB6A-0A15AA943DC2}"/>
    <cellStyle name="通貨 2 3 4 4 3 6" xfId="10258" xr:uid="{03EC2076-53AC-49E3-9CA3-B658606E814D}"/>
    <cellStyle name="通貨 2 3 4 4 4" xfId="4335" xr:uid="{14E911DD-C7DB-4D4F-93BB-664AC8FC01FD}"/>
    <cellStyle name="通貨 2 3 4 4 4 2" xfId="4926" xr:uid="{27D16BF4-2227-43DA-B548-7EBC6329AA17}"/>
    <cellStyle name="通貨 2 3 4 4 4 2 2" xfId="6497" xr:uid="{18BE48D6-CE29-4F60-86D5-905022358EB5}"/>
    <cellStyle name="通貨 2 3 4 4 4 2 2 2" xfId="9250" xr:uid="{E25B694A-74D7-42FB-8D03-8CB7A772699E}"/>
    <cellStyle name="通貨 2 3 4 4 4 2 2 2 2" xfId="15099" xr:uid="{9510FAF2-0064-4F29-B65D-94C343DD6FE0}"/>
    <cellStyle name="通貨 2 3 4 4 4 2 2 3" xfId="12346" xr:uid="{77508102-9D9C-42D3-BEBA-38C5C69D9AF9}"/>
    <cellStyle name="通貨 2 3 4 4 4 2 3" xfId="7874" xr:uid="{3F1B0AD9-B2A1-4294-B5C7-0F750150B35B}"/>
    <cellStyle name="通貨 2 3 4 4 4 2 3 2" xfId="13723" xr:uid="{D265671C-5E43-44E0-B1D6-F7DFDBC706F9}"/>
    <cellStyle name="通貨 2 3 4 4 4 2 4" xfId="10970" xr:uid="{CA737DA9-831B-4CBD-8584-12ECEE1396E4}"/>
    <cellStyle name="通貨 2 3 4 4 4 3" xfId="5957" xr:uid="{F91E0AA3-3F33-49B3-A801-4248C82F3DE9}"/>
    <cellStyle name="通貨 2 3 4 4 4 3 2" xfId="8710" xr:uid="{A528516C-A36E-4D9B-8145-944905DF1614}"/>
    <cellStyle name="通貨 2 3 4 4 4 3 2 2" xfId="14559" xr:uid="{AE5874EE-A01D-4C2E-B4FA-C0C078773B51}"/>
    <cellStyle name="通貨 2 3 4 4 4 3 3" xfId="11806" xr:uid="{663BC8F1-8350-448A-9E8B-C33FB75678D3}"/>
    <cellStyle name="通貨 2 3 4 4 4 4" xfId="7334" xr:uid="{41E38A33-4536-4D80-B16A-75A6A31CD3A5}"/>
    <cellStyle name="通貨 2 3 4 4 4 4 2" xfId="13183" xr:uid="{EC8C2AC7-3500-4451-B854-5D811CBFEAD1}"/>
    <cellStyle name="通貨 2 3 4 4 4 5" xfId="10430" xr:uid="{352B58C2-2A05-4947-BD4D-FAA0D848F689}"/>
    <cellStyle name="通貨 2 3 4 4 5" xfId="4927" xr:uid="{F780E7C9-BDC5-46D2-8CFA-F84213410BAA}"/>
    <cellStyle name="通貨 2 3 4 4 5 2" xfId="6498" xr:uid="{70BB24E6-7280-4377-9698-CD76D46D697A}"/>
    <cellStyle name="通貨 2 3 4 4 5 2 2" xfId="9251" xr:uid="{E57BA6F9-1439-4BA7-B1B9-08FB372B4C05}"/>
    <cellStyle name="通貨 2 3 4 4 5 2 2 2" xfId="15100" xr:uid="{8A2B9D7E-389D-4E41-AB05-012150CC75E5}"/>
    <cellStyle name="通貨 2 3 4 4 5 2 3" xfId="12347" xr:uid="{D2BA4331-2513-4776-BB01-11590E85BC58}"/>
    <cellStyle name="通貨 2 3 4 4 5 3" xfId="7875" xr:uid="{42ECDD34-18BD-4260-83FD-01BA5824B43A}"/>
    <cellStyle name="通貨 2 3 4 4 5 3 2" xfId="13724" xr:uid="{97265BAD-405B-4F0F-8A76-6CEE89836922}"/>
    <cellStyle name="通貨 2 3 4 4 5 4" xfId="10971" xr:uid="{462FE0E1-43DF-4A9E-8272-6C2DF4A1DE03}"/>
    <cellStyle name="通貨 2 3 4 4 6" xfId="5613" xr:uid="{1163A033-115A-49A8-8926-7A120ADC10C3}"/>
    <cellStyle name="通貨 2 3 4 4 6 2" xfId="8366" xr:uid="{5D2EF9C8-92AD-40D3-954B-D3968C172ADA}"/>
    <cellStyle name="通貨 2 3 4 4 6 2 2" xfId="14215" xr:uid="{6AD17975-C79B-4002-8EB9-65F7877B1500}"/>
    <cellStyle name="通貨 2 3 4 4 6 3" xfId="11462" xr:uid="{FBC65C5F-6B9A-4058-9C74-34820D4B6F73}"/>
    <cellStyle name="通貨 2 3 4 4 7" xfId="6990" xr:uid="{7D14C496-7F84-414B-96C8-781476934AA2}"/>
    <cellStyle name="通貨 2 3 4 4 7 2" xfId="12839" xr:uid="{D255ED12-311E-4C39-9B02-3BB39EB2735B}"/>
    <cellStyle name="通貨 2 3 4 4 8" xfId="10086" xr:uid="{9741E6B6-2E51-447C-9CE7-431AB9600495}"/>
    <cellStyle name="通貨 2 3 4 5" xfId="4033" xr:uid="{5C3D5ED8-B013-48A3-883A-A03BD4641B3A}"/>
    <cellStyle name="通貨 2 3 4 5 2" xfId="4206" xr:uid="{0508AB7A-7127-4B53-8326-5F2ABCABDD7C}"/>
    <cellStyle name="通貨 2 3 4 5 2 2" xfId="4552" xr:uid="{6ED64B29-D10C-4968-A019-34358424DB6C}"/>
    <cellStyle name="通貨 2 3 4 5 2 2 2" xfId="4928" xr:uid="{7407948A-CDA2-4A10-ADD4-9B3C2D8CE400}"/>
    <cellStyle name="通貨 2 3 4 5 2 2 2 2" xfId="6499" xr:uid="{405AA723-18CB-4D43-892C-C532E6F65762}"/>
    <cellStyle name="通貨 2 3 4 5 2 2 2 2 2" xfId="9252" xr:uid="{E35B6F0E-0797-4D04-A9B6-838235AE1BD5}"/>
    <cellStyle name="通貨 2 3 4 5 2 2 2 2 2 2" xfId="15101" xr:uid="{474763B5-D80E-4858-A2AF-1A690D72593E}"/>
    <cellStyle name="通貨 2 3 4 5 2 2 2 2 3" xfId="12348" xr:uid="{93233E6C-1738-4F83-AA30-CD40CDD477CE}"/>
    <cellStyle name="通貨 2 3 4 5 2 2 2 3" xfId="7876" xr:uid="{635003F5-2922-47E1-8A79-82CF253C28BE}"/>
    <cellStyle name="通貨 2 3 4 5 2 2 2 3 2" xfId="13725" xr:uid="{4CEF27F5-14FB-496C-97A8-22DD69649491}"/>
    <cellStyle name="通貨 2 3 4 5 2 2 2 4" xfId="10972" xr:uid="{B1505899-BADD-4FC4-A7B0-7A3F9B061405}"/>
    <cellStyle name="通貨 2 3 4 5 2 2 3" xfId="6173" xr:uid="{3E249540-13FD-4175-9F0F-ED8E6F396CE1}"/>
    <cellStyle name="通貨 2 3 4 5 2 2 3 2" xfId="8926" xr:uid="{5BD3B2AF-B338-431B-8C47-E58E5D913699}"/>
    <cellStyle name="通貨 2 3 4 5 2 2 3 2 2" xfId="14775" xr:uid="{895683AC-7FF2-457B-B050-3D45585E84A8}"/>
    <cellStyle name="通貨 2 3 4 5 2 2 3 3" xfId="12022" xr:uid="{6070CF10-3FB4-4337-A7BF-DCF25464A8C2}"/>
    <cellStyle name="通貨 2 3 4 5 2 2 4" xfId="7550" xr:uid="{AA94DFD4-1D81-485E-B37B-0BEFB39A9731}"/>
    <cellStyle name="通貨 2 3 4 5 2 2 4 2" xfId="13399" xr:uid="{DB1F81C0-8614-4752-853C-49860030585F}"/>
    <cellStyle name="通貨 2 3 4 5 2 2 5" xfId="10646" xr:uid="{1470D9D1-2F58-4C06-869A-6DE34EBC0B59}"/>
    <cellStyle name="通貨 2 3 4 5 2 3" xfId="4929" xr:uid="{5D6B8EA1-3643-4D4A-BA33-3B3CE3EECB9D}"/>
    <cellStyle name="通貨 2 3 4 5 2 3 2" xfId="6500" xr:uid="{E3A6FA0D-E9A2-4D59-A25F-36AF2AE83818}"/>
    <cellStyle name="通貨 2 3 4 5 2 3 2 2" xfId="9253" xr:uid="{51D16408-C1D5-4A54-A245-C919F22D0BBD}"/>
    <cellStyle name="通貨 2 3 4 5 2 3 2 2 2" xfId="15102" xr:uid="{25872579-7810-4164-A6FA-FFA2F8F08FC3}"/>
    <cellStyle name="通貨 2 3 4 5 2 3 2 3" xfId="12349" xr:uid="{50CDDA67-8264-4936-A49D-62D7CCFC29A4}"/>
    <cellStyle name="通貨 2 3 4 5 2 3 3" xfId="7877" xr:uid="{091FC466-A111-47C2-9251-3774D4B17B15}"/>
    <cellStyle name="通貨 2 3 4 5 2 3 3 2" xfId="13726" xr:uid="{F9C3F63C-F064-425D-A9CF-1B9189EB7858}"/>
    <cellStyle name="通貨 2 3 4 5 2 3 4" xfId="10973" xr:uid="{EFEA0BD9-209C-4E62-877B-9A84154D4DEC}"/>
    <cellStyle name="通貨 2 3 4 5 2 4" xfId="5829" xr:uid="{3DCABD6C-B155-4514-8806-A4A0997C16FE}"/>
    <cellStyle name="通貨 2 3 4 5 2 4 2" xfId="8582" xr:uid="{E07276D4-8C47-4563-8A51-4A7E21D05BBB}"/>
    <cellStyle name="通貨 2 3 4 5 2 4 2 2" xfId="14431" xr:uid="{AE503D5E-D9B9-41B4-B7FB-2A124C9944E3}"/>
    <cellStyle name="通貨 2 3 4 5 2 4 3" xfId="11678" xr:uid="{71A882BD-71A4-440A-BC36-42E599CE6D36}"/>
    <cellStyle name="通貨 2 3 4 5 2 5" xfId="7206" xr:uid="{0D07D2F1-A205-48CA-9871-E4FE43768AA3}"/>
    <cellStyle name="通貨 2 3 4 5 2 5 2" xfId="13055" xr:uid="{B144D9D2-9E59-4B84-9480-E74FC37DED9A}"/>
    <cellStyle name="通貨 2 3 4 5 2 6" xfId="10302" xr:uid="{2C04DE5A-5208-4743-88EE-42BDFB1A0291}"/>
    <cellStyle name="通貨 2 3 4 5 3" xfId="4380" xr:uid="{ED4BD216-B7F7-4C29-A0AE-4E08B10E2012}"/>
    <cellStyle name="通貨 2 3 4 5 3 2" xfId="4930" xr:uid="{698CD841-9BE3-4860-BDF8-A4523A8519A7}"/>
    <cellStyle name="通貨 2 3 4 5 3 2 2" xfId="6501" xr:uid="{4486547C-E419-48E9-99D8-B77BF6B57836}"/>
    <cellStyle name="通貨 2 3 4 5 3 2 2 2" xfId="9254" xr:uid="{608E604F-FD01-4CC3-A0E8-B1F8363FBBD6}"/>
    <cellStyle name="通貨 2 3 4 5 3 2 2 2 2" xfId="15103" xr:uid="{4FBACB03-1853-4B26-8814-8DE0DDCC9F51}"/>
    <cellStyle name="通貨 2 3 4 5 3 2 2 3" xfId="12350" xr:uid="{777F985B-1109-4553-BB81-89041D3D1722}"/>
    <cellStyle name="通貨 2 3 4 5 3 2 3" xfId="7878" xr:uid="{DF8F5A53-1525-416B-B371-2AEC0B03BCC0}"/>
    <cellStyle name="通貨 2 3 4 5 3 2 3 2" xfId="13727" xr:uid="{F59EEA5C-30D6-43EF-881B-B5DF77421CD8}"/>
    <cellStyle name="通貨 2 3 4 5 3 2 4" xfId="10974" xr:uid="{01F09828-FCCB-450C-A7C9-78968C46B557}"/>
    <cellStyle name="通貨 2 3 4 5 3 3" xfId="6001" xr:uid="{B779624D-BDCC-486F-9752-3D8E8E89ABF8}"/>
    <cellStyle name="通貨 2 3 4 5 3 3 2" xfId="8754" xr:uid="{D55235E6-78EA-4F90-A5FF-74E2BFFD0B5E}"/>
    <cellStyle name="通貨 2 3 4 5 3 3 2 2" xfId="14603" xr:uid="{7159B5D8-BDAF-485C-851F-3176239435C3}"/>
    <cellStyle name="通貨 2 3 4 5 3 3 3" xfId="11850" xr:uid="{8ABA0536-58CE-4DA0-AE7D-DE85F0919DE8}"/>
    <cellStyle name="通貨 2 3 4 5 3 4" xfId="7378" xr:uid="{05173BE0-1CC6-467C-A887-4686B1B25492}"/>
    <cellStyle name="通貨 2 3 4 5 3 4 2" xfId="13227" xr:uid="{22A9B22B-D46E-4DA7-AE63-6C9C9B2DD013}"/>
    <cellStyle name="通貨 2 3 4 5 3 5" xfId="10474" xr:uid="{03B3979E-C6CA-4C7C-B151-C150EF253BF2}"/>
    <cellStyle name="通貨 2 3 4 5 4" xfId="4931" xr:uid="{6B5D2B53-3804-4A73-8D3E-B9FA0CCDE991}"/>
    <cellStyle name="通貨 2 3 4 5 4 2" xfId="6502" xr:uid="{14ED7DC7-61AD-4B87-9863-56CE8117C4D9}"/>
    <cellStyle name="通貨 2 3 4 5 4 2 2" xfId="9255" xr:uid="{FB1F6CD8-020F-45F2-AEF9-C5E24408A687}"/>
    <cellStyle name="通貨 2 3 4 5 4 2 2 2" xfId="15104" xr:uid="{9AA4C4EB-305C-4D7A-80A7-B4B99BAF734D}"/>
    <cellStyle name="通貨 2 3 4 5 4 2 3" xfId="12351" xr:uid="{58F5AC46-B3CE-4170-BEEB-881A4E485EE4}"/>
    <cellStyle name="通貨 2 3 4 5 4 3" xfId="7879" xr:uid="{CAA31E1F-A8C7-4337-8642-9160CED9E857}"/>
    <cellStyle name="通貨 2 3 4 5 4 3 2" xfId="13728" xr:uid="{BF904822-AFE0-456C-BF6C-0A618F607FD7}"/>
    <cellStyle name="通貨 2 3 4 5 4 4" xfId="10975" xr:uid="{B951C416-6132-41F4-8C56-966221870701}"/>
    <cellStyle name="通貨 2 3 4 5 5" xfId="5657" xr:uid="{AA232094-C102-4DDB-B098-27E6E12A9D54}"/>
    <cellStyle name="通貨 2 3 4 5 5 2" xfId="8410" xr:uid="{B952E38E-4CF1-4700-BA41-D03912D1B6DA}"/>
    <cellStyle name="通貨 2 3 4 5 5 2 2" xfId="14259" xr:uid="{4A1311B5-13E6-495F-B670-4E12C70F85FE}"/>
    <cellStyle name="通貨 2 3 4 5 5 3" xfId="11506" xr:uid="{473CBCEB-6773-4694-8554-824F37AB6141}"/>
    <cellStyle name="通貨 2 3 4 5 6" xfId="7034" xr:uid="{300FED38-F54B-44C3-A988-5FF4993813D0}"/>
    <cellStyle name="通貨 2 3 4 5 6 2" xfId="12883" xr:uid="{E6CAC1B9-5A50-4645-82EB-215530A8904F}"/>
    <cellStyle name="通貨 2 3 4 5 7" xfId="10130" xr:uid="{1EB3290A-136E-4794-B9FB-F3CEB2AAC99B}"/>
    <cellStyle name="通貨 2 3 4 6" xfId="4120" xr:uid="{A7E8F314-2EBB-439C-B0BC-3FD051509A50}"/>
    <cellStyle name="通貨 2 3 4 6 2" xfId="4466" xr:uid="{EE55CAFD-19FB-4797-B468-DE273A690184}"/>
    <cellStyle name="通貨 2 3 4 6 2 2" xfId="4932" xr:uid="{D5837EF7-9A34-4932-BA17-BB2B9F2E88DC}"/>
    <cellStyle name="通貨 2 3 4 6 2 2 2" xfId="6503" xr:uid="{1990CC2B-BCCA-4B5E-A8BC-77F8B46090BB}"/>
    <cellStyle name="通貨 2 3 4 6 2 2 2 2" xfId="9256" xr:uid="{5187EB8F-ABBF-4F0B-9E8F-F3EA52540825}"/>
    <cellStyle name="通貨 2 3 4 6 2 2 2 2 2" xfId="15105" xr:uid="{58A9B5B1-816A-4C28-A3B1-C4A26624ED22}"/>
    <cellStyle name="通貨 2 3 4 6 2 2 2 3" xfId="12352" xr:uid="{DF2D351D-A62E-43B4-9B19-EB476201C41A}"/>
    <cellStyle name="通貨 2 3 4 6 2 2 3" xfId="7880" xr:uid="{27232377-4518-444A-A3AB-411490661C79}"/>
    <cellStyle name="通貨 2 3 4 6 2 2 3 2" xfId="13729" xr:uid="{D563B484-3F30-4F7F-B863-BFB57CDB7117}"/>
    <cellStyle name="通貨 2 3 4 6 2 2 4" xfId="10976" xr:uid="{36F5941B-69A6-4F68-8F90-E4CB0E275C3C}"/>
    <cellStyle name="通貨 2 3 4 6 2 3" xfId="6087" xr:uid="{535B1BF8-91F4-4AF2-9A82-F1ADA10277B4}"/>
    <cellStyle name="通貨 2 3 4 6 2 3 2" xfId="8840" xr:uid="{2D7FD547-DFE9-4DF5-BD81-68541433E1AC}"/>
    <cellStyle name="通貨 2 3 4 6 2 3 2 2" xfId="14689" xr:uid="{C651EE42-D9CB-41F1-920D-B919836EE563}"/>
    <cellStyle name="通貨 2 3 4 6 2 3 3" xfId="11936" xr:uid="{61EC8721-B7C4-4F40-8880-7D00CB161E28}"/>
    <cellStyle name="通貨 2 3 4 6 2 4" xfId="7464" xr:uid="{08718654-AEAF-4D87-81BA-07BA0C24FDA0}"/>
    <cellStyle name="通貨 2 3 4 6 2 4 2" xfId="13313" xr:uid="{24BD3556-6074-4D5F-AE14-AFB8FEE8D228}"/>
    <cellStyle name="通貨 2 3 4 6 2 5" xfId="10560" xr:uid="{F0743E14-414C-4303-81B3-A7F8FF995EBD}"/>
    <cellStyle name="通貨 2 3 4 6 3" xfId="4933" xr:uid="{6B537E97-6C7B-46E1-BD33-C2D0E459944A}"/>
    <cellStyle name="通貨 2 3 4 6 3 2" xfId="6504" xr:uid="{031F732A-AFBD-4FB9-9869-9A54918B9CFE}"/>
    <cellStyle name="通貨 2 3 4 6 3 2 2" xfId="9257" xr:uid="{E15F0409-9B44-46CB-9179-E6DD1E79357E}"/>
    <cellStyle name="通貨 2 3 4 6 3 2 2 2" xfId="15106" xr:uid="{2FA921CA-7954-4157-AA9C-6C0E4C5A5542}"/>
    <cellStyle name="通貨 2 3 4 6 3 2 3" xfId="12353" xr:uid="{4DD9686E-BC7A-449C-A54B-46A1BFF05A78}"/>
    <cellStyle name="通貨 2 3 4 6 3 3" xfId="7881" xr:uid="{0CF0A6D7-BDAC-46D0-8F47-3B5152C506F5}"/>
    <cellStyle name="通貨 2 3 4 6 3 3 2" xfId="13730" xr:uid="{379BC1AD-1DEB-4DB4-9FC6-05225B6A6C43}"/>
    <cellStyle name="通貨 2 3 4 6 3 4" xfId="10977" xr:uid="{D9679D66-CC82-42E5-9048-C6DF04A810BD}"/>
    <cellStyle name="通貨 2 3 4 6 4" xfId="5743" xr:uid="{88CC6378-3164-4C5E-AB90-CB5AE8851D1F}"/>
    <cellStyle name="通貨 2 3 4 6 4 2" xfId="8496" xr:uid="{223972BD-AFDF-468B-AF34-F424935DBC1F}"/>
    <cellStyle name="通貨 2 3 4 6 4 2 2" xfId="14345" xr:uid="{EB1E5C3B-0AC9-40E8-A08B-258BB481A6FB}"/>
    <cellStyle name="通貨 2 3 4 6 4 3" xfId="11592" xr:uid="{5426E3B9-5B70-4C5A-AAF5-477F13E0E1AD}"/>
    <cellStyle name="通貨 2 3 4 6 5" xfId="7120" xr:uid="{A14113EE-7466-4CCA-AF8A-EE67272CB0EA}"/>
    <cellStyle name="通貨 2 3 4 6 5 2" xfId="12969" xr:uid="{AA30C009-CD31-4DD8-B02A-AD2931C22139}"/>
    <cellStyle name="通貨 2 3 4 6 6" xfId="10216" xr:uid="{216188D5-15D0-4E3C-9817-71055962D16C}"/>
    <cellStyle name="通貨 2 3 4 7" xfId="4293" xr:uid="{947B32FF-06DD-4E1F-93AA-FA8E4829645B}"/>
    <cellStyle name="通貨 2 3 4 7 2" xfId="4934" xr:uid="{8A1EFAD6-86B2-44C7-847F-6BA68070B3FD}"/>
    <cellStyle name="通貨 2 3 4 7 2 2" xfId="6505" xr:uid="{1854B629-6035-4A18-AB66-8188FBC7893A}"/>
    <cellStyle name="通貨 2 3 4 7 2 2 2" xfId="9258" xr:uid="{806A4DCC-BB96-4D83-89C9-4E3FEDFEE116}"/>
    <cellStyle name="通貨 2 3 4 7 2 2 2 2" xfId="15107" xr:uid="{722610E4-3FD7-48A5-B81D-1673207E617E}"/>
    <cellStyle name="通貨 2 3 4 7 2 2 3" xfId="12354" xr:uid="{F5013FDB-C447-4CB9-B61F-6FF6560EF6FA}"/>
    <cellStyle name="通貨 2 3 4 7 2 3" xfId="7882" xr:uid="{C5088977-69FB-43F1-90CF-3B0C1241C13D}"/>
    <cellStyle name="通貨 2 3 4 7 2 3 2" xfId="13731" xr:uid="{46260083-2119-4F1A-883C-E4CCF75AA167}"/>
    <cellStyle name="通貨 2 3 4 7 2 4" xfId="10978" xr:uid="{FFDA7087-9788-4074-B0C4-B22335FE1450}"/>
    <cellStyle name="通貨 2 3 4 7 3" xfId="5915" xr:uid="{731469C0-6D15-4768-9A10-4F7D174A60F6}"/>
    <cellStyle name="通貨 2 3 4 7 3 2" xfId="8668" xr:uid="{10F9546B-B73E-46CC-9059-C699FC484451}"/>
    <cellStyle name="通貨 2 3 4 7 3 2 2" xfId="14517" xr:uid="{C060C8C5-8685-40F1-AEBE-48835148DB76}"/>
    <cellStyle name="通貨 2 3 4 7 3 3" xfId="11764" xr:uid="{2CF028E0-DA23-4942-B555-4278AA31B1F6}"/>
    <cellStyle name="通貨 2 3 4 7 4" xfId="7292" xr:uid="{2501467D-281A-44A1-A5A6-5608EA03EFD9}"/>
    <cellStyle name="通貨 2 3 4 7 4 2" xfId="13141" xr:uid="{7DC7C85F-9B08-4CB9-B311-E3742F268043}"/>
    <cellStyle name="通貨 2 3 4 7 5" xfId="10388" xr:uid="{4DA53A4A-3A6A-46C7-9830-A847E21AF485}"/>
    <cellStyle name="通貨 2 3 4 8" xfId="4935" xr:uid="{E05FBA9B-7071-4422-9616-E9BBD96D53B3}"/>
    <cellStyle name="通貨 2 3 4 8 2" xfId="6506" xr:uid="{98153C0C-B8ED-4AC0-A117-EA428EEB424C}"/>
    <cellStyle name="通貨 2 3 4 8 2 2" xfId="9259" xr:uid="{A17FF1AD-6B4D-46EF-B705-A3E102B0C45F}"/>
    <cellStyle name="通貨 2 3 4 8 2 2 2" xfId="15108" xr:uid="{2D5D6154-E3DF-4A71-A481-7E45FB0448AA}"/>
    <cellStyle name="通貨 2 3 4 8 2 3" xfId="12355" xr:uid="{9050D367-4138-4778-B0C8-F5D586F06D05}"/>
    <cellStyle name="通貨 2 3 4 8 3" xfId="7883" xr:uid="{EEDD07A4-79A6-42CD-8C51-68044165147D}"/>
    <cellStyle name="通貨 2 3 4 8 3 2" xfId="13732" xr:uid="{D5CA8415-CCCF-4FBF-8791-28244FF44747}"/>
    <cellStyle name="通貨 2 3 4 8 4" xfId="10979" xr:uid="{FAFF0C57-F27F-4871-BF83-C5F44EBAFD3C}"/>
    <cellStyle name="通貨 2 3 4 9" xfId="5571" xr:uid="{EF46E7BD-5296-4429-9774-63BF5AF5D7BB}"/>
    <cellStyle name="通貨 2 3 4 9 2" xfId="8324" xr:uid="{A101F729-CB41-453E-AB70-5D9E8F17A08A}"/>
    <cellStyle name="通貨 2 3 4 9 2 2" xfId="14173" xr:uid="{A628D012-8AFB-41B5-BD41-99EA64F8C31E}"/>
    <cellStyle name="通貨 2 3 4 9 3" xfId="11420" xr:uid="{2B27D4AE-8AC5-4E84-B7AE-CE5CACAA1967}"/>
    <cellStyle name="通貨 2 3 5" xfId="3593" xr:uid="{00000000-0005-0000-0000-0000700F0000}"/>
    <cellStyle name="通貨 2 3 5 10" xfId="10046" xr:uid="{18156CBA-D28F-476B-B900-0244EC11AA72}"/>
    <cellStyle name="通貨 2 3 5 2" xfId="3620" xr:uid="{00000000-0005-0000-0000-0000710F0000}"/>
    <cellStyle name="通貨 2 3 5 2 2" xfId="3670" xr:uid="{00000000-0005-0000-0000-0000720F0000}"/>
    <cellStyle name="通貨 2 3 5 2 2 2" xfId="4097" xr:uid="{67DF0F13-DC7B-48D6-8D58-9EA0E267F1CB}"/>
    <cellStyle name="通貨 2 3 5 2 2 2 2" xfId="4270" xr:uid="{BF46BE7B-7984-43CC-8A70-1A0BCD314DE4}"/>
    <cellStyle name="通貨 2 3 5 2 2 2 2 2" xfId="4616" xr:uid="{5514F96D-1B99-4492-853C-46C339B7A60B}"/>
    <cellStyle name="通貨 2 3 5 2 2 2 2 2 2" xfId="4936" xr:uid="{C449ADF9-7095-4455-B484-4CE081019C84}"/>
    <cellStyle name="通貨 2 3 5 2 2 2 2 2 2 2" xfId="6507" xr:uid="{47BF5095-922A-40AE-A879-46E2D3653C7F}"/>
    <cellStyle name="通貨 2 3 5 2 2 2 2 2 2 2 2" xfId="9260" xr:uid="{DB8EB1BD-6ABE-4CA2-84BA-FAD0E4C2FD79}"/>
    <cellStyle name="通貨 2 3 5 2 2 2 2 2 2 2 2 2" xfId="15109" xr:uid="{94519A50-CB8C-4730-9E86-D2F77280912A}"/>
    <cellStyle name="通貨 2 3 5 2 2 2 2 2 2 2 3" xfId="12356" xr:uid="{CC2DD6E8-2E6D-4F49-AD36-9BF0AFED85CE}"/>
    <cellStyle name="通貨 2 3 5 2 2 2 2 2 2 3" xfId="7884" xr:uid="{6BAD032F-DF3A-4672-B84D-2095DD331C86}"/>
    <cellStyle name="通貨 2 3 5 2 2 2 2 2 2 3 2" xfId="13733" xr:uid="{73E4A6BE-89AC-419D-BE94-B362EDACBD68}"/>
    <cellStyle name="通貨 2 3 5 2 2 2 2 2 2 4" xfId="10980" xr:uid="{2FDD5A47-5207-400A-BC52-6C36F26EFAE9}"/>
    <cellStyle name="通貨 2 3 5 2 2 2 2 2 3" xfId="6237" xr:uid="{F5E4CBAD-1507-4585-8978-70DF31ADF1C1}"/>
    <cellStyle name="通貨 2 3 5 2 2 2 2 2 3 2" xfId="8990" xr:uid="{9CE04D97-18D9-4813-A1BE-DE27BE799D66}"/>
    <cellStyle name="通貨 2 3 5 2 2 2 2 2 3 2 2" xfId="14839" xr:uid="{2CCB12EE-1A7E-4602-8C11-FCA6379ADAA9}"/>
    <cellStyle name="通貨 2 3 5 2 2 2 2 2 3 3" xfId="12086" xr:uid="{69FC6D04-29C3-44C4-AC7B-EFD0AA905166}"/>
    <cellStyle name="通貨 2 3 5 2 2 2 2 2 4" xfId="7614" xr:uid="{7163C3D7-E5AB-48D1-8F2A-1C701535F338}"/>
    <cellStyle name="通貨 2 3 5 2 2 2 2 2 4 2" xfId="13463" xr:uid="{43F55A67-2704-4C31-A8CA-5C1D33A77A43}"/>
    <cellStyle name="通貨 2 3 5 2 2 2 2 2 5" xfId="10710" xr:uid="{92702B7E-B295-48A8-A576-1AB6C48CE164}"/>
    <cellStyle name="通貨 2 3 5 2 2 2 2 3" xfId="4937" xr:uid="{408344B6-7258-46A6-AA34-A5F486DCC9C9}"/>
    <cellStyle name="通貨 2 3 5 2 2 2 2 3 2" xfId="6508" xr:uid="{DA034BB5-2050-4C35-9CB6-58E1CAA33CB6}"/>
    <cellStyle name="通貨 2 3 5 2 2 2 2 3 2 2" xfId="9261" xr:uid="{AC7004C9-6085-480B-BC05-2DF6DF472B5C}"/>
    <cellStyle name="通貨 2 3 5 2 2 2 2 3 2 2 2" xfId="15110" xr:uid="{4C3D8AA4-0455-4F30-9435-E53B39AC6DC2}"/>
    <cellStyle name="通貨 2 3 5 2 2 2 2 3 2 3" xfId="12357" xr:uid="{70AFE32C-AE78-4662-97F8-15DD4F610850}"/>
    <cellStyle name="通貨 2 3 5 2 2 2 2 3 3" xfId="7885" xr:uid="{E304F2A7-B593-4C18-ADE2-1FA69903E265}"/>
    <cellStyle name="通貨 2 3 5 2 2 2 2 3 3 2" xfId="13734" xr:uid="{E350F0C7-903A-4A0A-9448-B9057FD0A8DC}"/>
    <cellStyle name="通貨 2 3 5 2 2 2 2 3 4" xfId="10981" xr:uid="{E142E737-96D2-41E6-AD6C-5C3D56DCBD93}"/>
    <cellStyle name="通貨 2 3 5 2 2 2 2 4" xfId="5893" xr:uid="{00DEDCF3-32C5-4EE4-A05D-0D98566E7763}"/>
    <cellStyle name="通貨 2 3 5 2 2 2 2 4 2" xfId="8646" xr:uid="{60C51B99-E5CB-4CC3-9814-6556B3C898C9}"/>
    <cellStyle name="通貨 2 3 5 2 2 2 2 4 2 2" xfId="14495" xr:uid="{8090F257-5CF2-47D2-80CE-0CF5854CDA74}"/>
    <cellStyle name="通貨 2 3 5 2 2 2 2 4 3" xfId="11742" xr:uid="{8B32E817-6CEE-47F9-BFC9-AAF6C04C0DED}"/>
    <cellStyle name="通貨 2 3 5 2 2 2 2 5" xfId="7270" xr:uid="{2FEB5233-9737-4729-BAD9-8297F8D7054E}"/>
    <cellStyle name="通貨 2 3 5 2 2 2 2 5 2" xfId="13119" xr:uid="{CD4EE3A4-F0B5-4F74-ACDD-92E6D9F3C493}"/>
    <cellStyle name="通貨 2 3 5 2 2 2 2 6" xfId="10366" xr:uid="{14799355-DDE8-4ABF-8A0F-37EE63081557}"/>
    <cellStyle name="通貨 2 3 5 2 2 2 3" xfId="4444" xr:uid="{5D576E5C-2A82-4321-AABA-0C878AB5D522}"/>
    <cellStyle name="通貨 2 3 5 2 2 2 3 2" xfId="4938" xr:uid="{543AE8B6-12EB-4708-AC6F-B8BCB18B965F}"/>
    <cellStyle name="通貨 2 3 5 2 2 2 3 2 2" xfId="6509" xr:uid="{17130CF4-9465-4C90-A893-00B2183FBEDE}"/>
    <cellStyle name="通貨 2 3 5 2 2 2 3 2 2 2" xfId="9262" xr:uid="{50139335-2983-4C73-A448-98DD9818481F}"/>
    <cellStyle name="通貨 2 3 5 2 2 2 3 2 2 2 2" xfId="15111" xr:uid="{098E1AE9-CBE2-4FB3-A1D0-54CA697D59A4}"/>
    <cellStyle name="通貨 2 3 5 2 2 2 3 2 2 3" xfId="12358" xr:uid="{9F5FB8A7-C3B3-4130-918D-291002F90E82}"/>
    <cellStyle name="通貨 2 3 5 2 2 2 3 2 3" xfId="7886" xr:uid="{1CAD352E-CFC3-4C67-9DAE-09BBE498D7E7}"/>
    <cellStyle name="通貨 2 3 5 2 2 2 3 2 3 2" xfId="13735" xr:uid="{29B19F03-1A6B-4C29-A348-B7556D22E530}"/>
    <cellStyle name="通貨 2 3 5 2 2 2 3 2 4" xfId="10982" xr:uid="{4E16E032-F215-44C4-8DA2-97AA96701698}"/>
    <cellStyle name="通貨 2 3 5 2 2 2 3 3" xfId="6065" xr:uid="{AAAA1173-9F1E-485D-A9BA-0D8EFCDFE4E5}"/>
    <cellStyle name="通貨 2 3 5 2 2 2 3 3 2" xfId="8818" xr:uid="{61A41383-FB02-4D75-A4C0-14EFD9409D85}"/>
    <cellStyle name="通貨 2 3 5 2 2 2 3 3 2 2" xfId="14667" xr:uid="{8D509F32-B6FD-450D-BF52-6C63DBC3C19B}"/>
    <cellStyle name="通貨 2 3 5 2 2 2 3 3 3" xfId="11914" xr:uid="{2B450724-48D4-4090-8C6A-FFC43D4AE083}"/>
    <cellStyle name="通貨 2 3 5 2 2 2 3 4" xfId="7442" xr:uid="{E2CF3CB9-7AF7-4C62-BBA0-A723AAEDDBE2}"/>
    <cellStyle name="通貨 2 3 5 2 2 2 3 4 2" xfId="13291" xr:uid="{6AEA33B2-A863-465C-B335-AD0C6BE7EEC6}"/>
    <cellStyle name="通貨 2 3 5 2 2 2 3 5" xfId="10538" xr:uid="{636E78A7-0C15-44C0-AA1B-650F46F3B497}"/>
    <cellStyle name="通貨 2 3 5 2 2 2 4" xfId="4939" xr:uid="{B1D689CD-70B5-40D7-9FB3-C3028BA0D7BD}"/>
    <cellStyle name="通貨 2 3 5 2 2 2 4 2" xfId="6510" xr:uid="{D78D3A59-F13C-4E74-93D4-9382B707BDB6}"/>
    <cellStyle name="通貨 2 3 5 2 2 2 4 2 2" xfId="9263" xr:uid="{5DC28E1D-79DF-4559-B3E3-B626FC69C802}"/>
    <cellStyle name="通貨 2 3 5 2 2 2 4 2 2 2" xfId="15112" xr:uid="{FD8FD671-A8EA-4E72-809A-D1C33A03A32D}"/>
    <cellStyle name="通貨 2 3 5 2 2 2 4 2 3" xfId="12359" xr:uid="{293D267A-77CA-40BE-ABD7-0387340C05B2}"/>
    <cellStyle name="通貨 2 3 5 2 2 2 4 3" xfId="7887" xr:uid="{6B906B75-64CB-4F82-88A4-07C33EC9238E}"/>
    <cellStyle name="通貨 2 3 5 2 2 2 4 3 2" xfId="13736" xr:uid="{8D7B9359-8DE8-4F5A-B60E-DD3339227822}"/>
    <cellStyle name="通貨 2 3 5 2 2 2 4 4" xfId="10983" xr:uid="{10C57CC4-74C0-4DFA-BEB1-DAFDBC86A5A3}"/>
    <cellStyle name="通貨 2 3 5 2 2 2 5" xfId="5721" xr:uid="{9A7BC9C8-B948-48B9-A589-F512D4CCBCBB}"/>
    <cellStyle name="通貨 2 3 5 2 2 2 5 2" xfId="8474" xr:uid="{9391D7EA-62EF-413C-AB7E-16D1E03D9690}"/>
    <cellStyle name="通貨 2 3 5 2 2 2 5 2 2" xfId="14323" xr:uid="{54CD04A3-4B67-4439-96BE-539B96FA0BF6}"/>
    <cellStyle name="通貨 2 3 5 2 2 2 5 3" xfId="11570" xr:uid="{92E17FC2-04E2-4E63-A016-8F07515EE1C5}"/>
    <cellStyle name="通貨 2 3 5 2 2 2 6" xfId="7098" xr:uid="{705D4667-A811-4A96-B725-4EDBF818B6EE}"/>
    <cellStyle name="通貨 2 3 5 2 2 2 6 2" xfId="12947" xr:uid="{A23EF755-F205-4236-98FD-6757DA285536}"/>
    <cellStyle name="通貨 2 3 5 2 2 2 7" xfId="10194" xr:uid="{AD83878A-346E-4CCC-9FD9-439A9AB78BBF}"/>
    <cellStyle name="通貨 2 3 5 2 2 3" xfId="4184" xr:uid="{4A4C90A6-DCF2-4E8C-94F1-F04F122B16E0}"/>
    <cellStyle name="通貨 2 3 5 2 2 3 2" xfId="4530" xr:uid="{5D7C539D-D203-416E-A87A-2431943CD362}"/>
    <cellStyle name="通貨 2 3 5 2 2 3 2 2" xfId="4940" xr:uid="{6726D80E-D3AB-4B80-9077-74FC98E34450}"/>
    <cellStyle name="通貨 2 3 5 2 2 3 2 2 2" xfId="6511" xr:uid="{DB33F998-C864-4B05-97C6-9C2DAD955D2A}"/>
    <cellStyle name="通貨 2 3 5 2 2 3 2 2 2 2" xfId="9264" xr:uid="{6D27F976-F80A-4338-8D5A-50398B1B3584}"/>
    <cellStyle name="通貨 2 3 5 2 2 3 2 2 2 2 2" xfId="15113" xr:uid="{E3D8A2BA-E36C-4670-966C-00C50690C042}"/>
    <cellStyle name="通貨 2 3 5 2 2 3 2 2 2 3" xfId="12360" xr:uid="{A786CAE5-9758-4AEA-9DC8-FAA2763B18D0}"/>
    <cellStyle name="通貨 2 3 5 2 2 3 2 2 3" xfId="7888" xr:uid="{52AFE88D-A4A7-4A99-BE01-AD9033DF3366}"/>
    <cellStyle name="通貨 2 3 5 2 2 3 2 2 3 2" xfId="13737" xr:uid="{5CF4A79B-CA6D-4E6F-AD9C-E767C66448EB}"/>
    <cellStyle name="通貨 2 3 5 2 2 3 2 2 4" xfId="10984" xr:uid="{92A53FD9-DC56-4C77-AD2E-2C3BF0379B20}"/>
    <cellStyle name="通貨 2 3 5 2 2 3 2 3" xfId="6151" xr:uid="{6C0B0724-3562-46D4-A336-7D9217288E6F}"/>
    <cellStyle name="通貨 2 3 5 2 2 3 2 3 2" xfId="8904" xr:uid="{36855127-1D3B-4A17-BB7B-B8A171187936}"/>
    <cellStyle name="通貨 2 3 5 2 2 3 2 3 2 2" xfId="14753" xr:uid="{79019E5B-2A50-43A9-A634-B709B76844E4}"/>
    <cellStyle name="通貨 2 3 5 2 2 3 2 3 3" xfId="12000" xr:uid="{3AFCFB15-A401-4543-940A-B4D240AB1362}"/>
    <cellStyle name="通貨 2 3 5 2 2 3 2 4" xfId="7528" xr:uid="{42909971-ABDC-4DDA-AC04-D3B0B6AFC8A3}"/>
    <cellStyle name="通貨 2 3 5 2 2 3 2 4 2" xfId="13377" xr:uid="{B14BBD58-505D-4342-AC79-A94A10685B32}"/>
    <cellStyle name="通貨 2 3 5 2 2 3 2 5" xfId="10624" xr:uid="{FF3DC59C-9027-46FE-A8F3-4B557C86BD47}"/>
    <cellStyle name="通貨 2 3 5 2 2 3 3" xfId="4941" xr:uid="{1E71AC14-3C5E-4DC7-9CA4-A09DE134BA57}"/>
    <cellStyle name="通貨 2 3 5 2 2 3 3 2" xfId="6512" xr:uid="{93D3F0A9-0F4E-48F8-8DE6-59A3D82ECFF8}"/>
    <cellStyle name="通貨 2 3 5 2 2 3 3 2 2" xfId="9265" xr:uid="{EBB3B385-C225-4A2D-B730-56AA4A5E807A}"/>
    <cellStyle name="通貨 2 3 5 2 2 3 3 2 2 2" xfId="15114" xr:uid="{8272C14B-A30C-4AB8-90DC-F9091CF07711}"/>
    <cellStyle name="通貨 2 3 5 2 2 3 3 2 3" xfId="12361" xr:uid="{4140E2A0-7BBC-4098-A16A-F676B6E2A893}"/>
    <cellStyle name="通貨 2 3 5 2 2 3 3 3" xfId="7889" xr:uid="{054DF92E-9880-43CA-A2A8-0A4AD8C34950}"/>
    <cellStyle name="通貨 2 3 5 2 2 3 3 3 2" xfId="13738" xr:uid="{44DF6EE6-2776-4AE0-80A3-34C312983A5E}"/>
    <cellStyle name="通貨 2 3 5 2 2 3 3 4" xfId="10985" xr:uid="{C1C5BD4B-5783-4106-8B5B-520F2F8F771E}"/>
    <cellStyle name="通貨 2 3 5 2 2 3 4" xfId="5807" xr:uid="{99773C46-3AAB-45F6-8799-23BF0424D364}"/>
    <cellStyle name="通貨 2 3 5 2 2 3 4 2" xfId="8560" xr:uid="{89BA484D-6BCF-4AFA-8376-E10FC92A36F2}"/>
    <cellStyle name="通貨 2 3 5 2 2 3 4 2 2" xfId="14409" xr:uid="{872553B6-1715-4107-8D20-57267DD2CF4D}"/>
    <cellStyle name="通貨 2 3 5 2 2 3 4 3" xfId="11656" xr:uid="{8FEE7AFA-A3B7-45E9-B5B7-069F26758C8C}"/>
    <cellStyle name="通貨 2 3 5 2 2 3 5" xfId="7184" xr:uid="{03C36D7E-E703-4741-9977-084184F1FD9F}"/>
    <cellStyle name="通貨 2 3 5 2 2 3 5 2" xfId="13033" xr:uid="{1D29B09D-5EEF-465F-AE4B-E777733BC771}"/>
    <cellStyle name="通貨 2 3 5 2 2 3 6" xfId="10280" xr:uid="{FC7F1E87-376E-45CA-862A-748A2A1744D4}"/>
    <cellStyle name="通貨 2 3 5 2 2 4" xfId="4357" xr:uid="{ABA61EEE-616D-498E-80C0-F3D4C5BDEECF}"/>
    <cellStyle name="通貨 2 3 5 2 2 4 2" xfId="4942" xr:uid="{D25D5556-70AB-4716-92C9-265E5964E347}"/>
    <cellStyle name="通貨 2 3 5 2 2 4 2 2" xfId="6513" xr:uid="{DED0D282-7A23-421A-A959-33BF268DFE89}"/>
    <cellStyle name="通貨 2 3 5 2 2 4 2 2 2" xfId="9266" xr:uid="{279FEEFB-F36D-48E7-9554-581EC0EBBF90}"/>
    <cellStyle name="通貨 2 3 5 2 2 4 2 2 2 2" xfId="15115" xr:uid="{3EF81A17-473D-4356-A098-6C56900EF403}"/>
    <cellStyle name="通貨 2 3 5 2 2 4 2 2 3" xfId="12362" xr:uid="{A30D98AE-07D3-4173-A6EC-09218003B55D}"/>
    <cellStyle name="通貨 2 3 5 2 2 4 2 3" xfId="7890" xr:uid="{1B1CF262-32FB-4502-B79B-D1A447B02684}"/>
    <cellStyle name="通貨 2 3 5 2 2 4 2 3 2" xfId="13739" xr:uid="{E12F70F9-5AE1-462D-98F8-5D9332C860FC}"/>
    <cellStyle name="通貨 2 3 5 2 2 4 2 4" xfId="10986" xr:uid="{18F3EEC7-E659-4F4C-B933-1F4ED2616466}"/>
    <cellStyle name="通貨 2 3 5 2 2 4 3" xfId="5979" xr:uid="{AE7CBB8B-1E71-4D95-A897-05F5B46FCA34}"/>
    <cellStyle name="通貨 2 3 5 2 2 4 3 2" xfId="8732" xr:uid="{88988955-A105-484F-885D-18F484A9BB21}"/>
    <cellStyle name="通貨 2 3 5 2 2 4 3 2 2" xfId="14581" xr:uid="{F963B724-5C7E-45EE-A20A-6411CFD0DDB3}"/>
    <cellStyle name="通貨 2 3 5 2 2 4 3 3" xfId="11828" xr:uid="{0043D7AF-BA92-4167-AA46-2C47B4A4A53C}"/>
    <cellStyle name="通貨 2 3 5 2 2 4 4" xfId="7356" xr:uid="{FD346441-C153-4D01-A2E2-96EA101E0506}"/>
    <cellStyle name="通貨 2 3 5 2 2 4 4 2" xfId="13205" xr:uid="{3381A0C1-6495-48A8-993F-23A2F429E688}"/>
    <cellStyle name="通貨 2 3 5 2 2 4 5" xfId="10452" xr:uid="{84E1403C-6CD1-4F29-8573-FB64CBFCFE28}"/>
    <cellStyle name="通貨 2 3 5 2 2 5" xfId="4943" xr:uid="{7DFB9F69-03B6-4AC1-A98E-B8CC22B4BAB1}"/>
    <cellStyle name="通貨 2 3 5 2 2 5 2" xfId="6514" xr:uid="{8B5DA25D-808D-455D-9D16-F745DC20E56B}"/>
    <cellStyle name="通貨 2 3 5 2 2 5 2 2" xfId="9267" xr:uid="{9DD863E0-62DE-4F53-8B79-82616306DDC4}"/>
    <cellStyle name="通貨 2 3 5 2 2 5 2 2 2" xfId="15116" xr:uid="{7ECCE282-BBF8-4A05-86A2-67A632D9C983}"/>
    <cellStyle name="通貨 2 3 5 2 2 5 2 3" xfId="12363" xr:uid="{1ABB7C71-0BB5-4982-B3B8-01C2828FDDB3}"/>
    <cellStyle name="通貨 2 3 5 2 2 5 3" xfId="7891" xr:uid="{42F5AED8-CDE2-46C5-B810-C03169E2999C}"/>
    <cellStyle name="通貨 2 3 5 2 2 5 3 2" xfId="13740" xr:uid="{64FACBE5-48DB-418C-BF4A-0B7B1223C9CE}"/>
    <cellStyle name="通貨 2 3 5 2 2 5 4" xfId="10987" xr:uid="{1F394813-842E-4268-9E93-8EFDDBEC8C6C}"/>
    <cellStyle name="通貨 2 3 5 2 2 6" xfId="5635" xr:uid="{279B4CF5-095D-4ADD-B512-9DAFD815206E}"/>
    <cellStyle name="通貨 2 3 5 2 2 6 2" xfId="8388" xr:uid="{35F7A7D0-1039-4228-AC10-0643F53A7D6D}"/>
    <cellStyle name="通貨 2 3 5 2 2 6 2 2" xfId="14237" xr:uid="{39512228-4F8B-4F73-A62B-03274725A2CD}"/>
    <cellStyle name="通貨 2 3 5 2 2 6 3" xfId="11484" xr:uid="{832BB4DF-DC6B-4C69-AD5E-CBCD79269BA5}"/>
    <cellStyle name="通貨 2 3 5 2 2 7" xfId="7012" xr:uid="{BCE55404-78BE-4E40-A3C5-CB3592F5D1D2}"/>
    <cellStyle name="通貨 2 3 5 2 2 7 2" xfId="12861" xr:uid="{412673B6-1CF4-4845-8AAF-E2E0AF71DD6A}"/>
    <cellStyle name="通貨 2 3 5 2 2 8" xfId="10108" xr:uid="{A32EC754-544D-4DD1-9E53-2B512BBE5DDA}"/>
    <cellStyle name="通貨 2 3 5 2 3" xfId="4055" xr:uid="{7986DCA5-2A50-48A3-BC6B-CAE47AE760CB}"/>
    <cellStyle name="通貨 2 3 5 2 3 2" xfId="4228" xr:uid="{8A1BCCCB-F211-467F-9697-3C74F86BA5F6}"/>
    <cellStyle name="通貨 2 3 5 2 3 2 2" xfId="4574" xr:uid="{C17AE5D2-34D1-4EE6-8A67-E082217E67F9}"/>
    <cellStyle name="通貨 2 3 5 2 3 2 2 2" xfId="4944" xr:uid="{CDA66321-19BB-458D-9EEF-5005B1337059}"/>
    <cellStyle name="通貨 2 3 5 2 3 2 2 2 2" xfId="6515" xr:uid="{0C6630FD-7AD2-4DFF-A3D7-AA95E2A9204C}"/>
    <cellStyle name="通貨 2 3 5 2 3 2 2 2 2 2" xfId="9268" xr:uid="{6DFE890F-5B77-4EF3-B199-8D9AB034CC53}"/>
    <cellStyle name="通貨 2 3 5 2 3 2 2 2 2 2 2" xfId="15117" xr:uid="{103415C3-2A7F-44F6-B4B7-9F6FCF0EB14A}"/>
    <cellStyle name="通貨 2 3 5 2 3 2 2 2 2 3" xfId="12364" xr:uid="{9AE8A155-7522-4D24-B987-3F5EC9DC9BBD}"/>
    <cellStyle name="通貨 2 3 5 2 3 2 2 2 3" xfId="7892" xr:uid="{991BC654-F82F-48CF-ACED-EAE0A255D067}"/>
    <cellStyle name="通貨 2 3 5 2 3 2 2 2 3 2" xfId="13741" xr:uid="{223D5375-11E4-428D-81AF-1725B47EAE09}"/>
    <cellStyle name="通貨 2 3 5 2 3 2 2 2 4" xfId="10988" xr:uid="{3E1B383C-B383-406A-9D9F-69ADDFA6658F}"/>
    <cellStyle name="通貨 2 3 5 2 3 2 2 3" xfId="6195" xr:uid="{36ADF375-0D2E-4046-8E4D-EE4DBD73DAC2}"/>
    <cellStyle name="通貨 2 3 5 2 3 2 2 3 2" xfId="8948" xr:uid="{1B2F7CF7-2564-441A-8039-5251DF0CA50D}"/>
    <cellStyle name="通貨 2 3 5 2 3 2 2 3 2 2" xfId="14797" xr:uid="{F705784E-2D3D-44FF-B391-36A46372FC19}"/>
    <cellStyle name="通貨 2 3 5 2 3 2 2 3 3" xfId="12044" xr:uid="{820A4865-FE8A-497D-9CDB-B098F98DC183}"/>
    <cellStyle name="通貨 2 3 5 2 3 2 2 4" xfId="7572" xr:uid="{4AA1DE2D-6B6D-4577-8A69-4B5B77CD4F88}"/>
    <cellStyle name="通貨 2 3 5 2 3 2 2 4 2" xfId="13421" xr:uid="{B4739D51-539D-494D-85C4-32589145D263}"/>
    <cellStyle name="通貨 2 3 5 2 3 2 2 5" xfId="10668" xr:uid="{20500E52-6A2B-4D34-AF61-8B1C8A3EE004}"/>
    <cellStyle name="通貨 2 3 5 2 3 2 3" xfId="4945" xr:uid="{3FECF00B-6747-4F68-B0E8-BC1548742FFA}"/>
    <cellStyle name="通貨 2 3 5 2 3 2 3 2" xfId="6516" xr:uid="{7C240F93-B125-4030-9219-5B0AE1555EFC}"/>
    <cellStyle name="通貨 2 3 5 2 3 2 3 2 2" xfId="9269" xr:uid="{F5EB6385-7352-43A1-B736-B8637EBB1AD2}"/>
    <cellStyle name="通貨 2 3 5 2 3 2 3 2 2 2" xfId="15118" xr:uid="{676AE844-D0C2-4969-9ED0-CB2211777D7A}"/>
    <cellStyle name="通貨 2 3 5 2 3 2 3 2 3" xfId="12365" xr:uid="{F5DB8F11-34A4-4432-98AA-8F09D44BA75B}"/>
    <cellStyle name="通貨 2 3 5 2 3 2 3 3" xfId="7893" xr:uid="{450605CE-F873-44CE-946B-F817AD95E4F9}"/>
    <cellStyle name="通貨 2 3 5 2 3 2 3 3 2" xfId="13742" xr:uid="{C30BCD2B-985A-4373-9304-1D35D7994427}"/>
    <cellStyle name="通貨 2 3 5 2 3 2 3 4" xfId="10989" xr:uid="{1F17EF5F-AFBE-4C7F-93A6-3EA11BE1BC57}"/>
    <cellStyle name="通貨 2 3 5 2 3 2 4" xfId="5851" xr:uid="{B9FE1133-245D-49AF-A12B-9A3BDE17F12F}"/>
    <cellStyle name="通貨 2 3 5 2 3 2 4 2" xfId="8604" xr:uid="{8DEC6761-2816-4988-B070-EEF2CD6E820E}"/>
    <cellStyle name="通貨 2 3 5 2 3 2 4 2 2" xfId="14453" xr:uid="{59B3731A-DAC9-4822-B029-113860B81421}"/>
    <cellStyle name="通貨 2 3 5 2 3 2 4 3" xfId="11700" xr:uid="{486372CF-348D-4FC5-BEDE-27807483872F}"/>
    <cellStyle name="通貨 2 3 5 2 3 2 5" xfId="7228" xr:uid="{36F88286-4B78-408D-9D81-3FA836538F07}"/>
    <cellStyle name="通貨 2 3 5 2 3 2 5 2" xfId="13077" xr:uid="{34FC47E0-7AEF-40A9-9E55-13CA1081A2A5}"/>
    <cellStyle name="通貨 2 3 5 2 3 2 6" xfId="10324" xr:uid="{34CD736A-FAE0-438A-A3CF-202E965C3370}"/>
    <cellStyle name="通貨 2 3 5 2 3 3" xfId="4402" xr:uid="{382C2D46-93BD-48CD-88EA-131D8A76DD7C}"/>
    <cellStyle name="通貨 2 3 5 2 3 3 2" xfId="4946" xr:uid="{F10BC4E7-801D-4AE2-B781-2A4CB3D62E2A}"/>
    <cellStyle name="通貨 2 3 5 2 3 3 2 2" xfId="6517" xr:uid="{2A4A7C19-5E96-40DA-A025-F59300C539F6}"/>
    <cellStyle name="通貨 2 3 5 2 3 3 2 2 2" xfId="9270" xr:uid="{BEBE3AAE-3AFD-4CBB-A0B5-E10E32D34162}"/>
    <cellStyle name="通貨 2 3 5 2 3 3 2 2 2 2" xfId="15119" xr:uid="{8E15FBA6-E621-4834-AC8D-3BB5D5390B50}"/>
    <cellStyle name="通貨 2 3 5 2 3 3 2 2 3" xfId="12366" xr:uid="{D0B0BD69-2238-4C0D-92F7-74CD9BD7ED63}"/>
    <cellStyle name="通貨 2 3 5 2 3 3 2 3" xfId="7894" xr:uid="{34546777-B255-4319-BFA5-AE24099AA9CA}"/>
    <cellStyle name="通貨 2 3 5 2 3 3 2 3 2" xfId="13743" xr:uid="{B4B587DD-CF59-4EEC-B426-2A8280902BFB}"/>
    <cellStyle name="通貨 2 3 5 2 3 3 2 4" xfId="10990" xr:uid="{EB3FECB6-E51F-4A61-B8A4-27EC5F099392}"/>
    <cellStyle name="通貨 2 3 5 2 3 3 3" xfId="6023" xr:uid="{8530E2D6-BCDB-4EDD-8C22-3180FDF67309}"/>
    <cellStyle name="通貨 2 3 5 2 3 3 3 2" xfId="8776" xr:uid="{A6DD69CE-376C-46E2-B512-2523DDAF38EA}"/>
    <cellStyle name="通貨 2 3 5 2 3 3 3 2 2" xfId="14625" xr:uid="{086FD410-B54D-4A71-9ED0-9E05D1C68B26}"/>
    <cellStyle name="通貨 2 3 5 2 3 3 3 3" xfId="11872" xr:uid="{D64D1FC8-4561-4304-9571-D4DA5B560DB0}"/>
    <cellStyle name="通貨 2 3 5 2 3 3 4" xfId="7400" xr:uid="{7F3602C6-7422-42A1-8803-0B8C57EA6A50}"/>
    <cellStyle name="通貨 2 3 5 2 3 3 4 2" xfId="13249" xr:uid="{7515EC94-9357-4CC7-8962-36D3CCABB44B}"/>
    <cellStyle name="通貨 2 3 5 2 3 3 5" xfId="10496" xr:uid="{3BAF3665-C148-41FC-9AF5-0BB76183B95C}"/>
    <cellStyle name="通貨 2 3 5 2 3 4" xfId="4947" xr:uid="{D87684DA-49B0-4828-8B02-3F51EF74EBEB}"/>
    <cellStyle name="通貨 2 3 5 2 3 4 2" xfId="6518" xr:uid="{6A5EE71C-1A8A-4B41-9DDA-E57D81B154B5}"/>
    <cellStyle name="通貨 2 3 5 2 3 4 2 2" xfId="9271" xr:uid="{02C5D046-E801-4676-8680-E3B13AB37AAC}"/>
    <cellStyle name="通貨 2 3 5 2 3 4 2 2 2" xfId="15120" xr:uid="{20BCB889-5DF5-45F8-9B5A-AC421E3D22DD}"/>
    <cellStyle name="通貨 2 3 5 2 3 4 2 3" xfId="12367" xr:uid="{8D6C99B7-0A36-4B36-B897-238B24D12E31}"/>
    <cellStyle name="通貨 2 3 5 2 3 4 3" xfId="7895" xr:uid="{635B0030-D397-422A-9833-31754A731E40}"/>
    <cellStyle name="通貨 2 3 5 2 3 4 3 2" xfId="13744" xr:uid="{C089F3E8-9935-4120-AF8B-4D3AFEB7EDE2}"/>
    <cellStyle name="通貨 2 3 5 2 3 4 4" xfId="10991" xr:uid="{7D135F66-268F-4181-9E5D-0D5471E1BEBE}"/>
    <cellStyle name="通貨 2 3 5 2 3 5" xfId="5679" xr:uid="{4CEB23B5-B9D2-4BDE-BCC6-7A8062771D0C}"/>
    <cellStyle name="通貨 2 3 5 2 3 5 2" xfId="8432" xr:uid="{588278B4-93E2-4FBA-8352-0DD051A840A7}"/>
    <cellStyle name="通貨 2 3 5 2 3 5 2 2" xfId="14281" xr:uid="{FE8581CC-6BA3-4E5E-BBB0-1D5F324BD5EA}"/>
    <cellStyle name="通貨 2 3 5 2 3 5 3" xfId="11528" xr:uid="{161EEB82-A3FB-4483-A85F-A7BB2F5DDD8E}"/>
    <cellStyle name="通貨 2 3 5 2 3 6" xfId="7056" xr:uid="{E691AE77-85DE-4118-8772-0C8815E5B3F5}"/>
    <cellStyle name="通貨 2 3 5 2 3 6 2" xfId="12905" xr:uid="{ACC210D0-B395-4006-8EEB-6DB4E1FD3C5B}"/>
    <cellStyle name="通貨 2 3 5 2 3 7" xfId="10152" xr:uid="{997F636F-BBF2-47AC-BEAE-DFAA84BAB214}"/>
    <cellStyle name="通貨 2 3 5 2 4" xfId="4142" xr:uid="{378EB3E9-A553-4E57-9754-A73B9CDE04A4}"/>
    <cellStyle name="通貨 2 3 5 2 4 2" xfId="4488" xr:uid="{F3467818-F6E9-4D36-BCF9-DFD00862C8B7}"/>
    <cellStyle name="通貨 2 3 5 2 4 2 2" xfId="4948" xr:uid="{733F25BA-43F4-4764-90B5-12C44D1509DF}"/>
    <cellStyle name="通貨 2 3 5 2 4 2 2 2" xfId="6519" xr:uid="{F54A7E1B-8DC7-45FF-BD9E-90F6B0E8E5CD}"/>
    <cellStyle name="通貨 2 3 5 2 4 2 2 2 2" xfId="9272" xr:uid="{57D414FD-C372-47A4-B554-8E6B98D715BA}"/>
    <cellStyle name="通貨 2 3 5 2 4 2 2 2 2 2" xfId="15121" xr:uid="{4DB68806-8843-48D2-8886-FAE8D5B77697}"/>
    <cellStyle name="通貨 2 3 5 2 4 2 2 2 3" xfId="12368" xr:uid="{F05B9D49-70C1-4B50-AE50-FC7FDE32CAEA}"/>
    <cellStyle name="通貨 2 3 5 2 4 2 2 3" xfId="7896" xr:uid="{077517A6-AB34-4EE2-98E3-04E3AD41BEFB}"/>
    <cellStyle name="通貨 2 3 5 2 4 2 2 3 2" xfId="13745" xr:uid="{F4AEC5AF-F7FF-4E3F-9B68-05DA7781A535}"/>
    <cellStyle name="通貨 2 3 5 2 4 2 2 4" xfId="10992" xr:uid="{585F7515-996C-4387-9A0E-6577535F70B7}"/>
    <cellStyle name="通貨 2 3 5 2 4 2 3" xfId="6109" xr:uid="{9630009A-DEFD-4CFA-A50A-0722021F919B}"/>
    <cellStyle name="通貨 2 3 5 2 4 2 3 2" xfId="8862" xr:uid="{4B1563F2-697C-403E-A169-5FE5E78A706A}"/>
    <cellStyle name="通貨 2 3 5 2 4 2 3 2 2" xfId="14711" xr:uid="{E32F3371-C3E2-4581-87DA-BF10311CFE0C}"/>
    <cellStyle name="通貨 2 3 5 2 4 2 3 3" xfId="11958" xr:uid="{F4D6ADDB-2404-4B20-A46F-1B5F3E7C1E1D}"/>
    <cellStyle name="通貨 2 3 5 2 4 2 4" xfId="7486" xr:uid="{02345C9A-26DD-497A-B88C-E367256295D2}"/>
    <cellStyle name="通貨 2 3 5 2 4 2 4 2" xfId="13335" xr:uid="{9A085313-57B7-4CBD-BCF6-77E0471EC7AB}"/>
    <cellStyle name="通貨 2 3 5 2 4 2 5" xfId="10582" xr:uid="{9B5C7F2A-2829-4EFC-BBDA-0784C6A980A1}"/>
    <cellStyle name="通貨 2 3 5 2 4 3" xfId="4949" xr:uid="{00658C8D-3242-4196-A83E-CBB3B24E1145}"/>
    <cellStyle name="通貨 2 3 5 2 4 3 2" xfId="6520" xr:uid="{200C8A9D-E91A-4878-A30A-CF49722FBF3F}"/>
    <cellStyle name="通貨 2 3 5 2 4 3 2 2" xfId="9273" xr:uid="{54F78649-1FAE-4989-82A3-4A92A6D07177}"/>
    <cellStyle name="通貨 2 3 5 2 4 3 2 2 2" xfId="15122" xr:uid="{FC412366-6717-4801-B376-25E5CDEF713A}"/>
    <cellStyle name="通貨 2 3 5 2 4 3 2 3" xfId="12369" xr:uid="{CDDEE126-EC4A-4A80-80A5-B97033AF9E6A}"/>
    <cellStyle name="通貨 2 3 5 2 4 3 3" xfId="7897" xr:uid="{449B075A-53D7-4B45-9748-7E8558F5FE36}"/>
    <cellStyle name="通貨 2 3 5 2 4 3 3 2" xfId="13746" xr:uid="{E4EE1937-A12C-496C-A1A5-07EE102CEC07}"/>
    <cellStyle name="通貨 2 3 5 2 4 3 4" xfId="10993" xr:uid="{94F41024-4B7E-442F-BB63-335138AFFB48}"/>
    <cellStyle name="通貨 2 3 5 2 4 4" xfId="5765" xr:uid="{FA411595-9FBE-4A1E-855E-D2D6EC2375E4}"/>
    <cellStyle name="通貨 2 3 5 2 4 4 2" xfId="8518" xr:uid="{12B80CC7-7E76-4FDD-802C-C167AAF02281}"/>
    <cellStyle name="通貨 2 3 5 2 4 4 2 2" xfId="14367" xr:uid="{6639F66B-BA3F-4450-874E-AC1A946C3B92}"/>
    <cellStyle name="通貨 2 3 5 2 4 4 3" xfId="11614" xr:uid="{22BAF9C2-E434-4032-A973-E71D85FD64AA}"/>
    <cellStyle name="通貨 2 3 5 2 4 5" xfId="7142" xr:uid="{61CA644E-97ED-4774-81A1-ECEBC0986275}"/>
    <cellStyle name="通貨 2 3 5 2 4 5 2" xfId="12991" xr:uid="{03B8E30D-96A0-4A30-9F4C-A7D2B1344978}"/>
    <cellStyle name="通貨 2 3 5 2 4 6" xfId="10238" xr:uid="{85D2866F-77E7-489B-A4C9-6EAD57633A7D}"/>
    <cellStyle name="通貨 2 3 5 2 5" xfId="4315" xr:uid="{FE7EAAC6-94FE-4BFD-9337-C62E9F1B59C8}"/>
    <cellStyle name="通貨 2 3 5 2 5 2" xfId="4950" xr:uid="{6B745957-2115-4ED0-BBA7-F456B6C1224B}"/>
    <cellStyle name="通貨 2 3 5 2 5 2 2" xfId="6521" xr:uid="{ED491B3A-E3F6-4907-8C6E-577035288AF8}"/>
    <cellStyle name="通貨 2 3 5 2 5 2 2 2" xfId="9274" xr:uid="{54B1FA1E-A221-4257-8366-93E24EAD0FA4}"/>
    <cellStyle name="通貨 2 3 5 2 5 2 2 2 2" xfId="15123" xr:uid="{7726AF3B-B86A-4E91-905B-CB4762E6DA5A}"/>
    <cellStyle name="通貨 2 3 5 2 5 2 2 3" xfId="12370" xr:uid="{1983E4C7-BA81-467D-B874-161A90B9AB3D}"/>
    <cellStyle name="通貨 2 3 5 2 5 2 3" xfId="7898" xr:uid="{A732C9D3-83EF-46A2-B59A-394239909254}"/>
    <cellStyle name="通貨 2 3 5 2 5 2 3 2" xfId="13747" xr:uid="{6D7623CE-09D3-48B6-AEAF-716A76E2036B}"/>
    <cellStyle name="通貨 2 3 5 2 5 2 4" xfId="10994" xr:uid="{9473195C-81DC-4FE7-9706-302DF08EE76E}"/>
    <cellStyle name="通貨 2 3 5 2 5 3" xfId="5937" xr:uid="{81CE1B0D-36B6-4A90-B9AF-F5613DCCC0D4}"/>
    <cellStyle name="通貨 2 3 5 2 5 3 2" xfId="8690" xr:uid="{6A2F58EF-6928-4622-A596-0E540EED4A55}"/>
    <cellStyle name="通貨 2 3 5 2 5 3 2 2" xfId="14539" xr:uid="{5576CC36-1AF4-4868-9711-5D90E1CA277D}"/>
    <cellStyle name="通貨 2 3 5 2 5 3 3" xfId="11786" xr:uid="{DCA4F855-0441-409B-9987-21B609074C16}"/>
    <cellStyle name="通貨 2 3 5 2 5 4" xfId="7314" xr:uid="{0D4729D7-740C-4376-B3DF-8AEF27E5FD45}"/>
    <cellStyle name="通貨 2 3 5 2 5 4 2" xfId="13163" xr:uid="{29B49938-8B41-4E89-BB74-83B62C2C337F}"/>
    <cellStyle name="通貨 2 3 5 2 5 5" xfId="10410" xr:uid="{80544B62-139E-476E-AECF-2AE344CD926A}"/>
    <cellStyle name="通貨 2 3 5 2 6" xfId="4951" xr:uid="{59639C19-C274-4FCE-97CD-054356918B8F}"/>
    <cellStyle name="通貨 2 3 5 2 6 2" xfId="6522" xr:uid="{ECF0885A-851A-4EF1-839A-F7D7D9D9EB66}"/>
    <cellStyle name="通貨 2 3 5 2 6 2 2" xfId="9275" xr:uid="{B214DC24-3D73-444C-B1B8-362582E942CA}"/>
    <cellStyle name="通貨 2 3 5 2 6 2 2 2" xfId="15124" xr:uid="{B0936D90-2DC4-4CCE-A0A6-7A17B371C10A}"/>
    <cellStyle name="通貨 2 3 5 2 6 2 3" xfId="12371" xr:uid="{FF259ACF-052E-4DDD-825B-7798A460000F}"/>
    <cellStyle name="通貨 2 3 5 2 6 3" xfId="7899" xr:uid="{A7250277-D33B-4D72-9BA6-A31DC15978FB}"/>
    <cellStyle name="通貨 2 3 5 2 6 3 2" xfId="13748" xr:uid="{EE034C0E-EF2A-4501-9661-5C397AD7E574}"/>
    <cellStyle name="通貨 2 3 5 2 6 4" xfId="10995" xr:uid="{5BC3DE39-61A3-4880-B2E2-DF3DB69DD502}"/>
    <cellStyle name="通貨 2 3 5 2 7" xfId="5593" xr:uid="{AD82FE46-822B-4FA5-9BB0-69F33B1F05E2}"/>
    <cellStyle name="通貨 2 3 5 2 7 2" xfId="8346" xr:uid="{1D7B268A-EDF8-4728-9CE6-E2FBD93539A0}"/>
    <cellStyle name="通貨 2 3 5 2 7 2 2" xfId="14195" xr:uid="{B9AEC8A0-75A8-41BC-ABE3-FBCD3A126403}"/>
    <cellStyle name="通貨 2 3 5 2 7 3" xfId="11442" xr:uid="{01B5B39F-A32E-4303-B604-C8DB366548A1}"/>
    <cellStyle name="通貨 2 3 5 2 8" xfId="6970" xr:uid="{BC1CFA57-F73A-4C2D-9550-A6C6BC51C01B}"/>
    <cellStyle name="通貨 2 3 5 2 8 2" xfId="12819" xr:uid="{393C3BCC-3ACF-4FAE-927F-CD0406088A76}"/>
    <cellStyle name="通貨 2 3 5 2 9" xfId="10066" xr:uid="{F52ECB62-F2F3-4B61-B59E-AD0225C29E4B}"/>
    <cellStyle name="通貨 2 3 5 3" xfId="3650" xr:uid="{00000000-0005-0000-0000-0000730F0000}"/>
    <cellStyle name="通貨 2 3 5 3 2" xfId="4077" xr:uid="{1778EA0B-C310-473F-9DDE-0FCA10B3EFA4}"/>
    <cellStyle name="通貨 2 3 5 3 2 2" xfId="4250" xr:uid="{D47E18EA-BE05-4580-91BE-8EC9504C19C5}"/>
    <cellStyle name="通貨 2 3 5 3 2 2 2" xfId="4596" xr:uid="{930CD8CC-1A4C-42CB-8187-2F0EE225EF11}"/>
    <cellStyle name="通貨 2 3 5 3 2 2 2 2" xfId="4952" xr:uid="{F4850522-FD43-47E0-AB45-27C909996F6E}"/>
    <cellStyle name="通貨 2 3 5 3 2 2 2 2 2" xfId="6523" xr:uid="{FEBAC53B-8F03-44F9-A89A-078B2FD260D3}"/>
    <cellStyle name="通貨 2 3 5 3 2 2 2 2 2 2" xfId="9276" xr:uid="{AB047BBC-587E-4FB7-8287-709F43EA6578}"/>
    <cellStyle name="通貨 2 3 5 3 2 2 2 2 2 2 2" xfId="15125" xr:uid="{61E5DE87-B2DD-4943-A53B-8FB202480567}"/>
    <cellStyle name="通貨 2 3 5 3 2 2 2 2 2 3" xfId="12372" xr:uid="{2303C9AA-8A68-4E15-98DA-11E217780936}"/>
    <cellStyle name="通貨 2 3 5 3 2 2 2 2 3" xfId="7900" xr:uid="{723F1FA1-ACF2-42BC-ADEF-3A7ED1714426}"/>
    <cellStyle name="通貨 2 3 5 3 2 2 2 2 3 2" xfId="13749" xr:uid="{1A685296-761F-4738-8C52-7561E5A90D2A}"/>
    <cellStyle name="通貨 2 3 5 3 2 2 2 2 4" xfId="10996" xr:uid="{217AB2B6-88D1-46BB-9A9C-4ECC0D9ABD63}"/>
    <cellStyle name="通貨 2 3 5 3 2 2 2 3" xfId="6217" xr:uid="{ED9E455B-972A-4EC6-84C5-EFEC7EA29A08}"/>
    <cellStyle name="通貨 2 3 5 3 2 2 2 3 2" xfId="8970" xr:uid="{F64E95DC-689D-43E4-9D83-877285A0110C}"/>
    <cellStyle name="通貨 2 3 5 3 2 2 2 3 2 2" xfId="14819" xr:uid="{632F50C7-A212-4493-9037-5ED2C70C58BD}"/>
    <cellStyle name="通貨 2 3 5 3 2 2 2 3 3" xfId="12066" xr:uid="{40E88C31-D365-484C-B531-4F6CE656AFD2}"/>
    <cellStyle name="通貨 2 3 5 3 2 2 2 4" xfId="7594" xr:uid="{2BFE1D19-EC3A-48B6-99EC-1EAB159BE350}"/>
    <cellStyle name="通貨 2 3 5 3 2 2 2 4 2" xfId="13443" xr:uid="{3ED79124-2DFC-40E5-9DF2-F9E531F35C24}"/>
    <cellStyle name="通貨 2 3 5 3 2 2 2 5" xfId="10690" xr:uid="{BBC8B386-24D8-496B-AE7D-B07AAAF51E2C}"/>
    <cellStyle name="通貨 2 3 5 3 2 2 3" xfId="4953" xr:uid="{B4580AE7-7BA7-469A-85F6-91D575D9704C}"/>
    <cellStyle name="通貨 2 3 5 3 2 2 3 2" xfId="6524" xr:uid="{CDA5C1EE-01D4-4B95-AEAE-E8B4EB5FA27B}"/>
    <cellStyle name="通貨 2 3 5 3 2 2 3 2 2" xfId="9277" xr:uid="{F1C92323-48FB-4228-B48F-A50BA3CAB98B}"/>
    <cellStyle name="通貨 2 3 5 3 2 2 3 2 2 2" xfId="15126" xr:uid="{4F112F81-DEB3-453A-9D49-00F2E5301C5A}"/>
    <cellStyle name="通貨 2 3 5 3 2 2 3 2 3" xfId="12373" xr:uid="{C83FFED2-E1AD-4CC5-8238-E844C7C029D1}"/>
    <cellStyle name="通貨 2 3 5 3 2 2 3 3" xfId="7901" xr:uid="{0E8F9988-4F0F-4C5B-8678-E03D09B12F8C}"/>
    <cellStyle name="通貨 2 3 5 3 2 2 3 3 2" xfId="13750" xr:uid="{BB431799-43A9-42EF-B185-C261C6573FFD}"/>
    <cellStyle name="通貨 2 3 5 3 2 2 3 4" xfId="10997" xr:uid="{9C090E08-8AA3-48CB-9466-B0F10225D69A}"/>
    <cellStyle name="通貨 2 3 5 3 2 2 4" xfId="5873" xr:uid="{C632D924-23EE-44E4-AE26-8C4354A237E4}"/>
    <cellStyle name="通貨 2 3 5 3 2 2 4 2" xfId="8626" xr:uid="{C8FEE394-526F-45BE-A88B-0834D52857BB}"/>
    <cellStyle name="通貨 2 3 5 3 2 2 4 2 2" xfId="14475" xr:uid="{B8478860-0520-47D4-AA69-9EBAFD4A4AC2}"/>
    <cellStyle name="通貨 2 3 5 3 2 2 4 3" xfId="11722" xr:uid="{2D974503-270B-4091-BBC4-1C409247CF86}"/>
    <cellStyle name="通貨 2 3 5 3 2 2 5" xfId="7250" xr:uid="{86F2F26D-DB9C-4970-B936-DD8076DBEBD7}"/>
    <cellStyle name="通貨 2 3 5 3 2 2 5 2" xfId="13099" xr:uid="{A53C41DE-E4FE-40A5-9025-3D51F77E5F1F}"/>
    <cellStyle name="通貨 2 3 5 3 2 2 6" xfId="10346" xr:uid="{2C6E011E-5A27-46EB-BA4C-322F61C68112}"/>
    <cellStyle name="通貨 2 3 5 3 2 3" xfId="4424" xr:uid="{4A07A5B7-A1C1-4CDF-9005-8C39CB7B76C0}"/>
    <cellStyle name="通貨 2 3 5 3 2 3 2" xfId="4954" xr:uid="{A1F2DB3B-9014-4005-9B0B-0A8CEABB2476}"/>
    <cellStyle name="通貨 2 3 5 3 2 3 2 2" xfId="6525" xr:uid="{9894BCF8-37AC-4B2A-8135-3AB0DA2977F3}"/>
    <cellStyle name="通貨 2 3 5 3 2 3 2 2 2" xfId="9278" xr:uid="{1D4ABDB0-51BC-48CF-A9D9-213A5BA887D3}"/>
    <cellStyle name="通貨 2 3 5 3 2 3 2 2 2 2" xfId="15127" xr:uid="{2DAD47E6-7544-477F-BD40-0943BCD6FA2B}"/>
    <cellStyle name="通貨 2 3 5 3 2 3 2 2 3" xfId="12374" xr:uid="{BEF39517-6428-489C-A73D-0563AB9607E8}"/>
    <cellStyle name="通貨 2 3 5 3 2 3 2 3" xfId="7902" xr:uid="{A98FCBE7-CF4B-4349-B598-D9FBD41F3B9C}"/>
    <cellStyle name="通貨 2 3 5 3 2 3 2 3 2" xfId="13751" xr:uid="{76FE741A-B5A1-4FEF-AB0D-EB0E5BF84310}"/>
    <cellStyle name="通貨 2 3 5 3 2 3 2 4" xfId="10998" xr:uid="{3813DC1C-6E4B-4361-8A6C-880E9B6A184C}"/>
    <cellStyle name="通貨 2 3 5 3 2 3 3" xfId="6045" xr:uid="{A8EAF068-6CE9-4E10-9470-74A5AA7BB1BA}"/>
    <cellStyle name="通貨 2 3 5 3 2 3 3 2" xfId="8798" xr:uid="{7C1CB9DA-B9D9-4355-8B27-C8EB859717A6}"/>
    <cellStyle name="通貨 2 3 5 3 2 3 3 2 2" xfId="14647" xr:uid="{255871EE-3A84-4F02-A46A-9CA94F4AC22C}"/>
    <cellStyle name="通貨 2 3 5 3 2 3 3 3" xfId="11894" xr:uid="{233371F9-102B-4124-BCD1-590285045A79}"/>
    <cellStyle name="通貨 2 3 5 3 2 3 4" xfId="7422" xr:uid="{8D5CE782-446C-407F-90D9-1B13881C5C78}"/>
    <cellStyle name="通貨 2 3 5 3 2 3 4 2" xfId="13271" xr:uid="{02795C69-F167-4062-BC30-9F7965BE4DF1}"/>
    <cellStyle name="通貨 2 3 5 3 2 3 5" xfId="10518" xr:uid="{28BE7D3A-FAF9-49CD-A22D-6FCB6D2211FB}"/>
    <cellStyle name="通貨 2 3 5 3 2 4" xfId="4955" xr:uid="{3846F994-3B2D-4567-93E3-1C2B1A6A6CFB}"/>
    <cellStyle name="通貨 2 3 5 3 2 4 2" xfId="6526" xr:uid="{1D5B000C-2870-4782-B11C-E37406AAC319}"/>
    <cellStyle name="通貨 2 3 5 3 2 4 2 2" xfId="9279" xr:uid="{6C5ED102-3605-4986-B5E0-C63FD03D0693}"/>
    <cellStyle name="通貨 2 3 5 3 2 4 2 2 2" xfId="15128" xr:uid="{0BD6DE9E-6244-41B3-8E0A-4614D68E9C2A}"/>
    <cellStyle name="通貨 2 3 5 3 2 4 2 3" xfId="12375" xr:uid="{B70D8246-C62B-4CCE-8E76-91519ABE225E}"/>
    <cellStyle name="通貨 2 3 5 3 2 4 3" xfId="7903" xr:uid="{5A8B9734-BE95-421F-A4DF-E26D27614659}"/>
    <cellStyle name="通貨 2 3 5 3 2 4 3 2" xfId="13752" xr:uid="{BDCC0236-911D-4656-ADBC-6A3DC15F5AB0}"/>
    <cellStyle name="通貨 2 3 5 3 2 4 4" xfId="10999" xr:uid="{C31DA173-7181-4879-9295-246480210F6C}"/>
    <cellStyle name="通貨 2 3 5 3 2 5" xfId="5701" xr:uid="{6C561872-67CD-4277-A3F7-A67F8C3FD2A9}"/>
    <cellStyle name="通貨 2 3 5 3 2 5 2" xfId="8454" xr:uid="{9108722C-1501-4650-B348-945C9B261651}"/>
    <cellStyle name="通貨 2 3 5 3 2 5 2 2" xfId="14303" xr:uid="{A3674802-675F-4B64-A6D0-9FC343EC3AD5}"/>
    <cellStyle name="通貨 2 3 5 3 2 5 3" xfId="11550" xr:uid="{6210BE46-4B3F-40A8-81C8-C0CEC882E970}"/>
    <cellStyle name="通貨 2 3 5 3 2 6" xfId="7078" xr:uid="{FCB8740D-E343-4C75-85B9-A70C2F7A72D1}"/>
    <cellStyle name="通貨 2 3 5 3 2 6 2" xfId="12927" xr:uid="{3500EEA4-1DA3-4396-8DC3-2E53E0059C1D}"/>
    <cellStyle name="通貨 2 3 5 3 2 7" xfId="10174" xr:uid="{BA47B4CB-69F9-4796-9F89-B3356CF715B7}"/>
    <cellStyle name="通貨 2 3 5 3 3" xfId="4164" xr:uid="{9EE7DF66-5562-4840-8B62-70D100FB1398}"/>
    <cellStyle name="通貨 2 3 5 3 3 2" xfId="4510" xr:uid="{A0F8A323-AC8B-4F7C-B66B-35B8BDB39B0C}"/>
    <cellStyle name="通貨 2 3 5 3 3 2 2" xfId="4956" xr:uid="{4B221472-84B4-476B-B876-96D8EFDD513F}"/>
    <cellStyle name="通貨 2 3 5 3 3 2 2 2" xfId="6527" xr:uid="{6FC2E9DD-CB0E-4F78-9758-2F9737F162C5}"/>
    <cellStyle name="通貨 2 3 5 3 3 2 2 2 2" xfId="9280" xr:uid="{41A33DFD-635F-4906-93E1-B44DA6C2C46E}"/>
    <cellStyle name="通貨 2 3 5 3 3 2 2 2 2 2" xfId="15129" xr:uid="{DD42FC1F-1D65-4A07-8110-A9F6A12C2465}"/>
    <cellStyle name="通貨 2 3 5 3 3 2 2 2 3" xfId="12376" xr:uid="{B6D1F474-9EE7-42DB-BE03-2687AF3C0D77}"/>
    <cellStyle name="通貨 2 3 5 3 3 2 2 3" xfId="7904" xr:uid="{A31D1A8D-A236-4247-9544-347C09378DBB}"/>
    <cellStyle name="通貨 2 3 5 3 3 2 2 3 2" xfId="13753" xr:uid="{7D1BBEE2-A0DB-43CD-B92E-9BDDCC82B3E4}"/>
    <cellStyle name="通貨 2 3 5 3 3 2 2 4" xfId="11000" xr:uid="{CF52BE63-C2E4-4002-B1A6-3BDFD56ADD03}"/>
    <cellStyle name="通貨 2 3 5 3 3 2 3" xfId="6131" xr:uid="{0C5CF18F-EA28-48A8-AED5-C9255197177B}"/>
    <cellStyle name="通貨 2 3 5 3 3 2 3 2" xfId="8884" xr:uid="{CDE8444C-1E87-4C12-8F19-219619F98F50}"/>
    <cellStyle name="通貨 2 3 5 3 3 2 3 2 2" xfId="14733" xr:uid="{BE052A91-06DF-4758-932A-129E66577244}"/>
    <cellStyle name="通貨 2 3 5 3 3 2 3 3" xfId="11980" xr:uid="{3BCA213A-0916-404D-9DF3-DBAC8189D61F}"/>
    <cellStyle name="通貨 2 3 5 3 3 2 4" xfId="7508" xr:uid="{C7D092EE-A6CB-411C-BC76-060C0D458E6F}"/>
    <cellStyle name="通貨 2 3 5 3 3 2 4 2" xfId="13357" xr:uid="{F2C89681-A299-433A-A971-1E3CA90EF86C}"/>
    <cellStyle name="通貨 2 3 5 3 3 2 5" xfId="10604" xr:uid="{B2FF332D-F4E2-41E1-9936-D717D6E654E3}"/>
    <cellStyle name="通貨 2 3 5 3 3 3" xfId="4957" xr:uid="{A02D4499-DABE-42A5-B573-D14C2393324D}"/>
    <cellStyle name="通貨 2 3 5 3 3 3 2" xfId="6528" xr:uid="{085DEFD0-7512-4115-B1C9-3EA59FBEC75A}"/>
    <cellStyle name="通貨 2 3 5 3 3 3 2 2" xfId="9281" xr:uid="{5E5F4EE4-688E-4CC4-8B37-633718770FDD}"/>
    <cellStyle name="通貨 2 3 5 3 3 3 2 2 2" xfId="15130" xr:uid="{FD2CC091-0065-49FD-B4D9-A797FCD6FC66}"/>
    <cellStyle name="通貨 2 3 5 3 3 3 2 3" xfId="12377" xr:uid="{AE0F0994-8C00-4B23-B259-66FB46FC5C17}"/>
    <cellStyle name="通貨 2 3 5 3 3 3 3" xfId="7905" xr:uid="{64D1E956-3BE3-4811-8BA7-FC3020731AEA}"/>
    <cellStyle name="通貨 2 3 5 3 3 3 3 2" xfId="13754" xr:uid="{C1982BBF-31C4-4178-83C8-1D54E8F6E9A0}"/>
    <cellStyle name="通貨 2 3 5 3 3 3 4" xfId="11001" xr:uid="{2300D588-D72D-47C3-85D9-7BCAF91A2383}"/>
    <cellStyle name="通貨 2 3 5 3 3 4" xfId="5787" xr:uid="{6CA35F16-1181-4F37-A1A5-66BDD074F0E7}"/>
    <cellStyle name="通貨 2 3 5 3 3 4 2" xfId="8540" xr:uid="{86ECB3BE-CBB8-4D1C-BEE7-545E93D52CF0}"/>
    <cellStyle name="通貨 2 3 5 3 3 4 2 2" xfId="14389" xr:uid="{6B4D099F-29C8-4F0D-97E9-0D1B522F5B45}"/>
    <cellStyle name="通貨 2 3 5 3 3 4 3" xfId="11636" xr:uid="{C6FA1EF3-4423-4D61-A0BF-EB252A9586E1}"/>
    <cellStyle name="通貨 2 3 5 3 3 5" xfId="7164" xr:uid="{5AC9E0A8-ABB0-4F1B-A64E-656E54ECC632}"/>
    <cellStyle name="通貨 2 3 5 3 3 5 2" xfId="13013" xr:uid="{AE3CFB6B-CE83-4A89-A919-1EF99D4A18B8}"/>
    <cellStyle name="通貨 2 3 5 3 3 6" xfId="10260" xr:uid="{E21FAE7B-8168-4250-A043-AA9060C6D34A}"/>
    <cellStyle name="通貨 2 3 5 3 4" xfId="4337" xr:uid="{D971B6BA-6A67-47D3-B1B0-1D8049102289}"/>
    <cellStyle name="通貨 2 3 5 3 4 2" xfId="4958" xr:uid="{602077AD-2120-4D28-83DC-E67393E720E8}"/>
    <cellStyle name="通貨 2 3 5 3 4 2 2" xfId="6529" xr:uid="{35FE1BA8-6E96-42BF-BC6E-53F4F95D59A9}"/>
    <cellStyle name="通貨 2 3 5 3 4 2 2 2" xfId="9282" xr:uid="{432C0253-D916-4A18-A590-213648A420A0}"/>
    <cellStyle name="通貨 2 3 5 3 4 2 2 2 2" xfId="15131" xr:uid="{0B795327-4AF6-4636-82AF-A4D44043E9AA}"/>
    <cellStyle name="通貨 2 3 5 3 4 2 2 3" xfId="12378" xr:uid="{828F41D5-DF15-4B62-972E-1FD791120907}"/>
    <cellStyle name="通貨 2 3 5 3 4 2 3" xfId="7906" xr:uid="{0BD66152-6D59-4E04-8C64-5C831B0CD90E}"/>
    <cellStyle name="通貨 2 3 5 3 4 2 3 2" xfId="13755" xr:uid="{D1496067-B1FC-4EBC-A367-AD516CDEC47E}"/>
    <cellStyle name="通貨 2 3 5 3 4 2 4" xfId="11002" xr:uid="{44A01875-088B-4223-93E1-4007CE584E77}"/>
    <cellStyle name="通貨 2 3 5 3 4 3" xfId="5959" xr:uid="{167D9610-CBDA-4740-85A8-5F649448EA33}"/>
    <cellStyle name="通貨 2 3 5 3 4 3 2" xfId="8712" xr:uid="{1FE6ABA5-D8BD-4744-9CBD-65478F22A2EE}"/>
    <cellStyle name="通貨 2 3 5 3 4 3 2 2" xfId="14561" xr:uid="{D41B7926-B8FC-4118-9034-5643277DBDDE}"/>
    <cellStyle name="通貨 2 3 5 3 4 3 3" xfId="11808" xr:uid="{C8788F23-AEBC-4837-8003-E23CE7356332}"/>
    <cellStyle name="通貨 2 3 5 3 4 4" xfId="7336" xr:uid="{9E656011-DE51-4DC0-89FE-01782B40CBEF}"/>
    <cellStyle name="通貨 2 3 5 3 4 4 2" xfId="13185" xr:uid="{3F363E02-696F-47F0-91EE-D70E14789742}"/>
    <cellStyle name="通貨 2 3 5 3 4 5" xfId="10432" xr:uid="{0B7226CE-904F-4974-9934-08945E128D84}"/>
    <cellStyle name="通貨 2 3 5 3 5" xfId="4959" xr:uid="{633046D5-0B78-4096-8AFB-386CC31079EB}"/>
    <cellStyle name="通貨 2 3 5 3 5 2" xfId="6530" xr:uid="{830C3DC3-3F3C-43C4-B753-32E83C1C0CD4}"/>
    <cellStyle name="通貨 2 3 5 3 5 2 2" xfId="9283" xr:uid="{815440B6-2711-47A6-ABA0-EFB989C207FD}"/>
    <cellStyle name="通貨 2 3 5 3 5 2 2 2" xfId="15132" xr:uid="{368F8CD0-5005-4820-A422-3F7E95806624}"/>
    <cellStyle name="通貨 2 3 5 3 5 2 3" xfId="12379" xr:uid="{D2A74166-5AE5-4E19-9887-E5DF0C61381C}"/>
    <cellStyle name="通貨 2 3 5 3 5 3" xfId="7907" xr:uid="{7376C28C-B91B-4DB6-949C-446CBDA8F96A}"/>
    <cellStyle name="通貨 2 3 5 3 5 3 2" xfId="13756" xr:uid="{132E6A3B-06B6-4530-896D-8FE16DCDA060}"/>
    <cellStyle name="通貨 2 3 5 3 5 4" xfId="11003" xr:uid="{900B9812-9A80-4BEE-99F2-0E4BD21BF6FC}"/>
    <cellStyle name="通貨 2 3 5 3 6" xfId="5615" xr:uid="{8B470575-B13B-4D03-B183-C20AD5320F68}"/>
    <cellStyle name="通貨 2 3 5 3 6 2" xfId="8368" xr:uid="{F1446D06-A0B8-4FF8-8594-CF578101FEE4}"/>
    <cellStyle name="通貨 2 3 5 3 6 2 2" xfId="14217" xr:uid="{5FB7BA38-152D-4D8B-AEE5-82AD200A8966}"/>
    <cellStyle name="通貨 2 3 5 3 6 3" xfId="11464" xr:uid="{CBD4681D-FDD6-4AD5-8BDF-2B585886CFE7}"/>
    <cellStyle name="通貨 2 3 5 3 7" xfId="6992" xr:uid="{50C7D73F-3CEC-4EF1-8068-8664C502CB33}"/>
    <cellStyle name="通貨 2 3 5 3 7 2" xfId="12841" xr:uid="{D8A488F9-4BF6-41A7-B83C-2AED36455F27}"/>
    <cellStyle name="通貨 2 3 5 3 8" xfId="10088" xr:uid="{49F91347-A53E-413F-9CDE-96FA63DA107F}"/>
    <cellStyle name="通貨 2 3 5 4" xfId="4035" xr:uid="{CB86CFB8-18F1-4F8A-91E7-D9AA607613E2}"/>
    <cellStyle name="通貨 2 3 5 4 2" xfId="4208" xr:uid="{055ED4C1-ABDA-4C48-B647-6B948184B6DE}"/>
    <cellStyle name="通貨 2 3 5 4 2 2" xfId="4554" xr:uid="{C3A0607A-4C28-4C3A-98B1-6D89CA8AFA79}"/>
    <cellStyle name="通貨 2 3 5 4 2 2 2" xfId="4960" xr:uid="{B6B6E540-7805-4C4B-9811-058F2067CDF5}"/>
    <cellStyle name="通貨 2 3 5 4 2 2 2 2" xfId="6531" xr:uid="{0AF65DBA-6766-4BE8-9D11-8D87FA63EF44}"/>
    <cellStyle name="通貨 2 3 5 4 2 2 2 2 2" xfId="9284" xr:uid="{D65B2B70-FAF7-4395-95A7-F338E53E803C}"/>
    <cellStyle name="通貨 2 3 5 4 2 2 2 2 2 2" xfId="15133" xr:uid="{A0634857-83ED-4A43-98EB-10B132A5E3D7}"/>
    <cellStyle name="通貨 2 3 5 4 2 2 2 2 3" xfId="12380" xr:uid="{5018D3EC-14FD-4916-84F9-E94D9AE39703}"/>
    <cellStyle name="通貨 2 3 5 4 2 2 2 3" xfId="7908" xr:uid="{5903A188-17D3-4AE6-B264-DE88062F5E4B}"/>
    <cellStyle name="通貨 2 3 5 4 2 2 2 3 2" xfId="13757" xr:uid="{9E6577C5-C184-474A-AC64-EC5CC3952FDD}"/>
    <cellStyle name="通貨 2 3 5 4 2 2 2 4" xfId="11004" xr:uid="{CB1E3ED3-5C4A-4D4A-822C-8DF0E0492F2A}"/>
    <cellStyle name="通貨 2 3 5 4 2 2 3" xfId="6175" xr:uid="{496CA38F-146A-4330-B563-5C4292BE5F44}"/>
    <cellStyle name="通貨 2 3 5 4 2 2 3 2" xfId="8928" xr:uid="{9ABEB31D-34FA-404F-AE20-97242E805014}"/>
    <cellStyle name="通貨 2 3 5 4 2 2 3 2 2" xfId="14777" xr:uid="{0F0B6501-5B65-4DF9-A888-CDAB868C5BEE}"/>
    <cellStyle name="通貨 2 3 5 4 2 2 3 3" xfId="12024" xr:uid="{DF2C8902-5348-41B8-8E0F-BD087FC0ECB2}"/>
    <cellStyle name="通貨 2 3 5 4 2 2 4" xfId="7552" xr:uid="{6429D783-5F4E-49F0-B3D8-6C2DF43579BF}"/>
    <cellStyle name="通貨 2 3 5 4 2 2 4 2" xfId="13401" xr:uid="{7D0F96BA-7568-4041-AB71-96F7AEEE7194}"/>
    <cellStyle name="通貨 2 3 5 4 2 2 5" xfId="10648" xr:uid="{78DF2D39-F32A-4E86-A083-83A110A121B8}"/>
    <cellStyle name="通貨 2 3 5 4 2 3" xfId="4961" xr:uid="{0210A8E1-728D-4BE5-88D8-37FE8D810C7E}"/>
    <cellStyle name="通貨 2 3 5 4 2 3 2" xfId="6532" xr:uid="{DC20EFFD-A780-4C88-934B-0F13F431E9BF}"/>
    <cellStyle name="通貨 2 3 5 4 2 3 2 2" xfId="9285" xr:uid="{23103B6E-AB0A-43A5-B847-AFDADEE0698F}"/>
    <cellStyle name="通貨 2 3 5 4 2 3 2 2 2" xfId="15134" xr:uid="{020FA2F4-24EE-4382-9746-562868BED03B}"/>
    <cellStyle name="通貨 2 3 5 4 2 3 2 3" xfId="12381" xr:uid="{C21A0056-778F-4410-ACB2-3420F0D37FD9}"/>
    <cellStyle name="通貨 2 3 5 4 2 3 3" xfId="7909" xr:uid="{6C66AE5F-BE84-4D48-BF3C-11BB7102F328}"/>
    <cellStyle name="通貨 2 3 5 4 2 3 3 2" xfId="13758" xr:uid="{DD1AF812-BF45-4543-8CC9-6FDB5526E29A}"/>
    <cellStyle name="通貨 2 3 5 4 2 3 4" xfId="11005" xr:uid="{44201FAD-18D3-4A77-B674-F62A7AF1901B}"/>
    <cellStyle name="通貨 2 3 5 4 2 4" xfId="5831" xr:uid="{8C5C2DDF-50C1-4F5D-A58F-73A5F9F98944}"/>
    <cellStyle name="通貨 2 3 5 4 2 4 2" xfId="8584" xr:uid="{615F5042-6AEF-4562-9214-02268FA46CAE}"/>
    <cellStyle name="通貨 2 3 5 4 2 4 2 2" xfId="14433" xr:uid="{69FDD084-E8FC-4DBE-93EA-052E995A8D35}"/>
    <cellStyle name="通貨 2 3 5 4 2 4 3" xfId="11680" xr:uid="{C488F0F9-7926-448B-A96B-D377AC313C6E}"/>
    <cellStyle name="通貨 2 3 5 4 2 5" xfId="7208" xr:uid="{C6758053-46CC-4AEA-B009-E0E3A8FD04F6}"/>
    <cellStyle name="通貨 2 3 5 4 2 5 2" xfId="13057" xr:uid="{9570110F-77B7-4A42-817C-73B9DAF67DF8}"/>
    <cellStyle name="通貨 2 3 5 4 2 6" xfId="10304" xr:uid="{445B7147-68F5-4EBE-B6D6-6F243FBCDA04}"/>
    <cellStyle name="通貨 2 3 5 4 3" xfId="4382" xr:uid="{B7559F21-7E66-4649-8846-1929B42FAF30}"/>
    <cellStyle name="通貨 2 3 5 4 3 2" xfId="4962" xr:uid="{2CA55B7F-B2DB-425A-BFE4-90D7422B7C07}"/>
    <cellStyle name="通貨 2 3 5 4 3 2 2" xfId="6533" xr:uid="{4DA6AAC1-A8BF-4E43-B738-6E8756D4946D}"/>
    <cellStyle name="通貨 2 3 5 4 3 2 2 2" xfId="9286" xr:uid="{7BEED2B5-8F42-4B98-B193-224477996717}"/>
    <cellStyle name="通貨 2 3 5 4 3 2 2 2 2" xfId="15135" xr:uid="{6C26030B-D540-4391-A790-60CBA6C84A8E}"/>
    <cellStyle name="通貨 2 3 5 4 3 2 2 3" xfId="12382" xr:uid="{6AB31842-C161-4C7A-B25E-1F46DB043E35}"/>
    <cellStyle name="通貨 2 3 5 4 3 2 3" xfId="7910" xr:uid="{E020CAA7-A07C-4184-8D11-F401C0688EB5}"/>
    <cellStyle name="通貨 2 3 5 4 3 2 3 2" xfId="13759" xr:uid="{BA39C732-385C-435D-82C9-D2C869C8EF26}"/>
    <cellStyle name="通貨 2 3 5 4 3 2 4" xfId="11006" xr:uid="{DC78791E-604F-4F5D-B655-5832B6E4C73D}"/>
    <cellStyle name="通貨 2 3 5 4 3 3" xfId="6003" xr:uid="{E6395F89-2268-4736-96B7-C756113E73F9}"/>
    <cellStyle name="通貨 2 3 5 4 3 3 2" xfId="8756" xr:uid="{813CE622-C1FD-47CF-84C3-AECAFC357F71}"/>
    <cellStyle name="通貨 2 3 5 4 3 3 2 2" xfId="14605" xr:uid="{91E59DE0-583E-4B17-BD56-0251594A5C9F}"/>
    <cellStyle name="通貨 2 3 5 4 3 3 3" xfId="11852" xr:uid="{BB8708F3-4440-4CAA-9580-B9E687569D25}"/>
    <cellStyle name="通貨 2 3 5 4 3 4" xfId="7380" xr:uid="{533F2617-E871-4712-9F26-59714A7B5ECA}"/>
    <cellStyle name="通貨 2 3 5 4 3 4 2" xfId="13229" xr:uid="{D4026241-59A8-4B58-BFD9-8FB0990D5873}"/>
    <cellStyle name="通貨 2 3 5 4 3 5" xfId="10476" xr:uid="{9C350DE0-0C6F-454E-95E9-2AED3FB1BF1E}"/>
    <cellStyle name="通貨 2 3 5 4 4" xfId="4963" xr:uid="{81F28B58-036F-4E8E-9449-6487E696A02D}"/>
    <cellStyle name="通貨 2 3 5 4 4 2" xfId="6534" xr:uid="{9DF31E6D-DE7B-44DC-8FF1-54B755C383C1}"/>
    <cellStyle name="通貨 2 3 5 4 4 2 2" xfId="9287" xr:uid="{30694565-E2A7-41F2-A2D0-CC4FEFD7A8DA}"/>
    <cellStyle name="通貨 2 3 5 4 4 2 2 2" xfId="15136" xr:uid="{D6127381-E971-45C7-B597-A26CFDC38E53}"/>
    <cellStyle name="通貨 2 3 5 4 4 2 3" xfId="12383" xr:uid="{4C98B30D-96BD-4EE4-87CF-D870DE8B3144}"/>
    <cellStyle name="通貨 2 3 5 4 4 3" xfId="7911" xr:uid="{81D74178-48EA-4BB0-954D-A77129589D2D}"/>
    <cellStyle name="通貨 2 3 5 4 4 3 2" xfId="13760" xr:uid="{CF9330E1-09D3-4775-BFB7-98790BAFCE93}"/>
    <cellStyle name="通貨 2 3 5 4 4 4" xfId="11007" xr:uid="{C391CA93-E894-49F2-971E-FE5B5DE88C94}"/>
    <cellStyle name="通貨 2 3 5 4 5" xfId="5659" xr:uid="{94DBED0D-9360-44B3-9847-A89F26FE964B}"/>
    <cellStyle name="通貨 2 3 5 4 5 2" xfId="8412" xr:uid="{32DA610F-BC07-43A5-A8AD-893B6497D290}"/>
    <cellStyle name="通貨 2 3 5 4 5 2 2" xfId="14261" xr:uid="{F29D3B3A-3855-48F5-BCB5-909717C4E3DD}"/>
    <cellStyle name="通貨 2 3 5 4 5 3" xfId="11508" xr:uid="{6AD9D1AB-5F4E-41A2-88BB-A4E1CA13074B}"/>
    <cellStyle name="通貨 2 3 5 4 6" xfId="7036" xr:uid="{D71D83DF-EE51-48C0-A651-B1BACAE22E3A}"/>
    <cellStyle name="通貨 2 3 5 4 6 2" xfId="12885" xr:uid="{D5A2C7BC-2904-4DF2-AD71-D0A19CAF5BF9}"/>
    <cellStyle name="通貨 2 3 5 4 7" xfId="10132" xr:uid="{46E2AD63-BA7F-4226-A2C3-F6A15F8384DD}"/>
    <cellStyle name="通貨 2 3 5 5" xfId="4122" xr:uid="{5A33F097-6C60-4442-92B5-5594AB13FE92}"/>
    <cellStyle name="通貨 2 3 5 5 2" xfId="4468" xr:uid="{2FE3B896-3F57-4FE5-83A3-6D68556C4213}"/>
    <cellStyle name="通貨 2 3 5 5 2 2" xfId="4964" xr:uid="{D762C15D-9CBD-4449-B55E-CAEEF1DB99E9}"/>
    <cellStyle name="通貨 2 3 5 5 2 2 2" xfId="6535" xr:uid="{DC4F6BC4-6F5C-4B87-8EAC-4259B6AADE99}"/>
    <cellStyle name="通貨 2 3 5 5 2 2 2 2" xfId="9288" xr:uid="{82760563-985B-4B36-BF94-ED407986BA86}"/>
    <cellStyle name="通貨 2 3 5 5 2 2 2 2 2" xfId="15137" xr:uid="{A396025E-B6F3-4E7D-9BD3-E68BD244795D}"/>
    <cellStyle name="通貨 2 3 5 5 2 2 2 3" xfId="12384" xr:uid="{3854AB8C-4A11-407D-BC1D-AB44DC090516}"/>
    <cellStyle name="通貨 2 3 5 5 2 2 3" xfId="7912" xr:uid="{92DE1947-FFC1-4314-8919-B507DE37B78F}"/>
    <cellStyle name="通貨 2 3 5 5 2 2 3 2" xfId="13761" xr:uid="{B3CA5590-ECA2-48C4-8464-BA64EB488080}"/>
    <cellStyle name="通貨 2 3 5 5 2 2 4" xfId="11008" xr:uid="{E20475F1-95FD-4B78-AF31-1B2750A9B720}"/>
    <cellStyle name="通貨 2 3 5 5 2 3" xfId="6089" xr:uid="{FE156DDE-87C9-43B0-BFD8-73563A037463}"/>
    <cellStyle name="通貨 2 3 5 5 2 3 2" xfId="8842" xr:uid="{67921424-80D2-4448-BDF6-80AD17E32FE1}"/>
    <cellStyle name="通貨 2 3 5 5 2 3 2 2" xfId="14691" xr:uid="{475A18FC-DCCD-44A9-A07D-756A74EE8465}"/>
    <cellStyle name="通貨 2 3 5 5 2 3 3" xfId="11938" xr:uid="{04B74337-5982-4D2E-941C-13509F24E81C}"/>
    <cellStyle name="通貨 2 3 5 5 2 4" xfId="7466" xr:uid="{5767C26B-5E90-4F9D-8BDF-1E17C99B40F5}"/>
    <cellStyle name="通貨 2 3 5 5 2 4 2" xfId="13315" xr:uid="{5629530E-0D0F-4D30-99D8-A352849AB515}"/>
    <cellStyle name="通貨 2 3 5 5 2 5" xfId="10562" xr:uid="{500D0088-2A20-4C8D-A5C8-726B739AE7DA}"/>
    <cellStyle name="通貨 2 3 5 5 3" xfId="4965" xr:uid="{592E518C-2E69-4CEA-B94E-AE92CDF88096}"/>
    <cellStyle name="通貨 2 3 5 5 3 2" xfId="6536" xr:uid="{08110587-B132-4FFF-A85B-B50DACEFDDBC}"/>
    <cellStyle name="通貨 2 3 5 5 3 2 2" xfId="9289" xr:uid="{1C30FDC1-1F81-4557-A83C-624B1880019B}"/>
    <cellStyle name="通貨 2 3 5 5 3 2 2 2" xfId="15138" xr:uid="{D8A3EC9F-80B6-4060-A5D3-B2CB361A0FD8}"/>
    <cellStyle name="通貨 2 3 5 5 3 2 3" xfId="12385" xr:uid="{E37465EC-9C09-4901-ADAE-2DC4B872CD10}"/>
    <cellStyle name="通貨 2 3 5 5 3 3" xfId="7913" xr:uid="{B7128014-0596-457B-985A-90EC249A59DB}"/>
    <cellStyle name="通貨 2 3 5 5 3 3 2" xfId="13762" xr:uid="{E17C27D4-988F-43B5-986D-387446EF5E2E}"/>
    <cellStyle name="通貨 2 3 5 5 3 4" xfId="11009" xr:uid="{EC0AE8C6-000B-4BCB-8C9A-181132EE7CD8}"/>
    <cellStyle name="通貨 2 3 5 5 4" xfId="5745" xr:uid="{5AEAA78B-F159-44AA-9BE8-0B4390A1860A}"/>
    <cellStyle name="通貨 2 3 5 5 4 2" xfId="8498" xr:uid="{0320172E-FD41-40D5-85D9-6E74AFA45A69}"/>
    <cellStyle name="通貨 2 3 5 5 4 2 2" xfId="14347" xr:uid="{EF7DBC1F-6B8E-4BCC-863F-E46413137846}"/>
    <cellStyle name="通貨 2 3 5 5 4 3" xfId="11594" xr:uid="{25EF7C1B-39DD-47EB-B55E-7C9091F8DD6E}"/>
    <cellStyle name="通貨 2 3 5 5 5" xfId="7122" xr:uid="{F4AB261C-C592-4679-B768-D34256F10BE8}"/>
    <cellStyle name="通貨 2 3 5 5 5 2" xfId="12971" xr:uid="{0B5EAA4E-9596-4CFC-A85A-5DAF24400462}"/>
    <cellStyle name="通貨 2 3 5 5 6" xfId="10218" xr:uid="{A48E6175-4379-428B-9FCD-860ECEC0360E}"/>
    <cellStyle name="通貨 2 3 5 6" xfId="4295" xr:uid="{104022A7-95BE-4FA5-86E4-E319140135DD}"/>
    <cellStyle name="通貨 2 3 5 6 2" xfId="4966" xr:uid="{D9F5CFFF-202B-45DD-B0DE-32A5D4AEC94E}"/>
    <cellStyle name="通貨 2 3 5 6 2 2" xfId="6537" xr:uid="{0EC2FEAB-8627-490E-A762-8849674D41D9}"/>
    <cellStyle name="通貨 2 3 5 6 2 2 2" xfId="9290" xr:uid="{C869A37B-3119-4FCE-8EDA-FA44C2D3C29C}"/>
    <cellStyle name="通貨 2 3 5 6 2 2 2 2" xfId="15139" xr:uid="{242126EB-C0B4-4C8E-8D49-4E3BF03B836E}"/>
    <cellStyle name="通貨 2 3 5 6 2 2 3" xfId="12386" xr:uid="{D9C2659D-05E0-45E4-A112-31F8339217C8}"/>
    <cellStyle name="通貨 2 3 5 6 2 3" xfId="7914" xr:uid="{7C5C21A0-6ED0-452A-A127-C51892D6C877}"/>
    <cellStyle name="通貨 2 3 5 6 2 3 2" xfId="13763" xr:uid="{C22F5FD2-7471-47AD-866C-3E451472D66B}"/>
    <cellStyle name="通貨 2 3 5 6 2 4" xfId="11010" xr:uid="{7EE0E816-3341-4D44-BE56-ADF84788B18A}"/>
    <cellStyle name="通貨 2 3 5 6 3" xfId="5917" xr:uid="{01D19D92-EC09-4DAA-ADCB-0E3773D58FB5}"/>
    <cellStyle name="通貨 2 3 5 6 3 2" xfId="8670" xr:uid="{D3EFC227-CE52-470B-91A5-3BF860860369}"/>
    <cellStyle name="通貨 2 3 5 6 3 2 2" xfId="14519" xr:uid="{BA85FE3C-75A3-4C4C-B869-8065BD1EFDEF}"/>
    <cellStyle name="通貨 2 3 5 6 3 3" xfId="11766" xr:uid="{A5E923A3-1DFA-420F-9F01-1539AA815284}"/>
    <cellStyle name="通貨 2 3 5 6 4" xfId="7294" xr:uid="{49CC4DA5-D2CB-4F1C-A578-51FE0F4231E8}"/>
    <cellStyle name="通貨 2 3 5 6 4 2" xfId="13143" xr:uid="{A167E133-58C1-437B-BBD8-B80F77BCE4A6}"/>
    <cellStyle name="通貨 2 3 5 6 5" xfId="10390" xr:uid="{C28F5094-3B42-4D36-8A4D-5DC6955ED674}"/>
    <cellStyle name="通貨 2 3 5 7" xfId="4967" xr:uid="{1D3CCD7A-32A0-4BB8-B84A-9D4F44DB0787}"/>
    <cellStyle name="通貨 2 3 5 7 2" xfId="6538" xr:uid="{CB6F2690-EC21-43AA-8A4C-795319FAD894}"/>
    <cellStyle name="通貨 2 3 5 7 2 2" xfId="9291" xr:uid="{06B947D5-CE72-4171-94DB-0D2430030EA7}"/>
    <cellStyle name="通貨 2 3 5 7 2 2 2" xfId="15140" xr:uid="{B37F140A-607C-4DF8-9297-FB6FF290903E}"/>
    <cellStyle name="通貨 2 3 5 7 2 3" xfId="12387" xr:uid="{DBB8C9CB-1AEA-43AC-981B-DD88E5324009}"/>
    <cellStyle name="通貨 2 3 5 7 3" xfId="7915" xr:uid="{7804F702-D5F1-4C6C-85C4-EF76745F7E71}"/>
    <cellStyle name="通貨 2 3 5 7 3 2" xfId="13764" xr:uid="{A71E5C7F-8C2C-4FC0-B4AD-7BE2C097C11F}"/>
    <cellStyle name="通貨 2 3 5 7 4" xfId="11011" xr:uid="{BB266687-3033-4A98-821D-C4B0BBFEDF8A}"/>
    <cellStyle name="通貨 2 3 5 8" xfId="5573" xr:uid="{F70C507B-89C8-4F31-BD7F-1CC0C4F920AB}"/>
    <cellStyle name="通貨 2 3 5 8 2" xfId="8326" xr:uid="{8E6E27F5-D11A-4D44-83CD-033BEDCEF6D6}"/>
    <cellStyle name="通貨 2 3 5 8 2 2" xfId="14175" xr:uid="{B1E5F803-5269-4C87-B992-CA30FAC07169}"/>
    <cellStyle name="通貨 2 3 5 8 3" xfId="11422" xr:uid="{11E0812B-1558-4F82-8B7E-07E003942E69}"/>
    <cellStyle name="通貨 2 3 5 9" xfId="6950" xr:uid="{0E625B5F-8BD1-4F93-AF69-9A235EBB0363}"/>
    <cellStyle name="通貨 2 3 5 9 2" xfId="12799" xr:uid="{FA74DEE2-062A-41D0-87C8-67E3BF447F9B}"/>
    <cellStyle name="通貨 2 3 6" xfId="3610" xr:uid="{00000000-0005-0000-0000-0000740F0000}"/>
    <cellStyle name="通貨 2 3 6 2" xfId="3660" xr:uid="{00000000-0005-0000-0000-0000750F0000}"/>
    <cellStyle name="通貨 2 3 6 2 2" xfId="4087" xr:uid="{1FCCA31F-AD2D-4256-BB4D-A3F5349B16D1}"/>
    <cellStyle name="通貨 2 3 6 2 2 2" xfId="4260" xr:uid="{BF1A95F4-FA69-4D17-A97A-50E6B49F10FA}"/>
    <cellStyle name="通貨 2 3 6 2 2 2 2" xfId="4606" xr:uid="{451E1EC3-4661-42E6-9FC2-44294F4C3AF2}"/>
    <cellStyle name="通貨 2 3 6 2 2 2 2 2" xfId="4968" xr:uid="{EFB6BE94-CEB3-44A3-903E-135F6223C6F1}"/>
    <cellStyle name="通貨 2 3 6 2 2 2 2 2 2" xfId="6539" xr:uid="{4576D344-C633-473B-98CE-84FBEB65FCFD}"/>
    <cellStyle name="通貨 2 3 6 2 2 2 2 2 2 2" xfId="9292" xr:uid="{10E54F10-9FCF-44CF-A481-138CE8719F58}"/>
    <cellStyle name="通貨 2 3 6 2 2 2 2 2 2 2 2" xfId="15141" xr:uid="{07E408B5-1A2A-4727-B8E9-E43DD1375D98}"/>
    <cellStyle name="通貨 2 3 6 2 2 2 2 2 2 3" xfId="12388" xr:uid="{50B64C88-A9AE-4E96-8E79-82CD293A2D05}"/>
    <cellStyle name="通貨 2 3 6 2 2 2 2 2 3" xfId="7916" xr:uid="{E7E05D17-4758-49E1-A451-D7F6CB2AD576}"/>
    <cellStyle name="通貨 2 3 6 2 2 2 2 2 3 2" xfId="13765" xr:uid="{81E07764-AA8F-40E6-A0D1-1E5B1D731485}"/>
    <cellStyle name="通貨 2 3 6 2 2 2 2 2 4" xfId="11012" xr:uid="{F3A295D8-BEBC-4EDB-9D1D-AE1A216C19F3}"/>
    <cellStyle name="通貨 2 3 6 2 2 2 2 3" xfId="6227" xr:uid="{BF5CFC72-5853-47F5-912F-0B34913CE8A6}"/>
    <cellStyle name="通貨 2 3 6 2 2 2 2 3 2" xfId="8980" xr:uid="{95FDB94E-FCB4-420C-8203-608BEBEBB8EA}"/>
    <cellStyle name="通貨 2 3 6 2 2 2 2 3 2 2" xfId="14829" xr:uid="{9EEBB179-9813-419F-90F4-5B4EFCC04C9E}"/>
    <cellStyle name="通貨 2 3 6 2 2 2 2 3 3" xfId="12076" xr:uid="{999BF187-DE59-4A51-B028-8C4D647C7FB0}"/>
    <cellStyle name="通貨 2 3 6 2 2 2 2 4" xfId="7604" xr:uid="{B4DC753E-171D-4668-BE2B-E34FE867EE64}"/>
    <cellStyle name="通貨 2 3 6 2 2 2 2 4 2" xfId="13453" xr:uid="{974F8341-9C35-402B-9C8D-2F0ACB6C144F}"/>
    <cellStyle name="通貨 2 3 6 2 2 2 2 5" xfId="10700" xr:uid="{8A6388CB-8BB4-4A06-8372-D6CDE6FBAEB5}"/>
    <cellStyle name="通貨 2 3 6 2 2 2 3" xfId="4969" xr:uid="{8AA6572C-F433-4EE2-A875-73FA39F8ACEB}"/>
    <cellStyle name="通貨 2 3 6 2 2 2 3 2" xfId="6540" xr:uid="{EE107D9E-31A8-4426-BF2D-C0C2C67EB2DB}"/>
    <cellStyle name="通貨 2 3 6 2 2 2 3 2 2" xfId="9293" xr:uid="{AA98082C-010F-4B4D-8C4C-F1F9EF3709ED}"/>
    <cellStyle name="通貨 2 3 6 2 2 2 3 2 2 2" xfId="15142" xr:uid="{3C363E6F-DB88-46BA-8595-E13476570E84}"/>
    <cellStyle name="通貨 2 3 6 2 2 2 3 2 3" xfId="12389" xr:uid="{30DA0B0A-34EE-4828-9829-BB7492247D4D}"/>
    <cellStyle name="通貨 2 3 6 2 2 2 3 3" xfId="7917" xr:uid="{D3088FB6-319F-4A4B-9789-34EC49CD20EC}"/>
    <cellStyle name="通貨 2 3 6 2 2 2 3 3 2" xfId="13766" xr:uid="{FE081788-C76B-4D18-A928-EC616170D239}"/>
    <cellStyle name="通貨 2 3 6 2 2 2 3 4" xfId="11013" xr:uid="{9DBA5DBA-36EA-4497-A456-FE3C670E1456}"/>
    <cellStyle name="通貨 2 3 6 2 2 2 4" xfId="5883" xr:uid="{B817A738-C4B1-4E87-89A1-D94200E69607}"/>
    <cellStyle name="通貨 2 3 6 2 2 2 4 2" xfId="8636" xr:uid="{F4FA5EB1-08DF-4C5C-9D82-01C61F258DF2}"/>
    <cellStyle name="通貨 2 3 6 2 2 2 4 2 2" xfId="14485" xr:uid="{EE0ED262-AFF4-4498-8ADF-C49CEF5E33DC}"/>
    <cellStyle name="通貨 2 3 6 2 2 2 4 3" xfId="11732" xr:uid="{30E584C8-54AE-49BD-8675-FDBDBA69D301}"/>
    <cellStyle name="通貨 2 3 6 2 2 2 5" xfId="7260" xr:uid="{E63DB978-3CA2-4279-B0C3-8E8C44E13EFA}"/>
    <cellStyle name="通貨 2 3 6 2 2 2 5 2" xfId="13109" xr:uid="{F60D8983-7A21-467D-81C7-31BC32004D70}"/>
    <cellStyle name="通貨 2 3 6 2 2 2 6" xfId="10356" xr:uid="{36703788-5614-4A55-8135-863A1DE1B21D}"/>
    <cellStyle name="通貨 2 3 6 2 2 3" xfId="4434" xr:uid="{A8CC4AAF-CC57-444B-93E0-A633CE370DE4}"/>
    <cellStyle name="通貨 2 3 6 2 2 3 2" xfId="4970" xr:uid="{D4B158A8-2F0E-4992-8A9E-4FF5FDA82FFF}"/>
    <cellStyle name="通貨 2 3 6 2 2 3 2 2" xfId="6541" xr:uid="{32D2BDF0-865E-4DDB-9386-B371AE352383}"/>
    <cellStyle name="通貨 2 3 6 2 2 3 2 2 2" xfId="9294" xr:uid="{1BC46187-5535-41BB-BC5E-E77D86A85988}"/>
    <cellStyle name="通貨 2 3 6 2 2 3 2 2 2 2" xfId="15143" xr:uid="{D9D05B04-85F0-4CCD-A893-0270D7B3BB21}"/>
    <cellStyle name="通貨 2 3 6 2 2 3 2 2 3" xfId="12390" xr:uid="{3BEE53B2-4010-4FCB-879D-4D1AD5940EA9}"/>
    <cellStyle name="通貨 2 3 6 2 2 3 2 3" xfId="7918" xr:uid="{1B8CEC05-22ED-4EE2-86C0-126BDBF9D37C}"/>
    <cellStyle name="通貨 2 3 6 2 2 3 2 3 2" xfId="13767" xr:uid="{DC4B2B74-B5F0-4928-B1D1-0F9D9110BD67}"/>
    <cellStyle name="通貨 2 3 6 2 2 3 2 4" xfId="11014" xr:uid="{FEA406A5-2356-4490-A288-12B41A8EE286}"/>
    <cellStyle name="通貨 2 3 6 2 2 3 3" xfId="6055" xr:uid="{9B946AC3-DEC6-4349-A31D-D33E48F0ECAA}"/>
    <cellStyle name="通貨 2 3 6 2 2 3 3 2" xfId="8808" xr:uid="{3246C9C3-FCCA-4B44-B50B-E01ADA7424C6}"/>
    <cellStyle name="通貨 2 3 6 2 2 3 3 2 2" xfId="14657" xr:uid="{C44D9599-FFA9-4177-88AB-68566062F076}"/>
    <cellStyle name="通貨 2 3 6 2 2 3 3 3" xfId="11904" xr:uid="{091A1A63-9F6B-44FE-87D0-1FFE41C33976}"/>
    <cellStyle name="通貨 2 3 6 2 2 3 4" xfId="7432" xr:uid="{AC511895-D698-4138-91E2-98DB9894E634}"/>
    <cellStyle name="通貨 2 3 6 2 2 3 4 2" xfId="13281" xr:uid="{7DCE6E70-1171-4047-BC08-5BB10FEFF133}"/>
    <cellStyle name="通貨 2 3 6 2 2 3 5" xfId="10528" xr:uid="{E3BDEC14-B2B4-422F-A8E9-5ECFAA97992D}"/>
    <cellStyle name="通貨 2 3 6 2 2 4" xfId="4971" xr:uid="{E9A22A39-AD87-46B6-B857-0BC4CA8C0C6D}"/>
    <cellStyle name="通貨 2 3 6 2 2 4 2" xfId="6542" xr:uid="{D7A2809C-C0BD-4D5D-B50B-DA846D820163}"/>
    <cellStyle name="通貨 2 3 6 2 2 4 2 2" xfId="9295" xr:uid="{9F3D2B7A-249A-404A-9027-7AB340BFA421}"/>
    <cellStyle name="通貨 2 3 6 2 2 4 2 2 2" xfId="15144" xr:uid="{85E166FC-F631-463E-A4D6-7CD1B2CAAC20}"/>
    <cellStyle name="通貨 2 3 6 2 2 4 2 3" xfId="12391" xr:uid="{46A19719-F5BC-45BB-9EAF-2C6108EE2450}"/>
    <cellStyle name="通貨 2 3 6 2 2 4 3" xfId="7919" xr:uid="{53EFE057-82C7-4ED5-9A88-97DAB898A108}"/>
    <cellStyle name="通貨 2 3 6 2 2 4 3 2" xfId="13768" xr:uid="{0C093F9D-3D96-4783-AA0D-A8D984C81910}"/>
    <cellStyle name="通貨 2 3 6 2 2 4 4" xfId="11015" xr:uid="{B703A3D6-1773-473B-B1D2-89DECCC5E48E}"/>
    <cellStyle name="通貨 2 3 6 2 2 5" xfId="5711" xr:uid="{578466E0-7770-49A4-AC8F-99E191CA649F}"/>
    <cellStyle name="通貨 2 3 6 2 2 5 2" xfId="8464" xr:uid="{02AF9B21-9A96-4F4D-B3B3-FBC76D3007B9}"/>
    <cellStyle name="通貨 2 3 6 2 2 5 2 2" xfId="14313" xr:uid="{B056A6CA-7339-48C2-924D-A5703C17FE57}"/>
    <cellStyle name="通貨 2 3 6 2 2 5 3" xfId="11560" xr:uid="{6BF70CAA-11BD-4939-8AA7-EEB574455A53}"/>
    <cellStyle name="通貨 2 3 6 2 2 6" xfId="7088" xr:uid="{68FEFF24-42F3-4463-B1A6-C602CB3C1A59}"/>
    <cellStyle name="通貨 2 3 6 2 2 6 2" xfId="12937" xr:uid="{B4A0B707-ECCE-47CA-BDF5-CC6ABF901F15}"/>
    <cellStyle name="通貨 2 3 6 2 2 7" xfId="10184" xr:uid="{0B1FACAB-ADAD-43BF-A7B7-C3091A4F20FF}"/>
    <cellStyle name="通貨 2 3 6 2 3" xfId="4174" xr:uid="{BC0850A7-E59C-424C-A1A1-9B2656025F46}"/>
    <cellStyle name="通貨 2 3 6 2 3 2" xfId="4520" xr:uid="{964441DF-A16B-473C-9F27-02F37879466B}"/>
    <cellStyle name="通貨 2 3 6 2 3 2 2" xfId="4972" xr:uid="{BD0DFBF3-4EE3-444E-B2B8-982EBEF2F57F}"/>
    <cellStyle name="通貨 2 3 6 2 3 2 2 2" xfId="6543" xr:uid="{5B4B0136-5ED1-4CAC-B5B2-A73084F2EA34}"/>
    <cellStyle name="通貨 2 3 6 2 3 2 2 2 2" xfId="9296" xr:uid="{627D2776-68A7-4F99-88ED-31247D83A7C0}"/>
    <cellStyle name="通貨 2 3 6 2 3 2 2 2 2 2" xfId="15145" xr:uid="{F41AB657-FC0F-490C-A2A4-7190387E856D}"/>
    <cellStyle name="通貨 2 3 6 2 3 2 2 2 3" xfId="12392" xr:uid="{93E916D9-2B0F-42E2-8E9A-40ADD751C135}"/>
    <cellStyle name="通貨 2 3 6 2 3 2 2 3" xfId="7920" xr:uid="{6BD2A9B7-172B-4F1F-A71C-1B66C15E47CB}"/>
    <cellStyle name="通貨 2 3 6 2 3 2 2 3 2" xfId="13769" xr:uid="{A69375F4-4420-45D1-980C-32B978AA56C0}"/>
    <cellStyle name="通貨 2 3 6 2 3 2 2 4" xfId="11016" xr:uid="{D6B020C5-79D4-465C-AA13-4A5F6C862580}"/>
    <cellStyle name="通貨 2 3 6 2 3 2 3" xfId="6141" xr:uid="{D2B6DBC7-9CED-44E9-A6E8-D4C0344C76F6}"/>
    <cellStyle name="通貨 2 3 6 2 3 2 3 2" xfId="8894" xr:uid="{31115F34-77A6-430D-9D55-8DA8FDAD8168}"/>
    <cellStyle name="通貨 2 3 6 2 3 2 3 2 2" xfId="14743" xr:uid="{D6204E34-FAC7-41DE-9B49-6F2E0EF3EBE1}"/>
    <cellStyle name="通貨 2 3 6 2 3 2 3 3" xfId="11990" xr:uid="{8D49DF97-81BB-416C-A913-6E1133A34F27}"/>
    <cellStyle name="通貨 2 3 6 2 3 2 4" xfId="7518" xr:uid="{40C12425-85A0-422F-8F16-7857772888A4}"/>
    <cellStyle name="通貨 2 3 6 2 3 2 4 2" xfId="13367" xr:uid="{6CB1B7A9-D355-48CE-9E5F-73E63A22EA3F}"/>
    <cellStyle name="通貨 2 3 6 2 3 2 5" xfId="10614" xr:uid="{EC520982-88AC-4921-9674-BEC7C5FD79FA}"/>
    <cellStyle name="通貨 2 3 6 2 3 3" xfId="4973" xr:uid="{DFE51C55-C8BA-4FBB-8DE6-3A58050741B4}"/>
    <cellStyle name="通貨 2 3 6 2 3 3 2" xfId="6544" xr:uid="{7904BEB6-172F-45CD-A4EB-4000DFBE20D5}"/>
    <cellStyle name="通貨 2 3 6 2 3 3 2 2" xfId="9297" xr:uid="{F24C2F34-5152-47C0-8494-F0FA49C51318}"/>
    <cellStyle name="通貨 2 3 6 2 3 3 2 2 2" xfId="15146" xr:uid="{A6C4C03A-95CA-43FE-9021-4C3ECCFED935}"/>
    <cellStyle name="通貨 2 3 6 2 3 3 2 3" xfId="12393" xr:uid="{851746AD-6435-4F2C-968A-DF5B329A9E46}"/>
    <cellStyle name="通貨 2 3 6 2 3 3 3" xfId="7921" xr:uid="{DB1847AD-306E-4F61-B0AE-939B6E45D1A0}"/>
    <cellStyle name="通貨 2 3 6 2 3 3 3 2" xfId="13770" xr:uid="{E5AC68D1-B92C-4C91-BDA9-847C3308646E}"/>
    <cellStyle name="通貨 2 3 6 2 3 3 4" xfId="11017" xr:uid="{E296C4F2-B485-4E69-B45D-CEDEFCA1313D}"/>
    <cellStyle name="通貨 2 3 6 2 3 4" xfId="5797" xr:uid="{73AB20F6-9FE0-41D6-B49F-14083BB63AAB}"/>
    <cellStyle name="通貨 2 3 6 2 3 4 2" xfId="8550" xr:uid="{CCC08591-C514-4965-A5B8-AC4857A4CC47}"/>
    <cellStyle name="通貨 2 3 6 2 3 4 2 2" xfId="14399" xr:uid="{C8DD4F68-7092-4FEE-9938-BEF8C9799A78}"/>
    <cellStyle name="通貨 2 3 6 2 3 4 3" xfId="11646" xr:uid="{00AAB050-F693-4B2B-956B-2208A59E959E}"/>
    <cellStyle name="通貨 2 3 6 2 3 5" xfId="7174" xr:uid="{83A0F879-FC0A-49CA-A3CA-2A3BBF501053}"/>
    <cellStyle name="通貨 2 3 6 2 3 5 2" xfId="13023" xr:uid="{F171ACBF-47BD-4870-812E-43E63ADCD259}"/>
    <cellStyle name="通貨 2 3 6 2 3 6" xfId="10270" xr:uid="{A1330EB3-00B9-42F6-9FD2-2C4311567733}"/>
    <cellStyle name="通貨 2 3 6 2 4" xfId="4347" xr:uid="{1EDEE730-15A5-485D-A77B-376680BBACAA}"/>
    <cellStyle name="通貨 2 3 6 2 4 2" xfId="4974" xr:uid="{01735020-40BA-44F9-BE5C-DFD4A79F71FC}"/>
    <cellStyle name="通貨 2 3 6 2 4 2 2" xfId="6545" xr:uid="{623B5E17-B748-4B19-B3D2-113954299DE0}"/>
    <cellStyle name="通貨 2 3 6 2 4 2 2 2" xfId="9298" xr:uid="{8A4333BB-B109-4FCF-B472-5A61A8022687}"/>
    <cellStyle name="通貨 2 3 6 2 4 2 2 2 2" xfId="15147" xr:uid="{2F0E4066-51CF-4A55-A848-5229574ACFEE}"/>
    <cellStyle name="通貨 2 3 6 2 4 2 2 3" xfId="12394" xr:uid="{3BB083CC-75CD-49F7-B960-B92F0A2B1472}"/>
    <cellStyle name="通貨 2 3 6 2 4 2 3" xfId="7922" xr:uid="{CBA316E2-4205-470F-B1C3-BE6C87763C7B}"/>
    <cellStyle name="通貨 2 3 6 2 4 2 3 2" xfId="13771" xr:uid="{CEC5956E-3842-46D9-AD00-975F0BC36513}"/>
    <cellStyle name="通貨 2 3 6 2 4 2 4" xfId="11018" xr:uid="{28A2DBA8-5E71-4F5B-B187-E443FEF020F5}"/>
    <cellStyle name="通貨 2 3 6 2 4 3" xfId="5969" xr:uid="{11F0949D-8903-403B-9A34-F5D6E1ABD2DE}"/>
    <cellStyle name="通貨 2 3 6 2 4 3 2" xfId="8722" xr:uid="{EBFA3F63-C154-46B2-A984-45E2391A10B0}"/>
    <cellStyle name="通貨 2 3 6 2 4 3 2 2" xfId="14571" xr:uid="{B36F4C7C-7624-4D37-B951-7DEDECACE3AE}"/>
    <cellStyle name="通貨 2 3 6 2 4 3 3" xfId="11818" xr:uid="{99294FAD-C110-4105-B059-BA67BA1DE4F0}"/>
    <cellStyle name="通貨 2 3 6 2 4 4" xfId="7346" xr:uid="{EDF09972-B9B0-4465-9B6E-C8C6FE963B2B}"/>
    <cellStyle name="通貨 2 3 6 2 4 4 2" xfId="13195" xr:uid="{D222883A-3BD6-41BF-83AB-89598F8D9A18}"/>
    <cellStyle name="通貨 2 3 6 2 4 5" xfId="10442" xr:uid="{81FF34A5-4558-4058-8ECA-F2F0268A454D}"/>
    <cellStyle name="通貨 2 3 6 2 5" xfId="4975" xr:uid="{7688A2F2-1531-4338-BBBE-74402FEAF83A}"/>
    <cellStyle name="通貨 2 3 6 2 5 2" xfId="6546" xr:uid="{ECFB09E8-0382-4A54-90AD-9B8DDFBA9EF5}"/>
    <cellStyle name="通貨 2 3 6 2 5 2 2" xfId="9299" xr:uid="{3E63D65B-B16D-4D89-8730-A27DAFD6D6AC}"/>
    <cellStyle name="通貨 2 3 6 2 5 2 2 2" xfId="15148" xr:uid="{F7DC86CB-C922-4722-ABA3-1EF5CC38632A}"/>
    <cellStyle name="通貨 2 3 6 2 5 2 3" xfId="12395" xr:uid="{CC82462A-1257-4DB7-A472-4B6F3910A868}"/>
    <cellStyle name="通貨 2 3 6 2 5 3" xfId="7923" xr:uid="{C9E598AB-626A-4618-827F-9F4FCA180C36}"/>
    <cellStyle name="通貨 2 3 6 2 5 3 2" xfId="13772" xr:uid="{AE78BBF1-6395-439C-90DD-13F45AFA1242}"/>
    <cellStyle name="通貨 2 3 6 2 5 4" xfId="11019" xr:uid="{40532559-BC2F-4B28-ABFB-7281A4FE2163}"/>
    <cellStyle name="通貨 2 3 6 2 6" xfId="5625" xr:uid="{5D12C97A-E653-4318-9E07-A1FD20313604}"/>
    <cellStyle name="通貨 2 3 6 2 6 2" xfId="8378" xr:uid="{4FE5630B-9436-4F69-A58F-7C009F7D809F}"/>
    <cellStyle name="通貨 2 3 6 2 6 2 2" xfId="14227" xr:uid="{F6A11097-7841-42C3-86A6-8399850E5E16}"/>
    <cellStyle name="通貨 2 3 6 2 6 3" xfId="11474" xr:uid="{A8266F64-31EB-4E97-B2AC-B64CA433132F}"/>
    <cellStyle name="通貨 2 3 6 2 7" xfId="7002" xr:uid="{41EDD390-F09D-4510-8D6A-A8D63C389DB5}"/>
    <cellStyle name="通貨 2 3 6 2 7 2" xfId="12851" xr:uid="{BD12E640-9594-4B11-A9EF-7A5192F29DBA}"/>
    <cellStyle name="通貨 2 3 6 2 8" xfId="10098" xr:uid="{4BDAB8BC-EA67-4408-9604-ED23D378CE64}"/>
    <cellStyle name="通貨 2 3 6 3" xfId="4045" xr:uid="{EFD52740-C87E-4AD6-8F09-9A14FC0B32C0}"/>
    <cellStyle name="通貨 2 3 6 3 2" xfId="4218" xr:uid="{37528E12-B935-4FA5-9FF6-21EABA7D4ADF}"/>
    <cellStyle name="通貨 2 3 6 3 2 2" xfId="4564" xr:uid="{C9922523-0813-4FEB-A408-0966C051D1BB}"/>
    <cellStyle name="通貨 2 3 6 3 2 2 2" xfId="4976" xr:uid="{841A8513-7310-4785-BA5D-3C73BA881F60}"/>
    <cellStyle name="通貨 2 3 6 3 2 2 2 2" xfId="6547" xr:uid="{3CD046BA-5E68-48CE-81C3-B0CBB2982642}"/>
    <cellStyle name="通貨 2 3 6 3 2 2 2 2 2" xfId="9300" xr:uid="{199D5426-59A3-4F0C-90F1-24A4FE94BDF9}"/>
    <cellStyle name="通貨 2 3 6 3 2 2 2 2 2 2" xfId="15149" xr:uid="{BB034748-33B8-4786-908F-4171C8FFDFDA}"/>
    <cellStyle name="通貨 2 3 6 3 2 2 2 2 3" xfId="12396" xr:uid="{EC61F7B3-184F-4C4C-BCD8-956F65A3E9D1}"/>
    <cellStyle name="通貨 2 3 6 3 2 2 2 3" xfId="7924" xr:uid="{97BF3A97-D21F-4B38-A930-62FFDA4B5D9D}"/>
    <cellStyle name="通貨 2 3 6 3 2 2 2 3 2" xfId="13773" xr:uid="{75C0B7E5-7A40-4A6C-A903-C4552BA3CFAB}"/>
    <cellStyle name="通貨 2 3 6 3 2 2 2 4" xfId="11020" xr:uid="{7FF435EF-CB5E-4FBC-AF2B-084F54E6FF8B}"/>
    <cellStyle name="通貨 2 3 6 3 2 2 3" xfId="6185" xr:uid="{2D9DEE1F-62D0-4DAB-8ACD-3FAD548B5F02}"/>
    <cellStyle name="通貨 2 3 6 3 2 2 3 2" xfId="8938" xr:uid="{7EC2B750-5B55-44D4-A44D-479D6F45B316}"/>
    <cellStyle name="通貨 2 3 6 3 2 2 3 2 2" xfId="14787" xr:uid="{8CAF78DA-F782-4453-BC18-F9E1B069B220}"/>
    <cellStyle name="通貨 2 3 6 3 2 2 3 3" xfId="12034" xr:uid="{350AA1EC-A443-48FE-94D4-EF6CD9694067}"/>
    <cellStyle name="通貨 2 3 6 3 2 2 4" xfId="7562" xr:uid="{3DC5742D-E1B6-4D44-B431-4144570DD67E}"/>
    <cellStyle name="通貨 2 3 6 3 2 2 4 2" xfId="13411" xr:uid="{E6547B90-2876-474E-83D9-8B717F55DADC}"/>
    <cellStyle name="通貨 2 3 6 3 2 2 5" xfId="10658" xr:uid="{7EB5D4B7-D006-4712-A033-6A5DDB60E93A}"/>
    <cellStyle name="通貨 2 3 6 3 2 3" xfId="4977" xr:uid="{474E196E-C13F-4309-B779-9D75154097A2}"/>
    <cellStyle name="通貨 2 3 6 3 2 3 2" xfId="6548" xr:uid="{842DE01A-56CF-4706-A518-6732C7FBD782}"/>
    <cellStyle name="通貨 2 3 6 3 2 3 2 2" xfId="9301" xr:uid="{49ED5292-5F75-4AB2-B954-EAABB0CB5CE3}"/>
    <cellStyle name="通貨 2 3 6 3 2 3 2 2 2" xfId="15150" xr:uid="{171D1354-CFFE-41DB-95C9-CB1BABD516E8}"/>
    <cellStyle name="通貨 2 3 6 3 2 3 2 3" xfId="12397" xr:uid="{E50EFB46-9809-4AB5-952A-8D0389A80E6F}"/>
    <cellStyle name="通貨 2 3 6 3 2 3 3" xfId="7925" xr:uid="{8DDEE572-15FF-4A52-B1F8-6B8467AB3945}"/>
    <cellStyle name="通貨 2 3 6 3 2 3 3 2" xfId="13774" xr:uid="{BF424F2C-5EB8-4E88-B211-4BAA6B7CCF7E}"/>
    <cellStyle name="通貨 2 3 6 3 2 3 4" xfId="11021" xr:uid="{F92B806B-EC48-4C4D-8525-65C8243EADB6}"/>
    <cellStyle name="通貨 2 3 6 3 2 4" xfId="5841" xr:uid="{73F51207-2246-450E-81B3-82965502A21C}"/>
    <cellStyle name="通貨 2 3 6 3 2 4 2" xfId="8594" xr:uid="{7F99415A-CF0F-46A4-8B2B-9CDCE36499D1}"/>
    <cellStyle name="通貨 2 3 6 3 2 4 2 2" xfId="14443" xr:uid="{FEB5349A-EC32-47F6-89AD-9868BD56A374}"/>
    <cellStyle name="通貨 2 3 6 3 2 4 3" xfId="11690" xr:uid="{1BE1F585-7D83-4835-BBF9-544747B91B2B}"/>
    <cellStyle name="通貨 2 3 6 3 2 5" xfId="7218" xr:uid="{E04606D3-45D1-433B-92B5-265CA1884497}"/>
    <cellStyle name="通貨 2 3 6 3 2 5 2" xfId="13067" xr:uid="{37B59AB6-0561-475D-9A5E-7CA82C3ADAEF}"/>
    <cellStyle name="通貨 2 3 6 3 2 6" xfId="10314" xr:uid="{369C4705-FC4C-444F-9480-CC7514220B48}"/>
    <cellStyle name="通貨 2 3 6 3 3" xfId="4392" xr:uid="{47D6CD68-3004-460E-9461-B10A11D80C8D}"/>
    <cellStyle name="通貨 2 3 6 3 3 2" xfId="4978" xr:uid="{865CF847-41B9-4A16-89BF-9341A5434B8B}"/>
    <cellStyle name="通貨 2 3 6 3 3 2 2" xfId="6549" xr:uid="{4CE4D2A6-C4DD-4CD5-88E5-8AE1EA3E847B}"/>
    <cellStyle name="通貨 2 3 6 3 3 2 2 2" xfId="9302" xr:uid="{B5AB2EC9-FA2B-47B7-AD02-06BFD1B09454}"/>
    <cellStyle name="通貨 2 3 6 3 3 2 2 2 2" xfId="15151" xr:uid="{79274DF6-BF9D-4C4D-8296-4AD30B618297}"/>
    <cellStyle name="通貨 2 3 6 3 3 2 2 3" xfId="12398" xr:uid="{DADF1C23-D4C6-44D9-ACD7-B8DAAF97C565}"/>
    <cellStyle name="通貨 2 3 6 3 3 2 3" xfId="7926" xr:uid="{254432FA-F208-4A85-8E0A-7C22FD8ED020}"/>
    <cellStyle name="通貨 2 3 6 3 3 2 3 2" xfId="13775" xr:uid="{C680832C-C3ED-4C7B-B145-F4E39974A467}"/>
    <cellStyle name="通貨 2 3 6 3 3 2 4" xfId="11022" xr:uid="{CE1183C0-40D8-4C66-95DC-B40A5E0EE9B6}"/>
    <cellStyle name="通貨 2 3 6 3 3 3" xfId="6013" xr:uid="{00A17796-BDF4-4E53-9C45-5A10F35ACB09}"/>
    <cellStyle name="通貨 2 3 6 3 3 3 2" xfId="8766" xr:uid="{1F6B13EE-E16E-4F00-94B4-4B21D920A630}"/>
    <cellStyle name="通貨 2 3 6 3 3 3 2 2" xfId="14615" xr:uid="{5EEFC5C6-32A5-4233-A580-254395D35172}"/>
    <cellStyle name="通貨 2 3 6 3 3 3 3" xfId="11862" xr:uid="{74FEE034-EDC7-4482-BCA4-AE04E21A5D71}"/>
    <cellStyle name="通貨 2 3 6 3 3 4" xfId="7390" xr:uid="{678CA235-5BDF-4278-B462-7462E99B39CB}"/>
    <cellStyle name="通貨 2 3 6 3 3 4 2" xfId="13239" xr:uid="{B1F3D022-AF96-457A-A02A-7567280F3FE2}"/>
    <cellStyle name="通貨 2 3 6 3 3 5" xfId="10486" xr:uid="{55E31B6E-1904-428E-B454-8AA9F0DB27C3}"/>
    <cellStyle name="通貨 2 3 6 3 4" xfId="4979" xr:uid="{8E6B07B8-EFBF-44C1-8625-0FACA5C04331}"/>
    <cellStyle name="通貨 2 3 6 3 4 2" xfId="6550" xr:uid="{A61FEFF4-492A-4B62-95D8-8A07B1323562}"/>
    <cellStyle name="通貨 2 3 6 3 4 2 2" xfId="9303" xr:uid="{AA120070-5921-48BB-B318-9F8D34053F4D}"/>
    <cellStyle name="通貨 2 3 6 3 4 2 2 2" xfId="15152" xr:uid="{AC421F7C-A77F-4514-B545-A51F219FC0BB}"/>
    <cellStyle name="通貨 2 3 6 3 4 2 3" xfId="12399" xr:uid="{26963D63-B1B5-4CE8-A191-F8DFB4B33640}"/>
    <cellStyle name="通貨 2 3 6 3 4 3" xfId="7927" xr:uid="{F820DF32-8DC0-4AE6-9964-41ABF47B4C12}"/>
    <cellStyle name="通貨 2 3 6 3 4 3 2" xfId="13776" xr:uid="{F7FA4B8C-CC8F-4FDC-92B5-AB8394157007}"/>
    <cellStyle name="通貨 2 3 6 3 4 4" xfId="11023" xr:uid="{D46C5133-1EDA-4755-8E5E-A818019A2458}"/>
    <cellStyle name="通貨 2 3 6 3 5" xfId="5669" xr:uid="{FF6E0552-F564-446B-8AB4-5EFF5AD3C9C8}"/>
    <cellStyle name="通貨 2 3 6 3 5 2" xfId="8422" xr:uid="{8194A82E-5F84-4298-A398-5AE2322DCAED}"/>
    <cellStyle name="通貨 2 3 6 3 5 2 2" xfId="14271" xr:uid="{6C6ABA9A-9024-447E-8F2B-5B5A20382FF1}"/>
    <cellStyle name="通貨 2 3 6 3 5 3" xfId="11518" xr:uid="{4463DAD5-AF66-4C88-9C7C-6E2BF932CC10}"/>
    <cellStyle name="通貨 2 3 6 3 6" xfId="7046" xr:uid="{895A4AD7-428D-490B-900A-F0F96B3D22D6}"/>
    <cellStyle name="通貨 2 3 6 3 6 2" xfId="12895" xr:uid="{843B198E-0EE9-4FFB-90FA-67261FD21916}"/>
    <cellStyle name="通貨 2 3 6 3 7" xfId="10142" xr:uid="{15FD1307-E034-4DB2-AE19-DBEFE787A4BF}"/>
    <cellStyle name="通貨 2 3 6 4" xfId="4132" xr:uid="{20CCA701-8BB6-4494-B0B7-092FA172FFB3}"/>
    <cellStyle name="通貨 2 3 6 4 2" xfId="4478" xr:uid="{A83FA8A0-537E-4348-893A-6266307316D3}"/>
    <cellStyle name="通貨 2 3 6 4 2 2" xfId="4980" xr:uid="{D12EA9AD-2302-43DF-B2A1-973F7DF6CF54}"/>
    <cellStyle name="通貨 2 3 6 4 2 2 2" xfId="6551" xr:uid="{73A2C06E-50DD-4E4F-949B-727281FE3087}"/>
    <cellStyle name="通貨 2 3 6 4 2 2 2 2" xfId="9304" xr:uid="{BEF5244E-DC34-4D57-BA9A-D8D6910F3799}"/>
    <cellStyle name="通貨 2 3 6 4 2 2 2 2 2" xfId="15153" xr:uid="{32360C69-533C-4F11-9FE0-FB7D63743BEE}"/>
    <cellStyle name="通貨 2 3 6 4 2 2 2 3" xfId="12400" xr:uid="{E486219C-67EB-47DF-9003-C52D1EC45223}"/>
    <cellStyle name="通貨 2 3 6 4 2 2 3" xfId="7928" xr:uid="{156794E1-EFD1-4F5C-B5F2-11DCE94FA083}"/>
    <cellStyle name="通貨 2 3 6 4 2 2 3 2" xfId="13777" xr:uid="{795683AA-CDDE-4953-9125-039592545FCE}"/>
    <cellStyle name="通貨 2 3 6 4 2 2 4" xfId="11024" xr:uid="{F0689B47-562B-4884-9855-67C79A4AA164}"/>
    <cellStyle name="通貨 2 3 6 4 2 3" xfId="6099" xr:uid="{383F1885-F623-4AFA-8039-3C54166252B7}"/>
    <cellStyle name="通貨 2 3 6 4 2 3 2" xfId="8852" xr:uid="{45EFD405-8D25-451D-89C6-3268FFEF9073}"/>
    <cellStyle name="通貨 2 3 6 4 2 3 2 2" xfId="14701" xr:uid="{8B6C19E3-75BE-43E9-84AA-74ADD936FBC9}"/>
    <cellStyle name="通貨 2 3 6 4 2 3 3" xfId="11948" xr:uid="{29578353-550C-435E-8508-AAE08A3D460B}"/>
    <cellStyle name="通貨 2 3 6 4 2 4" xfId="7476" xr:uid="{3CBA31B9-60AC-49E1-8091-65E1A1152C27}"/>
    <cellStyle name="通貨 2 3 6 4 2 4 2" xfId="13325" xr:uid="{D091BC35-DCBD-423C-94E1-5F45E1574713}"/>
    <cellStyle name="通貨 2 3 6 4 2 5" xfId="10572" xr:uid="{01F30C3B-A52A-439C-B5D6-4A0C2CEE9D4E}"/>
    <cellStyle name="通貨 2 3 6 4 3" xfId="4981" xr:uid="{CC31417D-0CFD-4C07-A748-A390AB0971E5}"/>
    <cellStyle name="通貨 2 3 6 4 3 2" xfId="6552" xr:uid="{49463BBB-2565-4CA1-B1D4-778F7322D30F}"/>
    <cellStyle name="通貨 2 3 6 4 3 2 2" xfId="9305" xr:uid="{EB98BDAD-0424-4D5B-8EA7-73A6706796FC}"/>
    <cellStyle name="通貨 2 3 6 4 3 2 2 2" xfId="15154" xr:uid="{53043BCC-8395-49A0-BCA1-66646A4F85FA}"/>
    <cellStyle name="通貨 2 3 6 4 3 2 3" xfId="12401" xr:uid="{8728ED52-4A79-4C99-9873-C06E4AD48B99}"/>
    <cellStyle name="通貨 2 3 6 4 3 3" xfId="7929" xr:uid="{2D0EB99F-E2D8-4040-B02D-D9F1021E4B7C}"/>
    <cellStyle name="通貨 2 3 6 4 3 3 2" xfId="13778" xr:uid="{F343D3C9-9195-45B6-A801-69B30E8273C6}"/>
    <cellStyle name="通貨 2 3 6 4 3 4" xfId="11025" xr:uid="{6D78DACC-2D6A-4DCC-88AC-CBFD2F01A0CD}"/>
    <cellStyle name="通貨 2 3 6 4 4" xfId="5755" xr:uid="{F1A07144-4ABF-4764-B2CF-C3B4A59292CA}"/>
    <cellStyle name="通貨 2 3 6 4 4 2" xfId="8508" xr:uid="{365A117B-8564-4EDD-81CC-C863CDA4CBB7}"/>
    <cellStyle name="通貨 2 3 6 4 4 2 2" xfId="14357" xr:uid="{E8CE19F3-9ACC-419C-9170-207419860295}"/>
    <cellStyle name="通貨 2 3 6 4 4 3" xfId="11604" xr:uid="{1A87A210-41E6-452A-9CC4-CDA47210E030}"/>
    <cellStyle name="通貨 2 3 6 4 5" xfId="7132" xr:uid="{C8BABA83-6586-4419-84C6-A21783865A48}"/>
    <cellStyle name="通貨 2 3 6 4 5 2" xfId="12981" xr:uid="{5B9442E9-95D2-40C0-ABE6-15FA9D7D6D42}"/>
    <cellStyle name="通貨 2 3 6 4 6" xfId="10228" xr:uid="{30F833D9-234E-49C9-B3D3-9A353E77B8DE}"/>
    <cellStyle name="通貨 2 3 6 5" xfId="4305" xr:uid="{4C2868B6-AD8A-4911-B2C0-79A37DDD852B}"/>
    <cellStyle name="通貨 2 3 6 5 2" xfId="4982" xr:uid="{8B70C98B-7A88-4BDD-A59C-0738953EEB2A}"/>
    <cellStyle name="通貨 2 3 6 5 2 2" xfId="6553" xr:uid="{01B330E5-DA0D-4E6E-98AC-8F046A5330F0}"/>
    <cellStyle name="通貨 2 3 6 5 2 2 2" xfId="9306" xr:uid="{BCB14D3D-D19B-4056-B213-24F8D30A1152}"/>
    <cellStyle name="通貨 2 3 6 5 2 2 2 2" xfId="15155" xr:uid="{A7998585-1979-4002-9917-037E84BF2092}"/>
    <cellStyle name="通貨 2 3 6 5 2 2 3" xfId="12402" xr:uid="{46A3F33B-284C-4FDA-966B-2E31D84D238C}"/>
    <cellStyle name="通貨 2 3 6 5 2 3" xfId="7930" xr:uid="{4B137980-78D4-4843-BD24-BB0987A2A9CB}"/>
    <cellStyle name="通貨 2 3 6 5 2 3 2" xfId="13779" xr:uid="{4EFB3716-19FC-46C0-8729-CE7BB081EDE2}"/>
    <cellStyle name="通貨 2 3 6 5 2 4" xfId="11026" xr:uid="{930D8C8A-17A8-4190-996B-4108ADBBC611}"/>
    <cellStyle name="通貨 2 3 6 5 3" xfId="5927" xr:uid="{21A6D8A4-BC55-49B2-8DF4-7E57515A24EE}"/>
    <cellStyle name="通貨 2 3 6 5 3 2" xfId="8680" xr:uid="{DC75ABF5-426A-4F23-A1DC-97AE32F5E899}"/>
    <cellStyle name="通貨 2 3 6 5 3 2 2" xfId="14529" xr:uid="{4BC75EE4-6D81-433A-B061-4D7FCAABB13C}"/>
    <cellStyle name="通貨 2 3 6 5 3 3" xfId="11776" xr:uid="{4A55E863-E67B-428F-B566-23ABBD00E00D}"/>
    <cellStyle name="通貨 2 3 6 5 4" xfId="7304" xr:uid="{5FB58586-F8A6-4542-AF87-5226891D3B30}"/>
    <cellStyle name="通貨 2 3 6 5 4 2" xfId="13153" xr:uid="{54FC95E2-2ED9-4760-A439-EFCCBF91B610}"/>
    <cellStyle name="通貨 2 3 6 5 5" xfId="10400" xr:uid="{C45329B6-21C1-473C-87E5-0E366E822648}"/>
    <cellStyle name="通貨 2 3 6 6" xfId="4983" xr:uid="{C84EA002-8E68-4DDF-8C7A-F741645938E8}"/>
    <cellStyle name="通貨 2 3 6 6 2" xfId="6554" xr:uid="{146E9763-071C-4993-B78F-E2353FADB1F9}"/>
    <cellStyle name="通貨 2 3 6 6 2 2" xfId="9307" xr:uid="{28D6A1AB-217D-44B4-A8CF-401EA70F315A}"/>
    <cellStyle name="通貨 2 3 6 6 2 2 2" xfId="15156" xr:uid="{ACE5EC21-1615-42F6-A72C-49B5B1CD5CDF}"/>
    <cellStyle name="通貨 2 3 6 6 2 3" xfId="12403" xr:uid="{4B03A8C6-0981-4656-99E6-C00B4148A339}"/>
    <cellStyle name="通貨 2 3 6 6 3" xfId="7931" xr:uid="{5D068DEA-BE59-4729-B44C-CB10D3569712}"/>
    <cellStyle name="通貨 2 3 6 6 3 2" xfId="13780" xr:uid="{2D1EF39E-FDBC-4C67-8DCB-10480359BF96}"/>
    <cellStyle name="通貨 2 3 6 6 4" xfId="11027" xr:uid="{0E88B58A-ECD6-460E-8BA0-19B72DDCA138}"/>
    <cellStyle name="通貨 2 3 6 7" xfId="5583" xr:uid="{9B65C3FD-7785-4EC1-9C7A-EBA81B866930}"/>
    <cellStyle name="通貨 2 3 6 7 2" xfId="8336" xr:uid="{5A117A52-306C-404D-85F9-54E12A0DEFFD}"/>
    <cellStyle name="通貨 2 3 6 7 2 2" xfId="14185" xr:uid="{45AA761E-E242-47D3-B8AF-62B6DBC25D85}"/>
    <cellStyle name="通貨 2 3 6 7 3" xfId="11432" xr:uid="{4EFFF85C-E7A5-4711-9AEE-B8523A44ED1B}"/>
    <cellStyle name="通貨 2 3 6 8" xfId="6960" xr:uid="{EE881240-8181-4257-BA9B-36CD5BF720F3}"/>
    <cellStyle name="通貨 2 3 6 8 2" xfId="12809" xr:uid="{685EC283-C3E6-4B94-BB7B-327CA4266BCB}"/>
    <cellStyle name="通貨 2 3 6 9" xfId="10056" xr:uid="{00E7C305-18B7-4C6A-BC71-236093C394E8}"/>
    <cellStyle name="通貨 2 3 7" xfId="3640" xr:uid="{00000000-0005-0000-0000-0000760F0000}"/>
    <cellStyle name="通貨 2 3 7 2" xfId="4067" xr:uid="{8EA8D44E-82B8-4EDC-9D7D-C01E665CF9B6}"/>
    <cellStyle name="通貨 2 3 7 2 2" xfId="4240" xr:uid="{B4E61319-2A69-422C-9BF4-9371E3D0B70F}"/>
    <cellStyle name="通貨 2 3 7 2 2 2" xfId="4586" xr:uid="{302D57F5-6EDD-4B05-9AFD-35B36CD2E00F}"/>
    <cellStyle name="通貨 2 3 7 2 2 2 2" xfId="4984" xr:uid="{4060D68F-E1A5-49E6-A29B-4A536CAB487E}"/>
    <cellStyle name="通貨 2 3 7 2 2 2 2 2" xfId="6555" xr:uid="{EDB4FD5A-7C70-483C-BEFE-7EC8332F26B0}"/>
    <cellStyle name="通貨 2 3 7 2 2 2 2 2 2" xfId="9308" xr:uid="{F7EEDB89-B0CE-4B16-87F1-2E0EB496D589}"/>
    <cellStyle name="通貨 2 3 7 2 2 2 2 2 2 2" xfId="15157" xr:uid="{A5DC9CFD-2173-4331-AF31-142CF3DE4E77}"/>
    <cellStyle name="通貨 2 3 7 2 2 2 2 2 3" xfId="12404" xr:uid="{C5C3B8D6-5D6C-4F10-BF4B-60B314A63792}"/>
    <cellStyle name="通貨 2 3 7 2 2 2 2 3" xfId="7932" xr:uid="{A1FF5670-7A77-4C29-B935-AC7ADDF6DE95}"/>
    <cellStyle name="通貨 2 3 7 2 2 2 2 3 2" xfId="13781" xr:uid="{9F2B99D1-CAED-4D1E-86F3-82C2ABA24C5F}"/>
    <cellStyle name="通貨 2 3 7 2 2 2 2 4" xfId="11028" xr:uid="{2FBD3D45-FED0-44C4-8483-BFCF4BFDA2D2}"/>
    <cellStyle name="通貨 2 3 7 2 2 2 3" xfId="6207" xr:uid="{34CB211B-E78B-4064-93A6-0EBE9631DF37}"/>
    <cellStyle name="通貨 2 3 7 2 2 2 3 2" xfId="8960" xr:uid="{DC1A66A8-0101-45FB-9195-BA0C41552AEA}"/>
    <cellStyle name="通貨 2 3 7 2 2 2 3 2 2" xfId="14809" xr:uid="{77AA311C-7667-4614-BAA1-10712D452005}"/>
    <cellStyle name="通貨 2 3 7 2 2 2 3 3" xfId="12056" xr:uid="{BA292228-47B6-42C6-ACA6-8B82A077EE7F}"/>
    <cellStyle name="通貨 2 3 7 2 2 2 4" xfId="7584" xr:uid="{F5D5DBAF-4C70-4960-8C2E-37453123069D}"/>
    <cellStyle name="通貨 2 3 7 2 2 2 4 2" xfId="13433" xr:uid="{97BF5055-9F97-45F0-8240-0AED0EAEAA0B}"/>
    <cellStyle name="通貨 2 3 7 2 2 2 5" xfId="10680" xr:uid="{69BBD02D-56CE-420B-8808-4795934EA022}"/>
    <cellStyle name="通貨 2 3 7 2 2 3" xfId="4985" xr:uid="{1E4876DA-E7AA-4EF7-B193-1FFCC0304B0F}"/>
    <cellStyle name="通貨 2 3 7 2 2 3 2" xfId="6556" xr:uid="{282AD563-E602-42F3-A4D7-4AECA20DFEA0}"/>
    <cellStyle name="通貨 2 3 7 2 2 3 2 2" xfId="9309" xr:uid="{F15B9353-BA2A-4DBD-AC02-0EDD148FAA1C}"/>
    <cellStyle name="通貨 2 3 7 2 2 3 2 2 2" xfId="15158" xr:uid="{4C5939DB-7138-49E0-829A-91131487E179}"/>
    <cellStyle name="通貨 2 3 7 2 2 3 2 3" xfId="12405" xr:uid="{8B63D6E2-B152-433C-9EB1-CDAF287D4310}"/>
    <cellStyle name="通貨 2 3 7 2 2 3 3" xfId="7933" xr:uid="{730F65ED-8F2F-4312-B4AD-FEB7FF7D8377}"/>
    <cellStyle name="通貨 2 3 7 2 2 3 3 2" xfId="13782" xr:uid="{2D741C4B-9F20-448D-A8AB-CE7B6BC41DE6}"/>
    <cellStyle name="通貨 2 3 7 2 2 3 4" xfId="11029" xr:uid="{2D381B3D-A401-4720-9687-88E585DCB523}"/>
    <cellStyle name="通貨 2 3 7 2 2 4" xfId="5863" xr:uid="{6E9D786D-727F-4787-97CA-16875326AB8D}"/>
    <cellStyle name="通貨 2 3 7 2 2 4 2" xfId="8616" xr:uid="{0086E13E-16E9-48E3-A4EE-69C34BCC505C}"/>
    <cellStyle name="通貨 2 3 7 2 2 4 2 2" xfId="14465" xr:uid="{860ABB97-7A46-4991-A1E2-EBC1198915FC}"/>
    <cellStyle name="通貨 2 3 7 2 2 4 3" xfId="11712" xr:uid="{8602E0D8-FDAE-44DC-8FB5-A7713430B43F}"/>
    <cellStyle name="通貨 2 3 7 2 2 5" xfId="7240" xr:uid="{29C88FD3-7BD5-46CC-8480-629668C402E8}"/>
    <cellStyle name="通貨 2 3 7 2 2 5 2" xfId="13089" xr:uid="{42436CAE-F293-45B7-B2CF-341489A6EADB}"/>
    <cellStyle name="通貨 2 3 7 2 2 6" xfId="10336" xr:uid="{53B65465-4E74-495F-8F7F-550FDD663B1F}"/>
    <cellStyle name="通貨 2 3 7 2 3" xfId="4414" xr:uid="{E6608C05-297D-4D77-B47C-DFF0819E60B6}"/>
    <cellStyle name="通貨 2 3 7 2 3 2" xfId="4986" xr:uid="{BD9A928F-9D38-4008-87F0-F4C4F19BE9DC}"/>
    <cellStyle name="通貨 2 3 7 2 3 2 2" xfId="6557" xr:uid="{118D2D3B-0B74-42C8-8F4F-93C946B992AE}"/>
    <cellStyle name="通貨 2 3 7 2 3 2 2 2" xfId="9310" xr:uid="{12929F9C-9210-46BD-AFCE-F734FC05A204}"/>
    <cellStyle name="通貨 2 3 7 2 3 2 2 2 2" xfId="15159" xr:uid="{B770AFE1-19BB-466C-A9F2-01BD1EB6476B}"/>
    <cellStyle name="通貨 2 3 7 2 3 2 2 3" xfId="12406" xr:uid="{BBFEC842-A7F7-4C92-BE1F-866B07E29160}"/>
    <cellStyle name="通貨 2 3 7 2 3 2 3" xfId="7934" xr:uid="{98E59323-3B6D-4F2E-A243-681A4CBA4A40}"/>
    <cellStyle name="通貨 2 3 7 2 3 2 3 2" xfId="13783" xr:uid="{A9A21E6B-F8C7-4C07-A71A-1BFAFB0529EC}"/>
    <cellStyle name="通貨 2 3 7 2 3 2 4" xfId="11030" xr:uid="{7D60A33B-444D-4839-A61D-D19D1DB838FA}"/>
    <cellStyle name="通貨 2 3 7 2 3 3" xfId="6035" xr:uid="{EEEE35E3-E411-4CBA-9F41-19BEE3DD8485}"/>
    <cellStyle name="通貨 2 3 7 2 3 3 2" xfId="8788" xr:uid="{60751FFE-8828-4FB6-A383-AC4AD0E44E5E}"/>
    <cellStyle name="通貨 2 3 7 2 3 3 2 2" xfId="14637" xr:uid="{14ECE36C-A130-4F05-8223-2AF033F3E2EB}"/>
    <cellStyle name="通貨 2 3 7 2 3 3 3" xfId="11884" xr:uid="{A444A323-C5B9-4F9C-8783-3453387465AB}"/>
    <cellStyle name="通貨 2 3 7 2 3 4" xfId="7412" xr:uid="{7A8491F2-85DF-4C53-9932-B86DFF7BBBED}"/>
    <cellStyle name="通貨 2 3 7 2 3 4 2" xfId="13261" xr:uid="{3F113B2B-9884-44B5-8576-C72889A356A1}"/>
    <cellStyle name="通貨 2 3 7 2 3 5" xfId="10508" xr:uid="{9F862A25-488F-4C6F-953A-3AA313483ABE}"/>
    <cellStyle name="通貨 2 3 7 2 4" xfId="4987" xr:uid="{11A7DBD6-83A6-4549-BD2A-E9C7E7D0C36E}"/>
    <cellStyle name="通貨 2 3 7 2 4 2" xfId="6558" xr:uid="{D3853F70-9729-4BF4-A9DC-42698EE2BFC2}"/>
    <cellStyle name="通貨 2 3 7 2 4 2 2" xfId="9311" xr:uid="{50DE62A9-FB54-4781-936B-491D26F61EA1}"/>
    <cellStyle name="通貨 2 3 7 2 4 2 2 2" xfId="15160" xr:uid="{6E75F89B-DF62-43E2-9148-661CF8478724}"/>
    <cellStyle name="通貨 2 3 7 2 4 2 3" xfId="12407" xr:uid="{1EC1AF29-3162-4878-8F03-24AA5395D7FE}"/>
    <cellStyle name="通貨 2 3 7 2 4 3" xfId="7935" xr:uid="{8C0EB806-14A1-45AB-917B-9D27ED65BD8E}"/>
    <cellStyle name="通貨 2 3 7 2 4 3 2" xfId="13784" xr:uid="{A3B64A16-9260-4E44-911D-7E21E274AEE9}"/>
    <cellStyle name="通貨 2 3 7 2 4 4" xfId="11031" xr:uid="{C5328DDA-7A62-4160-A4F9-281E5F51F087}"/>
    <cellStyle name="通貨 2 3 7 2 5" xfId="5691" xr:uid="{4A1343D8-CC89-48DB-93A4-7621E75A9565}"/>
    <cellStyle name="通貨 2 3 7 2 5 2" xfId="8444" xr:uid="{0EA209D5-B249-4ACC-B4A5-8F6355CE46D7}"/>
    <cellStyle name="通貨 2 3 7 2 5 2 2" xfId="14293" xr:uid="{D0BAB3B3-D07C-4D81-B68C-614ED9BCCD98}"/>
    <cellStyle name="通貨 2 3 7 2 5 3" xfId="11540" xr:uid="{2849869F-FBF8-4B84-AB5E-720FFD3835F9}"/>
    <cellStyle name="通貨 2 3 7 2 6" xfId="7068" xr:uid="{7951B05E-78C3-4FF0-9493-D260B00BD621}"/>
    <cellStyle name="通貨 2 3 7 2 6 2" xfId="12917" xr:uid="{91613871-B5EB-4312-9712-9ACF86D162A5}"/>
    <cellStyle name="通貨 2 3 7 2 7" xfId="10164" xr:uid="{8301B047-CB04-45C2-B03E-DD783A832059}"/>
    <cellStyle name="通貨 2 3 7 3" xfId="4154" xr:uid="{BB98EE05-2F50-411D-B59D-0CBA08B5B532}"/>
    <cellStyle name="通貨 2 3 7 3 2" xfId="4500" xr:uid="{8A0391E5-3916-46FC-8A7A-E90F082A8CA0}"/>
    <cellStyle name="通貨 2 3 7 3 2 2" xfId="4988" xr:uid="{89874805-7355-431B-BB24-1C0E2980F7A8}"/>
    <cellStyle name="通貨 2 3 7 3 2 2 2" xfId="6559" xr:uid="{61930531-8C24-408C-84C9-24AC03BB9C2F}"/>
    <cellStyle name="通貨 2 3 7 3 2 2 2 2" xfId="9312" xr:uid="{DDCECDF9-6F40-4B05-82A3-6E50C96807A9}"/>
    <cellStyle name="通貨 2 3 7 3 2 2 2 2 2" xfId="15161" xr:uid="{595F598E-BFBC-47A7-9FD1-40F57DB4FC5C}"/>
    <cellStyle name="通貨 2 3 7 3 2 2 2 3" xfId="12408" xr:uid="{9A3BAEFD-A677-4D50-92C8-4CB8EF1E9937}"/>
    <cellStyle name="通貨 2 3 7 3 2 2 3" xfId="7936" xr:uid="{6638F6D3-1AC3-4302-A646-8E421A2D944D}"/>
    <cellStyle name="通貨 2 3 7 3 2 2 3 2" xfId="13785" xr:uid="{D57128CC-D0B9-47C7-B2DD-F2B6F8AD8302}"/>
    <cellStyle name="通貨 2 3 7 3 2 2 4" xfId="11032" xr:uid="{D5166586-D33B-4BE0-ADB4-97C205ADBEDC}"/>
    <cellStyle name="通貨 2 3 7 3 2 3" xfId="6121" xr:uid="{E7CA0E51-08B7-4EB1-909F-78A5F2C4720A}"/>
    <cellStyle name="通貨 2 3 7 3 2 3 2" xfId="8874" xr:uid="{5E87B014-B6A4-48BA-A97B-3A70ABA493B8}"/>
    <cellStyle name="通貨 2 3 7 3 2 3 2 2" xfId="14723" xr:uid="{61F00025-3E37-4C42-9BA4-323C88F32214}"/>
    <cellStyle name="通貨 2 3 7 3 2 3 3" xfId="11970" xr:uid="{0325AEC7-46A8-4DEB-95EC-378D0D476B8C}"/>
    <cellStyle name="通貨 2 3 7 3 2 4" xfId="7498" xr:uid="{2D87CBEE-D610-4001-8EEB-4947528A6A5C}"/>
    <cellStyle name="通貨 2 3 7 3 2 4 2" xfId="13347" xr:uid="{86994F63-EEEF-4E2A-8FCF-52F7C2A99EAD}"/>
    <cellStyle name="通貨 2 3 7 3 2 5" xfId="10594" xr:uid="{6C62428C-122B-4E01-A72B-909F4D3D6814}"/>
    <cellStyle name="通貨 2 3 7 3 3" xfId="4989" xr:uid="{56E14DD3-2897-4037-B8A8-BD18185ABE1C}"/>
    <cellStyle name="通貨 2 3 7 3 3 2" xfId="6560" xr:uid="{617E2403-882F-4F38-B1E7-FE67DF1AA467}"/>
    <cellStyle name="通貨 2 3 7 3 3 2 2" xfId="9313" xr:uid="{7FE189B3-CC52-4343-9D84-495E3A2B568F}"/>
    <cellStyle name="通貨 2 3 7 3 3 2 2 2" xfId="15162" xr:uid="{0D2F3EA7-2850-4C36-99B6-D191063BAD86}"/>
    <cellStyle name="通貨 2 3 7 3 3 2 3" xfId="12409" xr:uid="{C3018ADE-BB7B-4174-8FD6-0311A1720770}"/>
    <cellStyle name="通貨 2 3 7 3 3 3" xfId="7937" xr:uid="{B1610688-9794-4FE9-91ED-63ACE8AD2EF7}"/>
    <cellStyle name="通貨 2 3 7 3 3 3 2" xfId="13786" xr:uid="{37316BE7-CDC5-4364-9935-2D489214FC0F}"/>
    <cellStyle name="通貨 2 3 7 3 3 4" xfId="11033" xr:uid="{576704F0-4834-4F00-83EC-39580BEF16DC}"/>
    <cellStyle name="通貨 2 3 7 3 4" xfId="5777" xr:uid="{F32417DD-7020-4715-B2E8-360532F8F614}"/>
    <cellStyle name="通貨 2 3 7 3 4 2" xfId="8530" xr:uid="{4BF86640-5D0C-4E81-A766-FA19753CF2EB}"/>
    <cellStyle name="通貨 2 3 7 3 4 2 2" xfId="14379" xr:uid="{FF9DBC22-DC4D-4556-8A8E-3DCE4333D9B1}"/>
    <cellStyle name="通貨 2 3 7 3 4 3" xfId="11626" xr:uid="{EB89958F-C662-4D28-8680-E1911F43BB5B}"/>
    <cellStyle name="通貨 2 3 7 3 5" xfId="7154" xr:uid="{7CB193A4-C34A-46D3-905C-5C43326345FA}"/>
    <cellStyle name="通貨 2 3 7 3 5 2" xfId="13003" xr:uid="{90075AC7-9B58-4434-B733-A282F5CB48A0}"/>
    <cellStyle name="通貨 2 3 7 3 6" xfId="10250" xr:uid="{F465B530-BAE6-4DAF-8AC9-11ABF6CC8C98}"/>
    <cellStyle name="通貨 2 3 7 4" xfId="4327" xr:uid="{EB1679A6-CC6F-4A79-A15A-DD9689779E13}"/>
    <cellStyle name="通貨 2 3 7 4 2" xfId="4990" xr:uid="{115F0C31-5243-48D9-8075-507EF75A0772}"/>
    <cellStyle name="通貨 2 3 7 4 2 2" xfId="6561" xr:uid="{D0B0F0E9-F537-45F2-9BE2-552ED74597A9}"/>
    <cellStyle name="通貨 2 3 7 4 2 2 2" xfId="9314" xr:uid="{D923BBA5-3B1D-41AE-ACAD-BDD75F3BB05F}"/>
    <cellStyle name="通貨 2 3 7 4 2 2 2 2" xfId="15163" xr:uid="{8C6EB8B6-43A9-44D2-924C-52A5A19F1E13}"/>
    <cellStyle name="通貨 2 3 7 4 2 2 3" xfId="12410" xr:uid="{FC3AA1E0-4741-4BBE-B2CB-21A11FE1E98D}"/>
    <cellStyle name="通貨 2 3 7 4 2 3" xfId="7938" xr:uid="{9FEEDDC5-BEAD-4FC4-8A7F-0546873B7B7A}"/>
    <cellStyle name="通貨 2 3 7 4 2 3 2" xfId="13787" xr:uid="{77283610-E6EA-428E-8634-D2E0C62BB75D}"/>
    <cellStyle name="通貨 2 3 7 4 2 4" xfId="11034" xr:uid="{F3F5B2F4-8392-4245-9C17-D96E534A116B}"/>
    <cellStyle name="通貨 2 3 7 4 3" xfId="5949" xr:uid="{F9976F65-82C9-46B4-9D94-90C88D1F8BD8}"/>
    <cellStyle name="通貨 2 3 7 4 3 2" xfId="8702" xr:uid="{5D898C7E-6619-4F18-A6D5-380442BFA458}"/>
    <cellStyle name="通貨 2 3 7 4 3 2 2" xfId="14551" xr:uid="{B7567205-5024-417E-A683-8975D9DBEDED}"/>
    <cellStyle name="通貨 2 3 7 4 3 3" xfId="11798" xr:uid="{AC2F9BB4-74B8-47C4-8C79-8B9F9E0D23ED}"/>
    <cellStyle name="通貨 2 3 7 4 4" xfId="7326" xr:uid="{038E9C71-BFB2-4D9A-A50B-4AE6EA765DE8}"/>
    <cellStyle name="通貨 2 3 7 4 4 2" xfId="13175" xr:uid="{8065D46C-0054-441C-BE66-24A9C25CA47A}"/>
    <cellStyle name="通貨 2 3 7 4 5" xfId="10422" xr:uid="{B48C3444-CE2D-4DF7-9E72-8D7E6874BC4F}"/>
    <cellStyle name="通貨 2 3 7 5" xfId="4991" xr:uid="{15632D99-A108-4DAA-BC1C-D4C9BC1217D0}"/>
    <cellStyle name="通貨 2 3 7 5 2" xfId="6562" xr:uid="{FA1383EB-FBD0-4322-9C0E-FC67EAE28674}"/>
    <cellStyle name="通貨 2 3 7 5 2 2" xfId="9315" xr:uid="{8A24D9D5-61E0-4B1A-BB53-BB0E301E8935}"/>
    <cellStyle name="通貨 2 3 7 5 2 2 2" xfId="15164" xr:uid="{90FE4FC4-B2D5-4210-A6FE-E371A9E42767}"/>
    <cellStyle name="通貨 2 3 7 5 2 3" xfId="12411" xr:uid="{706FA655-F77D-4FE9-A2A8-201D687971B2}"/>
    <cellStyle name="通貨 2 3 7 5 3" xfId="7939" xr:uid="{64EE34E9-143D-48EE-AF6B-4D6DDC9F5DC1}"/>
    <cellStyle name="通貨 2 3 7 5 3 2" xfId="13788" xr:uid="{170AB529-B821-4CA2-881D-DD6D654AA29F}"/>
    <cellStyle name="通貨 2 3 7 5 4" xfId="11035" xr:uid="{DAC25BCC-62BE-4DF2-9E2D-73FD878472B3}"/>
    <cellStyle name="通貨 2 3 7 6" xfId="5605" xr:uid="{BE13CD2B-F67F-499A-AFFE-34EBE6A4B2C7}"/>
    <cellStyle name="通貨 2 3 7 6 2" xfId="8358" xr:uid="{89196238-C2B1-42B8-A6C0-E227476072DD}"/>
    <cellStyle name="通貨 2 3 7 6 2 2" xfId="14207" xr:uid="{2DD45AD6-42B0-45A9-B758-25A5F468BDF7}"/>
    <cellStyle name="通貨 2 3 7 6 3" xfId="11454" xr:uid="{B21A6065-96C2-4F0B-B759-62BE847E950D}"/>
    <cellStyle name="通貨 2 3 7 7" xfId="6982" xr:uid="{54B13AAF-5AE3-46C6-9F24-342721201C33}"/>
    <cellStyle name="通貨 2 3 7 7 2" xfId="12831" xr:uid="{70AD5AB4-F06A-4C86-B1C5-8FACDD4C270E}"/>
    <cellStyle name="通貨 2 3 7 8" xfId="10078" xr:uid="{A2040EA3-329F-4C1E-AF3B-8B5DE5C4D966}"/>
    <cellStyle name="通貨 2 3 8" xfId="4025" xr:uid="{8DEB9E16-DF43-4BE4-A9B8-A3B2FF8FD545}"/>
    <cellStyle name="通貨 2 3 8 2" xfId="4198" xr:uid="{9A589084-E34A-4128-BA8B-56415009742F}"/>
    <cellStyle name="通貨 2 3 8 2 2" xfId="4544" xr:uid="{13E8CA6C-C8A5-4310-BD7B-A499011747F2}"/>
    <cellStyle name="通貨 2 3 8 2 2 2" xfId="4992" xr:uid="{9222FE7B-3879-4A19-9092-5F2C1322641D}"/>
    <cellStyle name="通貨 2 3 8 2 2 2 2" xfId="6563" xr:uid="{964AE1DF-CAB4-4745-B660-80130C14062C}"/>
    <cellStyle name="通貨 2 3 8 2 2 2 2 2" xfId="9316" xr:uid="{B9CBB6C7-C38E-43E9-A1DD-9564A72F850A}"/>
    <cellStyle name="通貨 2 3 8 2 2 2 2 2 2" xfId="15165" xr:uid="{08764033-446A-4F7D-9527-1832C6FBE488}"/>
    <cellStyle name="通貨 2 3 8 2 2 2 2 3" xfId="12412" xr:uid="{23CF5837-A3A8-4BCD-BF2E-82DECE0559A3}"/>
    <cellStyle name="通貨 2 3 8 2 2 2 3" xfId="7940" xr:uid="{C9129F70-2039-432F-B205-BD87AEDF3EF1}"/>
    <cellStyle name="通貨 2 3 8 2 2 2 3 2" xfId="13789" xr:uid="{FDF0F443-89EC-4F04-AC4C-3625CA17886A}"/>
    <cellStyle name="通貨 2 3 8 2 2 2 4" xfId="11036" xr:uid="{463FA5E1-734D-44CB-A5D2-3F9B0450A5CA}"/>
    <cellStyle name="通貨 2 3 8 2 2 3" xfId="6165" xr:uid="{6FE5F9EC-C0FF-4D7A-B113-522DBA217B41}"/>
    <cellStyle name="通貨 2 3 8 2 2 3 2" xfId="8918" xr:uid="{37E9FE47-6C81-4198-A523-9B30017C18AA}"/>
    <cellStyle name="通貨 2 3 8 2 2 3 2 2" xfId="14767" xr:uid="{632C0767-A44C-4497-A2F1-F785D3417AEE}"/>
    <cellStyle name="通貨 2 3 8 2 2 3 3" xfId="12014" xr:uid="{3FE66D47-D030-4374-A71C-BCFCF26B6A04}"/>
    <cellStyle name="通貨 2 3 8 2 2 4" xfId="7542" xr:uid="{D4695650-F198-479C-9316-A68D7E988E14}"/>
    <cellStyle name="通貨 2 3 8 2 2 4 2" xfId="13391" xr:uid="{7F581108-2832-4FA2-A592-236AC9BDB594}"/>
    <cellStyle name="通貨 2 3 8 2 2 5" xfId="10638" xr:uid="{92C6743A-64BB-49C2-A9A4-EC6C47F81904}"/>
    <cellStyle name="通貨 2 3 8 2 3" xfId="4993" xr:uid="{C4604A8B-035C-40B4-AD70-B0011CA5982F}"/>
    <cellStyle name="通貨 2 3 8 2 3 2" xfId="6564" xr:uid="{9BFE8BE4-13A4-42D2-B20E-44FA294E466E}"/>
    <cellStyle name="通貨 2 3 8 2 3 2 2" xfId="9317" xr:uid="{3D7934DE-FDCA-4763-9AA1-0BE48ABFB3F5}"/>
    <cellStyle name="通貨 2 3 8 2 3 2 2 2" xfId="15166" xr:uid="{DBA39200-B3AB-42DD-9CB4-9EE7EC66FBBB}"/>
    <cellStyle name="通貨 2 3 8 2 3 2 3" xfId="12413" xr:uid="{9D248431-D98A-4EA3-AA84-F4E9795B3C0F}"/>
    <cellStyle name="通貨 2 3 8 2 3 3" xfId="7941" xr:uid="{6639502D-1F79-4B73-9779-B000E8FB7060}"/>
    <cellStyle name="通貨 2 3 8 2 3 3 2" xfId="13790" xr:uid="{93A8D659-F2F3-422E-9927-BA3DEC27F0B0}"/>
    <cellStyle name="通貨 2 3 8 2 3 4" xfId="11037" xr:uid="{2067A2FF-766D-4AEB-96DD-FC8E79A36887}"/>
    <cellStyle name="通貨 2 3 8 2 4" xfId="5821" xr:uid="{AC32B1D3-8FAC-4685-8C86-A7770470AAED}"/>
    <cellStyle name="通貨 2 3 8 2 4 2" xfId="8574" xr:uid="{8AC62A51-4D8B-4AFD-AE27-7092837ED82A}"/>
    <cellStyle name="通貨 2 3 8 2 4 2 2" xfId="14423" xr:uid="{4AA56728-CA3D-46F5-BA25-8B7EED207031}"/>
    <cellStyle name="通貨 2 3 8 2 4 3" xfId="11670" xr:uid="{AE09E430-A020-487C-8368-1AAC35AFB431}"/>
    <cellStyle name="通貨 2 3 8 2 5" xfId="7198" xr:uid="{97CAA40A-9D8A-406C-AE57-47E68BAB9C03}"/>
    <cellStyle name="通貨 2 3 8 2 5 2" xfId="13047" xr:uid="{7E4AF9F0-58AD-49DD-9082-2AAA555E3B76}"/>
    <cellStyle name="通貨 2 3 8 2 6" xfId="10294" xr:uid="{C243A0E9-AF55-4200-9688-4D913C3A8DE9}"/>
    <cellStyle name="通貨 2 3 8 3" xfId="4372" xr:uid="{87ACA299-BB16-48D2-88F6-1E442758E910}"/>
    <cellStyle name="通貨 2 3 8 3 2" xfId="4994" xr:uid="{41E29398-32D8-469B-8C41-5965C68347CC}"/>
    <cellStyle name="通貨 2 3 8 3 2 2" xfId="6565" xr:uid="{EEB2D20C-E918-4D76-A011-0AF558FAA8B0}"/>
    <cellStyle name="通貨 2 3 8 3 2 2 2" xfId="9318" xr:uid="{B6A5D8F8-6C6E-4ABC-B1A5-F6220FB88933}"/>
    <cellStyle name="通貨 2 3 8 3 2 2 2 2" xfId="15167" xr:uid="{D713B538-C2DA-4D50-82AB-EC62A4E11759}"/>
    <cellStyle name="通貨 2 3 8 3 2 2 3" xfId="12414" xr:uid="{0DC2842C-84B9-46A0-B9FE-DCA6A58C2F40}"/>
    <cellStyle name="通貨 2 3 8 3 2 3" xfId="7942" xr:uid="{86AA0598-81E3-434A-92E7-EEAEE628CCBA}"/>
    <cellStyle name="通貨 2 3 8 3 2 3 2" xfId="13791" xr:uid="{07F5049D-F6DE-4647-AD18-C4FA525CE50B}"/>
    <cellStyle name="通貨 2 3 8 3 2 4" xfId="11038" xr:uid="{886C2B26-9A53-4FB2-9270-89EFFC4F75B8}"/>
    <cellStyle name="通貨 2 3 8 3 3" xfId="5993" xr:uid="{3F393FF9-7A15-4628-8159-680190C045E0}"/>
    <cellStyle name="通貨 2 3 8 3 3 2" xfId="8746" xr:uid="{2ABA2703-4AED-4243-87B8-1948803702D3}"/>
    <cellStyle name="通貨 2 3 8 3 3 2 2" xfId="14595" xr:uid="{9E3771B1-43BE-4C30-93D0-E04B163BA703}"/>
    <cellStyle name="通貨 2 3 8 3 3 3" xfId="11842" xr:uid="{C070138A-DDCB-47EA-B1E1-A4CAB0A7463A}"/>
    <cellStyle name="通貨 2 3 8 3 4" xfId="7370" xr:uid="{0C82AE53-D5E7-4B1E-AC55-58A33901588C}"/>
    <cellStyle name="通貨 2 3 8 3 4 2" xfId="13219" xr:uid="{92C54867-C47C-4EEB-90AD-22DCDE8FD51B}"/>
    <cellStyle name="通貨 2 3 8 3 5" xfId="10466" xr:uid="{A0C97D71-AD43-40DF-84FA-85098F18E5DF}"/>
    <cellStyle name="通貨 2 3 8 4" xfId="4995" xr:uid="{4516205C-4756-481E-9056-57F4725FD0ED}"/>
    <cellStyle name="通貨 2 3 8 4 2" xfId="6566" xr:uid="{BF5D1CCB-0F95-4535-8588-40165EF42A95}"/>
    <cellStyle name="通貨 2 3 8 4 2 2" xfId="9319" xr:uid="{27F08BCE-D636-4909-8828-A2836AA13853}"/>
    <cellStyle name="通貨 2 3 8 4 2 2 2" xfId="15168" xr:uid="{34B3D259-76E0-4F82-BC17-79F3B4FC4635}"/>
    <cellStyle name="通貨 2 3 8 4 2 3" xfId="12415" xr:uid="{C101C24B-A8D5-4A5C-8D05-18CCCC518230}"/>
    <cellStyle name="通貨 2 3 8 4 3" xfId="7943" xr:uid="{0DBDA858-B795-4D54-A15A-3D43CD2FF972}"/>
    <cellStyle name="通貨 2 3 8 4 3 2" xfId="13792" xr:uid="{5535BB57-F1D7-4B1D-B1D6-F7D79CB1E24C}"/>
    <cellStyle name="通貨 2 3 8 4 4" xfId="11039" xr:uid="{0FF7A9EF-7FF9-419E-B402-D0E33AF51390}"/>
    <cellStyle name="通貨 2 3 8 5" xfId="5649" xr:uid="{20495174-163D-44AD-910B-518973F3D8C1}"/>
    <cellStyle name="通貨 2 3 8 5 2" xfId="8402" xr:uid="{67E44DE6-3A09-4BEB-90BC-10923A6D3FB3}"/>
    <cellStyle name="通貨 2 3 8 5 2 2" xfId="14251" xr:uid="{FD2F41C6-D840-4D34-899A-72A410DAE62A}"/>
    <cellStyle name="通貨 2 3 8 5 3" xfId="11498" xr:uid="{1784BC60-11F5-4609-B13C-EDFFD0397DC7}"/>
    <cellStyle name="通貨 2 3 8 6" xfId="7026" xr:uid="{9F3E792E-735D-42FC-9089-342256BAA6FF}"/>
    <cellStyle name="通貨 2 3 8 6 2" xfId="12875" xr:uid="{C27C3148-3E4F-4CEE-B718-B017D2A2C94C}"/>
    <cellStyle name="通貨 2 3 8 7" xfId="10122" xr:uid="{265B84CB-6108-410C-8961-10EF4153DB6A}"/>
    <cellStyle name="通貨 2 3 9" xfId="4112" xr:uid="{AB1C89C2-5331-4450-AF1F-E8DFD44DAC14}"/>
    <cellStyle name="通貨 2 3 9 2" xfId="4458" xr:uid="{B7BCAF07-27F8-4D91-A40F-940D0D3BD3E6}"/>
    <cellStyle name="通貨 2 3 9 2 2" xfId="4996" xr:uid="{D1A6495D-AD22-45DC-ADBA-CB69EE8AFEE8}"/>
    <cellStyle name="通貨 2 3 9 2 2 2" xfId="6567" xr:uid="{CF8D4956-FEAC-4CF9-818F-CDA5C0DA14BC}"/>
    <cellStyle name="通貨 2 3 9 2 2 2 2" xfId="9320" xr:uid="{0FD2B7F3-9D28-41C7-8AF9-87C2A0A00EF0}"/>
    <cellStyle name="通貨 2 3 9 2 2 2 2 2" xfId="15169" xr:uid="{37771D19-7551-44B5-B547-ACB88FAA6ACA}"/>
    <cellStyle name="通貨 2 3 9 2 2 2 3" xfId="12416" xr:uid="{69E24D77-346E-405D-8CE9-57E06D6C3202}"/>
    <cellStyle name="通貨 2 3 9 2 2 3" xfId="7944" xr:uid="{C63C3032-DB58-41F7-9F99-23C4F16F6256}"/>
    <cellStyle name="通貨 2 3 9 2 2 3 2" xfId="13793" xr:uid="{AAD7A267-8EFD-4C24-84B8-24CF36CE78FF}"/>
    <cellStyle name="通貨 2 3 9 2 2 4" xfId="11040" xr:uid="{A6DE8C15-5CBD-4036-B3AF-0103E967E9D3}"/>
    <cellStyle name="通貨 2 3 9 2 3" xfId="6079" xr:uid="{88DAA9C2-0665-4860-BAB4-323F9ACDA7C8}"/>
    <cellStyle name="通貨 2 3 9 2 3 2" xfId="8832" xr:uid="{673FC3C5-48C4-4E57-AE18-A072649F0FAF}"/>
    <cellStyle name="通貨 2 3 9 2 3 2 2" xfId="14681" xr:uid="{E6B981D2-5DC9-4B03-92F9-614A1F2B07B5}"/>
    <cellStyle name="通貨 2 3 9 2 3 3" xfId="11928" xr:uid="{C0452077-633E-41FA-81C2-30DF7C5E510E}"/>
    <cellStyle name="通貨 2 3 9 2 4" xfId="7456" xr:uid="{28F64647-A18F-4CF7-8608-9AF5121E632F}"/>
    <cellStyle name="通貨 2 3 9 2 4 2" xfId="13305" xr:uid="{08E473F0-3002-4DEE-9677-8D0E6DE8C556}"/>
    <cellStyle name="通貨 2 3 9 2 5" xfId="10552" xr:uid="{F8D3DD8E-3822-4152-9094-BE64D585339D}"/>
    <cellStyle name="通貨 2 3 9 3" xfId="4997" xr:uid="{11E4DA88-9D41-4859-B25D-C230396DDC82}"/>
    <cellStyle name="通貨 2 3 9 3 2" xfId="6568" xr:uid="{596BD70E-37A6-48C7-895F-66242F01948A}"/>
    <cellStyle name="通貨 2 3 9 3 2 2" xfId="9321" xr:uid="{8EFE42C2-42A0-446E-8FAC-246E87447D07}"/>
    <cellStyle name="通貨 2 3 9 3 2 2 2" xfId="15170" xr:uid="{FC56B195-F645-4436-946F-974C2D731909}"/>
    <cellStyle name="通貨 2 3 9 3 2 3" xfId="12417" xr:uid="{F15FA735-6565-4D60-9427-182E9170A699}"/>
    <cellStyle name="通貨 2 3 9 3 3" xfId="7945" xr:uid="{3F004E65-CB90-49DE-B349-8675D5643AE4}"/>
    <cellStyle name="通貨 2 3 9 3 3 2" xfId="13794" xr:uid="{981BB264-7E62-49B7-ABEF-3694BABD0473}"/>
    <cellStyle name="通貨 2 3 9 3 4" xfId="11041" xr:uid="{B2955B41-9B67-4A7D-B921-CDEB621F32B9}"/>
    <cellStyle name="通貨 2 3 9 4" xfId="5735" xr:uid="{9995D0E2-8BF6-47FB-BABB-B00A2C81B6CA}"/>
    <cellStyle name="通貨 2 3 9 4 2" xfId="8488" xr:uid="{367BD405-B41B-4283-B529-512BCD12E080}"/>
    <cellStyle name="通貨 2 3 9 4 2 2" xfId="14337" xr:uid="{B219AA61-4CD2-4DED-941B-3C1BF42EE5F0}"/>
    <cellStyle name="通貨 2 3 9 4 3" xfId="11584" xr:uid="{02FE2695-A82A-468B-A028-40F46B4D0C0E}"/>
    <cellStyle name="通貨 2 3 9 5" xfId="7112" xr:uid="{6FACED10-F08D-4C37-A0C9-268A28E3A749}"/>
    <cellStyle name="通貨 2 3 9 5 2" xfId="12961" xr:uid="{F6B15DBA-4DBD-4705-9D41-BEA34AFD70E6}"/>
    <cellStyle name="通貨 2 3 9 6" xfId="10208" xr:uid="{35A0ECE9-5FEF-455A-8519-C899A0B705B5}"/>
    <cellStyle name="通貨 2 4" xfId="3636" xr:uid="{00000000-0005-0000-0000-0000770F0000}"/>
    <cellStyle name="通貨 2 4 2" xfId="4065" xr:uid="{33CCCBB8-340E-4B0C-A783-19CB7D887EB8}"/>
    <cellStyle name="通貨 2 4 2 2" xfId="4238" xr:uid="{3855EE6A-AC12-4F7B-B97A-82E7085AC103}"/>
    <cellStyle name="通貨 2 4 2 2 2" xfId="4584" xr:uid="{3B824E83-FA72-4278-8E77-8F91D93931E0}"/>
    <cellStyle name="通貨 2 4 2 2 2 2" xfId="4998" xr:uid="{05B80969-AA9C-4536-8D4A-D5C7C65CF597}"/>
    <cellStyle name="通貨 2 4 2 2 2 2 2" xfId="6569" xr:uid="{1629EA65-3324-4A46-A07E-226AF604E87F}"/>
    <cellStyle name="通貨 2 4 2 2 2 2 2 2" xfId="9322" xr:uid="{A83772E3-9AC6-4C33-A0D0-C1206F166D96}"/>
    <cellStyle name="通貨 2 4 2 2 2 2 2 2 2" xfId="15171" xr:uid="{CD71260A-34B3-4113-A5EE-53BF71F85CE5}"/>
    <cellStyle name="通貨 2 4 2 2 2 2 2 3" xfId="12418" xr:uid="{BA3526B3-B933-4439-AAC8-0E386BE71649}"/>
    <cellStyle name="通貨 2 4 2 2 2 2 3" xfId="7946" xr:uid="{FB7FFDD1-3491-46AD-A5AE-FBD838E69864}"/>
    <cellStyle name="通貨 2 4 2 2 2 2 3 2" xfId="13795" xr:uid="{9812F852-0948-450D-BFFE-67A818F0CF82}"/>
    <cellStyle name="通貨 2 4 2 2 2 2 4" xfId="11042" xr:uid="{62542B7E-A651-4E28-8ECA-E41A5C82E2C0}"/>
    <cellStyle name="通貨 2 4 2 2 2 3" xfId="6205" xr:uid="{07335D61-FDE7-491F-8D81-F2B68EDE9ED4}"/>
    <cellStyle name="通貨 2 4 2 2 2 3 2" xfId="8958" xr:uid="{FDC37EC4-1C7B-46B9-BA31-FFF66289BFB3}"/>
    <cellStyle name="通貨 2 4 2 2 2 3 2 2" xfId="14807" xr:uid="{D41EBAC1-7B21-41B4-8D78-42EA9660544F}"/>
    <cellStyle name="通貨 2 4 2 2 2 3 3" xfId="12054" xr:uid="{055901DA-0C18-40FA-8009-9EE39C576F52}"/>
    <cellStyle name="通貨 2 4 2 2 2 4" xfId="7582" xr:uid="{4CF9C1CE-8C2B-4648-8131-89F13888B652}"/>
    <cellStyle name="通貨 2 4 2 2 2 4 2" xfId="13431" xr:uid="{F0EEAA52-9783-42C9-924F-4BFC9B619CE6}"/>
    <cellStyle name="通貨 2 4 2 2 2 5" xfId="10678" xr:uid="{130E6B3E-5CC2-430F-AAFE-6CF8B1C126EB}"/>
    <cellStyle name="通貨 2 4 2 2 3" xfId="4999" xr:uid="{61DF2A46-17A9-41B1-ADC4-C71A096668B2}"/>
    <cellStyle name="通貨 2 4 2 2 3 2" xfId="6570" xr:uid="{4F0FC28D-5815-4F10-B6DD-EA35968197B5}"/>
    <cellStyle name="通貨 2 4 2 2 3 2 2" xfId="9323" xr:uid="{2990EA0D-8866-4280-928F-8916FFB0730F}"/>
    <cellStyle name="通貨 2 4 2 2 3 2 2 2" xfId="15172" xr:uid="{B208AE4C-9C9C-4C87-AAC0-5460B94040BD}"/>
    <cellStyle name="通貨 2 4 2 2 3 2 3" xfId="12419" xr:uid="{AB306B02-2559-4D70-A4E0-6983EA7A101A}"/>
    <cellStyle name="通貨 2 4 2 2 3 3" xfId="7947" xr:uid="{DB17EB96-689B-4033-8E49-9644BA93B36E}"/>
    <cellStyle name="通貨 2 4 2 2 3 3 2" xfId="13796" xr:uid="{22533207-3745-4FAB-893C-4BBFFC99B97E}"/>
    <cellStyle name="通貨 2 4 2 2 3 4" xfId="11043" xr:uid="{23B41E19-1379-4D89-9A34-63C0FB14BBEC}"/>
    <cellStyle name="通貨 2 4 2 2 4" xfId="5861" xr:uid="{842B3AB4-6105-4368-9A89-3B8012F8D9F2}"/>
    <cellStyle name="通貨 2 4 2 2 4 2" xfId="8614" xr:uid="{A5745D33-37C6-49B0-840B-38F250897B77}"/>
    <cellStyle name="通貨 2 4 2 2 4 2 2" xfId="14463" xr:uid="{33D29DA8-65C4-4F09-A2B0-0A7BFAFB397B}"/>
    <cellStyle name="通貨 2 4 2 2 4 3" xfId="11710" xr:uid="{2152079D-BF9B-4FB1-ABA4-70404DDC0D5E}"/>
    <cellStyle name="通貨 2 4 2 2 5" xfId="7238" xr:uid="{86D27E8F-5D40-4636-89B3-CF567DE56554}"/>
    <cellStyle name="通貨 2 4 2 2 5 2" xfId="13087" xr:uid="{6AEDEB4A-4176-451F-9478-8E36D5047185}"/>
    <cellStyle name="通貨 2 4 2 2 6" xfId="10334" xr:uid="{3A20071C-3C82-482E-A3A5-9FBE8F40D93B}"/>
    <cellStyle name="通貨 2 4 2 3" xfId="4412" xr:uid="{F53F60C4-2021-40C8-B7F6-18BC51632509}"/>
    <cellStyle name="通貨 2 4 2 3 2" xfId="5000" xr:uid="{E1DAF211-D917-4A4E-80A0-2D767FE6199E}"/>
    <cellStyle name="通貨 2 4 2 3 2 2" xfId="6571" xr:uid="{B8A9BBA5-32C4-47CD-8038-75590705BC38}"/>
    <cellStyle name="通貨 2 4 2 3 2 2 2" xfId="9324" xr:uid="{55B49E84-60AF-4595-A2BD-E44D26D65C12}"/>
    <cellStyle name="通貨 2 4 2 3 2 2 2 2" xfId="15173" xr:uid="{216D6FE9-59AC-4588-935A-21868CD3B904}"/>
    <cellStyle name="通貨 2 4 2 3 2 2 3" xfId="12420" xr:uid="{3091C49D-2B2A-45C3-9F8F-0CD7039FF76D}"/>
    <cellStyle name="通貨 2 4 2 3 2 3" xfId="7948" xr:uid="{5E915CB5-FC65-4873-BA3B-A1E6C7C6571E}"/>
    <cellStyle name="通貨 2 4 2 3 2 3 2" xfId="13797" xr:uid="{1DC0299C-8CD5-4B9D-9534-BF65233AC2F3}"/>
    <cellStyle name="通貨 2 4 2 3 2 4" xfId="11044" xr:uid="{DE7835D4-931F-420E-A8B2-AC0741F89DBC}"/>
    <cellStyle name="通貨 2 4 2 3 3" xfId="6033" xr:uid="{11BED231-69A6-46E3-B2F6-6A5ABB2251EF}"/>
    <cellStyle name="通貨 2 4 2 3 3 2" xfId="8786" xr:uid="{5DA65EDD-83FE-45EA-90FA-E30623DC2DDD}"/>
    <cellStyle name="通貨 2 4 2 3 3 2 2" xfId="14635" xr:uid="{EA988274-66F5-4E9F-AE02-1A1C595329E8}"/>
    <cellStyle name="通貨 2 4 2 3 3 3" xfId="11882" xr:uid="{3FBB7C37-E8DE-4236-8D03-892B349563DE}"/>
    <cellStyle name="通貨 2 4 2 3 4" xfId="7410" xr:uid="{B0E1E3ED-9864-4648-8BDE-1A77104DEC9B}"/>
    <cellStyle name="通貨 2 4 2 3 4 2" xfId="13259" xr:uid="{18ADD3F7-B694-4203-9065-3C87EE9EC5C2}"/>
    <cellStyle name="通貨 2 4 2 3 5" xfId="10506" xr:uid="{8BC7DCD6-5EA5-47FF-AACD-70A6F57F1705}"/>
    <cellStyle name="通貨 2 4 2 4" xfId="5001" xr:uid="{EF668186-02B0-430B-996F-F37F97CF2ABA}"/>
    <cellStyle name="通貨 2 4 2 4 2" xfId="6572" xr:uid="{8CCE1FC8-AE8D-4ADB-8AD4-A91F11FB9BB1}"/>
    <cellStyle name="通貨 2 4 2 4 2 2" xfId="9325" xr:uid="{2FEC888A-2B51-4BF9-A193-338449E0E32C}"/>
    <cellStyle name="通貨 2 4 2 4 2 2 2" xfId="15174" xr:uid="{95C8F11F-6AAA-4F58-AAB9-43B68901BFED}"/>
    <cellStyle name="通貨 2 4 2 4 2 3" xfId="12421" xr:uid="{99F8725A-04F6-43B1-8172-0334194EC550}"/>
    <cellStyle name="通貨 2 4 2 4 3" xfId="7949" xr:uid="{D18BF0B3-1901-49FD-9BCD-01AD87A91FA0}"/>
    <cellStyle name="通貨 2 4 2 4 3 2" xfId="13798" xr:uid="{7EDDE66B-DEDD-4F07-A2A3-50D07FACFB1C}"/>
    <cellStyle name="通貨 2 4 2 4 4" xfId="11045" xr:uid="{9FEB46BE-2960-4187-A52A-0C1B69452A75}"/>
    <cellStyle name="通貨 2 4 2 5" xfId="5689" xr:uid="{CFBC4648-88B6-4E24-A6F1-FE85A2C771CE}"/>
    <cellStyle name="通貨 2 4 2 5 2" xfId="8442" xr:uid="{7A3E216D-BF89-499C-B464-8088749D2FBB}"/>
    <cellStyle name="通貨 2 4 2 5 2 2" xfId="14291" xr:uid="{EDE34BE3-D319-4393-9884-3C5F500B5225}"/>
    <cellStyle name="通貨 2 4 2 5 3" xfId="11538" xr:uid="{9AA23D37-12DA-456C-9F08-F0666956C2DA}"/>
    <cellStyle name="通貨 2 4 2 6" xfId="7066" xr:uid="{6D059551-43F3-47F7-9000-9610B7D93C6F}"/>
    <cellStyle name="通貨 2 4 2 6 2" xfId="12915" xr:uid="{5C50AD2F-6E88-4492-BA0F-7F10408196D2}"/>
    <cellStyle name="通貨 2 4 2 7" xfId="9895" xr:uid="{FE365438-A585-4500-8B47-8C41F130EC05}"/>
    <cellStyle name="通貨 2 4 2 7 2" xfId="15545" xr:uid="{191BC3BF-C60C-41A3-8435-49B0D9ACD464}"/>
    <cellStyle name="通貨 2 4 2 8" xfId="10162" xr:uid="{C895511C-0A97-405B-BA51-7F69BAB04066}"/>
    <cellStyle name="通貨 2 4 3" xfId="4152" xr:uid="{B10E63A6-43C0-452C-9A21-0ABEA5B7785B}"/>
    <cellStyle name="通貨 2 4 3 2" xfId="4498" xr:uid="{C2A3DD59-D9A9-425E-968C-DF9C5AD39E91}"/>
    <cellStyle name="通貨 2 4 3 2 2" xfId="5002" xr:uid="{718AD722-08E8-4B15-8447-0E95B2AA3373}"/>
    <cellStyle name="通貨 2 4 3 2 2 2" xfId="6573" xr:uid="{CB86D879-284F-4237-915D-DAA4C4C8C472}"/>
    <cellStyle name="通貨 2 4 3 2 2 2 2" xfId="9326" xr:uid="{12D5DC2A-A511-4DDF-AE70-73B1EDB67EE8}"/>
    <cellStyle name="通貨 2 4 3 2 2 2 2 2" xfId="15175" xr:uid="{0073113B-C28C-4F89-9A73-3DC6C1C14281}"/>
    <cellStyle name="通貨 2 4 3 2 2 2 3" xfId="12422" xr:uid="{63DE2B35-4E1F-43DA-9671-053942407932}"/>
    <cellStyle name="通貨 2 4 3 2 2 3" xfId="7950" xr:uid="{A58C30AA-F87F-48ED-894E-9EF7EEF296F3}"/>
    <cellStyle name="通貨 2 4 3 2 2 3 2" xfId="13799" xr:uid="{76E0A213-E772-4767-8C64-176EB8E15242}"/>
    <cellStyle name="通貨 2 4 3 2 2 4" xfId="11046" xr:uid="{194B09D1-9AC1-4D48-AFD5-11AE6936F4CC}"/>
    <cellStyle name="通貨 2 4 3 2 3" xfId="6119" xr:uid="{CFFB7658-96F1-4AD0-B9E8-49FD799EE776}"/>
    <cellStyle name="通貨 2 4 3 2 3 2" xfId="8872" xr:uid="{2679806B-0281-49B6-BB75-587D0D8BE5CD}"/>
    <cellStyle name="通貨 2 4 3 2 3 2 2" xfId="14721" xr:uid="{9A9A0099-975C-441A-930E-BB8E9770873E}"/>
    <cellStyle name="通貨 2 4 3 2 3 3" xfId="11968" xr:uid="{07CCE4B6-DAD6-43EE-AB4B-8D975B4085B9}"/>
    <cellStyle name="通貨 2 4 3 2 4" xfId="7496" xr:uid="{31780527-46A9-4AE1-B346-DB4DE814F9DA}"/>
    <cellStyle name="通貨 2 4 3 2 4 2" xfId="13345" xr:uid="{AB03F9C2-E4BC-4ABE-9874-3F3F680D9CDD}"/>
    <cellStyle name="通貨 2 4 3 2 5" xfId="10592" xr:uid="{4738EFE4-EC38-4B77-81FC-7238F13273A5}"/>
    <cellStyle name="通貨 2 4 3 3" xfId="5003" xr:uid="{4C5DF111-CDC3-46C1-819E-8D0E0B2C746E}"/>
    <cellStyle name="通貨 2 4 3 3 2" xfId="6574" xr:uid="{79AA7ED6-78E0-4607-8349-76C84C642FE0}"/>
    <cellStyle name="通貨 2 4 3 3 2 2" xfId="9327" xr:uid="{D961152E-DB12-412E-AB21-CC5DD29644E3}"/>
    <cellStyle name="通貨 2 4 3 3 2 2 2" xfId="15176" xr:uid="{DEE1A178-0B71-43D1-8847-9B0696FB5245}"/>
    <cellStyle name="通貨 2 4 3 3 2 3" xfId="12423" xr:uid="{188E2054-BF31-4A6B-9F48-2D417CDE7F80}"/>
    <cellStyle name="通貨 2 4 3 3 3" xfId="7951" xr:uid="{ED9B4995-38F7-482C-8AC0-DA326AB2AC03}"/>
    <cellStyle name="通貨 2 4 3 3 3 2" xfId="13800" xr:uid="{23052ED5-824E-4F29-8CEE-689AD3CC5485}"/>
    <cellStyle name="通貨 2 4 3 3 4" xfId="11047" xr:uid="{FA3D16EA-2925-49DA-90EA-996A169FE541}"/>
    <cellStyle name="通貨 2 4 3 4" xfId="5775" xr:uid="{82C6627A-1034-43DB-99B8-39BFE810870F}"/>
    <cellStyle name="通貨 2 4 3 4 2" xfId="8528" xr:uid="{8D471CB6-0687-4B61-B6AE-5D373105E032}"/>
    <cellStyle name="通貨 2 4 3 4 2 2" xfId="14377" xr:uid="{64C34818-42D9-4A26-8EEF-30A7918D17D4}"/>
    <cellStyle name="通貨 2 4 3 4 3" xfId="11624" xr:uid="{7D96D7C9-4234-4D1B-BA05-89BFB17179F4}"/>
    <cellStyle name="通貨 2 4 3 5" xfId="7152" xr:uid="{1DC23D73-910F-4BEC-B930-63137F150347}"/>
    <cellStyle name="通貨 2 4 3 5 2" xfId="13001" xr:uid="{0F90F0CD-D5A9-4CBF-BBE8-D6B05AF9D130}"/>
    <cellStyle name="通貨 2 4 3 6" xfId="10248" xr:uid="{14B1C1E2-35E8-4F02-966D-A3087E42E397}"/>
    <cellStyle name="通貨 2 4 4" xfId="4325" xr:uid="{DF56CB77-0DCD-4E0A-B06F-19652F05F88F}"/>
    <cellStyle name="通貨 2 4 4 2" xfId="5004" xr:uid="{7FF40ECC-E418-4BE0-BC0A-02A0384A6D9D}"/>
    <cellStyle name="通貨 2 4 4 2 2" xfId="6575" xr:uid="{1EB270BC-BBA0-4F63-A476-2409105B9E99}"/>
    <cellStyle name="通貨 2 4 4 2 2 2" xfId="9328" xr:uid="{5A6F0D81-BB5A-48C5-9A2D-613CC0A5BBB6}"/>
    <cellStyle name="通貨 2 4 4 2 2 2 2" xfId="15177" xr:uid="{AC76EAC0-05AA-4354-ADA4-F7EBDECD0E42}"/>
    <cellStyle name="通貨 2 4 4 2 2 3" xfId="12424" xr:uid="{336987EE-9D50-4D9C-B0ED-12089A821ED8}"/>
    <cellStyle name="通貨 2 4 4 2 3" xfId="7952" xr:uid="{86F01F05-2D06-4D48-A421-30A1A07DED6A}"/>
    <cellStyle name="通貨 2 4 4 2 3 2" xfId="13801" xr:uid="{A7868741-EA03-4338-A40A-72BFA2C34ABB}"/>
    <cellStyle name="通貨 2 4 4 2 4" xfId="11048" xr:uid="{786040DE-1C46-46F9-8C3D-43754755E554}"/>
    <cellStyle name="通貨 2 4 4 3" xfId="5947" xr:uid="{334CD49A-5EC9-48C2-9881-365B0AC1793A}"/>
    <cellStyle name="通貨 2 4 4 3 2" xfId="8700" xr:uid="{211A3ED6-A52D-4439-AAB3-F864EB2F9497}"/>
    <cellStyle name="通貨 2 4 4 3 2 2" xfId="14549" xr:uid="{D9FBCFFB-9585-4456-842E-C69806B64FC6}"/>
    <cellStyle name="通貨 2 4 4 3 3" xfId="11796" xr:uid="{8A1BCDBC-C82A-4AB7-A7ED-E2772CAD6B71}"/>
    <cellStyle name="通貨 2 4 4 4" xfId="7324" xr:uid="{711C0141-AC88-4414-A929-C0A97ABDF2F9}"/>
    <cellStyle name="通貨 2 4 4 4 2" xfId="13173" xr:uid="{32465D41-00AF-416B-A2F3-DB59DC998960}"/>
    <cellStyle name="通貨 2 4 4 5" xfId="10420" xr:uid="{5B576790-5D86-4EEB-9BA9-97F2B26D41BD}"/>
    <cellStyle name="通貨 2 4 5" xfId="5005" xr:uid="{7C7555EB-E887-4539-BB38-BB4E77EADF55}"/>
    <cellStyle name="通貨 2 4 5 2" xfId="6576" xr:uid="{D1EC316D-BEEA-4E65-8A6A-7179F4418F3E}"/>
    <cellStyle name="通貨 2 4 5 2 2" xfId="9329" xr:uid="{C3EBF4A0-C75C-4E03-A0FC-4813AC0DC0AB}"/>
    <cellStyle name="通貨 2 4 5 2 2 2" xfId="15178" xr:uid="{82A4D20C-B8C1-4D45-AC2A-7C152D207DCA}"/>
    <cellStyle name="通貨 2 4 5 2 3" xfId="12425" xr:uid="{1801CC72-14BE-4323-A6B5-7C1A143388AA}"/>
    <cellStyle name="通貨 2 4 5 3" xfId="7953" xr:uid="{B8C7B68D-798C-4D64-98F7-1CEE503BBFDD}"/>
    <cellStyle name="通貨 2 4 5 3 2" xfId="13802" xr:uid="{B4DE9E2B-6923-4093-999A-7927307BA702}"/>
    <cellStyle name="通貨 2 4 5 4" xfId="11049" xr:uid="{933779E0-A2AF-4361-9670-83318555DC61}"/>
    <cellStyle name="通貨 2 4 6" xfId="5603" xr:uid="{18FF7DFF-12E5-4B7A-8BAD-D108AE21EE6A}"/>
    <cellStyle name="通貨 2 4 6 2" xfId="8356" xr:uid="{0480B5DB-51F5-49AB-B0F4-8C9B9A05EEEA}"/>
    <cellStyle name="通貨 2 4 6 2 2" xfId="14205" xr:uid="{E0924C24-D1C4-4CA3-ADC7-E52D682082E3}"/>
    <cellStyle name="通貨 2 4 6 3" xfId="11452" xr:uid="{E215789C-69D3-48C5-AEFA-BD6ADB0BC5B2}"/>
    <cellStyle name="通貨 2 4 7" xfId="6980" xr:uid="{F572F0D7-57E2-400F-BFC7-AB8EE00D4976}"/>
    <cellStyle name="通貨 2 4 7 2" xfId="12829" xr:uid="{EC5F69BE-3151-40C9-81B2-C8993F825E3E}"/>
    <cellStyle name="通貨 2 4 8" xfId="9896" xr:uid="{7A3ED0B6-D08E-417F-A469-26892ED8195B}"/>
    <cellStyle name="通貨 2 4 8 2" xfId="15546" xr:uid="{81550EE4-D88A-44F1-8798-5F1D7E922D09}"/>
    <cellStyle name="通貨 2 4 9" xfId="10076" xr:uid="{5D78BC8A-7066-4BB4-9900-31F10BE0DF19}"/>
    <cellStyle name="通貨 2 5" xfId="3781" xr:uid="{00000000-0005-0000-0000-0000780F0000}"/>
    <cellStyle name="通貨 2 5 2" xfId="4107" xr:uid="{4C13DD9F-0789-4C6C-A241-B7BF594EEEDC}"/>
    <cellStyle name="通貨 2 5 2 2" xfId="4280" xr:uid="{821AEAF7-3C55-494D-9500-6B9C887003AC}"/>
    <cellStyle name="通貨 2 5 2 2 2" xfId="4626" xr:uid="{B75E8F55-A673-4BA1-9364-6722D45A339D}"/>
    <cellStyle name="通貨 2 5 2 2 2 2" xfId="5006" xr:uid="{02818E87-60CA-45BD-94BB-B0CDD15A9A59}"/>
    <cellStyle name="通貨 2 5 2 2 2 2 2" xfId="6577" xr:uid="{BB21DD28-DC6A-449C-9240-B3F7B962D964}"/>
    <cellStyle name="通貨 2 5 2 2 2 2 2 2" xfId="9330" xr:uid="{9B108ADB-3752-4B6C-8294-F9763AE7D62D}"/>
    <cellStyle name="通貨 2 5 2 2 2 2 2 2 2" xfId="15179" xr:uid="{3B945EA5-98EC-479D-AC2D-1B28E2E32717}"/>
    <cellStyle name="通貨 2 5 2 2 2 2 2 3" xfId="12426" xr:uid="{7E977281-DD37-4983-B808-4C24085E14F0}"/>
    <cellStyle name="通貨 2 5 2 2 2 2 3" xfId="7954" xr:uid="{FD51BDBD-CD43-42E4-857C-246E4D2D3104}"/>
    <cellStyle name="通貨 2 5 2 2 2 2 3 2" xfId="13803" xr:uid="{237A5E99-9651-4BC4-9475-E3713683A2A0}"/>
    <cellStyle name="通貨 2 5 2 2 2 2 4" xfId="11050" xr:uid="{404E1487-5BC9-4536-B772-BC8DEDF41F14}"/>
    <cellStyle name="通貨 2 5 2 2 2 3" xfId="6247" xr:uid="{9D0B9AC6-18B7-4FF5-88AC-8BA9F90B4D0D}"/>
    <cellStyle name="通貨 2 5 2 2 2 3 2" xfId="9000" xr:uid="{EF65D030-2F0A-44D2-882E-72A8B7EBB1B9}"/>
    <cellStyle name="通貨 2 5 2 2 2 3 2 2" xfId="14849" xr:uid="{3BE02C2E-749A-4E2B-84C7-FDF9004B34F6}"/>
    <cellStyle name="通貨 2 5 2 2 2 3 3" xfId="12096" xr:uid="{E398A767-A2AD-4B57-9CE0-88732B5AE646}"/>
    <cellStyle name="通貨 2 5 2 2 2 4" xfId="7624" xr:uid="{BE395BD4-05D0-4971-A86F-13042D554068}"/>
    <cellStyle name="通貨 2 5 2 2 2 4 2" xfId="13473" xr:uid="{4921197A-353D-48E7-88D9-DC3DDEEA5DE9}"/>
    <cellStyle name="通貨 2 5 2 2 2 5" xfId="10720" xr:uid="{ECD59E93-680B-431F-9650-4F80EE6605AC}"/>
    <cellStyle name="通貨 2 5 2 2 3" xfId="5007" xr:uid="{AE02C399-2B09-4596-AC06-528A6BE252E3}"/>
    <cellStyle name="通貨 2 5 2 2 3 2" xfId="6578" xr:uid="{62FCFC18-F7AE-4907-B7B4-718CFFEA0D23}"/>
    <cellStyle name="通貨 2 5 2 2 3 2 2" xfId="9331" xr:uid="{DDAEABA6-B0E0-4809-9E66-9736F1142422}"/>
    <cellStyle name="通貨 2 5 2 2 3 2 2 2" xfId="15180" xr:uid="{23826BCD-BE12-49C9-A59D-224E22839AC6}"/>
    <cellStyle name="通貨 2 5 2 2 3 2 3" xfId="12427" xr:uid="{7058AA78-DC3C-4642-B0A8-530C96DBBD82}"/>
    <cellStyle name="通貨 2 5 2 2 3 3" xfId="7955" xr:uid="{B8FC34B2-A6E7-4C82-A7C8-4AF74C61861E}"/>
    <cellStyle name="通貨 2 5 2 2 3 3 2" xfId="13804" xr:uid="{F7296FC3-8B25-4888-89DD-7998576CBD99}"/>
    <cellStyle name="通貨 2 5 2 2 3 4" xfId="11051" xr:uid="{C2B28A70-7F72-440E-BFAB-F78FA862070A}"/>
    <cellStyle name="通貨 2 5 2 2 4" xfId="5903" xr:uid="{68CF6BDE-59C8-4FCD-A95B-49FCCC0DB976}"/>
    <cellStyle name="通貨 2 5 2 2 4 2" xfId="8656" xr:uid="{D39419F6-6DE0-4B37-8BEA-C9FD691E937D}"/>
    <cellStyle name="通貨 2 5 2 2 4 2 2" xfId="14505" xr:uid="{1BC3F194-B56B-4F96-92F0-7EE264BCACC4}"/>
    <cellStyle name="通貨 2 5 2 2 4 3" xfId="11752" xr:uid="{9C083277-C0A0-450E-8D70-6E04DA756077}"/>
    <cellStyle name="通貨 2 5 2 2 5" xfId="7280" xr:uid="{1634CF70-ED26-4BBE-95BE-828768A24727}"/>
    <cellStyle name="通貨 2 5 2 2 5 2" xfId="13129" xr:uid="{B86AF375-AF4B-46BC-B50B-26652F499C1F}"/>
    <cellStyle name="通貨 2 5 2 2 6" xfId="10376" xr:uid="{3ECD21FA-FAA0-436E-A93D-03930CE5CD18}"/>
    <cellStyle name="通貨 2 5 2 3" xfId="4454" xr:uid="{E190C38A-1583-4303-8CF7-D263161B5B66}"/>
    <cellStyle name="通貨 2 5 2 3 2" xfId="5008" xr:uid="{066C1D10-C6C7-4837-8A56-2EEBD3122578}"/>
    <cellStyle name="通貨 2 5 2 3 2 2" xfId="6579" xr:uid="{3D1CEAF3-2F1F-4588-BE40-5E51DE90A21C}"/>
    <cellStyle name="通貨 2 5 2 3 2 2 2" xfId="9332" xr:uid="{65DFF343-F4CE-4A8F-A0B4-40099766ED17}"/>
    <cellStyle name="通貨 2 5 2 3 2 2 2 2" xfId="15181" xr:uid="{5E175149-47CF-4733-A26A-9C8E711BCA1C}"/>
    <cellStyle name="通貨 2 5 2 3 2 2 3" xfId="12428" xr:uid="{0B08870B-DFAD-4677-9F20-FD6EAE580947}"/>
    <cellStyle name="通貨 2 5 2 3 2 3" xfId="7956" xr:uid="{48CCDC4D-9D58-497A-B4AB-1E34195325C1}"/>
    <cellStyle name="通貨 2 5 2 3 2 3 2" xfId="13805" xr:uid="{CAE519D9-4D4D-4FB4-9584-FB7EE4CA0DCB}"/>
    <cellStyle name="通貨 2 5 2 3 2 4" xfId="11052" xr:uid="{9CAC2A5C-62F7-4CFB-8F71-7437FF3C0699}"/>
    <cellStyle name="通貨 2 5 2 3 3" xfId="6075" xr:uid="{E9292AC4-CCED-4C3D-86AE-9D4B45611ACB}"/>
    <cellStyle name="通貨 2 5 2 3 3 2" xfId="8828" xr:uid="{2D662805-E5D6-43FB-BA0F-E3D64332C763}"/>
    <cellStyle name="通貨 2 5 2 3 3 2 2" xfId="14677" xr:uid="{19B726C4-CA6D-4766-B070-6A89CEDC7BF0}"/>
    <cellStyle name="通貨 2 5 2 3 3 3" xfId="11924" xr:uid="{4505F6A2-B95A-4E5D-8395-FB0B6EE43E95}"/>
    <cellStyle name="通貨 2 5 2 3 4" xfId="7452" xr:uid="{F818437A-299A-46E8-B6F4-8AB462ACF22B}"/>
    <cellStyle name="通貨 2 5 2 3 4 2" xfId="13301" xr:uid="{E7614C65-059D-4FCC-B693-2ED13FB54591}"/>
    <cellStyle name="通貨 2 5 2 3 5" xfId="10548" xr:uid="{279B4366-BF29-40A8-A8D3-88D0B385C660}"/>
    <cellStyle name="通貨 2 5 2 4" xfId="5009" xr:uid="{AF89C33E-62A6-460F-874C-9187857152C9}"/>
    <cellStyle name="通貨 2 5 2 4 2" xfId="6580" xr:uid="{BC38846C-A5BC-4D74-9B27-24489004193E}"/>
    <cellStyle name="通貨 2 5 2 4 2 2" xfId="9333" xr:uid="{C02C9667-1502-4183-BCAB-91CFFA1D784F}"/>
    <cellStyle name="通貨 2 5 2 4 2 2 2" xfId="15182" xr:uid="{E365FF43-0218-4EED-866F-55455548CC22}"/>
    <cellStyle name="通貨 2 5 2 4 2 3" xfId="12429" xr:uid="{B80422A7-3638-42EF-AF49-CC0FF72108D8}"/>
    <cellStyle name="通貨 2 5 2 4 3" xfId="7957" xr:uid="{E4758C70-B0A6-4658-8B3F-FA00A51B0050}"/>
    <cellStyle name="通貨 2 5 2 4 3 2" xfId="13806" xr:uid="{BE20F3E4-F296-4ACE-BDB4-A27D87B1E4E8}"/>
    <cellStyle name="通貨 2 5 2 4 4" xfId="11053" xr:uid="{4F1D62C6-1026-4735-BB7E-3C3167D00CD1}"/>
    <cellStyle name="通貨 2 5 2 5" xfId="5731" xr:uid="{40EC784C-7EDD-4DEB-BE5D-38CC82BAABA4}"/>
    <cellStyle name="通貨 2 5 2 5 2" xfId="8484" xr:uid="{AEF381D2-54A1-4F74-9576-5D61253375BE}"/>
    <cellStyle name="通貨 2 5 2 5 2 2" xfId="14333" xr:uid="{E1460017-D677-4B7A-9C47-EFF258F1D18A}"/>
    <cellStyle name="通貨 2 5 2 5 3" xfId="11580" xr:uid="{981C2CCC-73BC-4FF9-9E11-70428A33DBC9}"/>
    <cellStyle name="通貨 2 5 2 6" xfId="7108" xr:uid="{CAC1D4CE-4D2E-4F9C-8447-7763D8B53049}"/>
    <cellStyle name="通貨 2 5 2 6 2" xfId="12957" xr:uid="{5728AB9F-4830-460A-BAC3-D5886D9BA3E2}"/>
    <cellStyle name="通貨 2 5 2 7" xfId="10204" xr:uid="{A0CBEF0F-BCEC-4764-B6E8-FC0B5BFF9F9C}"/>
    <cellStyle name="通貨 2 5 3" xfId="4194" xr:uid="{DA096034-4144-4E63-BE1E-DAEC9A5003B7}"/>
    <cellStyle name="通貨 2 5 3 2" xfId="4540" xr:uid="{D2589BF2-C826-40CD-8922-4CBEFA8578AB}"/>
    <cellStyle name="通貨 2 5 3 2 2" xfId="5010" xr:uid="{9EA51570-C60F-495A-88A4-89AC382128E9}"/>
    <cellStyle name="通貨 2 5 3 2 2 2" xfId="6581" xr:uid="{81621A8B-82AE-4424-AB4F-A817A639AA54}"/>
    <cellStyle name="通貨 2 5 3 2 2 2 2" xfId="9334" xr:uid="{B0CA02BD-3274-4E72-B4B3-C0E2F015E6AE}"/>
    <cellStyle name="通貨 2 5 3 2 2 2 2 2" xfId="15183" xr:uid="{19DEF679-4B14-4E12-A05E-89459CEB2EC7}"/>
    <cellStyle name="通貨 2 5 3 2 2 2 3" xfId="12430" xr:uid="{BBBA9C1E-DD38-4811-AAA9-64BA9FAC9A0E}"/>
    <cellStyle name="通貨 2 5 3 2 2 3" xfId="7958" xr:uid="{04333D81-E96B-4353-826E-7625B80B97DC}"/>
    <cellStyle name="通貨 2 5 3 2 2 3 2" xfId="13807" xr:uid="{802F1EBF-848D-46B7-997A-9E019271A25A}"/>
    <cellStyle name="通貨 2 5 3 2 2 4" xfId="11054" xr:uid="{2DEB6D5F-4F29-4D2C-8E85-B8E57903FEC0}"/>
    <cellStyle name="通貨 2 5 3 2 3" xfId="6161" xr:uid="{315950B4-019F-4F8F-AABF-9E381DC4B9BD}"/>
    <cellStyle name="通貨 2 5 3 2 3 2" xfId="8914" xr:uid="{5F453793-70D1-4AA6-A6BD-4C5432BFED5F}"/>
    <cellStyle name="通貨 2 5 3 2 3 2 2" xfId="14763" xr:uid="{04DCF421-2A63-40E3-9424-8DE1D0AC5CAB}"/>
    <cellStyle name="通貨 2 5 3 2 3 3" xfId="12010" xr:uid="{3CEDE8E4-095C-45CA-9EEA-5E3D8D40E084}"/>
    <cellStyle name="通貨 2 5 3 2 4" xfId="7538" xr:uid="{85CBBBCF-3BD1-459A-9CBE-798292610783}"/>
    <cellStyle name="通貨 2 5 3 2 4 2" xfId="13387" xr:uid="{F7924410-0683-419D-8BCE-B66579D44E85}"/>
    <cellStyle name="通貨 2 5 3 2 5" xfId="10634" xr:uid="{560B53D5-09C5-4704-96F3-961E93B74870}"/>
    <cellStyle name="通貨 2 5 3 3" xfId="5011" xr:uid="{0C05FD28-F881-46B7-8126-6F9003000B88}"/>
    <cellStyle name="通貨 2 5 3 3 2" xfId="6582" xr:uid="{86423FF3-E08E-49AA-92F5-2833B1B74CF4}"/>
    <cellStyle name="通貨 2 5 3 3 2 2" xfId="9335" xr:uid="{CFBD2507-AED5-42F2-BCCD-A2B845294A71}"/>
    <cellStyle name="通貨 2 5 3 3 2 2 2" xfId="15184" xr:uid="{EACA4DB1-4D4F-458E-BAD9-BDD5D2ADE4DC}"/>
    <cellStyle name="通貨 2 5 3 3 2 3" xfId="12431" xr:uid="{A753AC3F-D393-4020-BAF3-F94C687E480D}"/>
    <cellStyle name="通貨 2 5 3 3 3" xfId="7959" xr:uid="{239AEEC3-D2EA-4485-A42E-6847A2529CAD}"/>
    <cellStyle name="通貨 2 5 3 3 3 2" xfId="13808" xr:uid="{553AF31E-CB8C-41CE-8545-CA5C64FB8A38}"/>
    <cellStyle name="通貨 2 5 3 3 4" xfId="11055" xr:uid="{CDD42F34-3153-4290-A5B8-DB7A565BC8EB}"/>
    <cellStyle name="通貨 2 5 3 4" xfId="5817" xr:uid="{4E964B55-2169-4AD7-B60E-C9664BAD4D78}"/>
    <cellStyle name="通貨 2 5 3 4 2" xfId="8570" xr:uid="{D59FB17B-239A-4947-AE83-1A92CDB7479E}"/>
    <cellStyle name="通貨 2 5 3 4 2 2" xfId="14419" xr:uid="{841EA2CB-D5A2-42DA-9080-8EBEAA49A621}"/>
    <cellStyle name="通貨 2 5 3 4 3" xfId="11666" xr:uid="{55FC0329-9D44-4223-AF6C-5F80E9647BFA}"/>
    <cellStyle name="通貨 2 5 3 5" xfId="7194" xr:uid="{65B18614-A28C-4395-9F92-2A93EBC7213B}"/>
    <cellStyle name="通貨 2 5 3 5 2" xfId="13043" xr:uid="{073E6414-ACE2-4C69-A4AB-0B2812EC31DF}"/>
    <cellStyle name="通貨 2 5 3 6" xfId="10290" xr:uid="{C32DF8F5-8B0C-4C41-B948-284B84AF439D}"/>
    <cellStyle name="通貨 2 5 4" xfId="4367" xr:uid="{949AABE4-C3AA-4681-8C1E-7728F5B0EE33}"/>
    <cellStyle name="通貨 2 5 4 2" xfId="5012" xr:uid="{84BF4861-DEF6-43CF-813F-A0336A909A09}"/>
    <cellStyle name="通貨 2 5 4 2 2" xfId="6583" xr:uid="{030FE35E-7B5C-4544-8FDB-65E2ED365C31}"/>
    <cellStyle name="通貨 2 5 4 2 2 2" xfId="9336" xr:uid="{FA951E6C-8EC5-478C-8E70-9DF9D5B927EC}"/>
    <cellStyle name="通貨 2 5 4 2 2 2 2" xfId="15185" xr:uid="{0EDACC7F-0086-4E15-9928-50E8948CFF5C}"/>
    <cellStyle name="通貨 2 5 4 2 2 3" xfId="12432" xr:uid="{0E138F3B-F208-4CA2-8663-69D84A97A235}"/>
    <cellStyle name="通貨 2 5 4 2 3" xfId="7960" xr:uid="{6F17176E-8543-4F8F-9658-F6FF3994FB63}"/>
    <cellStyle name="通貨 2 5 4 2 3 2" xfId="13809" xr:uid="{EAFB5224-4BD7-4400-892F-34ED00BE639E}"/>
    <cellStyle name="通貨 2 5 4 2 4" xfId="11056" xr:uid="{D4613C40-C34D-4178-964E-7F948C7D02E1}"/>
    <cellStyle name="通貨 2 5 4 3" xfId="5989" xr:uid="{A71A86D2-32B4-42CE-A0C5-A412CAF781DE}"/>
    <cellStyle name="通貨 2 5 4 3 2" xfId="8742" xr:uid="{0060BED0-AE09-40B0-89B7-AC8DC754893A}"/>
    <cellStyle name="通貨 2 5 4 3 2 2" xfId="14591" xr:uid="{C3211643-055A-4AC0-B801-4351E86943BC}"/>
    <cellStyle name="通貨 2 5 4 3 3" xfId="11838" xr:uid="{E4E2ADA6-0100-4377-B9EE-7934D4EFE8B1}"/>
    <cellStyle name="通貨 2 5 4 4" xfId="7366" xr:uid="{85E5988E-D97E-4C05-93E6-7F983DF38379}"/>
    <cellStyle name="通貨 2 5 4 4 2" xfId="13215" xr:uid="{7E66A153-23BB-4650-B5CB-D91BE6395040}"/>
    <cellStyle name="通貨 2 5 4 5" xfId="10462" xr:uid="{0C09EEBB-592B-407E-AA3F-BB9147ED244E}"/>
    <cellStyle name="通貨 2 5 5" xfId="5013" xr:uid="{1E063637-C213-4618-A21B-50AD39CB4063}"/>
    <cellStyle name="通貨 2 5 5 2" xfId="6584" xr:uid="{E5C3DE7E-70B3-47C6-8A41-4DD31A209160}"/>
    <cellStyle name="通貨 2 5 5 2 2" xfId="9337" xr:uid="{64347A39-4CFF-42FC-AAF7-0724366FE92B}"/>
    <cellStyle name="通貨 2 5 5 2 2 2" xfId="15186" xr:uid="{DFDA7423-D178-4AE5-AFDD-CE5CE5086B8B}"/>
    <cellStyle name="通貨 2 5 5 2 3" xfId="12433" xr:uid="{D2A42FFE-B4C2-422A-9BF6-B24ADBBD2270}"/>
    <cellStyle name="通貨 2 5 5 3" xfId="7961" xr:uid="{E47E9C11-E817-4996-8686-D1EC59AF27E8}"/>
    <cellStyle name="通貨 2 5 5 3 2" xfId="13810" xr:uid="{FC305F10-30C0-464B-B24B-218395090502}"/>
    <cellStyle name="通貨 2 5 5 4" xfId="11057" xr:uid="{1CD95444-B8C4-42AB-9517-D00B24027A06}"/>
    <cellStyle name="通貨 2 5 6" xfId="5645" xr:uid="{9B35DED6-B685-490F-AC1B-6D02F201A3C2}"/>
    <cellStyle name="通貨 2 5 6 2" xfId="8398" xr:uid="{EB83E59B-EC62-44F4-B20F-C9D5DE5CAE89}"/>
    <cellStyle name="通貨 2 5 6 2 2" xfId="14247" xr:uid="{0A234D33-119E-4D3C-8FE6-B8EFAD5B2355}"/>
    <cellStyle name="通貨 2 5 6 3" xfId="11494" xr:uid="{59E70BBC-C1D6-4C8A-B3BE-0604CFA76028}"/>
    <cellStyle name="通貨 2 5 7" xfId="7022" xr:uid="{0621DA8D-08C5-44B8-9D4D-E16542F5BC8C}"/>
    <cellStyle name="通貨 2 5 7 2" xfId="12871" xr:uid="{91EDDE6B-02AB-4D7D-B1B2-CCA6F8F655B0}"/>
    <cellStyle name="通貨 2 5 8" xfId="9897" xr:uid="{4AC0644E-75E9-4C47-983A-3191B7223C4F}"/>
    <cellStyle name="通貨 2 5 8 2" xfId="15547" xr:uid="{C86B35DE-819F-49F9-955C-5F1D021AE73C}"/>
    <cellStyle name="通貨 2 5 9" xfId="10118" xr:uid="{DF3E6C3E-2469-489A-965B-DCF980CC65E8}"/>
    <cellStyle name="通貨 2 6" xfId="4023" xr:uid="{5C6D63CD-A469-4311-9C1F-AF52ED91E255}"/>
    <cellStyle name="通貨 2 6 2" xfId="4196" xr:uid="{A19618D6-D0D5-4855-BCEF-D74926516DBD}"/>
    <cellStyle name="通貨 2 6 2 2" xfId="4542" xr:uid="{F0F7CF8E-74E1-4ACB-84C1-94E7D3380903}"/>
    <cellStyle name="通貨 2 6 2 2 2" xfId="5014" xr:uid="{74C08258-56A9-4E49-A348-4C636008DFB4}"/>
    <cellStyle name="通貨 2 6 2 2 2 2" xfId="6585" xr:uid="{B7750D2D-7D1A-414C-82FB-093ECF4DEB86}"/>
    <cellStyle name="通貨 2 6 2 2 2 2 2" xfId="9338" xr:uid="{164497FD-6605-4ABA-95BB-EEE6D9516820}"/>
    <cellStyle name="通貨 2 6 2 2 2 2 2 2" xfId="15187" xr:uid="{68348BED-6BE4-4D90-B109-72DE4C38521D}"/>
    <cellStyle name="通貨 2 6 2 2 2 2 3" xfId="12434" xr:uid="{ED71BA0C-B5A2-4382-860F-6AEFDB8690B4}"/>
    <cellStyle name="通貨 2 6 2 2 2 3" xfId="7962" xr:uid="{7F20FC4F-7F21-4727-8124-120632CF7DF6}"/>
    <cellStyle name="通貨 2 6 2 2 2 3 2" xfId="13811" xr:uid="{0FA0D587-FA4A-448B-98EC-8779FD00DD71}"/>
    <cellStyle name="通貨 2 6 2 2 2 4" xfId="11058" xr:uid="{964BDF15-6D2C-43EB-A3C8-77B6CF02330F}"/>
    <cellStyle name="通貨 2 6 2 2 3" xfId="6163" xr:uid="{E8AD1F0E-72AE-4FBF-88B7-2188DF1710A4}"/>
    <cellStyle name="通貨 2 6 2 2 3 2" xfId="8916" xr:uid="{D8909499-A58F-4492-B998-8A5EA1864220}"/>
    <cellStyle name="通貨 2 6 2 2 3 2 2" xfId="14765" xr:uid="{1FAF018D-11FA-4BF8-ADBE-0622B266F17A}"/>
    <cellStyle name="通貨 2 6 2 2 3 3" xfId="12012" xr:uid="{E2602054-49A8-46C4-9FC9-A6E9D87376C1}"/>
    <cellStyle name="通貨 2 6 2 2 4" xfId="7540" xr:uid="{8D6F4A96-DE6E-4ED5-B86A-B31FF00AFFF1}"/>
    <cellStyle name="通貨 2 6 2 2 4 2" xfId="13389" xr:uid="{07D4C134-6893-4F80-A65B-85D568113AFE}"/>
    <cellStyle name="通貨 2 6 2 2 5" xfId="10636" xr:uid="{2C81D305-56D4-4BB1-883F-4897E0BEDD06}"/>
    <cellStyle name="通貨 2 6 2 3" xfId="5015" xr:uid="{5B7525DC-D9AE-408B-9DF5-51302A2E1071}"/>
    <cellStyle name="通貨 2 6 2 3 2" xfId="6586" xr:uid="{8C6FF492-D4B4-48FB-B43A-00576A5ADA99}"/>
    <cellStyle name="通貨 2 6 2 3 2 2" xfId="9339" xr:uid="{4795C3E3-3D41-46A7-B049-6D39D623AD46}"/>
    <cellStyle name="通貨 2 6 2 3 2 2 2" xfId="15188" xr:uid="{AB6A4D65-5490-44AC-B7F5-807AA52175FF}"/>
    <cellStyle name="通貨 2 6 2 3 2 3" xfId="12435" xr:uid="{44A9292C-CCDE-4B3A-96A3-BEC069D77E6B}"/>
    <cellStyle name="通貨 2 6 2 3 3" xfId="7963" xr:uid="{2B73CB05-33AE-4CC5-8368-374AF146AF67}"/>
    <cellStyle name="通貨 2 6 2 3 3 2" xfId="13812" xr:uid="{E1943A45-66BF-4D9B-AC11-FB5748DD4E8E}"/>
    <cellStyle name="通貨 2 6 2 3 4" xfId="11059" xr:uid="{2AB22033-481E-4077-9089-3480E0420840}"/>
    <cellStyle name="通貨 2 6 2 4" xfId="5819" xr:uid="{F75F2876-79FF-4719-BB93-5EC41B4336A5}"/>
    <cellStyle name="通貨 2 6 2 4 2" xfId="8572" xr:uid="{E1A07E1A-C3DB-48C8-9C38-44038DFCDCD4}"/>
    <cellStyle name="通貨 2 6 2 4 2 2" xfId="14421" xr:uid="{BC872A33-AD8E-454F-BB4C-25CF9135AD98}"/>
    <cellStyle name="通貨 2 6 2 4 3" xfId="11668" xr:uid="{613B33A3-AFB1-4786-B32C-38FAA8324A1D}"/>
    <cellStyle name="通貨 2 6 2 5" xfId="7196" xr:uid="{66827A4B-F9D8-4CB6-A068-43FAAFE7F8AD}"/>
    <cellStyle name="通貨 2 6 2 5 2" xfId="13045" xr:uid="{8F5E506F-0140-4ED3-AF93-D4351AA9AD70}"/>
    <cellStyle name="通貨 2 6 2 6" xfId="10292" xr:uid="{D29228D7-54EB-417A-B1F8-86406A8E0833}"/>
    <cellStyle name="通貨 2 6 3" xfId="4370" xr:uid="{ECB52208-B6F9-4AB8-B957-2510E508EE4A}"/>
    <cellStyle name="通貨 2 6 3 2" xfId="5016" xr:uid="{F7E550FC-7997-40C8-9D05-6457ECF3E12A}"/>
    <cellStyle name="通貨 2 6 3 2 2" xfId="6587" xr:uid="{23AC26EB-7CBF-4603-98D5-057C21DBFE9E}"/>
    <cellStyle name="通貨 2 6 3 2 2 2" xfId="9340" xr:uid="{1D9B553C-520F-45D4-975E-95F4E7EBEA15}"/>
    <cellStyle name="通貨 2 6 3 2 2 2 2" xfId="15189" xr:uid="{DB172025-1F12-4926-9AD3-02EF2A54E652}"/>
    <cellStyle name="通貨 2 6 3 2 2 3" xfId="12436" xr:uid="{C7D2151A-A365-4718-891A-3C63D8A4FEDF}"/>
    <cellStyle name="通貨 2 6 3 2 3" xfId="7964" xr:uid="{C5B7A400-2F28-40A6-98D1-3B2FDAA8CF50}"/>
    <cellStyle name="通貨 2 6 3 2 3 2" xfId="13813" xr:uid="{14F4C4E1-13DE-40AB-A99A-5A30DBBEA0FC}"/>
    <cellStyle name="通貨 2 6 3 2 4" xfId="11060" xr:uid="{25878986-39DE-495E-89F3-7366519EA89C}"/>
    <cellStyle name="通貨 2 6 3 3" xfId="5991" xr:uid="{066F7B4D-3039-4F8F-A39B-53E1267770DE}"/>
    <cellStyle name="通貨 2 6 3 3 2" xfId="8744" xr:uid="{6FDD2220-B057-4676-9543-BC035A65F4D1}"/>
    <cellStyle name="通貨 2 6 3 3 2 2" xfId="14593" xr:uid="{DE1EDCA9-69EC-40B3-9410-AA65DEDCF1AA}"/>
    <cellStyle name="通貨 2 6 3 3 3" xfId="11840" xr:uid="{3ED822FE-8250-47E4-BA13-5D91915C1989}"/>
    <cellStyle name="通貨 2 6 3 4" xfId="7368" xr:uid="{32821E31-96DA-4C2E-A2E7-26CEE9844FFE}"/>
    <cellStyle name="通貨 2 6 3 4 2" xfId="13217" xr:uid="{12343044-A416-40FF-A23B-6C1A406AAED5}"/>
    <cellStyle name="通貨 2 6 3 5" xfId="10464" xr:uid="{01BDC719-B195-43B8-B4F9-D23054A369D8}"/>
    <cellStyle name="通貨 2 6 4" xfId="5017" xr:uid="{1E15202A-3351-4F7E-8506-436E18D5C2D0}"/>
    <cellStyle name="通貨 2 6 4 2" xfId="6588" xr:uid="{DB00BCAE-1827-4A23-B576-928EABAA8E6D}"/>
    <cellStyle name="通貨 2 6 4 2 2" xfId="9341" xr:uid="{5F931DD0-5146-4190-BF4C-3E98D86FA361}"/>
    <cellStyle name="通貨 2 6 4 2 2 2" xfId="15190" xr:uid="{9F40B1E6-ED2E-4052-B62B-E4CC742EAA22}"/>
    <cellStyle name="通貨 2 6 4 2 3" xfId="12437" xr:uid="{2E184EC9-53B1-4741-A3B9-360817492182}"/>
    <cellStyle name="通貨 2 6 4 3" xfId="7965" xr:uid="{FD2CEB13-86D1-4C9D-9D5A-74F2A1FCB46F}"/>
    <cellStyle name="通貨 2 6 4 3 2" xfId="13814" xr:uid="{464DF7A9-1B44-4F64-AE7B-CFEBA40BA1BA}"/>
    <cellStyle name="通貨 2 6 4 4" xfId="11061" xr:uid="{8C1FAA22-AA9B-4F6A-9CCC-38C8A12F4F67}"/>
    <cellStyle name="通貨 2 6 5" xfId="5647" xr:uid="{E8E893F0-68F3-429D-8FC9-2FD10F716757}"/>
    <cellStyle name="通貨 2 6 5 2" xfId="8400" xr:uid="{2A5C8865-46D1-4E56-A247-E166E8365D8A}"/>
    <cellStyle name="通貨 2 6 5 2 2" xfId="14249" xr:uid="{5A7B4229-59A0-47B2-A6B7-E502718DC1FC}"/>
    <cellStyle name="通貨 2 6 5 3" xfId="11496" xr:uid="{C921229C-7B88-484B-91F3-33B83268DC29}"/>
    <cellStyle name="通貨 2 6 6" xfId="7024" xr:uid="{92EC874C-0087-48CF-BFA5-32B7A842774F}"/>
    <cellStyle name="通貨 2 6 6 2" xfId="12873" xr:uid="{5510D270-3CE9-44E3-B762-773ADF99E2E3}"/>
    <cellStyle name="通貨 2 6 7" xfId="10120" xr:uid="{E51468ED-D64C-4591-8105-10E631A45A77}"/>
    <cellStyle name="通貨 2 7" xfId="4110" xr:uid="{C05AA716-BE77-4394-8878-0D7607F0B7A4}"/>
    <cellStyle name="通貨 2 7 2" xfId="4456" xr:uid="{71DFFA51-49BC-4B20-9E77-B7070E498BED}"/>
    <cellStyle name="通貨 2 7 2 2" xfId="5018" xr:uid="{4319CC53-85D8-4E3B-A348-A189C6612772}"/>
    <cellStyle name="通貨 2 7 2 2 2" xfId="6589" xr:uid="{B685B726-2117-4D29-A0C4-9544654BE499}"/>
    <cellStyle name="通貨 2 7 2 2 2 2" xfId="9342" xr:uid="{B56D41C3-F333-4453-A49D-2375FA6FD083}"/>
    <cellStyle name="通貨 2 7 2 2 2 2 2" xfId="15191" xr:uid="{F354E88D-E467-48A4-B779-40BF24B4DB8D}"/>
    <cellStyle name="通貨 2 7 2 2 2 3" xfId="12438" xr:uid="{A35D6604-59BF-43E3-A911-6E4805A52D12}"/>
    <cellStyle name="通貨 2 7 2 2 3" xfId="7966" xr:uid="{04458622-D9CA-4B05-9CEE-E19DD70BA5A8}"/>
    <cellStyle name="通貨 2 7 2 2 3 2" xfId="13815" xr:uid="{C6D37047-C642-4BC5-AB48-EFD1422FCD04}"/>
    <cellStyle name="通貨 2 7 2 2 4" xfId="11062" xr:uid="{EBDF169E-CB80-4A8F-9DE9-5B82ADA2995F}"/>
    <cellStyle name="通貨 2 7 2 3" xfId="6077" xr:uid="{7E061592-96B7-4817-A2C2-0321D124D091}"/>
    <cellStyle name="通貨 2 7 2 3 2" xfId="8830" xr:uid="{EEC89CDE-9157-4720-B6E7-35BB66583C70}"/>
    <cellStyle name="通貨 2 7 2 3 2 2" xfId="14679" xr:uid="{2DFD29E1-BADA-4186-ADE0-8C50489CE84C}"/>
    <cellStyle name="通貨 2 7 2 3 3" xfId="11926" xr:uid="{42EF36E1-CB77-4FDE-825F-CD7451E916C0}"/>
    <cellStyle name="通貨 2 7 2 4" xfId="7454" xr:uid="{9055BFF0-40AC-4FE7-8DFD-529201AFBA3D}"/>
    <cellStyle name="通貨 2 7 2 4 2" xfId="13303" xr:uid="{FECFA71B-B886-42A7-B544-4121C518CB81}"/>
    <cellStyle name="通貨 2 7 2 5" xfId="10550" xr:uid="{2C753877-2FA6-4AEB-B647-3C26A11EE81B}"/>
    <cellStyle name="通貨 2 7 3" xfId="5019" xr:uid="{2B602B4C-B017-421E-B359-F267B4C62FB0}"/>
    <cellStyle name="通貨 2 7 3 2" xfId="6590" xr:uid="{6D8C968C-6830-4758-9755-D97663FEB2FA}"/>
    <cellStyle name="通貨 2 7 3 2 2" xfId="9343" xr:uid="{EFBC98D9-9AD8-4C5F-87CA-2EADC84421B5}"/>
    <cellStyle name="通貨 2 7 3 2 2 2" xfId="15192" xr:uid="{5FA8EC03-B239-40B2-88C7-A7296A89D221}"/>
    <cellStyle name="通貨 2 7 3 2 3" xfId="12439" xr:uid="{E27B4587-05A9-435F-9491-01F39B1B09E1}"/>
    <cellStyle name="通貨 2 7 3 3" xfId="7967" xr:uid="{8718C5E7-EF75-4F26-8638-F780D31563F9}"/>
    <cellStyle name="通貨 2 7 3 3 2" xfId="13816" xr:uid="{EBAB25AF-6871-4773-B5A5-D13DED51EEC7}"/>
    <cellStyle name="通貨 2 7 3 4" xfId="11063" xr:uid="{BF0420F3-8D1F-4115-990F-409F31E204C3}"/>
    <cellStyle name="通貨 2 7 4" xfId="5733" xr:uid="{29E77457-C673-4C7E-94B9-422F7720BD80}"/>
    <cellStyle name="通貨 2 7 4 2" xfId="8486" xr:uid="{A2349186-8AAF-4592-AC33-DDF8B6A8E23B}"/>
    <cellStyle name="通貨 2 7 4 2 2" xfId="14335" xr:uid="{66087811-0E51-44D1-980D-61F94E39A92A}"/>
    <cellStyle name="通貨 2 7 4 3" xfId="11582" xr:uid="{607D9D95-4265-48EB-9D93-8A79E1A67811}"/>
    <cellStyle name="通貨 2 7 5" xfId="7110" xr:uid="{622D5852-E126-479E-A4DA-C9B89DCA8BE3}"/>
    <cellStyle name="通貨 2 7 5 2" xfId="12959" xr:uid="{7FAED513-F21C-47DF-9E1C-3595AED31519}"/>
    <cellStyle name="通貨 2 7 6" xfId="10206" xr:uid="{5AF52306-A4ED-422D-BB34-C24C6626BAC0}"/>
    <cellStyle name="通貨 2 8" xfId="4282" xr:uid="{458A5B38-9073-4B78-B675-D6E478355B2A}"/>
    <cellStyle name="通貨 2 8 2" xfId="5020" xr:uid="{A71CA07C-4B5E-48E7-9066-1ED1F21C702F}"/>
    <cellStyle name="通貨 2 8 2 2" xfId="6591" xr:uid="{38FAF179-A33B-416F-B74D-A74999B94A8E}"/>
    <cellStyle name="通貨 2 8 2 2 2" xfId="9344" xr:uid="{83EABB5D-A3B8-4FFC-99E4-7847E307A219}"/>
    <cellStyle name="通貨 2 8 2 2 2 2" xfId="15193" xr:uid="{841B1894-B01B-4768-9F13-093FFBCA492F}"/>
    <cellStyle name="通貨 2 8 2 2 3" xfId="12440" xr:uid="{5BEE9277-A399-4111-90CB-9F4334C81D90}"/>
    <cellStyle name="通貨 2 8 2 3" xfId="7968" xr:uid="{2CBD7156-F000-4697-9130-CF09440485C6}"/>
    <cellStyle name="通貨 2 8 2 3 2" xfId="13817" xr:uid="{3B8DA86C-C766-4194-99C0-47E07D39BD95}"/>
    <cellStyle name="通貨 2 8 2 4" xfId="11064" xr:uid="{448184CC-737C-41C0-90D7-3D809947D58D}"/>
    <cellStyle name="通貨 2 8 3" xfId="5905" xr:uid="{022806CE-73E3-4CA6-9754-FE2FD7DD3301}"/>
    <cellStyle name="通貨 2 8 3 2" xfId="8658" xr:uid="{FE1931A8-9862-4492-951C-72823319705C}"/>
    <cellStyle name="通貨 2 8 3 2 2" xfId="14507" xr:uid="{ABC8D915-A831-4621-96D8-AB25BFF1AF99}"/>
    <cellStyle name="通貨 2 8 3 3" xfId="11754" xr:uid="{090D7C4A-02F9-4241-B9E5-E6926BEEC12C}"/>
    <cellStyle name="通貨 2 8 4" xfId="7282" xr:uid="{3DFDA6FF-EB84-4CB2-AA7B-026E00BD5C42}"/>
    <cellStyle name="通貨 2 8 4 2" xfId="13131" xr:uid="{2A0D6B2C-2BE8-49BB-8296-118FD087FB08}"/>
    <cellStyle name="通貨 2 8 5" xfId="10378" xr:uid="{1FF0BEE8-80B8-4EAE-B8BF-AD54A8DA158A}"/>
    <cellStyle name="通貨 2 9" xfId="5021" xr:uid="{BCFB6112-6737-46AC-9778-D386FD03B0CE}"/>
    <cellStyle name="通貨 2 9 2" xfId="6592" xr:uid="{F863C99A-0283-41FA-8CAB-C7EEA26ACEAD}"/>
    <cellStyle name="通貨 2 9 2 2" xfId="9345" xr:uid="{4A7D264D-5E59-4068-9C55-65BEA064211D}"/>
    <cellStyle name="通貨 2 9 2 2 2" xfId="15194" xr:uid="{402DC5F0-D96E-40D3-AA02-4B1811FB3AFA}"/>
    <cellStyle name="通貨 2 9 2 3" xfId="12441" xr:uid="{64678763-1117-4F41-8023-CB8EB7C9F9F3}"/>
    <cellStyle name="通貨 2 9 3" xfId="7969" xr:uid="{AD99CA01-DEF0-4FFA-A89E-E5A987B9C0A5}"/>
    <cellStyle name="通貨 2 9 3 2" xfId="13818" xr:uid="{C3154DE4-DBE3-4E28-8905-EE7DFEB12CD7}"/>
    <cellStyle name="通貨 2 9 4" xfId="11065" xr:uid="{07313F4B-3A61-441B-B6DA-FE63CF1DCD02}"/>
    <cellStyle name="通貨 3" xfId="1367" xr:uid="{00000000-0005-0000-0000-0000790F0000}"/>
    <cellStyle name="通貨 3 10" xfId="6939" xr:uid="{267EB629-F157-4DB4-AE59-12D030DD952B}"/>
    <cellStyle name="通貨 3 10 2" xfId="12788" xr:uid="{8BA54906-D3FC-429D-A0A7-523E6EB5AB64}"/>
    <cellStyle name="通貨 3 11" xfId="10035" xr:uid="{85A21EEB-21AE-4D9E-8FB6-CBF123914977}"/>
    <cellStyle name="通貨 3 2" xfId="3550" xr:uid="{00000000-0005-0000-0000-00007A0F0000}"/>
    <cellStyle name="通貨 3 2 10" xfId="4286" xr:uid="{D76CAB3E-2233-45FA-AD02-612F5C764A8F}"/>
    <cellStyle name="通貨 3 2 10 2" xfId="5022" xr:uid="{98B39AB0-4A40-4CAD-BFCD-57451B5D5838}"/>
    <cellStyle name="通貨 3 2 10 2 2" xfId="6593" xr:uid="{78F7936E-2E67-4D12-9098-4F77E89D8D7A}"/>
    <cellStyle name="通貨 3 2 10 2 2 2" xfId="9346" xr:uid="{A759D6A2-4A0D-4008-B696-F947BD01DE26}"/>
    <cellStyle name="通貨 3 2 10 2 2 2 2" xfId="15195" xr:uid="{26F3519B-9FD9-494D-8A03-41361E46B837}"/>
    <cellStyle name="通貨 3 2 10 2 2 3" xfId="12442" xr:uid="{F1F5C0C0-E841-49E7-ACC1-B00EF451008E}"/>
    <cellStyle name="通貨 3 2 10 2 3" xfId="7970" xr:uid="{26237F2F-727B-454F-B91F-1EA8724FE32C}"/>
    <cellStyle name="通貨 3 2 10 2 3 2" xfId="13819" xr:uid="{9CA8039E-33A3-4B9C-9F03-F23E10CDA8BF}"/>
    <cellStyle name="通貨 3 2 10 2 4" xfId="11066" xr:uid="{FABE7306-FE72-4DB3-B3D2-696F98BECE67}"/>
    <cellStyle name="通貨 3 2 10 3" xfId="5908" xr:uid="{CA95F2D2-E3A0-49BE-92B1-D73490AD8106}"/>
    <cellStyle name="通貨 3 2 10 3 2" xfId="8661" xr:uid="{1B817F63-86CF-4C7E-AA1C-29A645527F04}"/>
    <cellStyle name="通貨 3 2 10 3 2 2" xfId="14510" xr:uid="{6828CB42-FAEE-49AB-B17C-8072827557E7}"/>
    <cellStyle name="通貨 3 2 10 3 3" xfId="11757" xr:uid="{81318E60-79B7-406F-AC85-CC9EA313B0F7}"/>
    <cellStyle name="通貨 3 2 10 4" xfId="7285" xr:uid="{227A77F4-F03A-4FD6-B838-FED2D2914DC8}"/>
    <cellStyle name="通貨 3 2 10 4 2" xfId="13134" xr:uid="{66FDF70F-2045-47CF-92FD-0EDD26F7ED7D}"/>
    <cellStyle name="通貨 3 2 10 5" xfId="10381" xr:uid="{01BC15F9-2301-406D-B30B-27B368018CA0}"/>
    <cellStyle name="通貨 3 2 11" xfId="5023" xr:uid="{371FBA03-B1D4-421C-AFB7-FD7012E3E073}"/>
    <cellStyle name="通貨 3 2 11 2" xfId="6594" xr:uid="{F7D18B48-9855-4E3E-83CA-21C4BAE45D04}"/>
    <cellStyle name="通貨 3 2 11 2 2" xfId="9347" xr:uid="{B9A44734-9828-46EE-ACA5-9C09D5D1CCFC}"/>
    <cellStyle name="通貨 3 2 11 2 2 2" xfId="15196" xr:uid="{308936E2-F343-4B3F-888C-856AE55AAAD1}"/>
    <cellStyle name="通貨 3 2 11 2 3" xfId="12443" xr:uid="{0C62E1FE-667B-49CA-AB30-35E10D00FA37}"/>
    <cellStyle name="通貨 3 2 11 3" xfId="7971" xr:uid="{28C4A33C-14DD-4FC4-BF69-B1C750024453}"/>
    <cellStyle name="通貨 3 2 11 3 2" xfId="13820" xr:uid="{5827F0D0-B674-4A59-9474-8CCDAB143298}"/>
    <cellStyle name="通貨 3 2 11 4" xfId="11067" xr:uid="{61116137-9446-49CF-BE8A-8C09E37EA769}"/>
    <cellStyle name="通貨 3 2 12" xfId="5564" xr:uid="{8F7C46B9-4BB4-48F4-BB96-4782634712BC}"/>
    <cellStyle name="通貨 3 2 12 2" xfId="8317" xr:uid="{8D5DB292-894A-4950-B351-CBCA5FD39980}"/>
    <cellStyle name="通貨 3 2 12 2 2" xfId="14166" xr:uid="{715196E6-E8FF-4A77-8C38-9B0978BEAEAB}"/>
    <cellStyle name="通貨 3 2 12 3" xfId="11413" xr:uid="{22EC2A32-1C39-4922-9F2B-E3E4D0519D13}"/>
    <cellStyle name="通貨 3 2 13" xfId="6941" xr:uid="{65FB013A-46EF-477B-8B27-4E46D5FC2086}"/>
    <cellStyle name="通貨 3 2 13 2" xfId="12790" xr:uid="{F2BCE19C-3015-487D-A44F-83D83E30D8C1}"/>
    <cellStyle name="通貨 3 2 14" xfId="10037" xr:uid="{9D70E347-8A7F-4C02-A97D-EFD9453FB708}"/>
    <cellStyle name="通貨 3 2 15" xfId="15593" xr:uid="{30C1F01E-D3C1-4288-8292-F31645882070}"/>
    <cellStyle name="通貨 3 2 2" xfId="3586" xr:uid="{00000000-0005-0000-0000-00007B0F0000}"/>
    <cellStyle name="通貨 3 2 2 10" xfId="5566" xr:uid="{62CED05B-487F-4FE1-95D6-3675B1238150}"/>
    <cellStyle name="通貨 3 2 2 10 2" xfId="8319" xr:uid="{DFB0AFDC-1B8D-468B-A68E-9582E063FDCB}"/>
    <cellStyle name="通貨 3 2 2 10 2 2" xfId="14168" xr:uid="{CD1AF247-6F53-4F3B-90FF-D34549A137FE}"/>
    <cellStyle name="通貨 3 2 2 10 3" xfId="11415" xr:uid="{F37CE7B4-C38A-4176-B5D6-F332C595AC0D}"/>
    <cellStyle name="通貨 3 2 2 11" xfId="6943" xr:uid="{9CF09BBC-E404-46B1-ABDE-F954B8A2A4BF}"/>
    <cellStyle name="通貨 3 2 2 11 2" xfId="12792" xr:uid="{B217DA5A-87C3-4978-8887-C77A7844352F}"/>
    <cellStyle name="通貨 3 2 2 12" xfId="10039" xr:uid="{AF5405D2-A7FF-4680-86BF-8AF1C8019DDA}"/>
    <cellStyle name="通貨 3 2 2 2" xfId="3590" xr:uid="{00000000-0005-0000-0000-00007C0F0000}"/>
    <cellStyle name="通貨 3 2 2 2 10" xfId="6947" xr:uid="{90FFC6A2-E7E5-431D-B164-E474F6B6C255}"/>
    <cellStyle name="通貨 3 2 2 2 10 2" xfId="12796" xr:uid="{6078688D-4B10-4734-B7F8-3CA627F2797D}"/>
    <cellStyle name="通貨 3 2 2 2 11" xfId="9898" xr:uid="{46FF291E-35D6-410C-8784-3A27FB655D7E}"/>
    <cellStyle name="通貨 3 2 2 2 11 2" xfId="15548" xr:uid="{8209C83A-0230-4430-AF15-2A9519D6966B}"/>
    <cellStyle name="通貨 3 2 2 2 12" xfId="10043" xr:uid="{BC6B5BAF-D6FA-4CF4-9870-9BC7594DA442}"/>
    <cellStyle name="通貨 3 2 2 2 2" xfId="3600" xr:uid="{00000000-0005-0000-0000-00007D0F0000}"/>
    <cellStyle name="通貨 3 2 2 2 2 10" xfId="10053" xr:uid="{531E1481-4168-41FC-80AF-822DBB25DDFE}"/>
    <cellStyle name="通貨 3 2 2 2 2 2" xfId="3627" xr:uid="{00000000-0005-0000-0000-00007E0F0000}"/>
    <cellStyle name="通貨 3 2 2 2 2 2 2" xfId="3677" xr:uid="{00000000-0005-0000-0000-00007F0F0000}"/>
    <cellStyle name="通貨 3 2 2 2 2 2 2 2" xfId="4104" xr:uid="{B53783F3-7EC3-43B0-B6DA-87877A2DC23A}"/>
    <cellStyle name="通貨 3 2 2 2 2 2 2 2 2" xfId="4277" xr:uid="{64EC27F2-1B8D-4721-8E5D-6A9FBFF74EA7}"/>
    <cellStyle name="通貨 3 2 2 2 2 2 2 2 2 2" xfId="4623" xr:uid="{529130B3-9BD5-4874-A841-96C090109690}"/>
    <cellStyle name="通貨 3 2 2 2 2 2 2 2 2 2 2" xfId="5024" xr:uid="{135E87A9-CB00-4B22-A454-C4FC7552BF18}"/>
    <cellStyle name="通貨 3 2 2 2 2 2 2 2 2 2 2 2" xfId="6595" xr:uid="{C85DA20A-533B-46A6-8C44-0659052EAA3F}"/>
    <cellStyle name="通貨 3 2 2 2 2 2 2 2 2 2 2 2 2" xfId="9348" xr:uid="{CA471A3E-4A1E-41D6-AFD0-9A09CF9B1E4C}"/>
    <cellStyle name="通貨 3 2 2 2 2 2 2 2 2 2 2 2 2 2" xfId="15197" xr:uid="{36BBE117-BF46-4F42-A5E1-4AEDF57EF723}"/>
    <cellStyle name="通貨 3 2 2 2 2 2 2 2 2 2 2 2 3" xfId="12444" xr:uid="{702D365A-EECD-45ED-98B3-AF419DE63BA1}"/>
    <cellStyle name="通貨 3 2 2 2 2 2 2 2 2 2 2 3" xfId="7972" xr:uid="{F63228B6-E0D6-409D-AF52-672A6EB4E6B5}"/>
    <cellStyle name="通貨 3 2 2 2 2 2 2 2 2 2 2 3 2" xfId="13821" xr:uid="{2CB35FDB-7584-4A57-8256-B7C005A219F9}"/>
    <cellStyle name="通貨 3 2 2 2 2 2 2 2 2 2 2 4" xfId="11068" xr:uid="{6F28D565-D23D-45ED-9DC8-90CE079974B0}"/>
    <cellStyle name="通貨 3 2 2 2 2 2 2 2 2 2 3" xfId="6244" xr:uid="{32C21F64-B1FD-43D5-95BD-893498CCA4BC}"/>
    <cellStyle name="通貨 3 2 2 2 2 2 2 2 2 2 3 2" xfId="8997" xr:uid="{785EA6D7-8B7A-4F25-9D05-901674A8596E}"/>
    <cellStyle name="通貨 3 2 2 2 2 2 2 2 2 2 3 2 2" xfId="14846" xr:uid="{027C13A1-C4BB-4B2E-9CAA-32FE1BD9070B}"/>
    <cellStyle name="通貨 3 2 2 2 2 2 2 2 2 2 3 3" xfId="12093" xr:uid="{304BA3B4-E1B0-40DB-A034-CA95877049B0}"/>
    <cellStyle name="通貨 3 2 2 2 2 2 2 2 2 2 4" xfId="7621" xr:uid="{5DE09201-1FCA-4E36-8E37-348F287E990E}"/>
    <cellStyle name="通貨 3 2 2 2 2 2 2 2 2 2 4 2" xfId="13470" xr:uid="{354A659B-4407-4DE6-B3B2-71BB2879F8BB}"/>
    <cellStyle name="通貨 3 2 2 2 2 2 2 2 2 2 5" xfId="10717" xr:uid="{538C67E0-6B20-47AB-A5C6-4B9657CE0164}"/>
    <cellStyle name="通貨 3 2 2 2 2 2 2 2 2 3" xfId="5025" xr:uid="{59B22049-C58B-454A-9BAD-0C25827A7CD7}"/>
    <cellStyle name="通貨 3 2 2 2 2 2 2 2 2 3 2" xfId="6596" xr:uid="{0794A5D7-3407-4CD6-B322-92E9A7DDD3A5}"/>
    <cellStyle name="通貨 3 2 2 2 2 2 2 2 2 3 2 2" xfId="9349" xr:uid="{9BA1817A-C3E9-4069-BCDE-D86310CB558E}"/>
    <cellStyle name="通貨 3 2 2 2 2 2 2 2 2 3 2 2 2" xfId="15198" xr:uid="{3E869E0D-5E44-4508-9C39-671E21534836}"/>
    <cellStyle name="通貨 3 2 2 2 2 2 2 2 2 3 2 3" xfId="12445" xr:uid="{B9623FAE-9918-425B-A432-1D67B7534F83}"/>
    <cellStyle name="通貨 3 2 2 2 2 2 2 2 2 3 3" xfId="7973" xr:uid="{1E6937FF-83B2-460F-88C4-44DC305F4A98}"/>
    <cellStyle name="通貨 3 2 2 2 2 2 2 2 2 3 3 2" xfId="13822" xr:uid="{3DA54CB0-70C1-4BF7-B8C7-1168497ABE32}"/>
    <cellStyle name="通貨 3 2 2 2 2 2 2 2 2 3 4" xfId="11069" xr:uid="{904641DE-9A51-45DE-BE6B-D62901A17C16}"/>
    <cellStyle name="通貨 3 2 2 2 2 2 2 2 2 4" xfId="5900" xr:uid="{C0CFFA8F-CB9C-4703-9489-9853F0E87E38}"/>
    <cellStyle name="通貨 3 2 2 2 2 2 2 2 2 4 2" xfId="8653" xr:uid="{C2329837-400E-403D-A539-0CFA321E7E95}"/>
    <cellStyle name="通貨 3 2 2 2 2 2 2 2 2 4 2 2" xfId="14502" xr:uid="{6DC303CC-35EC-4908-A161-37AFCF71FF1B}"/>
    <cellStyle name="通貨 3 2 2 2 2 2 2 2 2 4 3" xfId="11749" xr:uid="{4F4F21F5-04EF-44A0-A424-DF3709526FFF}"/>
    <cellStyle name="通貨 3 2 2 2 2 2 2 2 2 5" xfId="7277" xr:uid="{1073B62A-C75C-4305-AADB-738616BA6CDB}"/>
    <cellStyle name="通貨 3 2 2 2 2 2 2 2 2 5 2" xfId="13126" xr:uid="{BEF482CC-0E58-43B4-9315-C4962A30280E}"/>
    <cellStyle name="通貨 3 2 2 2 2 2 2 2 2 6" xfId="10373" xr:uid="{E94EF3BB-7665-4950-9488-45E1674323BB}"/>
    <cellStyle name="通貨 3 2 2 2 2 2 2 2 3" xfId="4451" xr:uid="{8BB4E5D4-C283-493A-B209-FFADCC068CB2}"/>
    <cellStyle name="通貨 3 2 2 2 2 2 2 2 3 2" xfId="5026" xr:uid="{0DE18296-F3AF-4770-A14C-B2C9DEC7EA72}"/>
    <cellStyle name="通貨 3 2 2 2 2 2 2 2 3 2 2" xfId="6597" xr:uid="{ECFAADC4-E1DE-4F5F-B003-5A05006E4DF1}"/>
    <cellStyle name="通貨 3 2 2 2 2 2 2 2 3 2 2 2" xfId="9350" xr:uid="{6075BE37-3159-4FB7-9205-93CC651D7E73}"/>
    <cellStyle name="通貨 3 2 2 2 2 2 2 2 3 2 2 2 2" xfId="15199" xr:uid="{B484DD11-0EFA-4EAA-878C-453A42C71FB9}"/>
    <cellStyle name="通貨 3 2 2 2 2 2 2 2 3 2 2 3" xfId="12446" xr:uid="{C07A6431-08A0-4D59-8EE7-27BA5BF977CF}"/>
    <cellStyle name="通貨 3 2 2 2 2 2 2 2 3 2 3" xfId="7974" xr:uid="{64D3A085-416C-4C8E-908F-0482F8128E0A}"/>
    <cellStyle name="通貨 3 2 2 2 2 2 2 2 3 2 3 2" xfId="13823" xr:uid="{0E719D4C-C7B9-4F7B-B44A-2F7CB2AED678}"/>
    <cellStyle name="通貨 3 2 2 2 2 2 2 2 3 2 4" xfId="11070" xr:uid="{2A86BB2D-5182-4581-9EDF-F70D3713A095}"/>
    <cellStyle name="通貨 3 2 2 2 2 2 2 2 3 3" xfId="6072" xr:uid="{B6B5695F-BDB6-4B5A-83BF-B9512733A6EA}"/>
    <cellStyle name="通貨 3 2 2 2 2 2 2 2 3 3 2" xfId="8825" xr:uid="{2971356B-0110-4D7D-B9D7-CDA16C73DC85}"/>
    <cellStyle name="通貨 3 2 2 2 2 2 2 2 3 3 2 2" xfId="14674" xr:uid="{CF301A6E-997B-4F4E-B423-AF08F1099757}"/>
    <cellStyle name="通貨 3 2 2 2 2 2 2 2 3 3 3" xfId="11921" xr:uid="{65B0C6C9-607F-4A41-83AA-DA0A27647956}"/>
    <cellStyle name="通貨 3 2 2 2 2 2 2 2 3 4" xfId="7449" xr:uid="{6E914566-CA5B-4621-827C-386FBFB8BC63}"/>
    <cellStyle name="通貨 3 2 2 2 2 2 2 2 3 4 2" xfId="13298" xr:uid="{35D25522-8D6A-4762-8EE5-896C017B2807}"/>
    <cellStyle name="通貨 3 2 2 2 2 2 2 2 3 5" xfId="10545" xr:uid="{4A77D8CD-B91A-46A3-B796-2F417DD5AD7B}"/>
    <cellStyle name="通貨 3 2 2 2 2 2 2 2 4" xfId="5027" xr:uid="{18CE9E64-3FA4-4993-A79F-FB80C13A2369}"/>
    <cellStyle name="通貨 3 2 2 2 2 2 2 2 4 2" xfId="6598" xr:uid="{1633F82A-FCD5-467D-91D8-2F8DDE2A7D4B}"/>
    <cellStyle name="通貨 3 2 2 2 2 2 2 2 4 2 2" xfId="9351" xr:uid="{3FDB91CE-66D6-4F49-B16F-10B11E233E26}"/>
    <cellStyle name="通貨 3 2 2 2 2 2 2 2 4 2 2 2" xfId="15200" xr:uid="{509D5527-88C6-4DE5-AB78-81B37D9FC14E}"/>
    <cellStyle name="通貨 3 2 2 2 2 2 2 2 4 2 3" xfId="12447" xr:uid="{AD1B582A-B732-48D4-BC9E-04DAE7306513}"/>
    <cellStyle name="通貨 3 2 2 2 2 2 2 2 4 3" xfId="7975" xr:uid="{F0E4A186-42D0-45BB-903D-4E2A6CC8CB1D}"/>
    <cellStyle name="通貨 3 2 2 2 2 2 2 2 4 3 2" xfId="13824" xr:uid="{772DA1D6-0E65-486B-94FF-371D6A32CA1F}"/>
    <cellStyle name="通貨 3 2 2 2 2 2 2 2 4 4" xfId="11071" xr:uid="{D7350D7C-12FB-4BEE-B3E6-67D47D205BDD}"/>
    <cellStyle name="通貨 3 2 2 2 2 2 2 2 5" xfId="5728" xr:uid="{9C2F181B-83DC-4DB2-A936-FFB746806BED}"/>
    <cellStyle name="通貨 3 2 2 2 2 2 2 2 5 2" xfId="8481" xr:uid="{E45F329E-5712-4892-AA75-D755936C1646}"/>
    <cellStyle name="通貨 3 2 2 2 2 2 2 2 5 2 2" xfId="14330" xr:uid="{AF068FD2-2B06-4E41-AF30-98F2CB3607F5}"/>
    <cellStyle name="通貨 3 2 2 2 2 2 2 2 5 3" xfId="11577" xr:uid="{1CF934CD-DB94-438B-A012-7A854CB4C18D}"/>
    <cellStyle name="通貨 3 2 2 2 2 2 2 2 6" xfId="7105" xr:uid="{AB1C9E35-8A45-4DCD-8FA9-A6BF58E3EA42}"/>
    <cellStyle name="通貨 3 2 2 2 2 2 2 2 6 2" xfId="12954" xr:uid="{E5842E9D-0909-4805-BF6C-B2EC8F78C256}"/>
    <cellStyle name="通貨 3 2 2 2 2 2 2 2 7" xfId="10201" xr:uid="{E25FF8E7-C1CB-464E-B9F8-EF07FDE8BE72}"/>
    <cellStyle name="通貨 3 2 2 2 2 2 2 3" xfId="4191" xr:uid="{00403C6D-ACDA-420E-95F2-1E1A03CC6E0D}"/>
    <cellStyle name="通貨 3 2 2 2 2 2 2 3 2" xfId="4537" xr:uid="{90D3460F-CB80-4EA9-9A72-251663ED2F38}"/>
    <cellStyle name="通貨 3 2 2 2 2 2 2 3 2 2" xfId="5028" xr:uid="{5B88BCFC-DA5E-4928-BB05-87C4D80F328C}"/>
    <cellStyle name="通貨 3 2 2 2 2 2 2 3 2 2 2" xfId="6599" xr:uid="{9FB29A20-5814-44C0-BD97-D6D7CF86603E}"/>
    <cellStyle name="通貨 3 2 2 2 2 2 2 3 2 2 2 2" xfId="9352" xr:uid="{744B6541-7AAF-4B1E-8682-C0CBD9FFC985}"/>
    <cellStyle name="通貨 3 2 2 2 2 2 2 3 2 2 2 2 2" xfId="15201" xr:uid="{481BEE88-E621-43D9-B6BE-B785FEA7F585}"/>
    <cellStyle name="通貨 3 2 2 2 2 2 2 3 2 2 2 3" xfId="12448" xr:uid="{99F61727-BD2E-4E54-8B45-956F3CA2DA76}"/>
    <cellStyle name="通貨 3 2 2 2 2 2 2 3 2 2 3" xfId="7976" xr:uid="{604F9D22-9AFB-4CC0-9597-E517D2994DFE}"/>
    <cellStyle name="通貨 3 2 2 2 2 2 2 3 2 2 3 2" xfId="13825" xr:uid="{A1BBA979-F0A7-47EE-8FA7-26600B00A9C4}"/>
    <cellStyle name="通貨 3 2 2 2 2 2 2 3 2 2 4" xfId="11072" xr:uid="{5ABEFC9B-FA4B-4BD7-87FA-F5CBB51DA282}"/>
    <cellStyle name="通貨 3 2 2 2 2 2 2 3 2 3" xfId="6158" xr:uid="{08CB6BFF-9B21-4F20-B8DB-7F359C439286}"/>
    <cellStyle name="通貨 3 2 2 2 2 2 2 3 2 3 2" xfId="8911" xr:uid="{657A95E2-AA46-45A7-A11E-A4694183572E}"/>
    <cellStyle name="通貨 3 2 2 2 2 2 2 3 2 3 2 2" xfId="14760" xr:uid="{E1568876-4696-4A6D-94C5-59ED9C256EF6}"/>
    <cellStyle name="通貨 3 2 2 2 2 2 2 3 2 3 3" xfId="12007" xr:uid="{73C29C0A-48CD-4967-82EC-33886AF37723}"/>
    <cellStyle name="通貨 3 2 2 2 2 2 2 3 2 4" xfId="7535" xr:uid="{40D39B63-5C76-4383-A6F9-7FFC9F77F835}"/>
    <cellStyle name="通貨 3 2 2 2 2 2 2 3 2 4 2" xfId="13384" xr:uid="{08471F42-F64E-489B-B0B6-F5FCF26DF7C8}"/>
    <cellStyle name="通貨 3 2 2 2 2 2 2 3 2 5" xfId="10631" xr:uid="{253BA143-AB77-45BB-A743-A4DB09AA2C5A}"/>
    <cellStyle name="通貨 3 2 2 2 2 2 2 3 3" xfId="5029" xr:uid="{0E8CFAC8-C602-498C-A266-58C24CA4CC24}"/>
    <cellStyle name="通貨 3 2 2 2 2 2 2 3 3 2" xfId="6600" xr:uid="{011923B0-A60A-4F8F-ABD0-EA1F874C6396}"/>
    <cellStyle name="通貨 3 2 2 2 2 2 2 3 3 2 2" xfId="9353" xr:uid="{8BAF9471-5BA4-4720-9ABA-42DBFCF3D7D5}"/>
    <cellStyle name="通貨 3 2 2 2 2 2 2 3 3 2 2 2" xfId="15202" xr:uid="{6096A3C4-ECDE-4F9B-BDC6-EBFB6AF07C16}"/>
    <cellStyle name="通貨 3 2 2 2 2 2 2 3 3 2 3" xfId="12449" xr:uid="{9E345819-845D-4CDC-AF9D-ADA6A9331C9E}"/>
    <cellStyle name="通貨 3 2 2 2 2 2 2 3 3 3" xfId="7977" xr:uid="{5CDC05E4-9BA2-46E2-82B2-B078B6DC20EF}"/>
    <cellStyle name="通貨 3 2 2 2 2 2 2 3 3 3 2" xfId="13826" xr:uid="{39E2C882-419B-4C27-BE13-DA417C4B44DC}"/>
    <cellStyle name="通貨 3 2 2 2 2 2 2 3 3 4" xfId="11073" xr:uid="{DF64F243-571C-4F6E-A085-4AAD7AC516FB}"/>
    <cellStyle name="通貨 3 2 2 2 2 2 2 3 4" xfId="5814" xr:uid="{9DF4DE5E-7A2A-4031-8EC6-D558693A2C15}"/>
    <cellStyle name="通貨 3 2 2 2 2 2 2 3 4 2" xfId="8567" xr:uid="{BA4916CD-9525-43E0-AD78-36ABB6CDDAE4}"/>
    <cellStyle name="通貨 3 2 2 2 2 2 2 3 4 2 2" xfId="14416" xr:uid="{1A5B6BB8-2213-49CC-A46E-E962299ACF2B}"/>
    <cellStyle name="通貨 3 2 2 2 2 2 2 3 4 3" xfId="11663" xr:uid="{20540B86-192F-4AFF-82AD-0B708B0F4D41}"/>
    <cellStyle name="通貨 3 2 2 2 2 2 2 3 5" xfId="7191" xr:uid="{8BFE7F98-1105-446F-85B5-E0578F6ECF28}"/>
    <cellStyle name="通貨 3 2 2 2 2 2 2 3 5 2" xfId="13040" xr:uid="{97D95CA3-3992-4538-8A9A-D04A5FDE1A4D}"/>
    <cellStyle name="通貨 3 2 2 2 2 2 2 3 6" xfId="10287" xr:uid="{4F8DD599-F158-49EB-9623-DE960F0315C8}"/>
    <cellStyle name="通貨 3 2 2 2 2 2 2 4" xfId="4364" xr:uid="{2360AA31-2D7E-40C5-8881-5A3CCB6FDF1E}"/>
    <cellStyle name="通貨 3 2 2 2 2 2 2 4 2" xfId="5030" xr:uid="{34B7F6AF-123C-4240-AFDF-801D8634297B}"/>
    <cellStyle name="通貨 3 2 2 2 2 2 2 4 2 2" xfId="6601" xr:uid="{66EB8D63-3DF0-4601-B0F9-96316C8E5923}"/>
    <cellStyle name="通貨 3 2 2 2 2 2 2 4 2 2 2" xfId="9354" xr:uid="{3BEDAB23-34B3-4D40-97AD-1269AB8ADC50}"/>
    <cellStyle name="通貨 3 2 2 2 2 2 2 4 2 2 2 2" xfId="15203" xr:uid="{6A17A614-4705-441F-97F4-0BA41862F1A9}"/>
    <cellStyle name="通貨 3 2 2 2 2 2 2 4 2 2 3" xfId="12450" xr:uid="{3F63E417-B96A-4740-AC0B-698723E5D276}"/>
    <cellStyle name="通貨 3 2 2 2 2 2 2 4 2 3" xfId="7978" xr:uid="{9337F54E-43F2-4273-BB1E-E76AEFFFE820}"/>
    <cellStyle name="通貨 3 2 2 2 2 2 2 4 2 3 2" xfId="13827" xr:uid="{2DF902D3-57E3-4D4D-8A97-C38408119A3E}"/>
    <cellStyle name="通貨 3 2 2 2 2 2 2 4 2 4" xfId="11074" xr:uid="{6C4E05ED-AC88-4A32-BF8D-0184921E5856}"/>
    <cellStyle name="通貨 3 2 2 2 2 2 2 4 3" xfId="5986" xr:uid="{FA8F2C78-69F9-4EB2-9166-067495B23704}"/>
    <cellStyle name="通貨 3 2 2 2 2 2 2 4 3 2" xfId="8739" xr:uid="{034E9F49-32CD-4E4C-876E-10C273340F47}"/>
    <cellStyle name="通貨 3 2 2 2 2 2 2 4 3 2 2" xfId="14588" xr:uid="{A469E88C-BDCA-47BC-8377-468BD394C233}"/>
    <cellStyle name="通貨 3 2 2 2 2 2 2 4 3 3" xfId="11835" xr:uid="{D4FE769F-AE1D-4C78-94BA-C287122F972D}"/>
    <cellStyle name="通貨 3 2 2 2 2 2 2 4 4" xfId="7363" xr:uid="{EF5918BE-E7E8-4972-993C-6EB162EF5B9D}"/>
    <cellStyle name="通貨 3 2 2 2 2 2 2 4 4 2" xfId="13212" xr:uid="{EBD87DF0-778B-4708-BD1E-206D6582821C}"/>
    <cellStyle name="通貨 3 2 2 2 2 2 2 4 5" xfId="10459" xr:uid="{534CB46B-BFA1-4504-BB71-C8EE6F8F6B5E}"/>
    <cellStyle name="通貨 3 2 2 2 2 2 2 5" xfId="5031" xr:uid="{90275950-16DC-4E34-98E0-01D42D429EA9}"/>
    <cellStyle name="通貨 3 2 2 2 2 2 2 5 2" xfId="6602" xr:uid="{33068B6E-505F-4D8B-87F6-F9D4439F2800}"/>
    <cellStyle name="通貨 3 2 2 2 2 2 2 5 2 2" xfId="9355" xr:uid="{FCF98CB4-D0C7-4F4B-A7CC-2CF4957D3DC7}"/>
    <cellStyle name="通貨 3 2 2 2 2 2 2 5 2 2 2" xfId="15204" xr:uid="{1A649C46-6BE0-4112-8125-A05E8BD26EA3}"/>
    <cellStyle name="通貨 3 2 2 2 2 2 2 5 2 3" xfId="12451" xr:uid="{763D3FC9-DE42-46B0-855A-B9F0615454CE}"/>
    <cellStyle name="通貨 3 2 2 2 2 2 2 5 3" xfId="7979" xr:uid="{4E97D007-2BBD-48BB-B94E-804C70EC51CC}"/>
    <cellStyle name="通貨 3 2 2 2 2 2 2 5 3 2" xfId="13828" xr:uid="{9F5233A0-6D12-4D92-B3ED-5CD676423ECC}"/>
    <cellStyle name="通貨 3 2 2 2 2 2 2 5 4" xfId="11075" xr:uid="{68BA649D-1096-439B-9034-2A17815C71C6}"/>
    <cellStyle name="通貨 3 2 2 2 2 2 2 6" xfId="5642" xr:uid="{FC160B65-6593-46A9-8F6B-6C4E6B109B89}"/>
    <cellStyle name="通貨 3 2 2 2 2 2 2 6 2" xfId="8395" xr:uid="{E0E96CC5-2C9C-403F-A00E-504D1D992714}"/>
    <cellStyle name="通貨 3 2 2 2 2 2 2 6 2 2" xfId="14244" xr:uid="{5C856985-E80B-4F19-B096-67EDD7926F1F}"/>
    <cellStyle name="通貨 3 2 2 2 2 2 2 6 3" xfId="11491" xr:uid="{0F4FAD2A-FF87-4D6C-A20E-B6FD09631648}"/>
    <cellStyle name="通貨 3 2 2 2 2 2 2 7" xfId="7019" xr:uid="{4737363C-B9D3-49E1-99E1-E00F1CEE46A3}"/>
    <cellStyle name="通貨 3 2 2 2 2 2 2 7 2" xfId="12868" xr:uid="{98A9D053-9D61-4129-A40C-BECB07CAE4A5}"/>
    <cellStyle name="通貨 3 2 2 2 2 2 2 8" xfId="10115" xr:uid="{DD7B0553-2518-416D-9DA7-ECE25CBCBB81}"/>
    <cellStyle name="通貨 3 2 2 2 2 2 3" xfId="4062" xr:uid="{4AE36B7C-E24A-405C-BE8C-1134E73D193D}"/>
    <cellStyle name="通貨 3 2 2 2 2 2 3 2" xfId="4235" xr:uid="{65EA1CE4-3C37-4C87-A992-F1730E4058B2}"/>
    <cellStyle name="通貨 3 2 2 2 2 2 3 2 2" xfId="4581" xr:uid="{366716CB-40C2-4064-A87E-C33BFE1F3058}"/>
    <cellStyle name="通貨 3 2 2 2 2 2 3 2 2 2" xfId="5032" xr:uid="{2CF524A9-F981-4D17-9C1D-E21365421E40}"/>
    <cellStyle name="通貨 3 2 2 2 2 2 3 2 2 2 2" xfId="6603" xr:uid="{D4D79DD6-A177-4A25-BE81-3206E11CE2EE}"/>
    <cellStyle name="通貨 3 2 2 2 2 2 3 2 2 2 2 2" xfId="9356" xr:uid="{652C2B85-9A54-44F7-B61E-330BADB32CF4}"/>
    <cellStyle name="通貨 3 2 2 2 2 2 3 2 2 2 2 2 2" xfId="15205" xr:uid="{6DF0B1CA-B6DB-4F4C-85EF-06E6EF21044D}"/>
    <cellStyle name="通貨 3 2 2 2 2 2 3 2 2 2 2 3" xfId="12452" xr:uid="{8718B531-9830-4CDE-95A7-C44AB426F280}"/>
    <cellStyle name="通貨 3 2 2 2 2 2 3 2 2 2 3" xfId="7980" xr:uid="{3ECA1A6A-7E60-460A-96D3-6AB75D61F620}"/>
    <cellStyle name="通貨 3 2 2 2 2 2 3 2 2 2 3 2" xfId="13829" xr:uid="{29B05470-E69C-4DA4-84DE-975F2D107AF8}"/>
    <cellStyle name="通貨 3 2 2 2 2 2 3 2 2 2 4" xfId="11076" xr:uid="{A095EC09-1B94-4A2A-AAE0-AB1E72D487F9}"/>
    <cellStyle name="通貨 3 2 2 2 2 2 3 2 2 3" xfId="6202" xr:uid="{37A9D0AB-8133-4CD5-B86E-5630E8670EAA}"/>
    <cellStyle name="通貨 3 2 2 2 2 2 3 2 2 3 2" xfId="8955" xr:uid="{F4DFCCA3-0F42-4034-9704-343D63776280}"/>
    <cellStyle name="通貨 3 2 2 2 2 2 3 2 2 3 2 2" xfId="14804" xr:uid="{7A6322EC-5309-4906-95A7-B960A12B5029}"/>
    <cellStyle name="通貨 3 2 2 2 2 2 3 2 2 3 3" xfId="12051" xr:uid="{50F3A2D8-5A99-4DD7-9D53-6C5902BDA137}"/>
    <cellStyle name="通貨 3 2 2 2 2 2 3 2 2 4" xfId="7579" xr:uid="{0773F23D-94E3-4FFE-83DB-E1F6B6CBA4A9}"/>
    <cellStyle name="通貨 3 2 2 2 2 2 3 2 2 4 2" xfId="13428" xr:uid="{86442102-F2CB-4956-8C87-EFBA4BDB26BF}"/>
    <cellStyle name="通貨 3 2 2 2 2 2 3 2 2 5" xfId="10675" xr:uid="{E49650F6-B065-4761-8482-DDAC116BDE6F}"/>
    <cellStyle name="通貨 3 2 2 2 2 2 3 2 3" xfId="5033" xr:uid="{420CED53-194F-4DEC-B62B-3E956D264E92}"/>
    <cellStyle name="通貨 3 2 2 2 2 2 3 2 3 2" xfId="6604" xr:uid="{5828ACEE-D327-4ED5-8AD4-A316FC682A27}"/>
    <cellStyle name="通貨 3 2 2 2 2 2 3 2 3 2 2" xfId="9357" xr:uid="{58EE9A3B-B129-42CA-9419-678F3049632F}"/>
    <cellStyle name="通貨 3 2 2 2 2 2 3 2 3 2 2 2" xfId="15206" xr:uid="{81F2C8E7-EF64-401F-9CAD-63621B7ADCD7}"/>
    <cellStyle name="通貨 3 2 2 2 2 2 3 2 3 2 3" xfId="12453" xr:uid="{3AACA97D-AEFC-44F0-877F-CF16124612A4}"/>
    <cellStyle name="通貨 3 2 2 2 2 2 3 2 3 3" xfId="7981" xr:uid="{4255B574-6EBC-43A1-BCF7-FDCE80E5A155}"/>
    <cellStyle name="通貨 3 2 2 2 2 2 3 2 3 3 2" xfId="13830" xr:uid="{4DAF3CC3-2839-4698-9651-E6A3AEDA2649}"/>
    <cellStyle name="通貨 3 2 2 2 2 2 3 2 3 4" xfId="11077" xr:uid="{80DA60B7-EC59-4D7D-886B-4FB4416FBCC0}"/>
    <cellStyle name="通貨 3 2 2 2 2 2 3 2 4" xfId="5858" xr:uid="{207D1661-94AB-4906-961B-E280C0EE644F}"/>
    <cellStyle name="通貨 3 2 2 2 2 2 3 2 4 2" xfId="8611" xr:uid="{EA59442B-2A03-4D5A-8D64-44EFD3859468}"/>
    <cellStyle name="通貨 3 2 2 2 2 2 3 2 4 2 2" xfId="14460" xr:uid="{D23740DD-67CD-47CB-BFF9-8778E5C15B03}"/>
    <cellStyle name="通貨 3 2 2 2 2 2 3 2 4 3" xfId="11707" xr:uid="{DD96AEDF-C795-424E-B576-653666290BB0}"/>
    <cellStyle name="通貨 3 2 2 2 2 2 3 2 5" xfId="7235" xr:uid="{6C7376D6-F8E0-4EF9-A483-96B6C572C10C}"/>
    <cellStyle name="通貨 3 2 2 2 2 2 3 2 5 2" xfId="13084" xr:uid="{6E5CEAFD-EA9D-4D5C-BF8C-F02DF4142F72}"/>
    <cellStyle name="通貨 3 2 2 2 2 2 3 2 6" xfId="10331" xr:uid="{7F39A194-94B3-43CF-963E-B7864072147C}"/>
    <cellStyle name="通貨 3 2 2 2 2 2 3 3" xfId="4409" xr:uid="{BED88395-3214-400A-8530-0A1C3EBE21B7}"/>
    <cellStyle name="通貨 3 2 2 2 2 2 3 3 2" xfId="5034" xr:uid="{86B5812A-5AC3-4326-A9F1-E8CD51220639}"/>
    <cellStyle name="通貨 3 2 2 2 2 2 3 3 2 2" xfId="6605" xr:uid="{603C9456-F65D-40C5-BC7C-502E95B095D4}"/>
    <cellStyle name="通貨 3 2 2 2 2 2 3 3 2 2 2" xfId="9358" xr:uid="{4F99C823-AEB2-4DD4-BFC4-75A1A9054A64}"/>
    <cellStyle name="通貨 3 2 2 2 2 2 3 3 2 2 2 2" xfId="15207" xr:uid="{B1E36F46-8300-4975-83DE-D9A1F8EAE791}"/>
    <cellStyle name="通貨 3 2 2 2 2 2 3 3 2 2 3" xfId="12454" xr:uid="{1ABCE2D8-6DB4-4308-ABAD-70F6BCF7397C}"/>
    <cellStyle name="通貨 3 2 2 2 2 2 3 3 2 3" xfId="7982" xr:uid="{E38552C5-D98E-4680-8C10-774B27F79AA2}"/>
    <cellStyle name="通貨 3 2 2 2 2 2 3 3 2 3 2" xfId="13831" xr:uid="{3C29F08D-C5E5-4BAD-A7D5-34F18CCA6C14}"/>
    <cellStyle name="通貨 3 2 2 2 2 2 3 3 2 4" xfId="11078" xr:uid="{E3311B5E-3B45-40EA-8A81-133738095FBA}"/>
    <cellStyle name="通貨 3 2 2 2 2 2 3 3 3" xfId="6030" xr:uid="{92CF1CDA-EF10-467F-AB48-DBA67F877FF3}"/>
    <cellStyle name="通貨 3 2 2 2 2 2 3 3 3 2" xfId="8783" xr:uid="{D12A68B2-61FE-4031-BB8B-8E8F5B2F0768}"/>
    <cellStyle name="通貨 3 2 2 2 2 2 3 3 3 2 2" xfId="14632" xr:uid="{A44211B0-4171-47EA-94EB-9FBB52CB5B79}"/>
    <cellStyle name="通貨 3 2 2 2 2 2 3 3 3 3" xfId="11879" xr:uid="{E03EBEEF-E17B-45CA-BCA4-6681A0E7F58C}"/>
    <cellStyle name="通貨 3 2 2 2 2 2 3 3 4" xfId="7407" xr:uid="{057C696A-E117-48D5-A827-7114094578EF}"/>
    <cellStyle name="通貨 3 2 2 2 2 2 3 3 4 2" xfId="13256" xr:uid="{0B183075-CD16-4217-887B-1DE47904A98E}"/>
    <cellStyle name="通貨 3 2 2 2 2 2 3 3 5" xfId="10503" xr:uid="{FF1159B3-9664-455D-BD18-0791B3A81F17}"/>
    <cellStyle name="通貨 3 2 2 2 2 2 3 4" xfId="5035" xr:uid="{C1D6B613-A1A0-40C0-9539-0C77706004D7}"/>
    <cellStyle name="通貨 3 2 2 2 2 2 3 4 2" xfId="6606" xr:uid="{F731BDC9-B1E6-4B38-8599-00D55B7C0B3C}"/>
    <cellStyle name="通貨 3 2 2 2 2 2 3 4 2 2" xfId="9359" xr:uid="{1D826A6D-91E7-402F-83D2-21F9B4434EBD}"/>
    <cellStyle name="通貨 3 2 2 2 2 2 3 4 2 2 2" xfId="15208" xr:uid="{841AD9F1-3483-4910-A052-13B5289F6F01}"/>
    <cellStyle name="通貨 3 2 2 2 2 2 3 4 2 3" xfId="12455" xr:uid="{8E0E8E13-6A2F-4665-BAC5-9929FED97C2D}"/>
    <cellStyle name="通貨 3 2 2 2 2 2 3 4 3" xfId="7983" xr:uid="{E515B100-1607-4FEB-B9F2-5F5318B2B45B}"/>
    <cellStyle name="通貨 3 2 2 2 2 2 3 4 3 2" xfId="13832" xr:uid="{3472D294-8F9E-49F4-9E0A-B8DC75CEAF53}"/>
    <cellStyle name="通貨 3 2 2 2 2 2 3 4 4" xfId="11079" xr:uid="{1468F613-9AA1-4CEC-A016-BE9CED51ADCA}"/>
    <cellStyle name="通貨 3 2 2 2 2 2 3 5" xfId="5686" xr:uid="{A050A83B-B5B5-415F-913D-ED5E863D84BC}"/>
    <cellStyle name="通貨 3 2 2 2 2 2 3 5 2" xfId="8439" xr:uid="{A1F59049-DAD1-4567-88C6-468D254DA96F}"/>
    <cellStyle name="通貨 3 2 2 2 2 2 3 5 2 2" xfId="14288" xr:uid="{31D814B0-4810-49A1-97F9-615E53B636FC}"/>
    <cellStyle name="通貨 3 2 2 2 2 2 3 5 3" xfId="11535" xr:uid="{94BF07B8-F7E6-47FA-8ECD-FB5B74C582F3}"/>
    <cellStyle name="通貨 3 2 2 2 2 2 3 6" xfId="7063" xr:uid="{9D0269DE-5255-4E98-BF52-E57EBD07CD57}"/>
    <cellStyle name="通貨 3 2 2 2 2 2 3 6 2" xfId="12912" xr:uid="{4015BF0A-4762-4281-BA1E-333D4A36882A}"/>
    <cellStyle name="通貨 3 2 2 2 2 2 3 7" xfId="10159" xr:uid="{23227DBD-FD77-4A0E-BA8A-BB31936EAA33}"/>
    <cellStyle name="通貨 3 2 2 2 2 2 4" xfId="4149" xr:uid="{CA61DABD-7CBC-4356-8A28-C02044391B7A}"/>
    <cellStyle name="通貨 3 2 2 2 2 2 4 2" xfId="4495" xr:uid="{7D3E4D9D-327E-4028-992B-F6FE8DBAFFAC}"/>
    <cellStyle name="通貨 3 2 2 2 2 2 4 2 2" xfId="5036" xr:uid="{4A3DC7B8-A8D3-4274-A0BB-4BCBB26274C4}"/>
    <cellStyle name="通貨 3 2 2 2 2 2 4 2 2 2" xfId="6607" xr:uid="{79001910-0E77-4730-ABB0-B3BB487095C4}"/>
    <cellStyle name="通貨 3 2 2 2 2 2 4 2 2 2 2" xfId="9360" xr:uid="{F3218810-4660-4E21-83FB-CA41D53C43A3}"/>
    <cellStyle name="通貨 3 2 2 2 2 2 4 2 2 2 2 2" xfId="15209" xr:uid="{24344558-7FD2-457D-8B0E-B8A226C729EF}"/>
    <cellStyle name="通貨 3 2 2 2 2 2 4 2 2 2 3" xfId="12456" xr:uid="{959B7C24-E1FC-44C9-8D21-734689BCFF5E}"/>
    <cellStyle name="通貨 3 2 2 2 2 2 4 2 2 3" xfId="7984" xr:uid="{9DA1148F-A473-4865-9A5C-4E5EC2C53CE5}"/>
    <cellStyle name="通貨 3 2 2 2 2 2 4 2 2 3 2" xfId="13833" xr:uid="{5F181083-6AE5-4287-9582-42292AB95EFB}"/>
    <cellStyle name="通貨 3 2 2 2 2 2 4 2 2 4" xfId="11080" xr:uid="{99516E61-2493-47E2-BDB2-1DF5071DBE10}"/>
    <cellStyle name="通貨 3 2 2 2 2 2 4 2 3" xfId="6116" xr:uid="{EFB11087-4C0D-4ED8-81BF-373182A0EB42}"/>
    <cellStyle name="通貨 3 2 2 2 2 2 4 2 3 2" xfId="8869" xr:uid="{A66E476D-672D-41F3-9BB6-2A5D38E998EA}"/>
    <cellStyle name="通貨 3 2 2 2 2 2 4 2 3 2 2" xfId="14718" xr:uid="{100F9366-018F-44F0-BF0B-ACC28DD6C118}"/>
    <cellStyle name="通貨 3 2 2 2 2 2 4 2 3 3" xfId="11965" xr:uid="{EE4D6A67-6DF7-4F4B-86B1-08FA023D3777}"/>
    <cellStyle name="通貨 3 2 2 2 2 2 4 2 4" xfId="7493" xr:uid="{37E780F5-9E78-4EBF-AF36-A8F0A61FC863}"/>
    <cellStyle name="通貨 3 2 2 2 2 2 4 2 4 2" xfId="13342" xr:uid="{D93B51A2-1FFC-401E-8A97-562C2911098C}"/>
    <cellStyle name="通貨 3 2 2 2 2 2 4 2 5" xfId="10589" xr:uid="{5988E1B0-3FF1-4CEE-889D-D858870D0B73}"/>
    <cellStyle name="通貨 3 2 2 2 2 2 4 3" xfId="5037" xr:uid="{170DFCDB-B208-418F-A897-B021DD9DE60D}"/>
    <cellStyle name="通貨 3 2 2 2 2 2 4 3 2" xfId="6608" xr:uid="{9C8F9F69-76BF-4228-B717-7BC70FF21032}"/>
    <cellStyle name="通貨 3 2 2 2 2 2 4 3 2 2" xfId="9361" xr:uid="{034722A1-01D5-4280-A97C-10FC660249CB}"/>
    <cellStyle name="通貨 3 2 2 2 2 2 4 3 2 2 2" xfId="15210" xr:uid="{903DB638-471C-485F-8F25-5D8867DB1DEF}"/>
    <cellStyle name="通貨 3 2 2 2 2 2 4 3 2 3" xfId="12457" xr:uid="{93E59BF8-1663-4D86-BEB0-E9969BEAE4F5}"/>
    <cellStyle name="通貨 3 2 2 2 2 2 4 3 3" xfId="7985" xr:uid="{2E28D213-D098-47C7-9BFD-C457E16B5DED}"/>
    <cellStyle name="通貨 3 2 2 2 2 2 4 3 3 2" xfId="13834" xr:uid="{03806F69-A938-4724-9D1D-EB537CF9E35E}"/>
    <cellStyle name="通貨 3 2 2 2 2 2 4 3 4" xfId="11081" xr:uid="{F0033A06-31E3-4CEC-9637-4C7B4F8829DA}"/>
    <cellStyle name="通貨 3 2 2 2 2 2 4 4" xfId="5772" xr:uid="{46EBF81D-F889-4816-ADB2-34FACF23ADB6}"/>
    <cellStyle name="通貨 3 2 2 2 2 2 4 4 2" xfId="8525" xr:uid="{13B5F38B-EA79-4198-884F-44801408BC4C}"/>
    <cellStyle name="通貨 3 2 2 2 2 2 4 4 2 2" xfId="14374" xr:uid="{66A83E5E-020C-48EF-AEC2-2A457EBAD132}"/>
    <cellStyle name="通貨 3 2 2 2 2 2 4 4 3" xfId="11621" xr:uid="{3D6204F4-E09C-4663-80A6-3F3B59750AB5}"/>
    <cellStyle name="通貨 3 2 2 2 2 2 4 5" xfId="7149" xr:uid="{D8EEF802-C52D-40E6-A083-6128C5BB5E8A}"/>
    <cellStyle name="通貨 3 2 2 2 2 2 4 5 2" xfId="12998" xr:uid="{CBCA1160-3726-4374-AECD-84CBA67BF881}"/>
    <cellStyle name="通貨 3 2 2 2 2 2 4 6" xfId="10245" xr:uid="{9CE2BC2F-8398-47BD-BB00-70485FC09322}"/>
    <cellStyle name="通貨 3 2 2 2 2 2 5" xfId="4322" xr:uid="{95D658E7-E53A-4A65-AE59-22DB05D07B50}"/>
    <cellStyle name="通貨 3 2 2 2 2 2 5 2" xfId="5038" xr:uid="{120B72E2-E43F-43CD-B31A-1D225C4945E4}"/>
    <cellStyle name="通貨 3 2 2 2 2 2 5 2 2" xfId="6609" xr:uid="{29208195-397B-4269-86A0-B6AA44985FB7}"/>
    <cellStyle name="通貨 3 2 2 2 2 2 5 2 2 2" xfId="9362" xr:uid="{4C6BF29F-5AA5-4008-B007-DE09E94127D6}"/>
    <cellStyle name="通貨 3 2 2 2 2 2 5 2 2 2 2" xfId="15211" xr:uid="{ECD7CF3C-9748-42D5-8D8E-8A95FAE8ADEF}"/>
    <cellStyle name="通貨 3 2 2 2 2 2 5 2 2 3" xfId="12458" xr:uid="{A15C706C-8D54-41A3-B272-0B0C0CE9A95E}"/>
    <cellStyle name="通貨 3 2 2 2 2 2 5 2 3" xfId="7986" xr:uid="{2BDADDEE-9448-44A4-9773-E1FA94707078}"/>
    <cellStyle name="通貨 3 2 2 2 2 2 5 2 3 2" xfId="13835" xr:uid="{566F07F4-5D46-4CDC-8710-2C270A48F69C}"/>
    <cellStyle name="通貨 3 2 2 2 2 2 5 2 4" xfId="11082" xr:uid="{6C5CD0C7-7CE4-4BE6-8FAC-C2E6DBC9E617}"/>
    <cellStyle name="通貨 3 2 2 2 2 2 5 3" xfId="5944" xr:uid="{9DD92360-590E-42D9-99BD-BA3B030CDF0B}"/>
    <cellStyle name="通貨 3 2 2 2 2 2 5 3 2" xfId="8697" xr:uid="{735B13FE-2262-4BDE-840C-5175F895258E}"/>
    <cellStyle name="通貨 3 2 2 2 2 2 5 3 2 2" xfId="14546" xr:uid="{0469E92C-C8D2-42D1-906E-4174F8F219F1}"/>
    <cellStyle name="通貨 3 2 2 2 2 2 5 3 3" xfId="11793" xr:uid="{969BAAF2-5ABC-4496-B602-7B16F27E9AC1}"/>
    <cellStyle name="通貨 3 2 2 2 2 2 5 4" xfId="7321" xr:uid="{FC796BAD-5F4B-4C89-8B0C-0265DF3EDCB7}"/>
    <cellStyle name="通貨 3 2 2 2 2 2 5 4 2" xfId="13170" xr:uid="{862BE6AA-32E3-4955-8503-B93F220F31FB}"/>
    <cellStyle name="通貨 3 2 2 2 2 2 5 5" xfId="10417" xr:uid="{DC35B259-00DC-4114-8292-699D3885C3F8}"/>
    <cellStyle name="通貨 3 2 2 2 2 2 6" xfId="5039" xr:uid="{5961D9F9-CD22-4E80-BCCB-755AD1B189E6}"/>
    <cellStyle name="通貨 3 2 2 2 2 2 6 2" xfId="6610" xr:uid="{3C1989FB-1750-4A4D-8360-351F5C75474E}"/>
    <cellStyle name="通貨 3 2 2 2 2 2 6 2 2" xfId="9363" xr:uid="{F061678C-D03E-4192-BD42-276367B90A89}"/>
    <cellStyle name="通貨 3 2 2 2 2 2 6 2 2 2" xfId="15212" xr:uid="{9C9A68D6-00F4-4E89-9F80-E3D626EE1A81}"/>
    <cellStyle name="通貨 3 2 2 2 2 2 6 2 3" xfId="12459" xr:uid="{CEBD3339-3D43-4581-B396-6658435957E7}"/>
    <cellStyle name="通貨 3 2 2 2 2 2 6 3" xfId="7987" xr:uid="{8A9DBAD5-7283-4316-BA19-2D1A34AE2DB7}"/>
    <cellStyle name="通貨 3 2 2 2 2 2 6 3 2" xfId="13836" xr:uid="{F42E33C9-5B62-44D8-AF45-E950D17D8E41}"/>
    <cellStyle name="通貨 3 2 2 2 2 2 6 4" xfId="11083" xr:uid="{46F0F11A-8948-4066-8D4D-82297802D1E9}"/>
    <cellStyle name="通貨 3 2 2 2 2 2 7" xfId="5600" xr:uid="{4E035A6E-7ECA-4973-A41A-CC59955F8388}"/>
    <cellStyle name="通貨 3 2 2 2 2 2 7 2" xfId="8353" xr:uid="{7B4A47CD-425E-4AF5-957D-3A51D4DACF91}"/>
    <cellStyle name="通貨 3 2 2 2 2 2 7 2 2" xfId="14202" xr:uid="{E5D8232F-0C62-4BE6-A2AD-F4B2C5CBC055}"/>
    <cellStyle name="通貨 3 2 2 2 2 2 7 3" xfId="11449" xr:uid="{50F6BDE8-DB1C-4670-B4C2-D9CC3E83A8D5}"/>
    <cellStyle name="通貨 3 2 2 2 2 2 8" xfId="6977" xr:uid="{620AF6DA-CB5E-4E7D-9F1A-FB8EFAABD589}"/>
    <cellStyle name="通貨 3 2 2 2 2 2 8 2" xfId="12826" xr:uid="{C259DF3C-B5F5-453F-A024-3D1CF2F99127}"/>
    <cellStyle name="通貨 3 2 2 2 2 2 9" xfId="10073" xr:uid="{80047CED-01DA-4F3A-8C7B-DBEE86988867}"/>
    <cellStyle name="通貨 3 2 2 2 2 3" xfId="3657" xr:uid="{00000000-0005-0000-0000-0000800F0000}"/>
    <cellStyle name="通貨 3 2 2 2 2 3 2" xfId="4084" xr:uid="{C364BC16-24CA-4C84-A3F4-B5E0A4E0022A}"/>
    <cellStyle name="通貨 3 2 2 2 2 3 2 2" xfId="4257" xr:uid="{0D52FAC8-9E8C-4B06-A2A1-2857D778F0E3}"/>
    <cellStyle name="通貨 3 2 2 2 2 3 2 2 2" xfId="4603" xr:uid="{4017BFDC-F110-406C-8CEC-3C7BFAEE2C7A}"/>
    <cellStyle name="通貨 3 2 2 2 2 3 2 2 2 2" xfId="5040" xr:uid="{38139852-B649-4769-A0E7-C305E42E6D78}"/>
    <cellStyle name="通貨 3 2 2 2 2 3 2 2 2 2 2" xfId="6611" xr:uid="{E531BD17-055C-4212-A51A-7BF1781063AE}"/>
    <cellStyle name="通貨 3 2 2 2 2 3 2 2 2 2 2 2" xfId="9364" xr:uid="{72D07979-8F2B-40C1-B6DA-8D2CEF2F6A18}"/>
    <cellStyle name="通貨 3 2 2 2 2 3 2 2 2 2 2 2 2" xfId="15213" xr:uid="{5646F067-664A-4A1D-9FB1-D3A144DD29E3}"/>
    <cellStyle name="通貨 3 2 2 2 2 3 2 2 2 2 2 3" xfId="12460" xr:uid="{483E167D-5C72-490F-8ED3-48EFF0993863}"/>
    <cellStyle name="通貨 3 2 2 2 2 3 2 2 2 2 3" xfId="7988" xr:uid="{541B0652-F7BD-4EAE-8448-FC833E22AF7A}"/>
    <cellStyle name="通貨 3 2 2 2 2 3 2 2 2 2 3 2" xfId="13837" xr:uid="{9F5EF2C0-3959-4324-AB6B-F7F094036B95}"/>
    <cellStyle name="通貨 3 2 2 2 2 3 2 2 2 2 4" xfId="11084" xr:uid="{607C2DA9-D323-4C33-A907-465D786505D7}"/>
    <cellStyle name="通貨 3 2 2 2 2 3 2 2 2 3" xfId="6224" xr:uid="{FDAB8478-19C5-48D6-BA9D-1A72E664A527}"/>
    <cellStyle name="通貨 3 2 2 2 2 3 2 2 2 3 2" xfId="8977" xr:uid="{164E44D8-A77F-4631-91B0-EC60F7F54133}"/>
    <cellStyle name="通貨 3 2 2 2 2 3 2 2 2 3 2 2" xfId="14826" xr:uid="{9922AF77-FFF5-493E-A4AB-C56059A5B971}"/>
    <cellStyle name="通貨 3 2 2 2 2 3 2 2 2 3 3" xfId="12073" xr:uid="{5A8CA145-1A3F-4002-AFD8-AC683D92D14D}"/>
    <cellStyle name="通貨 3 2 2 2 2 3 2 2 2 4" xfId="7601" xr:uid="{9BBBC306-8EC7-4DD0-BD72-E4C2E1B76310}"/>
    <cellStyle name="通貨 3 2 2 2 2 3 2 2 2 4 2" xfId="13450" xr:uid="{210CCCA6-15CC-47BA-BF1E-25CF52C25438}"/>
    <cellStyle name="通貨 3 2 2 2 2 3 2 2 2 5" xfId="10697" xr:uid="{AE0678F5-2EF8-4DE4-B957-C49840214ECD}"/>
    <cellStyle name="通貨 3 2 2 2 2 3 2 2 3" xfId="5041" xr:uid="{FC356968-BF43-4E58-A828-5AA34722F6D6}"/>
    <cellStyle name="通貨 3 2 2 2 2 3 2 2 3 2" xfId="6612" xr:uid="{569FC198-6CA1-48EC-94D5-A17346B7E5AD}"/>
    <cellStyle name="通貨 3 2 2 2 2 3 2 2 3 2 2" xfId="9365" xr:uid="{9207B25F-27BE-49E8-9606-2215C2950EFE}"/>
    <cellStyle name="通貨 3 2 2 2 2 3 2 2 3 2 2 2" xfId="15214" xr:uid="{02F4D286-44CC-4D26-86EF-39AD3E4ACF23}"/>
    <cellStyle name="通貨 3 2 2 2 2 3 2 2 3 2 3" xfId="12461" xr:uid="{0A130F08-5889-42B7-B1D5-76D31320F6A8}"/>
    <cellStyle name="通貨 3 2 2 2 2 3 2 2 3 3" xfId="7989" xr:uid="{4C78EFAA-2703-4AB9-9804-5956C02E6804}"/>
    <cellStyle name="通貨 3 2 2 2 2 3 2 2 3 3 2" xfId="13838" xr:uid="{AAF1F2A8-1966-4B88-BFC2-73B2A36D019A}"/>
    <cellStyle name="通貨 3 2 2 2 2 3 2 2 3 4" xfId="11085" xr:uid="{3F186459-61B4-49CC-9B07-EA31667D68F7}"/>
    <cellStyle name="通貨 3 2 2 2 2 3 2 2 4" xfId="5880" xr:uid="{92B97371-49F5-448A-8CEC-031B74A143E5}"/>
    <cellStyle name="通貨 3 2 2 2 2 3 2 2 4 2" xfId="8633" xr:uid="{4E5AE7D3-178C-4D85-8406-4787A6410540}"/>
    <cellStyle name="通貨 3 2 2 2 2 3 2 2 4 2 2" xfId="14482" xr:uid="{6F798D90-3EA5-472B-87FB-0650AFFF9185}"/>
    <cellStyle name="通貨 3 2 2 2 2 3 2 2 4 3" xfId="11729" xr:uid="{78228AB5-8101-49EE-80CD-FA0E9EBD5E01}"/>
    <cellStyle name="通貨 3 2 2 2 2 3 2 2 5" xfId="7257" xr:uid="{36030AB5-124B-4764-B422-14AE7836C158}"/>
    <cellStyle name="通貨 3 2 2 2 2 3 2 2 5 2" xfId="13106" xr:uid="{8F4B4F6B-8320-401C-8B24-13B0BEA72F9C}"/>
    <cellStyle name="通貨 3 2 2 2 2 3 2 2 6" xfId="10353" xr:uid="{7A00469A-A8D3-4F84-8AB8-13BFD4109B53}"/>
    <cellStyle name="通貨 3 2 2 2 2 3 2 3" xfId="4431" xr:uid="{F9C1825E-EA09-47CC-BCFC-DD1250E68C8D}"/>
    <cellStyle name="通貨 3 2 2 2 2 3 2 3 2" xfId="5042" xr:uid="{DB5EDEA2-6E6D-4521-9D00-08DC84FBFAA8}"/>
    <cellStyle name="通貨 3 2 2 2 2 3 2 3 2 2" xfId="6613" xr:uid="{C175586B-3E14-4A99-A595-49CD44339A49}"/>
    <cellStyle name="通貨 3 2 2 2 2 3 2 3 2 2 2" xfId="9366" xr:uid="{A5EEDBD8-F344-4EF4-B041-53508126B447}"/>
    <cellStyle name="通貨 3 2 2 2 2 3 2 3 2 2 2 2" xfId="15215" xr:uid="{41BD413C-B317-45FA-BF4F-4FBBB66C6F35}"/>
    <cellStyle name="通貨 3 2 2 2 2 3 2 3 2 2 3" xfId="12462" xr:uid="{99A528C3-0F98-42AD-AA97-70622B926690}"/>
    <cellStyle name="通貨 3 2 2 2 2 3 2 3 2 3" xfId="7990" xr:uid="{489ABC86-A48F-44DD-94CF-D2B4CC1FA65D}"/>
    <cellStyle name="通貨 3 2 2 2 2 3 2 3 2 3 2" xfId="13839" xr:uid="{32E49868-855F-456A-934A-36F9288A783A}"/>
    <cellStyle name="通貨 3 2 2 2 2 3 2 3 2 4" xfId="11086" xr:uid="{9E90390D-1D4A-47F8-B49B-BD2FE2659799}"/>
    <cellStyle name="通貨 3 2 2 2 2 3 2 3 3" xfId="6052" xr:uid="{3683E842-66F8-4041-AF90-575B74C6E8CB}"/>
    <cellStyle name="通貨 3 2 2 2 2 3 2 3 3 2" xfId="8805" xr:uid="{1B55112D-B01A-40D2-B9CA-E5AC53F6C234}"/>
    <cellStyle name="通貨 3 2 2 2 2 3 2 3 3 2 2" xfId="14654" xr:uid="{6817283E-D0C6-4629-8F93-DF68A630B712}"/>
    <cellStyle name="通貨 3 2 2 2 2 3 2 3 3 3" xfId="11901" xr:uid="{5E705809-639F-4CB3-9FDA-85CF763F2977}"/>
    <cellStyle name="通貨 3 2 2 2 2 3 2 3 4" xfId="7429" xr:uid="{A0AC681A-000D-4AAE-8873-A7001C689BC8}"/>
    <cellStyle name="通貨 3 2 2 2 2 3 2 3 4 2" xfId="13278" xr:uid="{C077449A-F2AE-41FE-9CFE-6515913A6CC5}"/>
    <cellStyle name="通貨 3 2 2 2 2 3 2 3 5" xfId="10525" xr:uid="{403191F9-EC8F-400A-8DAF-5B8988DDDA28}"/>
    <cellStyle name="通貨 3 2 2 2 2 3 2 4" xfId="5043" xr:uid="{FB09522D-F3B5-4CCC-95E6-D34CCF2E5224}"/>
    <cellStyle name="通貨 3 2 2 2 2 3 2 4 2" xfId="6614" xr:uid="{2CEADCAF-964A-4B99-B636-86D8E5D7D94B}"/>
    <cellStyle name="通貨 3 2 2 2 2 3 2 4 2 2" xfId="9367" xr:uid="{5AA506C6-8179-4AD2-8C1C-8DAF17A48334}"/>
    <cellStyle name="通貨 3 2 2 2 2 3 2 4 2 2 2" xfId="15216" xr:uid="{15787844-B5C1-4318-9AC3-E89830DA5D91}"/>
    <cellStyle name="通貨 3 2 2 2 2 3 2 4 2 3" xfId="12463" xr:uid="{EB469BD0-6245-40EF-A709-3B3F3A356EAB}"/>
    <cellStyle name="通貨 3 2 2 2 2 3 2 4 3" xfId="7991" xr:uid="{A7A57AB8-A455-42E8-91CF-1ED3D3015F4D}"/>
    <cellStyle name="通貨 3 2 2 2 2 3 2 4 3 2" xfId="13840" xr:uid="{DC932B1B-C63A-49DF-89CE-2ECB5201C58C}"/>
    <cellStyle name="通貨 3 2 2 2 2 3 2 4 4" xfId="11087" xr:uid="{F6FFFB9F-B81C-490C-8255-1577FFA363F1}"/>
    <cellStyle name="通貨 3 2 2 2 2 3 2 5" xfId="5708" xr:uid="{0C5A8325-402D-445E-B779-6E8661F85FC8}"/>
    <cellStyle name="通貨 3 2 2 2 2 3 2 5 2" xfId="8461" xr:uid="{77D01219-6E2F-40EA-8DB2-4F56B2D46ED5}"/>
    <cellStyle name="通貨 3 2 2 2 2 3 2 5 2 2" xfId="14310" xr:uid="{5FD4E2E2-8177-4573-944C-A29241194262}"/>
    <cellStyle name="通貨 3 2 2 2 2 3 2 5 3" xfId="11557" xr:uid="{A301FD60-E7A6-4471-919B-8966A5252281}"/>
    <cellStyle name="通貨 3 2 2 2 2 3 2 6" xfId="7085" xr:uid="{384C9E87-675D-4DB8-8C56-3EE30330FEC7}"/>
    <cellStyle name="通貨 3 2 2 2 2 3 2 6 2" xfId="12934" xr:uid="{904E8450-DB6A-47ED-B3F3-C8AC305AA644}"/>
    <cellStyle name="通貨 3 2 2 2 2 3 2 7" xfId="10181" xr:uid="{46F44D41-A6CF-427C-BCF7-B36FED4BE801}"/>
    <cellStyle name="通貨 3 2 2 2 2 3 3" xfId="4171" xr:uid="{36A29403-9126-43BE-B881-F6D2DD998E2E}"/>
    <cellStyle name="通貨 3 2 2 2 2 3 3 2" xfId="4517" xr:uid="{9BF19844-ECD3-453C-896F-2934D158823A}"/>
    <cellStyle name="通貨 3 2 2 2 2 3 3 2 2" xfId="5044" xr:uid="{D8441156-4C0B-48AB-9A1B-50701F3A5EA8}"/>
    <cellStyle name="通貨 3 2 2 2 2 3 3 2 2 2" xfId="6615" xr:uid="{8D199C42-E1E2-4432-B9A6-26E6020C4767}"/>
    <cellStyle name="通貨 3 2 2 2 2 3 3 2 2 2 2" xfId="9368" xr:uid="{A7A9F5D6-B00C-4AFC-B1AB-0797EBE7CC55}"/>
    <cellStyle name="通貨 3 2 2 2 2 3 3 2 2 2 2 2" xfId="15217" xr:uid="{9A8DABDC-7B16-4F73-80ED-4994A39437D7}"/>
    <cellStyle name="通貨 3 2 2 2 2 3 3 2 2 2 3" xfId="12464" xr:uid="{E2DF27E6-4B45-4C65-977F-E5E7EF0C897C}"/>
    <cellStyle name="通貨 3 2 2 2 2 3 3 2 2 3" xfId="7992" xr:uid="{D4D6D725-735F-442F-A1FD-BB55B9C45B2D}"/>
    <cellStyle name="通貨 3 2 2 2 2 3 3 2 2 3 2" xfId="13841" xr:uid="{E08D5E26-FD2B-456E-BFAB-27A619989E05}"/>
    <cellStyle name="通貨 3 2 2 2 2 3 3 2 2 4" xfId="11088" xr:uid="{2D5CA87B-3A48-4059-B8D5-B2E659EBF107}"/>
    <cellStyle name="通貨 3 2 2 2 2 3 3 2 3" xfId="6138" xr:uid="{29DB8C31-D92E-4308-B345-C9E90F6175B9}"/>
    <cellStyle name="通貨 3 2 2 2 2 3 3 2 3 2" xfId="8891" xr:uid="{F2157720-7C56-4C7D-B156-0922ACDA042A}"/>
    <cellStyle name="通貨 3 2 2 2 2 3 3 2 3 2 2" xfId="14740" xr:uid="{3257AC4C-9766-4CBA-AB8D-5432F56891D6}"/>
    <cellStyle name="通貨 3 2 2 2 2 3 3 2 3 3" xfId="11987" xr:uid="{6CC7CB1C-DF24-49F6-824F-938A5BA22473}"/>
    <cellStyle name="通貨 3 2 2 2 2 3 3 2 4" xfId="7515" xr:uid="{6714821A-8B87-4F77-A257-A8FAD5BBC64F}"/>
    <cellStyle name="通貨 3 2 2 2 2 3 3 2 4 2" xfId="13364" xr:uid="{17D1C355-FF76-4407-A575-6B9D77EB1EC7}"/>
    <cellStyle name="通貨 3 2 2 2 2 3 3 2 5" xfId="10611" xr:uid="{F9BECF39-4B34-4854-9854-3971BF8288AD}"/>
    <cellStyle name="通貨 3 2 2 2 2 3 3 3" xfId="5045" xr:uid="{D71705B8-A42C-4A21-8A42-50F9FBE4E9EE}"/>
    <cellStyle name="通貨 3 2 2 2 2 3 3 3 2" xfId="6616" xr:uid="{AED1E45B-D88B-4CB1-BB85-F2B7A95ED36D}"/>
    <cellStyle name="通貨 3 2 2 2 2 3 3 3 2 2" xfId="9369" xr:uid="{CC23E7F5-A34D-4C01-B81C-9924AE9A3568}"/>
    <cellStyle name="通貨 3 2 2 2 2 3 3 3 2 2 2" xfId="15218" xr:uid="{4633D242-A0AE-4355-B890-3D2BD52C12AD}"/>
    <cellStyle name="通貨 3 2 2 2 2 3 3 3 2 3" xfId="12465" xr:uid="{E9A985DF-0E63-4C7F-A32F-C5C14C5193F8}"/>
    <cellStyle name="通貨 3 2 2 2 2 3 3 3 3" xfId="7993" xr:uid="{ABDE950D-AD9D-4E69-A720-2215870FAF41}"/>
    <cellStyle name="通貨 3 2 2 2 2 3 3 3 3 2" xfId="13842" xr:uid="{6246B55C-574B-4C67-A1C7-014369A018C0}"/>
    <cellStyle name="通貨 3 2 2 2 2 3 3 3 4" xfId="11089" xr:uid="{A99CF9F6-E218-4FFE-86C4-CC4E44AC1879}"/>
    <cellStyle name="通貨 3 2 2 2 2 3 3 4" xfId="5794" xr:uid="{680E64FB-CC04-40CE-8E0C-98CD3440A132}"/>
    <cellStyle name="通貨 3 2 2 2 2 3 3 4 2" xfId="8547" xr:uid="{B3F628AA-B20E-4DDC-AC26-376F602E0A3A}"/>
    <cellStyle name="通貨 3 2 2 2 2 3 3 4 2 2" xfId="14396" xr:uid="{8F34D44E-C828-4E76-91A2-6F9FEF8A6A2F}"/>
    <cellStyle name="通貨 3 2 2 2 2 3 3 4 3" xfId="11643" xr:uid="{CF9D7C97-91E2-483A-8165-E786F7FC5A18}"/>
    <cellStyle name="通貨 3 2 2 2 2 3 3 5" xfId="7171" xr:uid="{85C19BBC-6728-42D0-8F09-C23157B8F24B}"/>
    <cellStyle name="通貨 3 2 2 2 2 3 3 5 2" xfId="13020" xr:uid="{A23380CB-6DB5-4B4F-BE75-BAF19D2B3AEA}"/>
    <cellStyle name="通貨 3 2 2 2 2 3 3 6" xfId="10267" xr:uid="{9662652A-DDDD-4F58-9D4F-3D5827A3ED27}"/>
    <cellStyle name="通貨 3 2 2 2 2 3 4" xfId="4344" xr:uid="{141CB215-1F7D-4514-B6D2-1409E078E1E2}"/>
    <cellStyle name="通貨 3 2 2 2 2 3 4 2" xfId="5046" xr:uid="{575A3C36-0AA1-4862-9E24-E7C8BD469BBF}"/>
    <cellStyle name="通貨 3 2 2 2 2 3 4 2 2" xfId="6617" xr:uid="{2B09CD6D-3BB1-4F01-A806-CF32A84BF626}"/>
    <cellStyle name="通貨 3 2 2 2 2 3 4 2 2 2" xfId="9370" xr:uid="{B1FE9C37-B7F4-41A2-8814-A5BD143C91D5}"/>
    <cellStyle name="通貨 3 2 2 2 2 3 4 2 2 2 2" xfId="15219" xr:uid="{559F513A-0FAB-4211-A9D9-CFE3CCF1F7F2}"/>
    <cellStyle name="通貨 3 2 2 2 2 3 4 2 2 3" xfId="12466" xr:uid="{4691324E-763B-4EDA-9D09-AFAEC6545F15}"/>
    <cellStyle name="通貨 3 2 2 2 2 3 4 2 3" xfId="7994" xr:uid="{406625D7-DD65-45EA-BB7D-DEDD87BC4647}"/>
    <cellStyle name="通貨 3 2 2 2 2 3 4 2 3 2" xfId="13843" xr:uid="{96C2353E-B642-42F9-8E5B-7C6944D0A0CB}"/>
    <cellStyle name="通貨 3 2 2 2 2 3 4 2 4" xfId="11090" xr:uid="{821C8036-2618-4FC5-82CA-39AA92BC289C}"/>
    <cellStyle name="通貨 3 2 2 2 2 3 4 3" xfId="5966" xr:uid="{763F5ABC-B8ED-48F3-BE38-C9D149C4E484}"/>
    <cellStyle name="通貨 3 2 2 2 2 3 4 3 2" xfId="8719" xr:uid="{E90B83D0-9716-4987-8744-A0A9AA71CD67}"/>
    <cellStyle name="通貨 3 2 2 2 2 3 4 3 2 2" xfId="14568" xr:uid="{B901D43D-BDD0-4520-B502-4208AAA33831}"/>
    <cellStyle name="通貨 3 2 2 2 2 3 4 3 3" xfId="11815" xr:uid="{68B940EE-DFC6-42D3-B0BE-8A6F3B7D0AD6}"/>
    <cellStyle name="通貨 3 2 2 2 2 3 4 4" xfId="7343" xr:uid="{CCDBB5A7-D86C-4874-B5D3-1D88E27E54D0}"/>
    <cellStyle name="通貨 3 2 2 2 2 3 4 4 2" xfId="13192" xr:uid="{BF1ED3D0-5C31-42A9-9236-3BA5CB7FB07A}"/>
    <cellStyle name="通貨 3 2 2 2 2 3 4 5" xfId="10439" xr:uid="{EA967853-F0C2-42D2-9419-C57245BE49E6}"/>
    <cellStyle name="通貨 3 2 2 2 2 3 5" xfId="5047" xr:uid="{5E02AFDA-4C81-47F2-AAAA-7DB19AB9A6D5}"/>
    <cellStyle name="通貨 3 2 2 2 2 3 5 2" xfId="6618" xr:uid="{ED14DE25-4720-4E9B-BDF5-1BCCE9BDD55D}"/>
    <cellStyle name="通貨 3 2 2 2 2 3 5 2 2" xfId="9371" xr:uid="{88557D86-F3E3-4C74-A25D-3932E91FF870}"/>
    <cellStyle name="通貨 3 2 2 2 2 3 5 2 2 2" xfId="15220" xr:uid="{248ACFF6-BC06-49CB-BC8A-27D7CCD51473}"/>
    <cellStyle name="通貨 3 2 2 2 2 3 5 2 3" xfId="12467" xr:uid="{85C18472-23CE-4357-8817-42FBCD196DDB}"/>
    <cellStyle name="通貨 3 2 2 2 2 3 5 3" xfId="7995" xr:uid="{4AD8E0D6-D73C-4A72-AF4D-4985AB87D4FD}"/>
    <cellStyle name="通貨 3 2 2 2 2 3 5 3 2" xfId="13844" xr:uid="{CFD469AF-6D44-4C03-BA1B-EF7DBE2FC964}"/>
    <cellStyle name="通貨 3 2 2 2 2 3 5 4" xfId="11091" xr:uid="{D3283305-868E-4811-8FC4-269C834940EC}"/>
    <cellStyle name="通貨 3 2 2 2 2 3 6" xfId="5622" xr:uid="{10252BBC-0659-4B90-947D-3273C43F12DF}"/>
    <cellStyle name="通貨 3 2 2 2 2 3 6 2" xfId="8375" xr:uid="{ADC2F9C5-4481-4B99-98AE-810E8B661991}"/>
    <cellStyle name="通貨 3 2 2 2 2 3 6 2 2" xfId="14224" xr:uid="{92AD5185-0DE0-4D51-A890-1B3D768EEFD8}"/>
    <cellStyle name="通貨 3 2 2 2 2 3 6 3" xfId="11471" xr:uid="{130001C4-94B0-4022-BBCA-A5A7BDA9BA7B}"/>
    <cellStyle name="通貨 3 2 2 2 2 3 7" xfId="6999" xr:uid="{AB45638B-9D7B-4621-B87D-235565376F7B}"/>
    <cellStyle name="通貨 3 2 2 2 2 3 7 2" xfId="12848" xr:uid="{E4A32549-95AB-48E4-A373-B621A6904CEF}"/>
    <cellStyle name="通貨 3 2 2 2 2 3 8" xfId="10095" xr:uid="{C3C87EF0-6CC7-44A4-9A89-F1FA71998483}"/>
    <cellStyle name="通貨 3 2 2 2 2 4" xfId="4042" xr:uid="{847A7E7D-6AEB-4F8C-904E-93AACC3519C9}"/>
    <cellStyle name="通貨 3 2 2 2 2 4 2" xfId="4215" xr:uid="{FFC438FB-983D-4D35-8614-55A0BFDA06F5}"/>
    <cellStyle name="通貨 3 2 2 2 2 4 2 2" xfId="4561" xr:uid="{5F3A9B28-706F-41A6-B25D-CF4C0BFE4DC8}"/>
    <cellStyle name="通貨 3 2 2 2 2 4 2 2 2" xfId="5048" xr:uid="{1F935D96-23DB-421F-99A8-B527D7C1689D}"/>
    <cellStyle name="通貨 3 2 2 2 2 4 2 2 2 2" xfId="6619" xr:uid="{F5B7FCC4-B4FE-4EB2-953E-E4516DE12DE9}"/>
    <cellStyle name="通貨 3 2 2 2 2 4 2 2 2 2 2" xfId="9372" xr:uid="{46DA90AF-B677-441B-89D1-B0C87BFDDD8A}"/>
    <cellStyle name="通貨 3 2 2 2 2 4 2 2 2 2 2 2" xfId="15221" xr:uid="{018E5851-ACF5-4E31-A47E-4541DF8150A7}"/>
    <cellStyle name="通貨 3 2 2 2 2 4 2 2 2 2 3" xfId="12468" xr:uid="{58965CB1-B315-4C60-A636-18FEF038874E}"/>
    <cellStyle name="通貨 3 2 2 2 2 4 2 2 2 3" xfId="7996" xr:uid="{6C534226-83D4-440D-8883-11BFED5F02FB}"/>
    <cellStyle name="通貨 3 2 2 2 2 4 2 2 2 3 2" xfId="13845" xr:uid="{95EB6FA1-9C3B-426E-A433-79EC99C23A42}"/>
    <cellStyle name="通貨 3 2 2 2 2 4 2 2 2 4" xfId="11092" xr:uid="{F52B86B8-C955-4AA6-97C8-A5D13104F60D}"/>
    <cellStyle name="通貨 3 2 2 2 2 4 2 2 3" xfId="6182" xr:uid="{A51BE165-5BAE-4BA1-B6AC-9246ECE1FC20}"/>
    <cellStyle name="通貨 3 2 2 2 2 4 2 2 3 2" xfId="8935" xr:uid="{ABA6C4F1-97BA-4FE5-9C13-AD87130C940E}"/>
    <cellStyle name="通貨 3 2 2 2 2 4 2 2 3 2 2" xfId="14784" xr:uid="{4ECF341C-B31F-4107-BA8C-CD8A2A316260}"/>
    <cellStyle name="通貨 3 2 2 2 2 4 2 2 3 3" xfId="12031" xr:uid="{05FB4BE1-13DB-44DA-8E08-2EB22D7E3AD8}"/>
    <cellStyle name="通貨 3 2 2 2 2 4 2 2 4" xfId="7559" xr:uid="{A42889F2-C1B1-49D9-B043-9136060F9759}"/>
    <cellStyle name="通貨 3 2 2 2 2 4 2 2 4 2" xfId="13408" xr:uid="{7AF71403-D027-4B5B-9028-15C9D0DF71B0}"/>
    <cellStyle name="通貨 3 2 2 2 2 4 2 2 5" xfId="10655" xr:uid="{D468B07F-47A6-4E8B-A706-620579D3AE0D}"/>
    <cellStyle name="通貨 3 2 2 2 2 4 2 3" xfId="5049" xr:uid="{AFC30992-F44C-4157-800E-140BB126F7F8}"/>
    <cellStyle name="通貨 3 2 2 2 2 4 2 3 2" xfId="6620" xr:uid="{2D5961DA-BC3A-4CEA-BFBD-C494E393857B}"/>
    <cellStyle name="通貨 3 2 2 2 2 4 2 3 2 2" xfId="9373" xr:uid="{CA11360A-26A6-4FF8-A1D5-674A6A538BDF}"/>
    <cellStyle name="通貨 3 2 2 2 2 4 2 3 2 2 2" xfId="15222" xr:uid="{D8D2F400-1042-49E3-B74E-6E85543C9D02}"/>
    <cellStyle name="通貨 3 2 2 2 2 4 2 3 2 3" xfId="12469" xr:uid="{D94CB093-7359-4E38-B799-8ADC7CF80635}"/>
    <cellStyle name="通貨 3 2 2 2 2 4 2 3 3" xfId="7997" xr:uid="{77FB41B0-F88F-4C6B-8893-9305E1273393}"/>
    <cellStyle name="通貨 3 2 2 2 2 4 2 3 3 2" xfId="13846" xr:uid="{89618752-362E-4751-9F5C-1B6808A0FFAD}"/>
    <cellStyle name="通貨 3 2 2 2 2 4 2 3 4" xfId="11093" xr:uid="{60A9B2A8-A4FE-4941-B198-D015BBFF0C97}"/>
    <cellStyle name="通貨 3 2 2 2 2 4 2 4" xfId="5838" xr:uid="{9C4DA6F1-A23F-4815-A47A-05466D2F4647}"/>
    <cellStyle name="通貨 3 2 2 2 2 4 2 4 2" xfId="8591" xr:uid="{2851B332-6FA7-4F87-BFEC-9BB07C9FDF25}"/>
    <cellStyle name="通貨 3 2 2 2 2 4 2 4 2 2" xfId="14440" xr:uid="{5DA8961D-34B3-4BC4-A7C6-85057A347A70}"/>
    <cellStyle name="通貨 3 2 2 2 2 4 2 4 3" xfId="11687" xr:uid="{F0903D81-4547-4755-B734-E5FE8DC59A1F}"/>
    <cellStyle name="通貨 3 2 2 2 2 4 2 5" xfId="7215" xr:uid="{510341EA-42F2-4975-A33E-20620F25CFC3}"/>
    <cellStyle name="通貨 3 2 2 2 2 4 2 5 2" xfId="13064" xr:uid="{03503BCF-CBC2-497B-97FB-24E0A5EAE9FF}"/>
    <cellStyle name="通貨 3 2 2 2 2 4 2 6" xfId="10311" xr:uid="{8BED3553-2416-4A77-B2FD-3B23FAC7BF19}"/>
    <cellStyle name="通貨 3 2 2 2 2 4 3" xfId="4389" xr:uid="{C76654C9-6743-4C57-88D7-34AA2C8CA1CE}"/>
    <cellStyle name="通貨 3 2 2 2 2 4 3 2" xfId="5050" xr:uid="{D1F20B0D-C8FD-4B57-8BA4-DB071AE2DB96}"/>
    <cellStyle name="通貨 3 2 2 2 2 4 3 2 2" xfId="6621" xr:uid="{F2E3DA86-84BF-40D9-A77A-366C213E0303}"/>
    <cellStyle name="通貨 3 2 2 2 2 4 3 2 2 2" xfId="9374" xr:uid="{1534159A-1AB8-452F-8554-B89F44DF4538}"/>
    <cellStyle name="通貨 3 2 2 2 2 4 3 2 2 2 2" xfId="15223" xr:uid="{1A7B864F-D1BB-4FDA-9F6E-C1B45CACF3DF}"/>
    <cellStyle name="通貨 3 2 2 2 2 4 3 2 2 3" xfId="12470" xr:uid="{C0599D27-5F88-496C-82F3-C4D3CCCE2C25}"/>
    <cellStyle name="通貨 3 2 2 2 2 4 3 2 3" xfId="7998" xr:uid="{C3B659D3-7E7A-4F44-85CD-1394F9C73B7C}"/>
    <cellStyle name="通貨 3 2 2 2 2 4 3 2 3 2" xfId="13847" xr:uid="{F3256A85-609A-4359-8148-34D4DAD6F1E8}"/>
    <cellStyle name="通貨 3 2 2 2 2 4 3 2 4" xfId="11094" xr:uid="{CAB3BC85-51AB-4BED-BC78-FED635751F8A}"/>
    <cellStyle name="通貨 3 2 2 2 2 4 3 3" xfId="6010" xr:uid="{DA944C6E-51F8-42D7-8186-DA25B0A0B570}"/>
    <cellStyle name="通貨 3 2 2 2 2 4 3 3 2" xfId="8763" xr:uid="{258340BF-FA24-42D8-A431-0DE90A09C67A}"/>
    <cellStyle name="通貨 3 2 2 2 2 4 3 3 2 2" xfId="14612" xr:uid="{6AFE61E9-CBC4-469B-B532-75CDAAAE9CC1}"/>
    <cellStyle name="通貨 3 2 2 2 2 4 3 3 3" xfId="11859" xr:uid="{36F57C2C-B40E-4ADC-BAF2-AD16F618C425}"/>
    <cellStyle name="通貨 3 2 2 2 2 4 3 4" xfId="7387" xr:uid="{F6D92D33-383E-423A-8AAE-152721948484}"/>
    <cellStyle name="通貨 3 2 2 2 2 4 3 4 2" xfId="13236" xr:uid="{E224BBCA-DFB3-4893-BA7C-C6ED0AF6FB59}"/>
    <cellStyle name="通貨 3 2 2 2 2 4 3 5" xfId="10483" xr:uid="{0D23809C-BC7B-44CC-A41F-799DA2FE34A0}"/>
    <cellStyle name="通貨 3 2 2 2 2 4 4" xfId="5051" xr:uid="{60CF8B87-DA13-45BA-A4ED-651D337CDDC7}"/>
    <cellStyle name="通貨 3 2 2 2 2 4 4 2" xfId="6622" xr:uid="{D8C47426-AFF2-4711-B61A-2D12DB415DA3}"/>
    <cellStyle name="通貨 3 2 2 2 2 4 4 2 2" xfId="9375" xr:uid="{E5050A63-0824-4259-BD39-92F75C122096}"/>
    <cellStyle name="通貨 3 2 2 2 2 4 4 2 2 2" xfId="15224" xr:uid="{3CB34E73-600F-40B9-BB8C-A31A7637404B}"/>
    <cellStyle name="通貨 3 2 2 2 2 4 4 2 3" xfId="12471" xr:uid="{A1B04D51-79F7-45AB-8967-540C8394F086}"/>
    <cellStyle name="通貨 3 2 2 2 2 4 4 3" xfId="7999" xr:uid="{F81954D2-A27D-4D44-960B-6FC1475FB3C2}"/>
    <cellStyle name="通貨 3 2 2 2 2 4 4 3 2" xfId="13848" xr:uid="{EB1CC0E4-D573-4376-9708-55AD0B571045}"/>
    <cellStyle name="通貨 3 2 2 2 2 4 4 4" xfId="11095" xr:uid="{925B168C-C688-445D-8259-3EC9D89D9C12}"/>
    <cellStyle name="通貨 3 2 2 2 2 4 5" xfId="5666" xr:uid="{4C320FB3-7B4D-4706-B292-EAC93BD71D28}"/>
    <cellStyle name="通貨 3 2 2 2 2 4 5 2" xfId="8419" xr:uid="{A363677F-F16A-4267-95BE-AA64497135D2}"/>
    <cellStyle name="通貨 3 2 2 2 2 4 5 2 2" xfId="14268" xr:uid="{8DE982D8-C663-4BEC-B5F4-160C0E022968}"/>
    <cellStyle name="通貨 3 2 2 2 2 4 5 3" xfId="11515" xr:uid="{B22372E4-4B1F-4E76-88DC-CFA4A5AA3B8A}"/>
    <cellStyle name="通貨 3 2 2 2 2 4 6" xfId="7043" xr:uid="{4F45CCCD-6533-42CA-B81B-A98CD1D268E6}"/>
    <cellStyle name="通貨 3 2 2 2 2 4 6 2" xfId="12892" xr:uid="{433CFF06-791C-455C-9582-334E6F7531D1}"/>
    <cellStyle name="通貨 3 2 2 2 2 4 7" xfId="10139" xr:uid="{84D117E4-E45D-475E-8F21-75FE0B1E76BB}"/>
    <cellStyle name="通貨 3 2 2 2 2 5" xfId="4129" xr:uid="{C15991EF-B18B-41CD-8190-99D9521F06DB}"/>
    <cellStyle name="通貨 3 2 2 2 2 5 2" xfId="4475" xr:uid="{BA27006F-AEE1-471F-AD0F-0D2934472CA2}"/>
    <cellStyle name="通貨 3 2 2 2 2 5 2 2" xfId="5052" xr:uid="{B821C1FC-4647-44E5-96B6-556762EA7866}"/>
    <cellStyle name="通貨 3 2 2 2 2 5 2 2 2" xfId="6623" xr:uid="{539E8DA9-10D4-431B-84F0-6D751D067BE9}"/>
    <cellStyle name="通貨 3 2 2 2 2 5 2 2 2 2" xfId="9376" xr:uid="{523B963A-844D-4A97-8039-D0916E9527F5}"/>
    <cellStyle name="通貨 3 2 2 2 2 5 2 2 2 2 2" xfId="15225" xr:uid="{29FC80B9-DF11-421D-8F89-57CB55DDE07E}"/>
    <cellStyle name="通貨 3 2 2 2 2 5 2 2 2 3" xfId="12472" xr:uid="{021283C6-C660-4169-934D-619A2E7448D9}"/>
    <cellStyle name="通貨 3 2 2 2 2 5 2 2 3" xfId="8000" xr:uid="{9F2A8015-7964-4035-BC30-4E6DD1EB8038}"/>
    <cellStyle name="通貨 3 2 2 2 2 5 2 2 3 2" xfId="13849" xr:uid="{B90AB58E-86B5-4470-A83F-5808C15C2EA8}"/>
    <cellStyle name="通貨 3 2 2 2 2 5 2 2 4" xfId="11096" xr:uid="{3AD2FD8B-251A-45CF-AE8D-C15207DB0C3E}"/>
    <cellStyle name="通貨 3 2 2 2 2 5 2 3" xfId="6096" xr:uid="{1D20ACD0-E715-4BC5-9600-32449C0BE3F0}"/>
    <cellStyle name="通貨 3 2 2 2 2 5 2 3 2" xfId="8849" xr:uid="{0F6D99EA-18D8-437C-B35D-5B9FA776583B}"/>
    <cellStyle name="通貨 3 2 2 2 2 5 2 3 2 2" xfId="14698" xr:uid="{2BB1797C-7016-4BDB-8992-254EC03D6BEE}"/>
    <cellStyle name="通貨 3 2 2 2 2 5 2 3 3" xfId="11945" xr:uid="{1EB132A1-839D-406E-A6EE-12E02A73F6CF}"/>
    <cellStyle name="通貨 3 2 2 2 2 5 2 4" xfId="7473" xr:uid="{5C745B96-8F2F-40AE-9CD0-E989CC7B9E80}"/>
    <cellStyle name="通貨 3 2 2 2 2 5 2 4 2" xfId="13322" xr:uid="{6F446983-D75A-46AD-AC9A-5AB967215684}"/>
    <cellStyle name="通貨 3 2 2 2 2 5 2 5" xfId="10569" xr:uid="{5D832D33-1816-434A-8508-CF304D1CCBCA}"/>
    <cellStyle name="通貨 3 2 2 2 2 5 3" xfId="5053" xr:uid="{DB787104-9B5E-45C1-8069-CD918F5F9C58}"/>
    <cellStyle name="通貨 3 2 2 2 2 5 3 2" xfId="6624" xr:uid="{F026E3AD-E763-413A-BC1E-57067B048148}"/>
    <cellStyle name="通貨 3 2 2 2 2 5 3 2 2" xfId="9377" xr:uid="{9E357EE3-64BA-44DB-8951-9BFF2A6E6FDB}"/>
    <cellStyle name="通貨 3 2 2 2 2 5 3 2 2 2" xfId="15226" xr:uid="{9DCD6821-605A-484A-A4A5-53D92934C310}"/>
    <cellStyle name="通貨 3 2 2 2 2 5 3 2 3" xfId="12473" xr:uid="{8241C6D6-A01C-47BB-8270-9A1E5F25EF57}"/>
    <cellStyle name="通貨 3 2 2 2 2 5 3 3" xfId="8001" xr:uid="{B54F5B46-62B4-45AA-AC59-154C24EC2F9C}"/>
    <cellStyle name="通貨 3 2 2 2 2 5 3 3 2" xfId="13850" xr:uid="{4310E439-BE89-4BFB-BD75-B5655C84A714}"/>
    <cellStyle name="通貨 3 2 2 2 2 5 3 4" xfId="11097" xr:uid="{6CBEB198-8114-405A-B5AA-599A4A303741}"/>
    <cellStyle name="通貨 3 2 2 2 2 5 4" xfId="5752" xr:uid="{9916424A-411B-4381-8545-AA3F6B3B07D2}"/>
    <cellStyle name="通貨 3 2 2 2 2 5 4 2" xfId="8505" xr:uid="{35E7ECE0-68C1-43C7-9BF3-63E766F1896C}"/>
    <cellStyle name="通貨 3 2 2 2 2 5 4 2 2" xfId="14354" xr:uid="{CD9140CD-8D3B-45A4-97A2-B70B930E6866}"/>
    <cellStyle name="通貨 3 2 2 2 2 5 4 3" xfId="11601" xr:uid="{6CCE6D3F-B3AD-4BA3-B035-989ED54CF6E6}"/>
    <cellStyle name="通貨 3 2 2 2 2 5 5" xfId="7129" xr:uid="{E114F7CB-360D-4364-8094-EC20016C5C15}"/>
    <cellStyle name="通貨 3 2 2 2 2 5 5 2" xfId="12978" xr:uid="{C4DFDBC4-E020-495A-B809-7C7888839C01}"/>
    <cellStyle name="通貨 3 2 2 2 2 5 6" xfId="10225" xr:uid="{3AB9C620-B20E-4AFA-B787-2EE09B3DF33A}"/>
    <cellStyle name="通貨 3 2 2 2 2 6" xfId="4302" xr:uid="{3CF70AAC-6F7B-43D2-855B-47FAB33B2C24}"/>
    <cellStyle name="通貨 3 2 2 2 2 6 2" xfId="5054" xr:uid="{1AFEA6C1-476F-4958-AE26-C691209FC100}"/>
    <cellStyle name="通貨 3 2 2 2 2 6 2 2" xfId="6625" xr:uid="{D476A254-FDED-4511-B66F-CCE0F82E3E3A}"/>
    <cellStyle name="通貨 3 2 2 2 2 6 2 2 2" xfId="9378" xr:uid="{D9217AEF-EB5C-4FF1-A931-A5A87AA8FE95}"/>
    <cellStyle name="通貨 3 2 2 2 2 6 2 2 2 2" xfId="15227" xr:uid="{8402DB49-987B-4824-9F65-750348797CF2}"/>
    <cellStyle name="通貨 3 2 2 2 2 6 2 2 3" xfId="12474" xr:uid="{6C8D4E77-897B-4AB0-A819-2AFD250C45DC}"/>
    <cellStyle name="通貨 3 2 2 2 2 6 2 3" xfId="8002" xr:uid="{218AC7CB-A093-4FAA-9864-851D92D00219}"/>
    <cellStyle name="通貨 3 2 2 2 2 6 2 3 2" xfId="13851" xr:uid="{BAEFB26E-DAFF-493C-A8EE-06CCC1B8171B}"/>
    <cellStyle name="通貨 3 2 2 2 2 6 2 4" xfId="11098" xr:uid="{87C78CE3-9109-427E-BDBA-0CF602A599BA}"/>
    <cellStyle name="通貨 3 2 2 2 2 6 3" xfId="5924" xr:uid="{90DA4085-6F78-4110-8BF0-94B10A458152}"/>
    <cellStyle name="通貨 3 2 2 2 2 6 3 2" xfId="8677" xr:uid="{A2AA702D-9E08-4F34-8C98-44E07B80C5E1}"/>
    <cellStyle name="通貨 3 2 2 2 2 6 3 2 2" xfId="14526" xr:uid="{F3D16105-5DF7-481E-90F7-C757F3C4F1D9}"/>
    <cellStyle name="通貨 3 2 2 2 2 6 3 3" xfId="11773" xr:uid="{B058306F-3657-40B0-BD05-C5A367754EFF}"/>
    <cellStyle name="通貨 3 2 2 2 2 6 4" xfId="7301" xr:uid="{292060F2-3DA0-4557-81AC-3C5DF1FB0D7F}"/>
    <cellStyle name="通貨 3 2 2 2 2 6 4 2" xfId="13150" xr:uid="{65B3A3A6-29E3-43E8-8E81-DFB55D503D6B}"/>
    <cellStyle name="通貨 3 2 2 2 2 6 5" xfId="10397" xr:uid="{1C32BBEB-EA5A-40F5-8C74-011E1D8A18D8}"/>
    <cellStyle name="通貨 3 2 2 2 2 7" xfId="5055" xr:uid="{6C2F6A5E-9949-4417-A993-4D9F86306D15}"/>
    <cellStyle name="通貨 3 2 2 2 2 7 2" xfId="6626" xr:uid="{488C3BBE-F88F-4F75-9A89-1F239A657FF3}"/>
    <cellStyle name="通貨 3 2 2 2 2 7 2 2" xfId="9379" xr:uid="{A99974C5-CDE0-4993-B313-94D906493FCF}"/>
    <cellStyle name="通貨 3 2 2 2 2 7 2 2 2" xfId="15228" xr:uid="{402BDC39-94C8-47D5-97A3-C3BFAA7A08EC}"/>
    <cellStyle name="通貨 3 2 2 2 2 7 2 3" xfId="12475" xr:uid="{039437B4-DACF-4860-B7D9-58E28EF3B22B}"/>
    <cellStyle name="通貨 3 2 2 2 2 7 3" xfId="8003" xr:uid="{DC34A8ED-5A4F-4EA4-8537-651098C68EF3}"/>
    <cellStyle name="通貨 3 2 2 2 2 7 3 2" xfId="13852" xr:uid="{B22D1D89-BB13-4C9E-9555-8AD4DC0B424F}"/>
    <cellStyle name="通貨 3 2 2 2 2 7 4" xfId="11099" xr:uid="{64934586-3FCF-4763-BEBB-EEF71E7D7FE7}"/>
    <cellStyle name="通貨 3 2 2 2 2 8" xfId="5580" xr:uid="{F28F3F20-A471-47CB-9802-44D66A017BA1}"/>
    <cellStyle name="通貨 3 2 2 2 2 8 2" xfId="8333" xr:uid="{3F880D74-160B-4E99-B769-ABD34BD9A0C9}"/>
    <cellStyle name="通貨 3 2 2 2 2 8 2 2" xfId="14182" xr:uid="{E294052C-1343-42AA-8750-AF4DED27B537}"/>
    <cellStyle name="通貨 3 2 2 2 2 8 3" xfId="11429" xr:uid="{F460777F-32F0-4F77-B43C-0E08833E928F}"/>
    <cellStyle name="通貨 3 2 2 2 2 9" xfId="6957" xr:uid="{BA682E31-C475-43F7-8D04-95A149B3419B}"/>
    <cellStyle name="通貨 3 2 2 2 2 9 2" xfId="12806" xr:uid="{6CEC4574-CDAC-4F07-8083-79DF8F00F103}"/>
    <cellStyle name="通貨 3 2 2 2 3" xfId="3617" xr:uid="{00000000-0005-0000-0000-0000810F0000}"/>
    <cellStyle name="通貨 3 2 2 2 3 2" xfId="3667" xr:uid="{00000000-0005-0000-0000-0000820F0000}"/>
    <cellStyle name="通貨 3 2 2 2 3 2 2" xfId="4094" xr:uid="{CDDFFE39-9DEC-4B68-BAED-31DE9028142E}"/>
    <cellStyle name="通貨 3 2 2 2 3 2 2 2" xfId="4267" xr:uid="{8B16F41F-1BB6-4C7C-A6A0-8DDAF1D3B8C8}"/>
    <cellStyle name="通貨 3 2 2 2 3 2 2 2 2" xfId="4613" xr:uid="{F977AB9D-D720-4231-84DB-6D067CB7E665}"/>
    <cellStyle name="通貨 3 2 2 2 3 2 2 2 2 2" xfId="5056" xr:uid="{3A72DD4A-A1A5-4D6E-A784-1ABDBFA48264}"/>
    <cellStyle name="通貨 3 2 2 2 3 2 2 2 2 2 2" xfId="6627" xr:uid="{887C3E97-DB94-4EFA-91C5-0E3167EBC963}"/>
    <cellStyle name="通貨 3 2 2 2 3 2 2 2 2 2 2 2" xfId="9380" xr:uid="{91865825-13CF-4633-B9CA-76852ACBEE01}"/>
    <cellStyle name="通貨 3 2 2 2 3 2 2 2 2 2 2 2 2" xfId="15229" xr:uid="{038A5A27-5EEC-4B2C-85EA-5E34BDDC1530}"/>
    <cellStyle name="通貨 3 2 2 2 3 2 2 2 2 2 2 3" xfId="12476" xr:uid="{5F9339F2-1DDB-4E73-A1A9-7DE0F48BA58D}"/>
    <cellStyle name="通貨 3 2 2 2 3 2 2 2 2 2 3" xfId="8004" xr:uid="{61A9E505-D938-45BC-A387-CC6910C6E8A4}"/>
    <cellStyle name="通貨 3 2 2 2 3 2 2 2 2 2 3 2" xfId="13853" xr:uid="{AB70E070-0DDA-4FE6-9135-EC0A18BD7F22}"/>
    <cellStyle name="通貨 3 2 2 2 3 2 2 2 2 2 4" xfId="11100" xr:uid="{4BB63F8C-E3C2-4229-B3A0-A01F609448C1}"/>
    <cellStyle name="通貨 3 2 2 2 3 2 2 2 2 3" xfId="6234" xr:uid="{2548AAE9-3E0B-4796-A5AD-CC66301F4560}"/>
    <cellStyle name="通貨 3 2 2 2 3 2 2 2 2 3 2" xfId="8987" xr:uid="{A1426E09-57BC-456A-8C8F-5BC03202CB5B}"/>
    <cellStyle name="通貨 3 2 2 2 3 2 2 2 2 3 2 2" xfId="14836" xr:uid="{1F4BB5D2-393D-4329-873F-7886C0802025}"/>
    <cellStyle name="通貨 3 2 2 2 3 2 2 2 2 3 3" xfId="12083" xr:uid="{81383C9C-DBDD-4679-A6F8-5E2E068E07F9}"/>
    <cellStyle name="通貨 3 2 2 2 3 2 2 2 2 4" xfId="7611" xr:uid="{6EF3BFE1-F87B-47D5-9541-2D5BD3507E12}"/>
    <cellStyle name="通貨 3 2 2 2 3 2 2 2 2 4 2" xfId="13460" xr:uid="{EB93F878-FDDC-4914-BA1D-7FB2E4F0EC41}"/>
    <cellStyle name="通貨 3 2 2 2 3 2 2 2 2 5" xfId="10707" xr:uid="{2673C6E6-43E5-4D74-BF9E-105F872EA382}"/>
    <cellStyle name="通貨 3 2 2 2 3 2 2 2 3" xfId="5057" xr:uid="{FACC3615-2810-417E-907C-A1833720DB17}"/>
    <cellStyle name="通貨 3 2 2 2 3 2 2 2 3 2" xfId="6628" xr:uid="{8587C8E5-C507-4733-972D-EE0D3F2FA9FB}"/>
    <cellStyle name="通貨 3 2 2 2 3 2 2 2 3 2 2" xfId="9381" xr:uid="{D06DC631-03AD-4C0A-A375-CD24CB6B1851}"/>
    <cellStyle name="通貨 3 2 2 2 3 2 2 2 3 2 2 2" xfId="15230" xr:uid="{4D27E22A-B17C-4A96-A901-97CCBF94F9DB}"/>
    <cellStyle name="通貨 3 2 2 2 3 2 2 2 3 2 3" xfId="12477" xr:uid="{75712A00-FA65-42FC-A13C-28694CFA4956}"/>
    <cellStyle name="通貨 3 2 2 2 3 2 2 2 3 3" xfId="8005" xr:uid="{628D570A-D9D2-4810-9E94-4014C8340237}"/>
    <cellStyle name="通貨 3 2 2 2 3 2 2 2 3 3 2" xfId="13854" xr:uid="{6B57492D-D817-4777-9B6B-65F205DD2AA5}"/>
    <cellStyle name="通貨 3 2 2 2 3 2 2 2 3 4" xfId="11101" xr:uid="{319583FB-8149-46F2-A56B-EB0457BBC7C9}"/>
    <cellStyle name="通貨 3 2 2 2 3 2 2 2 4" xfId="5890" xr:uid="{F4356811-6563-41CF-95F1-84358E8DDEAC}"/>
    <cellStyle name="通貨 3 2 2 2 3 2 2 2 4 2" xfId="8643" xr:uid="{23B962AA-C04A-4C16-A5E5-5A14803F8C9D}"/>
    <cellStyle name="通貨 3 2 2 2 3 2 2 2 4 2 2" xfId="14492" xr:uid="{568731D2-1160-4498-8B84-5D98EA9473A4}"/>
    <cellStyle name="通貨 3 2 2 2 3 2 2 2 4 3" xfId="11739" xr:uid="{5A2402C0-B196-465C-BEDB-F690AFB43B3D}"/>
    <cellStyle name="通貨 3 2 2 2 3 2 2 2 5" xfId="7267" xr:uid="{AE624573-CE11-4315-BB85-B44B2B4AF05F}"/>
    <cellStyle name="通貨 3 2 2 2 3 2 2 2 5 2" xfId="13116" xr:uid="{B38087E2-14D2-4499-8AEF-E2701409D2C0}"/>
    <cellStyle name="通貨 3 2 2 2 3 2 2 2 6" xfId="10363" xr:uid="{ABA4F85E-9C5C-47E2-ABA4-ACB53A9E332E}"/>
    <cellStyle name="通貨 3 2 2 2 3 2 2 3" xfId="4441" xr:uid="{365F153C-FB91-4EA8-8722-CFD81B35A3EE}"/>
    <cellStyle name="通貨 3 2 2 2 3 2 2 3 2" xfId="5058" xr:uid="{140BA04F-FCB0-401E-8836-F9F8C23E316B}"/>
    <cellStyle name="通貨 3 2 2 2 3 2 2 3 2 2" xfId="6629" xr:uid="{D6C5C374-74EC-4893-AD76-679A0D53AEF5}"/>
    <cellStyle name="通貨 3 2 2 2 3 2 2 3 2 2 2" xfId="9382" xr:uid="{48BCB5E8-3DD2-453C-9F47-439B5D6B4286}"/>
    <cellStyle name="通貨 3 2 2 2 3 2 2 3 2 2 2 2" xfId="15231" xr:uid="{8C1C4A30-8385-4D72-9356-BF4B01B2B51E}"/>
    <cellStyle name="通貨 3 2 2 2 3 2 2 3 2 2 3" xfId="12478" xr:uid="{F1AE44E8-C965-45AD-8301-CB7B440DFB39}"/>
    <cellStyle name="通貨 3 2 2 2 3 2 2 3 2 3" xfId="8006" xr:uid="{8E6C1A1A-3CD5-4B47-BB0D-6C9F848BAB4D}"/>
    <cellStyle name="通貨 3 2 2 2 3 2 2 3 2 3 2" xfId="13855" xr:uid="{9F17BA51-B9F1-44A0-B19E-1575FE8FFF39}"/>
    <cellStyle name="通貨 3 2 2 2 3 2 2 3 2 4" xfId="11102" xr:uid="{73676FA8-F96A-4458-BB2D-F40D0D12F08E}"/>
    <cellStyle name="通貨 3 2 2 2 3 2 2 3 3" xfId="6062" xr:uid="{ABA891AD-48CF-4158-9D60-F11453C54747}"/>
    <cellStyle name="通貨 3 2 2 2 3 2 2 3 3 2" xfId="8815" xr:uid="{F7B1E31C-A130-4AB6-A216-F5F01F5E796C}"/>
    <cellStyle name="通貨 3 2 2 2 3 2 2 3 3 2 2" xfId="14664" xr:uid="{2C6F3A92-5E22-431D-A085-D36E8AF2E101}"/>
    <cellStyle name="通貨 3 2 2 2 3 2 2 3 3 3" xfId="11911" xr:uid="{85DC30AC-3679-4F2B-AA6D-79E324946FD8}"/>
    <cellStyle name="通貨 3 2 2 2 3 2 2 3 4" xfId="7439" xr:uid="{C1456BA6-2E6D-48CC-B994-0CBCE1F9AC3B}"/>
    <cellStyle name="通貨 3 2 2 2 3 2 2 3 4 2" xfId="13288" xr:uid="{07C60F30-F947-405F-BBF6-79E28F36FE90}"/>
    <cellStyle name="通貨 3 2 2 2 3 2 2 3 5" xfId="10535" xr:uid="{AE55CC95-6B75-4233-A9FD-DBB2572AB730}"/>
    <cellStyle name="通貨 3 2 2 2 3 2 2 4" xfId="5059" xr:uid="{EAC773F3-2319-4135-951C-3374BF4E63D4}"/>
    <cellStyle name="通貨 3 2 2 2 3 2 2 4 2" xfId="6630" xr:uid="{CA573530-4680-4747-8ACA-49C0CA9BFEC6}"/>
    <cellStyle name="通貨 3 2 2 2 3 2 2 4 2 2" xfId="9383" xr:uid="{AB8B322F-6AB2-494A-812D-5153EEF5EC98}"/>
    <cellStyle name="通貨 3 2 2 2 3 2 2 4 2 2 2" xfId="15232" xr:uid="{EC5F13A9-EF3D-4B5C-8A56-0BCD4E4043E4}"/>
    <cellStyle name="通貨 3 2 2 2 3 2 2 4 2 3" xfId="12479" xr:uid="{713C370F-1881-437D-832D-08EAE693CDB2}"/>
    <cellStyle name="通貨 3 2 2 2 3 2 2 4 3" xfId="8007" xr:uid="{CDB9084C-5061-4EC7-88B5-3E437903ADF2}"/>
    <cellStyle name="通貨 3 2 2 2 3 2 2 4 3 2" xfId="13856" xr:uid="{16C061A6-F58A-41E1-BBD2-587356CEC41F}"/>
    <cellStyle name="通貨 3 2 2 2 3 2 2 4 4" xfId="11103" xr:uid="{E39D55E8-4C3E-47B2-BB50-04C2F231B7AF}"/>
    <cellStyle name="通貨 3 2 2 2 3 2 2 5" xfId="5718" xr:uid="{A45A0BC7-9EFE-470D-AFFC-EFA9B87177CF}"/>
    <cellStyle name="通貨 3 2 2 2 3 2 2 5 2" xfId="8471" xr:uid="{A8E819A0-E8BF-4DF5-9FC3-2C2C40997AAF}"/>
    <cellStyle name="通貨 3 2 2 2 3 2 2 5 2 2" xfId="14320" xr:uid="{66B665DC-8042-483B-AAF3-CDE087ACE132}"/>
    <cellStyle name="通貨 3 2 2 2 3 2 2 5 3" xfId="11567" xr:uid="{47D7CAF6-A6DB-4FE2-92A0-977BA01CA830}"/>
    <cellStyle name="通貨 3 2 2 2 3 2 2 6" xfId="7095" xr:uid="{4F12CE3D-94EF-479B-BC0E-D0F381E986A5}"/>
    <cellStyle name="通貨 3 2 2 2 3 2 2 6 2" xfId="12944" xr:uid="{9F5CD422-1496-4EEC-B6F7-54DDF00236C0}"/>
    <cellStyle name="通貨 3 2 2 2 3 2 2 7" xfId="10191" xr:uid="{78785021-E49E-44A8-B902-8AB2C5999C69}"/>
    <cellStyle name="通貨 3 2 2 2 3 2 3" xfId="4181" xr:uid="{AB614083-0C8B-46E8-ABAE-04C177C99BD0}"/>
    <cellStyle name="通貨 3 2 2 2 3 2 3 2" xfId="4527" xr:uid="{EC8C3BEF-912F-41C2-987C-E04441BE8C80}"/>
    <cellStyle name="通貨 3 2 2 2 3 2 3 2 2" xfId="5060" xr:uid="{C872EAFE-DD04-4DBE-A1E9-F470880827EA}"/>
    <cellStyle name="通貨 3 2 2 2 3 2 3 2 2 2" xfId="6631" xr:uid="{6D2C5E84-8DA1-45AB-8458-51325C9ED42B}"/>
    <cellStyle name="通貨 3 2 2 2 3 2 3 2 2 2 2" xfId="9384" xr:uid="{88E74330-CEA2-4B16-AC5D-97F81BA8C060}"/>
    <cellStyle name="通貨 3 2 2 2 3 2 3 2 2 2 2 2" xfId="15233" xr:uid="{AE0324C8-BA59-4868-88CC-15B2CAF1171D}"/>
    <cellStyle name="通貨 3 2 2 2 3 2 3 2 2 2 3" xfId="12480" xr:uid="{193442CF-7632-4CC9-A134-DD82BA390886}"/>
    <cellStyle name="通貨 3 2 2 2 3 2 3 2 2 3" xfId="8008" xr:uid="{90E182F0-CDCE-4412-9004-3DC7DCC9E8D6}"/>
    <cellStyle name="通貨 3 2 2 2 3 2 3 2 2 3 2" xfId="13857" xr:uid="{78C7525B-E744-4BA9-8246-3190EAACCCAB}"/>
    <cellStyle name="通貨 3 2 2 2 3 2 3 2 2 4" xfId="11104" xr:uid="{3309CEB8-8361-47D0-B060-D4D12C0DAA0A}"/>
    <cellStyle name="通貨 3 2 2 2 3 2 3 2 3" xfId="6148" xr:uid="{92635CF1-1C2C-4153-964C-2066603E88EA}"/>
    <cellStyle name="通貨 3 2 2 2 3 2 3 2 3 2" xfId="8901" xr:uid="{743AC12F-9CE8-44DA-A4C0-E7A89463E224}"/>
    <cellStyle name="通貨 3 2 2 2 3 2 3 2 3 2 2" xfId="14750" xr:uid="{2E394753-4655-45B5-879B-F739CD1B7AE9}"/>
    <cellStyle name="通貨 3 2 2 2 3 2 3 2 3 3" xfId="11997" xr:uid="{1E86096D-F6D9-47B5-8BB4-689FD0853D5E}"/>
    <cellStyle name="通貨 3 2 2 2 3 2 3 2 4" xfId="7525" xr:uid="{46BB2424-554B-4A05-A6F8-20B2B54A7789}"/>
    <cellStyle name="通貨 3 2 2 2 3 2 3 2 4 2" xfId="13374" xr:uid="{F6E16F89-68F6-44B8-BBBC-C9824D8B91F0}"/>
    <cellStyle name="通貨 3 2 2 2 3 2 3 2 5" xfId="10621" xr:uid="{2F1F7FAF-CC19-434D-BDA3-A3C30001DE38}"/>
    <cellStyle name="通貨 3 2 2 2 3 2 3 3" xfId="5061" xr:uid="{0AE81D7E-6CBF-4EFD-BD50-7407696CAD3A}"/>
    <cellStyle name="通貨 3 2 2 2 3 2 3 3 2" xfId="6632" xr:uid="{09F8DAA0-0F62-408F-8BFD-C9FD4AFE3390}"/>
    <cellStyle name="通貨 3 2 2 2 3 2 3 3 2 2" xfId="9385" xr:uid="{70726797-D885-4879-A81A-378EEA019039}"/>
    <cellStyle name="通貨 3 2 2 2 3 2 3 3 2 2 2" xfId="15234" xr:uid="{69FCB100-5762-4B1C-81ED-1935AED4CB5F}"/>
    <cellStyle name="通貨 3 2 2 2 3 2 3 3 2 3" xfId="12481" xr:uid="{FC3C239C-3036-4F07-B33B-2475B0C889B2}"/>
    <cellStyle name="通貨 3 2 2 2 3 2 3 3 3" xfId="8009" xr:uid="{EF4C76F5-C4F7-4C03-9116-0B14F7F682C8}"/>
    <cellStyle name="通貨 3 2 2 2 3 2 3 3 3 2" xfId="13858" xr:uid="{30CA8311-D171-4541-BC69-27C20F549132}"/>
    <cellStyle name="通貨 3 2 2 2 3 2 3 3 4" xfId="11105" xr:uid="{2BE207EE-8F8F-40BF-82F8-A99FFB9851FE}"/>
    <cellStyle name="通貨 3 2 2 2 3 2 3 4" xfId="5804" xr:uid="{B9B13688-20C8-4ABA-8613-DB5A3E2C63A5}"/>
    <cellStyle name="通貨 3 2 2 2 3 2 3 4 2" xfId="8557" xr:uid="{6CE8B43F-5531-4033-965E-2CA0414EE11E}"/>
    <cellStyle name="通貨 3 2 2 2 3 2 3 4 2 2" xfId="14406" xr:uid="{593A2BA2-33E6-4072-A929-D2B1AE0BC181}"/>
    <cellStyle name="通貨 3 2 2 2 3 2 3 4 3" xfId="11653" xr:uid="{BA38427A-F745-47EA-912F-11A955048589}"/>
    <cellStyle name="通貨 3 2 2 2 3 2 3 5" xfId="7181" xr:uid="{AC463D37-8E5D-4AEC-8C8B-C8E752402081}"/>
    <cellStyle name="通貨 3 2 2 2 3 2 3 5 2" xfId="13030" xr:uid="{DD7F4086-63DD-4430-8BF8-6665449026EF}"/>
    <cellStyle name="通貨 3 2 2 2 3 2 3 6" xfId="10277" xr:uid="{E9019D0B-40FC-42CA-B1BA-DA9C4BE99FEC}"/>
    <cellStyle name="通貨 3 2 2 2 3 2 4" xfId="4354" xr:uid="{CE90844B-FD0D-4971-BB9C-655280F264A0}"/>
    <cellStyle name="通貨 3 2 2 2 3 2 4 2" xfId="5062" xr:uid="{64EB14E8-5924-4067-8BFD-FAA56E69CBA1}"/>
    <cellStyle name="通貨 3 2 2 2 3 2 4 2 2" xfId="6633" xr:uid="{BF567850-4AC6-45EB-90A2-C1A572F596A9}"/>
    <cellStyle name="通貨 3 2 2 2 3 2 4 2 2 2" xfId="9386" xr:uid="{A59E45B5-2E3C-4AF6-B80B-114DC97B07AC}"/>
    <cellStyle name="通貨 3 2 2 2 3 2 4 2 2 2 2" xfId="15235" xr:uid="{F898700E-5E9A-4E77-B707-FD4F1F24FADC}"/>
    <cellStyle name="通貨 3 2 2 2 3 2 4 2 2 3" xfId="12482" xr:uid="{DF16E2E5-AB32-4B02-81FB-709DC0214B81}"/>
    <cellStyle name="通貨 3 2 2 2 3 2 4 2 3" xfId="8010" xr:uid="{B7EBCBF4-1D48-4C2F-8F78-50BB83E96A86}"/>
    <cellStyle name="通貨 3 2 2 2 3 2 4 2 3 2" xfId="13859" xr:uid="{95E62546-E99E-4EC0-8218-D821CECB6B86}"/>
    <cellStyle name="通貨 3 2 2 2 3 2 4 2 4" xfId="11106" xr:uid="{0C9FB810-6269-4B87-A105-6F3490F87E39}"/>
    <cellStyle name="通貨 3 2 2 2 3 2 4 3" xfId="5976" xr:uid="{EA81048C-597B-476B-BEA5-5FD76064B96B}"/>
    <cellStyle name="通貨 3 2 2 2 3 2 4 3 2" xfId="8729" xr:uid="{CE26600E-A6E1-4E6B-8AEE-835E9AB1147F}"/>
    <cellStyle name="通貨 3 2 2 2 3 2 4 3 2 2" xfId="14578" xr:uid="{ED306D0D-88B2-47B9-B644-914720F3CCFC}"/>
    <cellStyle name="通貨 3 2 2 2 3 2 4 3 3" xfId="11825" xr:uid="{216E50B4-B60F-4C3F-8461-4B501CB3277A}"/>
    <cellStyle name="通貨 3 2 2 2 3 2 4 4" xfId="7353" xr:uid="{48C6D61C-997C-47E8-A769-6E574949B7A1}"/>
    <cellStyle name="通貨 3 2 2 2 3 2 4 4 2" xfId="13202" xr:uid="{CB5B2F17-8A2F-4E14-987C-79530AA28893}"/>
    <cellStyle name="通貨 3 2 2 2 3 2 4 5" xfId="10449" xr:uid="{6E28E322-307C-482D-96E8-3EDCC2B0B63B}"/>
    <cellStyle name="通貨 3 2 2 2 3 2 5" xfId="5063" xr:uid="{C4D9BC2E-A1AB-49E3-AA5F-7CEFA7389F0A}"/>
    <cellStyle name="通貨 3 2 2 2 3 2 5 2" xfId="6634" xr:uid="{A7E3FF68-1A1A-4DBA-B9FA-411F3602B941}"/>
    <cellStyle name="通貨 3 2 2 2 3 2 5 2 2" xfId="9387" xr:uid="{144EFE10-FE72-429E-B30D-8A118CACA42B}"/>
    <cellStyle name="通貨 3 2 2 2 3 2 5 2 2 2" xfId="15236" xr:uid="{B614DF0F-F63D-4F49-998A-B34479FF93C2}"/>
    <cellStyle name="通貨 3 2 2 2 3 2 5 2 3" xfId="12483" xr:uid="{9CE326EC-9902-46B2-AFE1-55EBBEF0A6FE}"/>
    <cellStyle name="通貨 3 2 2 2 3 2 5 3" xfId="8011" xr:uid="{25EB8D41-9E94-48C1-8CF2-2AE2E3E48273}"/>
    <cellStyle name="通貨 3 2 2 2 3 2 5 3 2" xfId="13860" xr:uid="{54BF479F-80CF-4905-B5FF-DB52ABA562F1}"/>
    <cellStyle name="通貨 3 2 2 2 3 2 5 4" xfId="11107" xr:uid="{3BB3F881-5E73-4AB0-A35F-5E24648EFBAC}"/>
    <cellStyle name="通貨 3 2 2 2 3 2 6" xfId="5632" xr:uid="{A750A5E7-E328-48A4-897B-E3EE5DF0C0C5}"/>
    <cellStyle name="通貨 3 2 2 2 3 2 6 2" xfId="8385" xr:uid="{406ADB78-E924-477C-8149-886B7A554A23}"/>
    <cellStyle name="通貨 3 2 2 2 3 2 6 2 2" xfId="14234" xr:uid="{934485A7-5193-407F-9B02-BADB5DF2E9AE}"/>
    <cellStyle name="通貨 3 2 2 2 3 2 6 3" xfId="11481" xr:uid="{2348B6F0-2C05-4A9A-8F12-827CB2A2CE42}"/>
    <cellStyle name="通貨 3 2 2 2 3 2 7" xfId="7009" xr:uid="{8ACABB85-CDB8-4DA8-A903-DA35091F4160}"/>
    <cellStyle name="通貨 3 2 2 2 3 2 7 2" xfId="12858" xr:uid="{8E17EA03-94CB-475E-BFB3-E734745551A0}"/>
    <cellStyle name="通貨 3 2 2 2 3 2 8" xfId="10105" xr:uid="{19A45618-81C8-4E1D-A837-38BA44B74CF9}"/>
    <cellStyle name="通貨 3 2 2 2 3 3" xfId="4052" xr:uid="{E6F026B5-90A5-4A75-B02C-031CB35B06A3}"/>
    <cellStyle name="通貨 3 2 2 2 3 3 2" xfId="4225" xr:uid="{B23F2F3F-3A3C-444B-BADB-EC8BA9617CBA}"/>
    <cellStyle name="通貨 3 2 2 2 3 3 2 2" xfId="4571" xr:uid="{C38C3E81-CA6B-40D7-BF1C-D3C1C5B6AE69}"/>
    <cellStyle name="通貨 3 2 2 2 3 3 2 2 2" xfId="5064" xr:uid="{97383744-963D-4177-ADF4-C06CD955FF45}"/>
    <cellStyle name="通貨 3 2 2 2 3 3 2 2 2 2" xfId="6635" xr:uid="{D516A45E-CF1C-4A46-8FCE-115CCC431BE4}"/>
    <cellStyle name="通貨 3 2 2 2 3 3 2 2 2 2 2" xfId="9388" xr:uid="{950D1059-062D-4BF8-9265-EC71BFEA9773}"/>
    <cellStyle name="通貨 3 2 2 2 3 3 2 2 2 2 2 2" xfId="15237" xr:uid="{AA73A850-169A-4C17-80A2-1920CE09545B}"/>
    <cellStyle name="通貨 3 2 2 2 3 3 2 2 2 2 3" xfId="12484" xr:uid="{1F88DE2C-005B-4BA0-B6DB-C933AD6A2D6E}"/>
    <cellStyle name="通貨 3 2 2 2 3 3 2 2 2 3" xfId="8012" xr:uid="{CD81D282-DCC4-4B9C-BF39-10F2BF33C999}"/>
    <cellStyle name="通貨 3 2 2 2 3 3 2 2 2 3 2" xfId="13861" xr:uid="{61D80141-2877-4F4A-AC08-06B25158ED36}"/>
    <cellStyle name="通貨 3 2 2 2 3 3 2 2 2 4" xfId="11108" xr:uid="{AEC717E1-4B6D-4850-B6DA-ACD8127E0A81}"/>
    <cellStyle name="通貨 3 2 2 2 3 3 2 2 3" xfId="6192" xr:uid="{20E6BA7F-1C3E-4572-9E51-1D6FE020EAD4}"/>
    <cellStyle name="通貨 3 2 2 2 3 3 2 2 3 2" xfId="8945" xr:uid="{9376234C-F515-4C37-89F4-1BE310332970}"/>
    <cellStyle name="通貨 3 2 2 2 3 3 2 2 3 2 2" xfId="14794" xr:uid="{17520FE6-FA73-4C4F-9C5A-7547A2323892}"/>
    <cellStyle name="通貨 3 2 2 2 3 3 2 2 3 3" xfId="12041" xr:uid="{A82DBA07-6B82-48EE-8FBD-807A5B489DF1}"/>
    <cellStyle name="通貨 3 2 2 2 3 3 2 2 4" xfId="7569" xr:uid="{682D4042-77E0-4938-8A2F-70E1781F82FD}"/>
    <cellStyle name="通貨 3 2 2 2 3 3 2 2 4 2" xfId="13418" xr:uid="{AD7A22F6-3A68-4E7C-9E59-D64C2F40EE9D}"/>
    <cellStyle name="通貨 3 2 2 2 3 3 2 2 5" xfId="10665" xr:uid="{2792C04A-9C81-40E8-8F0F-5536D14066EA}"/>
    <cellStyle name="通貨 3 2 2 2 3 3 2 3" xfId="5065" xr:uid="{AD71176E-B3FA-44C4-ABE4-72A8E1895A43}"/>
    <cellStyle name="通貨 3 2 2 2 3 3 2 3 2" xfId="6636" xr:uid="{3FB6D493-6488-46C0-AAA9-304BCF096FA3}"/>
    <cellStyle name="通貨 3 2 2 2 3 3 2 3 2 2" xfId="9389" xr:uid="{42387FBC-BE76-475F-8A23-9C62DEFF30E9}"/>
    <cellStyle name="通貨 3 2 2 2 3 3 2 3 2 2 2" xfId="15238" xr:uid="{066987E6-E51A-4B7C-9BF4-C2F84F0FA71E}"/>
    <cellStyle name="通貨 3 2 2 2 3 3 2 3 2 3" xfId="12485" xr:uid="{9145800A-DE7C-4644-8616-82E44AA155D6}"/>
    <cellStyle name="通貨 3 2 2 2 3 3 2 3 3" xfId="8013" xr:uid="{8B40A8CF-A3FD-4AD9-A298-F8907941EE32}"/>
    <cellStyle name="通貨 3 2 2 2 3 3 2 3 3 2" xfId="13862" xr:uid="{4426210E-D353-4E98-88AE-6A70035DF94C}"/>
    <cellStyle name="通貨 3 2 2 2 3 3 2 3 4" xfId="11109" xr:uid="{8C60618E-B2CD-4A2F-BC12-F8CCDDF3ED3B}"/>
    <cellStyle name="通貨 3 2 2 2 3 3 2 4" xfId="5848" xr:uid="{B3F37B79-363C-41A3-83DC-245A8206097C}"/>
    <cellStyle name="通貨 3 2 2 2 3 3 2 4 2" xfId="8601" xr:uid="{5F914F8D-8CE3-4DE6-953E-42DEF47CEDC9}"/>
    <cellStyle name="通貨 3 2 2 2 3 3 2 4 2 2" xfId="14450" xr:uid="{7A7668E1-AB42-468B-996F-E1478EBE2B6D}"/>
    <cellStyle name="通貨 3 2 2 2 3 3 2 4 3" xfId="11697" xr:uid="{A623183B-AA67-4A36-A575-105BB6003628}"/>
    <cellStyle name="通貨 3 2 2 2 3 3 2 5" xfId="7225" xr:uid="{015122FD-DD09-4B98-9004-63E9387D5500}"/>
    <cellStyle name="通貨 3 2 2 2 3 3 2 5 2" xfId="13074" xr:uid="{D4C32ACB-C90D-4180-BA7B-0D7C7AA34006}"/>
    <cellStyle name="通貨 3 2 2 2 3 3 2 6" xfId="10321" xr:uid="{2C8CAA68-F620-44C5-A62F-AE414BC1489D}"/>
    <cellStyle name="通貨 3 2 2 2 3 3 3" xfId="4399" xr:uid="{A4EB6771-8A87-4176-9E02-B27AE8079819}"/>
    <cellStyle name="通貨 3 2 2 2 3 3 3 2" xfId="5066" xr:uid="{0999A896-7587-4B76-88D1-9689AC042DAB}"/>
    <cellStyle name="通貨 3 2 2 2 3 3 3 2 2" xfId="6637" xr:uid="{9A06F70D-3983-4627-8334-60A0A6EC2368}"/>
    <cellStyle name="通貨 3 2 2 2 3 3 3 2 2 2" xfId="9390" xr:uid="{EAF4E256-128B-46E5-BE48-FEFAA1518B87}"/>
    <cellStyle name="通貨 3 2 2 2 3 3 3 2 2 2 2" xfId="15239" xr:uid="{878ACA15-760C-4B6D-8D76-155524BC3597}"/>
    <cellStyle name="通貨 3 2 2 2 3 3 3 2 2 3" xfId="12486" xr:uid="{AC83D155-3B5F-496F-9A63-BC0DAF9DB937}"/>
    <cellStyle name="通貨 3 2 2 2 3 3 3 2 3" xfId="8014" xr:uid="{C5402E94-1D07-4761-8E9D-901B1EDCF26C}"/>
    <cellStyle name="通貨 3 2 2 2 3 3 3 2 3 2" xfId="13863" xr:uid="{64C3F9F5-8FE8-4D61-A1E4-2CF2BAB5A726}"/>
    <cellStyle name="通貨 3 2 2 2 3 3 3 2 4" xfId="11110" xr:uid="{EB222425-1638-4C83-AD9A-522D83C37953}"/>
    <cellStyle name="通貨 3 2 2 2 3 3 3 3" xfId="6020" xr:uid="{05833491-774B-4502-BA4C-55759CF01108}"/>
    <cellStyle name="通貨 3 2 2 2 3 3 3 3 2" xfId="8773" xr:uid="{B131BA63-BFF8-4BB5-9731-A8CB30DC72D8}"/>
    <cellStyle name="通貨 3 2 2 2 3 3 3 3 2 2" xfId="14622" xr:uid="{595A03C4-3DD1-48A1-BFFC-6D50CA956C14}"/>
    <cellStyle name="通貨 3 2 2 2 3 3 3 3 3" xfId="11869" xr:uid="{31171CAF-AFBA-4985-B809-6303CB460661}"/>
    <cellStyle name="通貨 3 2 2 2 3 3 3 4" xfId="7397" xr:uid="{FCE50D2E-61CE-49A4-BABC-C8C1D6FA6694}"/>
    <cellStyle name="通貨 3 2 2 2 3 3 3 4 2" xfId="13246" xr:uid="{7004B440-2CD9-453F-A3A9-6889D48F2165}"/>
    <cellStyle name="通貨 3 2 2 2 3 3 3 5" xfId="10493" xr:uid="{7E81D502-1D93-45A2-A715-354C6D2143BB}"/>
    <cellStyle name="通貨 3 2 2 2 3 3 4" xfId="5067" xr:uid="{F573C312-718B-410D-B568-F79EBBC168DD}"/>
    <cellStyle name="通貨 3 2 2 2 3 3 4 2" xfId="6638" xr:uid="{3A52C83E-FF74-4E1E-82A3-D0128CEE0256}"/>
    <cellStyle name="通貨 3 2 2 2 3 3 4 2 2" xfId="9391" xr:uid="{5BB53CF5-5A37-41F8-A8F0-4D3B55F4024B}"/>
    <cellStyle name="通貨 3 2 2 2 3 3 4 2 2 2" xfId="15240" xr:uid="{857A15DC-CF81-433E-8E97-10066787440A}"/>
    <cellStyle name="通貨 3 2 2 2 3 3 4 2 3" xfId="12487" xr:uid="{52F7C28E-2460-4795-A478-63D12F778F39}"/>
    <cellStyle name="通貨 3 2 2 2 3 3 4 3" xfId="8015" xr:uid="{6DC3878D-29F1-4526-988B-13F6C6EE5ECB}"/>
    <cellStyle name="通貨 3 2 2 2 3 3 4 3 2" xfId="13864" xr:uid="{456D7FB3-BAD7-4E2E-A880-3AE9035D2A5E}"/>
    <cellStyle name="通貨 3 2 2 2 3 3 4 4" xfId="11111" xr:uid="{F71143AD-4A55-4F5B-BCFB-3FBF79FEA4F3}"/>
    <cellStyle name="通貨 3 2 2 2 3 3 5" xfId="5676" xr:uid="{F3B02E52-96F0-41F6-BF0B-49E5ADEE6A54}"/>
    <cellStyle name="通貨 3 2 2 2 3 3 5 2" xfId="8429" xr:uid="{4A7D2D80-809D-433B-BDAD-7F06D230053E}"/>
    <cellStyle name="通貨 3 2 2 2 3 3 5 2 2" xfId="14278" xr:uid="{D1820F94-6944-4FD8-B849-79A9AC42C9A2}"/>
    <cellStyle name="通貨 3 2 2 2 3 3 5 3" xfId="11525" xr:uid="{05F6E138-B00F-4DA0-B36B-0D31DD1E5A84}"/>
    <cellStyle name="通貨 3 2 2 2 3 3 6" xfId="7053" xr:uid="{23F6C949-F84D-4727-8A8E-C2D8E0CE5381}"/>
    <cellStyle name="通貨 3 2 2 2 3 3 6 2" xfId="12902" xr:uid="{63AC2DE9-6FC3-46D6-BE90-1A9E0A462100}"/>
    <cellStyle name="通貨 3 2 2 2 3 3 7" xfId="10149" xr:uid="{7704783F-50B8-47C1-ADDE-CD3AD458474F}"/>
    <cellStyle name="通貨 3 2 2 2 3 4" xfId="4139" xr:uid="{12191F2A-96EC-4A59-A847-D21FA3397315}"/>
    <cellStyle name="通貨 3 2 2 2 3 4 2" xfId="4485" xr:uid="{32746E76-98F4-47F4-9916-047790AA380E}"/>
    <cellStyle name="通貨 3 2 2 2 3 4 2 2" xfId="5068" xr:uid="{57D4AFE9-E3F0-4ADA-8117-7A918E55F539}"/>
    <cellStyle name="通貨 3 2 2 2 3 4 2 2 2" xfId="6639" xr:uid="{1A365642-11B2-49A2-B051-4D4B38779272}"/>
    <cellStyle name="通貨 3 2 2 2 3 4 2 2 2 2" xfId="9392" xr:uid="{D64030C7-C32B-4E2D-A751-DBEDE28395E9}"/>
    <cellStyle name="通貨 3 2 2 2 3 4 2 2 2 2 2" xfId="15241" xr:uid="{D8A57180-2873-49CF-AF2D-D4B431ABD60B}"/>
    <cellStyle name="通貨 3 2 2 2 3 4 2 2 2 3" xfId="12488" xr:uid="{3A930296-E9BE-4BDB-8286-1DC12295C4A8}"/>
    <cellStyle name="通貨 3 2 2 2 3 4 2 2 3" xfId="8016" xr:uid="{64E6F632-9818-4C8E-ABBE-EEECD1235B61}"/>
    <cellStyle name="通貨 3 2 2 2 3 4 2 2 3 2" xfId="13865" xr:uid="{AC758952-CFB9-4059-BC02-6AA30E67C7EC}"/>
    <cellStyle name="通貨 3 2 2 2 3 4 2 2 4" xfId="11112" xr:uid="{200916E7-6DE2-431F-B217-82B2EF8E4932}"/>
    <cellStyle name="通貨 3 2 2 2 3 4 2 3" xfId="6106" xr:uid="{FE726507-EE95-4BE4-A317-398301CCFDE5}"/>
    <cellStyle name="通貨 3 2 2 2 3 4 2 3 2" xfId="8859" xr:uid="{E63C1704-620F-4D6A-800A-323E9050AC82}"/>
    <cellStyle name="通貨 3 2 2 2 3 4 2 3 2 2" xfId="14708" xr:uid="{109E8F39-F993-4C12-B6F9-142592F3AC5E}"/>
    <cellStyle name="通貨 3 2 2 2 3 4 2 3 3" xfId="11955" xr:uid="{79ED5891-06D8-47F8-B862-F94E2DFB9415}"/>
    <cellStyle name="通貨 3 2 2 2 3 4 2 4" xfId="7483" xr:uid="{97D82416-9F96-4623-B5BD-CA2786ACB304}"/>
    <cellStyle name="通貨 3 2 2 2 3 4 2 4 2" xfId="13332" xr:uid="{D9BA9A4F-0C04-4F93-AECD-8FE1E250B80F}"/>
    <cellStyle name="通貨 3 2 2 2 3 4 2 5" xfId="10579" xr:uid="{D54F6E02-96F4-42A4-B4B4-B57C567AC7C5}"/>
    <cellStyle name="通貨 3 2 2 2 3 4 3" xfId="5069" xr:uid="{40EC3999-088D-49FB-A30F-C04D2BA68FD8}"/>
    <cellStyle name="通貨 3 2 2 2 3 4 3 2" xfId="6640" xr:uid="{8D7C0970-2484-4AD2-A45C-82540198FFEC}"/>
    <cellStyle name="通貨 3 2 2 2 3 4 3 2 2" xfId="9393" xr:uid="{611C6CE1-25D5-4ECE-A64F-A8122308D5F5}"/>
    <cellStyle name="通貨 3 2 2 2 3 4 3 2 2 2" xfId="15242" xr:uid="{FAF931E3-E172-4AE0-A453-5F0189197D1A}"/>
    <cellStyle name="通貨 3 2 2 2 3 4 3 2 3" xfId="12489" xr:uid="{356EEAD0-9201-476E-89D0-69B7B1C56803}"/>
    <cellStyle name="通貨 3 2 2 2 3 4 3 3" xfId="8017" xr:uid="{1B1AAFA5-6EFD-4110-8F9D-C9EB244621AF}"/>
    <cellStyle name="通貨 3 2 2 2 3 4 3 3 2" xfId="13866" xr:uid="{20FB23EF-E9A4-42E1-814B-65B75EBC5E89}"/>
    <cellStyle name="通貨 3 2 2 2 3 4 3 4" xfId="11113" xr:uid="{A67CF768-3018-4EEF-BFDD-CD6B9A172A67}"/>
    <cellStyle name="通貨 3 2 2 2 3 4 4" xfId="5762" xr:uid="{740470A3-8EC5-4C9A-AC00-9D5CD76FAB58}"/>
    <cellStyle name="通貨 3 2 2 2 3 4 4 2" xfId="8515" xr:uid="{EB3DCF39-C832-4198-9E4B-839BCD8D3E2B}"/>
    <cellStyle name="通貨 3 2 2 2 3 4 4 2 2" xfId="14364" xr:uid="{4FA5B790-220A-4D1A-A016-DAE07A9F68B2}"/>
    <cellStyle name="通貨 3 2 2 2 3 4 4 3" xfId="11611" xr:uid="{5BD9E161-F5E8-444F-BC32-CD027A1A195A}"/>
    <cellStyle name="通貨 3 2 2 2 3 4 5" xfId="7139" xr:uid="{A1F8E8FF-0D67-4CFB-9A2B-DA81E1C4323E}"/>
    <cellStyle name="通貨 3 2 2 2 3 4 5 2" xfId="12988" xr:uid="{DAF1182E-9FE3-4225-AB98-C9E3D6BAC538}"/>
    <cellStyle name="通貨 3 2 2 2 3 4 6" xfId="10235" xr:uid="{A28C78A9-5C7C-4D1B-9C36-7F5394E57BF8}"/>
    <cellStyle name="通貨 3 2 2 2 3 5" xfId="4312" xr:uid="{C95E8D83-F372-4FF9-BBCF-3666565C7F3C}"/>
    <cellStyle name="通貨 3 2 2 2 3 5 2" xfId="5070" xr:uid="{53DA069A-2F9E-4B97-9B50-2A19E1AB1F2E}"/>
    <cellStyle name="通貨 3 2 2 2 3 5 2 2" xfId="6641" xr:uid="{CA9FBF33-0C89-40C6-A2C1-0583C69B3511}"/>
    <cellStyle name="通貨 3 2 2 2 3 5 2 2 2" xfId="9394" xr:uid="{A9734BBB-FA16-4F9B-94BA-504F7794AB0C}"/>
    <cellStyle name="通貨 3 2 2 2 3 5 2 2 2 2" xfId="15243" xr:uid="{67519A81-A0E3-4B3C-9C4A-54F55D2BCFAE}"/>
    <cellStyle name="通貨 3 2 2 2 3 5 2 2 3" xfId="12490" xr:uid="{5BE4AD85-6B7A-4817-B555-D44BFAF1AAEA}"/>
    <cellStyle name="通貨 3 2 2 2 3 5 2 3" xfId="8018" xr:uid="{D28C063F-E8D4-4DAF-B0AC-B563061A3363}"/>
    <cellStyle name="通貨 3 2 2 2 3 5 2 3 2" xfId="13867" xr:uid="{A302DF09-1EDB-4222-B559-E0075D3CFE61}"/>
    <cellStyle name="通貨 3 2 2 2 3 5 2 4" xfId="11114" xr:uid="{CBE058D6-A6E1-4CE3-AB9B-A40F32C1D491}"/>
    <cellStyle name="通貨 3 2 2 2 3 5 3" xfId="5934" xr:uid="{DA51F342-0AB7-433C-A370-40C79B82EC1D}"/>
    <cellStyle name="通貨 3 2 2 2 3 5 3 2" xfId="8687" xr:uid="{4D196705-CC8D-4844-9DFE-018150CCA839}"/>
    <cellStyle name="通貨 3 2 2 2 3 5 3 2 2" xfId="14536" xr:uid="{7AA7E521-1C4B-49AD-8FCB-01C038233AF4}"/>
    <cellStyle name="通貨 3 2 2 2 3 5 3 3" xfId="11783" xr:uid="{DDB3706C-9330-4619-B177-5CAD6BAE65E2}"/>
    <cellStyle name="通貨 3 2 2 2 3 5 4" xfId="7311" xr:uid="{3A2215B7-9581-4FF4-B882-1E89B86B3A47}"/>
    <cellStyle name="通貨 3 2 2 2 3 5 4 2" xfId="13160" xr:uid="{3C1A6BE1-BB7B-40D9-BC7D-8984B5654C5F}"/>
    <cellStyle name="通貨 3 2 2 2 3 5 5" xfId="10407" xr:uid="{E857808A-F85E-4F14-A71B-C65F3B86F791}"/>
    <cellStyle name="通貨 3 2 2 2 3 6" xfId="5071" xr:uid="{BAC96FA7-A0C7-4970-A252-0F8EC12B6244}"/>
    <cellStyle name="通貨 3 2 2 2 3 6 2" xfId="6642" xr:uid="{13ADA8C8-F489-4389-9359-9836E0A1F739}"/>
    <cellStyle name="通貨 3 2 2 2 3 6 2 2" xfId="9395" xr:uid="{7F5A6278-C468-4414-93A0-65195DDFC098}"/>
    <cellStyle name="通貨 3 2 2 2 3 6 2 2 2" xfId="15244" xr:uid="{B63C954F-ABD9-4BD8-AC24-E2A4A9142825}"/>
    <cellStyle name="通貨 3 2 2 2 3 6 2 3" xfId="12491" xr:uid="{FB722DA6-C1B9-412D-948C-11AEA2FDDD81}"/>
    <cellStyle name="通貨 3 2 2 2 3 6 3" xfId="8019" xr:uid="{1CBC9E07-15DC-4A85-943C-E2DF760108B6}"/>
    <cellStyle name="通貨 3 2 2 2 3 6 3 2" xfId="13868" xr:uid="{F8A83BCA-272F-45E0-A04F-30E5B5CCC254}"/>
    <cellStyle name="通貨 3 2 2 2 3 6 4" xfId="11115" xr:uid="{58710143-50EC-4202-BD4E-37A5EE75C1B7}"/>
    <cellStyle name="通貨 3 2 2 2 3 7" xfId="5590" xr:uid="{9FC746E3-AC72-404B-9D1F-6DA04B0C73AB}"/>
    <cellStyle name="通貨 3 2 2 2 3 7 2" xfId="8343" xr:uid="{3FF525CC-2A6E-41C2-B713-E3AAFB827544}"/>
    <cellStyle name="通貨 3 2 2 2 3 7 2 2" xfId="14192" xr:uid="{0D82E980-63B9-484B-B553-88BF81D881BB}"/>
    <cellStyle name="通貨 3 2 2 2 3 7 3" xfId="11439" xr:uid="{73719DD8-6EDA-4474-BE69-A62687DDB12E}"/>
    <cellStyle name="通貨 3 2 2 2 3 8" xfId="6967" xr:uid="{DA2B83E3-6269-4887-9FE2-67B6ACF8E1C6}"/>
    <cellStyle name="通貨 3 2 2 2 3 8 2" xfId="12816" xr:uid="{59837053-BAEC-494A-BCD2-1B5A7F0648AF}"/>
    <cellStyle name="通貨 3 2 2 2 3 9" xfId="10063" xr:uid="{B7BB1C38-33C1-42F1-BBC8-F60DBF613FD6}"/>
    <cellStyle name="通貨 3 2 2 2 4" xfId="3647" xr:uid="{00000000-0005-0000-0000-0000830F0000}"/>
    <cellStyle name="通貨 3 2 2 2 4 2" xfId="4074" xr:uid="{01B8E568-0DC1-4FBA-809E-440C0A3A928E}"/>
    <cellStyle name="通貨 3 2 2 2 4 2 2" xfId="4247" xr:uid="{A7E549B4-FED1-44FD-AC9B-C2B78C4D57E2}"/>
    <cellStyle name="通貨 3 2 2 2 4 2 2 2" xfId="4593" xr:uid="{C6611331-605E-44EE-A4FC-67BE600CE144}"/>
    <cellStyle name="通貨 3 2 2 2 4 2 2 2 2" xfId="5072" xr:uid="{4FDFA589-A6D1-4084-8C98-1898527D5AA7}"/>
    <cellStyle name="通貨 3 2 2 2 4 2 2 2 2 2" xfId="6643" xr:uid="{BD0A1ABA-F62B-43B4-95DF-A8C60626E6EA}"/>
    <cellStyle name="通貨 3 2 2 2 4 2 2 2 2 2 2" xfId="9396" xr:uid="{B50C0BBD-E242-4F60-8E4D-6C16C3AD3DEF}"/>
    <cellStyle name="通貨 3 2 2 2 4 2 2 2 2 2 2 2" xfId="15245" xr:uid="{62CC60E4-3891-4C8B-8F5C-ADC7E8641AD9}"/>
    <cellStyle name="通貨 3 2 2 2 4 2 2 2 2 2 3" xfId="12492" xr:uid="{0D8EA2B9-CFBA-4CAF-B3A9-CAD1B30011D6}"/>
    <cellStyle name="通貨 3 2 2 2 4 2 2 2 2 3" xfId="8020" xr:uid="{2C454231-FF56-47F8-A849-60D8CE00F039}"/>
    <cellStyle name="通貨 3 2 2 2 4 2 2 2 2 3 2" xfId="13869" xr:uid="{A953F1B2-A841-467E-8639-B312D17AF0AE}"/>
    <cellStyle name="通貨 3 2 2 2 4 2 2 2 2 4" xfId="11116" xr:uid="{E22DFE7C-C252-4D81-9169-C479F87AC50B}"/>
    <cellStyle name="通貨 3 2 2 2 4 2 2 2 3" xfId="6214" xr:uid="{532F4614-A369-47AA-ACD8-6AEE02810B39}"/>
    <cellStyle name="通貨 3 2 2 2 4 2 2 2 3 2" xfId="8967" xr:uid="{C1BB7726-F28F-4C98-A10C-85360C8D1D44}"/>
    <cellStyle name="通貨 3 2 2 2 4 2 2 2 3 2 2" xfId="14816" xr:uid="{8F1414F8-13CC-452D-ACF2-FE83526E73B3}"/>
    <cellStyle name="通貨 3 2 2 2 4 2 2 2 3 3" xfId="12063" xr:uid="{7BDD0FBF-4B6C-4BAA-A650-5294B4A07AF7}"/>
    <cellStyle name="通貨 3 2 2 2 4 2 2 2 4" xfId="7591" xr:uid="{C6AE6A84-393D-4729-B128-F6AC15C88DB9}"/>
    <cellStyle name="通貨 3 2 2 2 4 2 2 2 4 2" xfId="13440" xr:uid="{C2AD5354-7AE7-4B23-A476-36E625E3100D}"/>
    <cellStyle name="通貨 3 2 2 2 4 2 2 2 5" xfId="10687" xr:uid="{713D1537-E26F-4D6C-A88F-210E90E65443}"/>
    <cellStyle name="通貨 3 2 2 2 4 2 2 3" xfId="5073" xr:uid="{CBC96F56-8391-40A9-8AED-28DD3F75F56B}"/>
    <cellStyle name="通貨 3 2 2 2 4 2 2 3 2" xfId="6644" xr:uid="{924B3310-5ABB-4E71-9884-80A8AAED960D}"/>
    <cellStyle name="通貨 3 2 2 2 4 2 2 3 2 2" xfId="9397" xr:uid="{3D1F4106-5564-451D-A4FB-9FF4C8D6E016}"/>
    <cellStyle name="通貨 3 2 2 2 4 2 2 3 2 2 2" xfId="15246" xr:uid="{866430A4-B185-4B14-B33F-ACA1A77077AB}"/>
    <cellStyle name="通貨 3 2 2 2 4 2 2 3 2 3" xfId="12493" xr:uid="{774C6078-3E26-43DD-8D2B-A8E4B77F04E4}"/>
    <cellStyle name="通貨 3 2 2 2 4 2 2 3 3" xfId="8021" xr:uid="{A3F1517C-6FF8-45D0-8020-BF11BAAB69BA}"/>
    <cellStyle name="通貨 3 2 2 2 4 2 2 3 3 2" xfId="13870" xr:uid="{45D19434-8F98-40D4-93A0-43A8A0EED5A6}"/>
    <cellStyle name="通貨 3 2 2 2 4 2 2 3 4" xfId="11117" xr:uid="{D5399A75-57A2-46CC-8B11-765381799877}"/>
    <cellStyle name="通貨 3 2 2 2 4 2 2 4" xfId="5870" xr:uid="{ACC9B974-9A4A-421D-B2EB-4D591D5A2F78}"/>
    <cellStyle name="通貨 3 2 2 2 4 2 2 4 2" xfId="8623" xr:uid="{90EC6689-24D3-4FBF-844C-A6CC7F8FA929}"/>
    <cellStyle name="通貨 3 2 2 2 4 2 2 4 2 2" xfId="14472" xr:uid="{7DC8A5C2-CFB2-4C0A-B9D7-C01F717B77CF}"/>
    <cellStyle name="通貨 3 2 2 2 4 2 2 4 3" xfId="11719" xr:uid="{FC1B01A0-15EE-41A8-BE0A-21AEF7E0E2D6}"/>
    <cellStyle name="通貨 3 2 2 2 4 2 2 5" xfId="7247" xr:uid="{AC2D52BF-2D15-43C9-B543-F06CBBCDDC8F}"/>
    <cellStyle name="通貨 3 2 2 2 4 2 2 5 2" xfId="13096" xr:uid="{AB220FE1-FAFD-44BE-861B-5BD328550965}"/>
    <cellStyle name="通貨 3 2 2 2 4 2 2 6" xfId="10343" xr:uid="{3D31F733-B8A7-4DDF-A59A-B6020EBD847A}"/>
    <cellStyle name="通貨 3 2 2 2 4 2 3" xfId="4421" xr:uid="{50314AB0-1579-4811-BD44-4FFCEC02AF5F}"/>
    <cellStyle name="通貨 3 2 2 2 4 2 3 2" xfId="5074" xr:uid="{C0720CEA-1974-4F5B-97B6-C21FD3672D34}"/>
    <cellStyle name="通貨 3 2 2 2 4 2 3 2 2" xfId="6645" xr:uid="{828C2A35-0E9E-4450-A11F-6FD7AA6F75A8}"/>
    <cellStyle name="通貨 3 2 2 2 4 2 3 2 2 2" xfId="9398" xr:uid="{A4164DB2-0018-4458-8A1B-BF73660BBA81}"/>
    <cellStyle name="通貨 3 2 2 2 4 2 3 2 2 2 2" xfId="15247" xr:uid="{FF24FCCD-72D4-4A0A-9730-5BA9F2307D6F}"/>
    <cellStyle name="通貨 3 2 2 2 4 2 3 2 2 3" xfId="12494" xr:uid="{9CC8AAE1-A8AB-40C1-8C82-62079CEAF528}"/>
    <cellStyle name="通貨 3 2 2 2 4 2 3 2 3" xfId="8022" xr:uid="{C366862F-6EE3-4914-8514-660B0AC2CC36}"/>
    <cellStyle name="通貨 3 2 2 2 4 2 3 2 3 2" xfId="13871" xr:uid="{208D7234-6E62-4B98-A4C0-F5AA2A306FE3}"/>
    <cellStyle name="通貨 3 2 2 2 4 2 3 2 4" xfId="11118" xr:uid="{4D95BC13-9995-492A-B835-4968FD76A5E9}"/>
    <cellStyle name="通貨 3 2 2 2 4 2 3 3" xfId="6042" xr:uid="{27C8614C-FD14-49B6-904B-6CF9E303EE7E}"/>
    <cellStyle name="通貨 3 2 2 2 4 2 3 3 2" xfId="8795" xr:uid="{504FCBDD-4680-4B92-9D58-EB31569CE1C5}"/>
    <cellStyle name="通貨 3 2 2 2 4 2 3 3 2 2" xfId="14644" xr:uid="{D080FC56-51EA-44A0-8EC9-07C83FC1C064}"/>
    <cellStyle name="通貨 3 2 2 2 4 2 3 3 3" xfId="11891" xr:uid="{069D8362-3AD0-48D8-B4F0-3307B26DCD45}"/>
    <cellStyle name="通貨 3 2 2 2 4 2 3 4" xfId="7419" xr:uid="{F2DAB104-1766-48CF-8465-8C6F15541465}"/>
    <cellStyle name="通貨 3 2 2 2 4 2 3 4 2" xfId="13268" xr:uid="{5D94A1DD-CE57-4BD5-9D72-D5A1BB0A89A7}"/>
    <cellStyle name="通貨 3 2 2 2 4 2 3 5" xfId="10515" xr:uid="{4E6A19F0-8830-4666-B8C5-B9A32037350A}"/>
    <cellStyle name="通貨 3 2 2 2 4 2 4" xfId="5075" xr:uid="{EBC19512-A50A-404B-8C32-B5D61FCA02AA}"/>
    <cellStyle name="通貨 3 2 2 2 4 2 4 2" xfId="6646" xr:uid="{80D27934-68E0-4B4B-88FE-DF5AD139055D}"/>
    <cellStyle name="通貨 3 2 2 2 4 2 4 2 2" xfId="9399" xr:uid="{7C61C872-BA7F-402F-80CE-FCF5773ACC10}"/>
    <cellStyle name="通貨 3 2 2 2 4 2 4 2 2 2" xfId="15248" xr:uid="{44C4AE84-41BA-45E6-A0FD-7B8A319DBBFC}"/>
    <cellStyle name="通貨 3 2 2 2 4 2 4 2 3" xfId="12495" xr:uid="{B4C1852F-453A-4C67-9F30-61DFF0F68954}"/>
    <cellStyle name="通貨 3 2 2 2 4 2 4 3" xfId="8023" xr:uid="{137F63A0-3F36-488D-B2D9-6AE9E43B0722}"/>
    <cellStyle name="通貨 3 2 2 2 4 2 4 3 2" xfId="13872" xr:uid="{E12A4965-5B26-4C6E-9270-CF23F4D7A8AB}"/>
    <cellStyle name="通貨 3 2 2 2 4 2 4 4" xfId="11119" xr:uid="{A6AE4102-B3B3-4BBC-A301-7FD53AC68FBA}"/>
    <cellStyle name="通貨 3 2 2 2 4 2 5" xfId="5698" xr:uid="{9B1F972D-1CA2-4EB5-86C1-B88FEEC03BDE}"/>
    <cellStyle name="通貨 3 2 2 2 4 2 5 2" xfId="8451" xr:uid="{F6C96F84-8FE7-4955-A0A0-E8BF3DEFF852}"/>
    <cellStyle name="通貨 3 2 2 2 4 2 5 2 2" xfId="14300" xr:uid="{7ED9BA13-03BC-4F75-B867-5C59FD75E13F}"/>
    <cellStyle name="通貨 3 2 2 2 4 2 5 3" xfId="11547" xr:uid="{1485B630-88E4-4494-B3BF-F7BA55269D0D}"/>
    <cellStyle name="通貨 3 2 2 2 4 2 6" xfId="7075" xr:uid="{993092D1-E2A1-4EE4-892F-F4685DC7AF07}"/>
    <cellStyle name="通貨 3 2 2 2 4 2 6 2" xfId="12924" xr:uid="{4C8D20A5-E7A2-4978-893A-91C78303D091}"/>
    <cellStyle name="通貨 3 2 2 2 4 2 7" xfId="10171" xr:uid="{9C77276A-B87D-4044-937A-42C36374FADC}"/>
    <cellStyle name="通貨 3 2 2 2 4 3" xfId="4161" xr:uid="{6EFB7B3E-7868-4629-A80C-CD3FFEBB848C}"/>
    <cellStyle name="通貨 3 2 2 2 4 3 2" xfId="4507" xr:uid="{71DEF136-7C6D-42A6-A581-5B65F8519C2E}"/>
    <cellStyle name="通貨 3 2 2 2 4 3 2 2" xfId="5076" xr:uid="{12BBA9BC-A129-4582-80A2-77E110F6C3C2}"/>
    <cellStyle name="通貨 3 2 2 2 4 3 2 2 2" xfId="6647" xr:uid="{EFADE49E-0133-46A8-950B-720C617A6312}"/>
    <cellStyle name="通貨 3 2 2 2 4 3 2 2 2 2" xfId="9400" xr:uid="{E2E37901-A8B0-4698-B90D-870F8BF77764}"/>
    <cellStyle name="通貨 3 2 2 2 4 3 2 2 2 2 2" xfId="15249" xr:uid="{15E32732-C1B0-48D9-8F66-A788A4F4BCEE}"/>
    <cellStyle name="通貨 3 2 2 2 4 3 2 2 2 3" xfId="12496" xr:uid="{CB4CCCE3-1E7E-480F-AD46-884F5736AE85}"/>
    <cellStyle name="通貨 3 2 2 2 4 3 2 2 3" xfId="8024" xr:uid="{00BDFB28-A918-4A7A-9621-B6EFF93CCFE2}"/>
    <cellStyle name="通貨 3 2 2 2 4 3 2 2 3 2" xfId="13873" xr:uid="{B02BCFDD-BDA7-4B87-A133-70DF1ED9F6FC}"/>
    <cellStyle name="通貨 3 2 2 2 4 3 2 2 4" xfId="11120" xr:uid="{94AE574D-9D31-418A-9EB7-F00C3023532B}"/>
    <cellStyle name="通貨 3 2 2 2 4 3 2 3" xfId="6128" xr:uid="{67D93E8B-D675-4E53-8C31-B5902D4BFA65}"/>
    <cellStyle name="通貨 3 2 2 2 4 3 2 3 2" xfId="8881" xr:uid="{C6CE83D2-C346-49C8-94BD-4101407FFD25}"/>
    <cellStyle name="通貨 3 2 2 2 4 3 2 3 2 2" xfId="14730" xr:uid="{F3DAD68E-75D5-4819-999A-B3BFBBCC44A2}"/>
    <cellStyle name="通貨 3 2 2 2 4 3 2 3 3" xfId="11977" xr:uid="{5A4CBD6B-02EC-43D1-AB30-32EE17F98CBD}"/>
    <cellStyle name="通貨 3 2 2 2 4 3 2 4" xfId="7505" xr:uid="{EEEFC52D-1F87-4AC8-987F-260F57FD9C3F}"/>
    <cellStyle name="通貨 3 2 2 2 4 3 2 4 2" xfId="13354" xr:uid="{CC7B3252-3229-42DB-971C-BF45F475F8F1}"/>
    <cellStyle name="通貨 3 2 2 2 4 3 2 5" xfId="10601" xr:uid="{16DB69A2-FC41-4A28-8F6A-50E9727B3E2A}"/>
    <cellStyle name="通貨 3 2 2 2 4 3 3" xfId="5077" xr:uid="{FA2FEB66-0828-472D-AD6F-50D30E3257DF}"/>
    <cellStyle name="通貨 3 2 2 2 4 3 3 2" xfId="6648" xr:uid="{616EE29D-8BD6-4F03-B2C9-B7E01A5C1941}"/>
    <cellStyle name="通貨 3 2 2 2 4 3 3 2 2" xfId="9401" xr:uid="{D9E1BE7B-11CE-451E-9BC2-F2F6B172A784}"/>
    <cellStyle name="通貨 3 2 2 2 4 3 3 2 2 2" xfId="15250" xr:uid="{A51258D9-6336-41F8-84A6-70FD26498E00}"/>
    <cellStyle name="通貨 3 2 2 2 4 3 3 2 3" xfId="12497" xr:uid="{D5160C14-FC99-4DE9-8A2C-58F757D11F2A}"/>
    <cellStyle name="通貨 3 2 2 2 4 3 3 3" xfId="8025" xr:uid="{BC731DAA-3FB4-410C-9F99-394D6AB16F50}"/>
    <cellStyle name="通貨 3 2 2 2 4 3 3 3 2" xfId="13874" xr:uid="{660C95DE-F8E5-4961-8457-4E6B7DF3F478}"/>
    <cellStyle name="通貨 3 2 2 2 4 3 3 4" xfId="11121" xr:uid="{247B26F2-22CC-4D06-B1E0-4C7102ADC7ED}"/>
    <cellStyle name="通貨 3 2 2 2 4 3 4" xfId="5784" xr:uid="{0FF58EC1-D652-4992-AEF0-BD69ACD9F468}"/>
    <cellStyle name="通貨 3 2 2 2 4 3 4 2" xfId="8537" xr:uid="{883A3589-1AC5-4E97-871A-1B954ED3D17C}"/>
    <cellStyle name="通貨 3 2 2 2 4 3 4 2 2" xfId="14386" xr:uid="{0F221A13-34E6-4F1D-8965-1BC0DE3949D6}"/>
    <cellStyle name="通貨 3 2 2 2 4 3 4 3" xfId="11633" xr:uid="{B4A08911-DD69-4470-956F-54A1879F7984}"/>
    <cellStyle name="通貨 3 2 2 2 4 3 5" xfId="7161" xr:uid="{78DCB4FC-4D92-4E5C-B6EE-A8084A9EB465}"/>
    <cellStyle name="通貨 3 2 2 2 4 3 5 2" xfId="13010" xr:uid="{0798703F-3E84-43BF-B18E-254F61C659E5}"/>
    <cellStyle name="通貨 3 2 2 2 4 3 6" xfId="10257" xr:uid="{29D3E4C0-2137-4BF9-AE3D-944C31AA8BFF}"/>
    <cellStyle name="通貨 3 2 2 2 4 4" xfId="4334" xr:uid="{0F8406D6-1E6E-421A-B916-0A1F03458AE2}"/>
    <cellStyle name="通貨 3 2 2 2 4 4 2" xfId="5078" xr:uid="{D5636F38-C2A8-44D8-A176-25FE830A9A5D}"/>
    <cellStyle name="通貨 3 2 2 2 4 4 2 2" xfId="6649" xr:uid="{6ABF5F83-9781-48FD-A0C8-D7309C64F8E3}"/>
    <cellStyle name="通貨 3 2 2 2 4 4 2 2 2" xfId="9402" xr:uid="{57F1001D-5A2F-4054-A62A-7422491ACE2F}"/>
    <cellStyle name="通貨 3 2 2 2 4 4 2 2 2 2" xfId="15251" xr:uid="{B3C795B5-E442-4207-91C8-BBFF89CF777F}"/>
    <cellStyle name="通貨 3 2 2 2 4 4 2 2 3" xfId="12498" xr:uid="{420D27AD-DF37-4F8B-9482-3E7F2D4DA025}"/>
    <cellStyle name="通貨 3 2 2 2 4 4 2 3" xfId="8026" xr:uid="{82E1C14E-C80A-4FD5-AAD7-05F38A366B91}"/>
    <cellStyle name="通貨 3 2 2 2 4 4 2 3 2" xfId="13875" xr:uid="{DDBA42C0-DC91-4EBB-85F1-F7492AAEC6A7}"/>
    <cellStyle name="通貨 3 2 2 2 4 4 2 4" xfId="11122" xr:uid="{831AE86B-CDF4-4283-A81C-B758EF772208}"/>
    <cellStyle name="通貨 3 2 2 2 4 4 3" xfId="5956" xr:uid="{DFBA913F-9D5C-407C-A721-CDFA867C0BA8}"/>
    <cellStyle name="通貨 3 2 2 2 4 4 3 2" xfId="8709" xr:uid="{748B69C1-4B34-4567-8DF5-D2B9787E5B38}"/>
    <cellStyle name="通貨 3 2 2 2 4 4 3 2 2" xfId="14558" xr:uid="{2E2014CD-77B9-41B9-8769-80D0076A0CF5}"/>
    <cellStyle name="通貨 3 2 2 2 4 4 3 3" xfId="11805" xr:uid="{67959AA9-BEEF-4F62-9578-76CA9C501CBB}"/>
    <cellStyle name="通貨 3 2 2 2 4 4 4" xfId="7333" xr:uid="{B50CD466-3652-4A25-B5FC-DB88C24423E6}"/>
    <cellStyle name="通貨 3 2 2 2 4 4 4 2" xfId="13182" xr:uid="{1EC7D5B5-028F-4C5F-8CB2-AA6575706DCD}"/>
    <cellStyle name="通貨 3 2 2 2 4 4 5" xfId="10429" xr:uid="{5A09A8E0-94DA-491D-A956-BF6FBAD228AF}"/>
    <cellStyle name="通貨 3 2 2 2 4 5" xfId="5079" xr:uid="{C4AA4233-E7D6-417F-B276-5135D438AC78}"/>
    <cellStyle name="通貨 3 2 2 2 4 5 2" xfId="6650" xr:uid="{96FF56EE-9866-4A25-8834-7C1588BC1A77}"/>
    <cellStyle name="通貨 3 2 2 2 4 5 2 2" xfId="9403" xr:uid="{80F1AF1E-BC8D-4FC5-A262-E579E651BE87}"/>
    <cellStyle name="通貨 3 2 2 2 4 5 2 2 2" xfId="15252" xr:uid="{A8687C81-BBCC-4A00-BA8F-A33C7763F02C}"/>
    <cellStyle name="通貨 3 2 2 2 4 5 2 3" xfId="12499" xr:uid="{4F6916FE-33F2-4A27-A2E0-5943B9EA6674}"/>
    <cellStyle name="通貨 3 2 2 2 4 5 3" xfId="8027" xr:uid="{E98495E0-A96E-4466-9651-C8152289F3F8}"/>
    <cellStyle name="通貨 3 2 2 2 4 5 3 2" xfId="13876" xr:uid="{FCAAF28A-EBC1-4519-B3DA-F4D913FD9A33}"/>
    <cellStyle name="通貨 3 2 2 2 4 5 4" xfId="11123" xr:uid="{46B55376-0C12-4063-B45A-7BA3ED0B4ED4}"/>
    <cellStyle name="通貨 3 2 2 2 4 6" xfId="5612" xr:uid="{9CAA070B-774B-4BF8-AD3A-D868736DA62D}"/>
    <cellStyle name="通貨 3 2 2 2 4 6 2" xfId="8365" xr:uid="{85B869A0-B38B-4C5F-A31A-49FE097F407E}"/>
    <cellStyle name="通貨 3 2 2 2 4 6 2 2" xfId="14214" xr:uid="{233FD630-1DAD-4D3A-A41C-DA77B15D316A}"/>
    <cellStyle name="通貨 3 2 2 2 4 6 3" xfId="11461" xr:uid="{59A4B0DB-7D15-42AD-93CE-15F541277648}"/>
    <cellStyle name="通貨 3 2 2 2 4 7" xfId="6989" xr:uid="{E74F6515-1A34-4FD8-9C72-CEA6A4B975FD}"/>
    <cellStyle name="通貨 3 2 2 2 4 7 2" xfId="12838" xr:uid="{A5D42840-30E0-46AC-9F04-07E3A2EEEAF9}"/>
    <cellStyle name="通貨 3 2 2 2 4 8" xfId="10085" xr:uid="{16F56DD3-9E36-400F-A391-09993DD32BF2}"/>
    <cellStyle name="通貨 3 2 2 2 5" xfId="4032" xr:uid="{F139FF0A-7F14-4DC0-98D5-03F9D176D6A7}"/>
    <cellStyle name="通貨 3 2 2 2 5 2" xfId="4205" xr:uid="{A73E2A63-F9AC-4409-95F7-65C99D6DDBEE}"/>
    <cellStyle name="通貨 3 2 2 2 5 2 2" xfId="4551" xr:uid="{82D3FB84-9C7D-4A96-ACCF-F1EECEA560E9}"/>
    <cellStyle name="通貨 3 2 2 2 5 2 2 2" xfId="5080" xr:uid="{5CA56A6D-829C-4246-89B9-50A1B482F7B3}"/>
    <cellStyle name="通貨 3 2 2 2 5 2 2 2 2" xfId="6651" xr:uid="{5ABC0D64-2D9C-4C72-A995-8F21B190851B}"/>
    <cellStyle name="通貨 3 2 2 2 5 2 2 2 2 2" xfId="9404" xr:uid="{F983A7E5-D2F3-4367-931C-9A7004835904}"/>
    <cellStyle name="通貨 3 2 2 2 5 2 2 2 2 2 2" xfId="15253" xr:uid="{0710EC23-FDDD-494F-AEBC-5060D4E4916C}"/>
    <cellStyle name="通貨 3 2 2 2 5 2 2 2 2 3" xfId="12500" xr:uid="{4570C043-9D53-4FC2-BF9F-B366AAB81818}"/>
    <cellStyle name="通貨 3 2 2 2 5 2 2 2 3" xfId="8028" xr:uid="{188F9BC5-6DD3-43D4-B401-89B95C866707}"/>
    <cellStyle name="通貨 3 2 2 2 5 2 2 2 3 2" xfId="13877" xr:uid="{CF0A0CC7-7DF5-4E8A-8ED5-8DC1E54C122A}"/>
    <cellStyle name="通貨 3 2 2 2 5 2 2 2 4" xfId="11124" xr:uid="{D472140D-0EAC-4B61-A162-5B48CE19F987}"/>
    <cellStyle name="通貨 3 2 2 2 5 2 2 3" xfId="6172" xr:uid="{A3044ABD-99ED-4CA3-8C5A-F1B689C17585}"/>
    <cellStyle name="通貨 3 2 2 2 5 2 2 3 2" xfId="8925" xr:uid="{2E912261-FE1B-445C-9F27-56FEF0F7D1F3}"/>
    <cellStyle name="通貨 3 2 2 2 5 2 2 3 2 2" xfId="14774" xr:uid="{00B5914C-E05C-40BF-962C-C62242B53E9A}"/>
    <cellStyle name="通貨 3 2 2 2 5 2 2 3 3" xfId="12021" xr:uid="{F52BF521-0549-4682-A77F-4D107198067C}"/>
    <cellStyle name="通貨 3 2 2 2 5 2 2 4" xfId="7549" xr:uid="{3F851159-988D-4616-8E81-8832A244244B}"/>
    <cellStyle name="通貨 3 2 2 2 5 2 2 4 2" xfId="13398" xr:uid="{907B3961-A191-4F03-A330-C7B40473DC51}"/>
    <cellStyle name="通貨 3 2 2 2 5 2 2 5" xfId="10645" xr:uid="{79029691-982A-41AA-A412-287A585BFAC0}"/>
    <cellStyle name="通貨 3 2 2 2 5 2 3" xfId="5081" xr:uid="{538C1154-2C36-4FE5-A455-6F385875950E}"/>
    <cellStyle name="通貨 3 2 2 2 5 2 3 2" xfId="6652" xr:uid="{F3F54E78-49A2-417F-A997-0D7D84ED2E22}"/>
    <cellStyle name="通貨 3 2 2 2 5 2 3 2 2" xfId="9405" xr:uid="{CF9A61F4-4337-4D27-B37F-0D2731740D65}"/>
    <cellStyle name="通貨 3 2 2 2 5 2 3 2 2 2" xfId="15254" xr:uid="{A9C3DCD3-F8F0-415A-8997-741FB950AD95}"/>
    <cellStyle name="通貨 3 2 2 2 5 2 3 2 3" xfId="12501" xr:uid="{C7E99793-F46E-4AEC-AD90-1B80937FE022}"/>
    <cellStyle name="通貨 3 2 2 2 5 2 3 3" xfId="8029" xr:uid="{747A1CF0-CE77-4EB9-985B-3D7E54095982}"/>
    <cellStyle name="通貨 3 2 2 2 5 2 3 3 2" xfId="13878" xr:uid="{1718DC37-0ADD-428B-9907-1882192E30B0}"/>
    <cellStyle name="通貨 3 2 2 2 5 2 3 4" xfId="11125" xr:uid="{DCE96767-486F-4B53-B516-4ACEEAF4EB12}"/>
    <cellStyle name="通貨 3 2 2 2 5 2 4" xfId="5828" xr:uid="{9D7D5B55-547F-4E45-8265-3742D29E7DA8}"/>
    <cellStyle name="通貨 3 2 2 2 5 2 4 2" xfId="8581" xr:uid="{CC62B41F-7ADC-4FC4-BE17-F1A0A86F7870}"/>
    <cellStyle name="通貨 3 2 2 2 5 2 4 2 2" xfId="14430" xr:uid="{5301BEDB-FAFA-4498-A30E-684723D2830C}"/>
    <cellStyle name="通貨 3 2 2 2 5 2 4 3" xfId="11677" xr:uid="{D32FF45F-A488-478A-846B-7688D2BB4736}"/>
    <cellStyle name="通貨 3 2 2 2 5 2 5" xfId="7205" xr:uid="{C15C4BAF-AE19-4D90-A37C-931D9D6C30D7}"/>
    <cellStyle name="通貨 3 2 2 2 5 2 5 2" xfId="13054" xr:uid="{AFC51DCB-0A48-405E-8375-010078426CFD}"/>
    <cellStyle name="通貨 3 2 2 2 5 2 6" xfId="10301" xr:uid="{5963A12F-67D5-48A0-8874-93A0E6A71346}"/>
    <cellStyle name="通貨 3 2 2 2 5 3" xfId="4379" xr:uid="{9E859664-AE3D-41EB-B90C-5F8D3A114480}"/>
    <cellStyle name="通貨 3 2 2 2 5 3 2" xfId="5082" xr:uid="{20DE6C37-2DD0-4713-B3AD-8E0E17CD075E}"/>
    <cellStyle name="通貨 3 2 2 2 5 3 2 2" xfId="6653" xr:uid="{DD4C3CE0-1B9F-445F-AB7C-543BA53A26C6}"/>
    <cellStyle name="通貨 3 2 2 2 5 3 2 2 2" xfId="9406" xr:uid="{67EF793F-4E41-4F06-A6B0-232ABFF58466}"/>
    <cellStyle name="通貨 3 2 2 2 5 3 2 2 2 2" xfId="15255" xr:uid="{A8DCE3AC-3C25-4E2C-876B-2CCFF578D13D}"/>
    <cellStyle name="通貨 3 2 2 2 5 3 2 2 3" xfId="12502" xr:uid="{3CFF5739-B25F-43E6-B9A2-D72BDBA43F54}"/>
    <cellStyle name="通貨 3 2 2 2 5 3 2 3" xfId="8030" xr:uid="{BC3B251D-22DF-4F8B-9508-78C9CB44F467}"/>
    <cellStyle name="通貨 3 2 2 2 5 3 2 3 2" xfId="13879" xr:uid="{8719CB64-1EA9-4E9D-B2CC-3360A63A60F4}"/>
    <cellStyle name="通貨 3 2 2 2 5 3 2 4" xfId="11126" xr:uid="{E06711AF-F4BF-4BC9-A19A-D181C5F29D6F}"/>
    <cellStyle name="通貨 3 2 2 2 5 3 3" xfId="6000" xr:uid="{2AFC1EC9-E2E7-4E5B-8050-C4EBD91EB4F1}"/>
    <cellStyle name="通貨 3 2 2 2 5 3 3 2" xfId="8753" xr:uid="{BAF8BC02-42DC-4E0C-B747-5C8BB16FCCA0}"/>
    <cellStyle name="通貨 3 2 2 2 5 3 3 2 2" xfId="14602" xr:uid="{68E758A5-9FA7-4FC0-B1DB-55D82D6E4C20}"/>
    <cellStyle name="通貨 3 2 2 2 5 3 3 3" xfId="11849" xr:uid="{C7587E62-24E6-4BD5-98B2-63E0FF75A370}"/>
    <cellStyle name="通貨 3 2 2 2 5 3 4" xfId="7377" xr:uid="{BF6A65F4-EAB2-4AD1-9494-C22B1638EB75}"/>
    <cellStyle name="通貨 3 2 2 2 5 3 4 2" xfId="13226" xr:uid="{98C8D30D-95E1-4EED-B4CA-D41B52442F32}"/>
    <cellStyle name="通貨 3 2 2 2 5 3 5" xfId="10473" xr:uid="{7D611BA0-6EC3-4992-9057-435B227D826D}"/>
    <cellStyle name="通貨 3 2 2 2 5 4" xfId="5083" xr:uid="{3ED69E38-3589-4FA2-ABBD-5E0232329DAC}"/>
    <cellStyle name="通貨 3 2 2 2 5 4 2" xfId="6654" xr:uid="{554ABD74-ED38-43C3-AA4C-3C4753AFDCB1}"/>
    <cellStyle name="通貨 3 2 2 2 5 4 2 2" xfId="9407" xr:uid="{A03CB49C-7CA1-42D5-82E6-1CD6002C6950}"/>
    <cellStyle name="通貨 3 2 2 2 5 4 2 2 2" xfId="15256" xr:uid="{0C7E7F2D-4474-4EAF-81D7-EAB8F87E413B}"/>
    <cellStyle name="通貨 3 2 2 2 5 4 2 3" xfId="12503" xr:uid="{50799063-3704-4DE8-8771-BF45FFAA1F11}"/>
    <cellStyle name="通貨 3 2 2 2 5 4 3" xfId="8031" xr:uid="{DC1CA1E1-AD82-45FA-B49C-ED2AA4BCB73D}"/>
    <cellStyle name="通貨 3 2 2 2 5 4 3 2" xfId="13880" xr:uid="{0AAA9914-DE7D-42C7-AFB4-801B53237C1F}"/>
    <cellStyle name="通貨 3 2 2 2 5 4 4" xfId="11127" xr:uid="{5EF0E305-B85E-49EB-A26B-8692A593990C}"/>
    <cellStyle name="通貨 3 2 2 2 5 5" xfId="5656" xr:uid="{1B9F1501-3886-4AB5-817C-FB93BEC98B7E}"/>
    <cellStyle name="通貨 3 2 2 2 5 5 2" xfId="8409" xr:uid="{DD1552C2-39AD-4047-9194-970C1D396BF1}"/>
    <cellStyle name="通貨 3 2 2 2 5 5 2 2" xfId="14258" xr:uid="{55548DF0-AE91-47A3-A44E-4C61149063AF}"/>
    <cellStyle name="通貨 3 2 2 2 5 5 3" xfId="11505" xr:uid="{1ED87E81-00BF-4E39-A24C-30EC57B3B650}"/>
    <cellStyle name="通貨 3 2 2 2 5 6" xfId="7033" xr:uid="{6E935BDC-3092-48F1-9B14-AF646A995C8E}"/>
    <cellStyle name="通貨 3 2 2 2 5 6 2" xfId="12882" xr:uid="{A53F645F-0A33-42A8-A1F2-4AA81991DAA7}"/>
    <cellStyle name="通貨 3 2 2 2 5 7" xfId="10129" xr:uid="{1D482243-8AFA-4D23-90C6-9A72BFBC9FD8}"/>
    <cellStyle name="通貨 3 2 2 2 6" xfId="4119" xr:uid="{8166ABEE-A458-4E00-AE38-26DD0B037B5F}"/>
    <cellStyle name="通貨 3 2 2 2 6 2" xfId="4465" xr:uid="{4ED35F29-6AF2-4AAF-BD0C-352DAA42B269}"/>
    <cellStyle name="通貨 3 2 2 2 6 2 2" xfId="5084" xr:uid="{582BC6F9-BB5F-40FA-AE2C-00487F819B65}"/>
    <cellStyle name="通貨 3 2 2 2 6 2 2 2" xfId="6655" xr:uid="{53CD6C69-E1AD-41CC-8417-D0E47202528B}"/>
    <cellStyle name="通貨 3 2 2 2 6 2 2 2 2" xfId="9408" xr:uid="{6E5D54DC-DD04-459E-B40C-190064BC06E8}"/>
    <cellStyle name="通貨 3 2 2 2 6 2 2 2 2 2" xfId="15257" xr:uid="{BDC8DD86-F3E0-428B-8A4A-794523E95318}"/>
    <cellStyle name="通貨 3 2 2 2 6 2 2 2 3" xfId="12504" xr:uid="{1C4B6E27-7842-4A39-A7E3-2CD372ABBA43}"/>
    <cellStyle name="通貨 3 2 2 2 6 2 2 3" xfId="8032" xr:uid="{D96B6EB4-8B0D-4684-A8C9-40123A0A7F29}"/>
    <cellStyle name="通貨 3 2 2 2 6 2 2 3 2" xfId="13881" xr:uid="{769997DD-8B3D-402C-8942-1EBCA8AEC1A7}"/>
    <cellStyle name="通貨 3 2 2 2 6 2 2 4" xfId="11128" xr:uid="{317D0C8D-6194-4FB0-840F-508BA27EE4F5}"/>
    <cellStyle name="通貨 3 2 2 2 6 2 3" xfId="6086" xr:uid="{0342AEAB-58FE-4237-9E23-85C6A6F66828}"/>
    <cellStyle name="通貨 3 2 2 2 6 2 3 2" xfId="8839" xr:uid="{8EFBBA98-12B7-453B-A974-B4CA91941A06}"/>
    <cellStyle name="通貨 3 2 2 2 6 2 3 2 2" xfId="14688" xr:uid="{0F5BD09F-CEF6-468A-A162-E61D7B705A27}"/>
    <cellStyle name="通貨 3 2 2 2 6 2 3 3" xfId="11935" xr:uid="{D518629C-D7EE-4B8F-A97F-71803524A166}"/>
    <cellStyle name="通貨 3 2 2 2 6 2 4" xfId="7463" xr:uid="{415B0C2B-F678-4F3B-824E-C98B2302FCB3}"/>
    <cellStyle name="通貨 3 2 2 2 6 2 4 2" xfId="13312" xr:uid="{48310457-FFEF-4604-A630-CFB3303A76F7}"/>
    <cellStyle name="通貨 3 2 2 2 6 2 5" xfId="10559" xr:uid="{A63EE537-53A8-4A28-982C-7A9F31555816}"/>
    <cellStyle name="通貨 3 2 2 2 6 3" xfId="5085" xr:uid="{33CB4059-2AE2-4041-8346-1FE9DE634DA4}"/>
    <cellStyle name="通貨 3 2 2 2 6 3 2" xfId="6656" xr:uid="{8E1A10E6-5421-4AE5-9FAA-C23725DC4E6E}"/>
    <cellStyle name="通貨 3 2 2 2 6 3 2 2" xfId="9409" xr:uid="{1146FB24-7A2E-4245-8F12-4E9AA1579EF9}"/>
    <cellStyle name="通貨 3 2 2 2 6 3 2 2 2" xfId="15258" xr:uid="{5EDE7026-802E-4C53-9314-D4238A7FF520}"/>
    <cellStyle name="通貨 3 2 2 2 6 3 2 3" xfId="12505" xr:uid="{EFF59A08-10B0-4105-AC97-543F10525CBC}"/>
    <cellStyle name="通貨 3 2 2 2 6 3 3" xfId="8033" xr:uid="{0C3FDB5F-5AA4-441E-9465-038476CAFB66}"/>
    <cellStyle name="通貨 3 2 2 2 6 3 3 2" xfId="13882" xr:uid="{18E657B0-A133-4B4F-BACC-81891DADE262}"/>
    <cellStyle name="通貨 3 2 2 2 6 3 4" xfId="11129" xr:uid="{678E6C59-E3EC-4D11-9962-68DC3E2D7381}"/>
    <cellStyle name="通貨 3 2 2 2 6 4" xfId="5742" xr:uid="{B381E42F-CB04-498A-83D1-B5454D51729A}"/>
    <cellStyle name="通貨 3 2 2 2 6 4 2" xfId="8495" xr:uid="{ABCF05CD-F54D-4B11-BD6E-C3DB6B8C1886}"/>
    <cellStyle name="通貨 3 2 2 2 6 4 2 2" xfId="14344" xr:uid="{FC1CC188-86D5-4188-BBC7-FDE1031B460E}"/>
    <cellStyle name="通貨 3 2 2 2 6 4 3" xfId="11591" xr:uid="{37B1277E-208B-464C-BB80-68E4554CB211}"/>
    <cellStyle name="通貨 3 2 2 2 6 5" xfId="7119" xr:uid="{564AD862-038E-40B7-A4BF-2AE19A8E40AF}"/>
    <cellStyle name="通貨 3 2 2 2 6 5 2" xfId="12968" xr:uid="{FDC778B6-66A3-430F-8213-A729676A8D31}"/>
    <cellStyle name="通貨 3 2 2 2 6 6" xfId="10215" xr:uid="{66B48B24-14BC-4F12-B527-28CAA91B7A59}"/>
    <cellStyle name="通貨 3 2 2 2 7" xfId="4292" xr:uid="{793CBC34-5E5E-4B38-AC6B-CE94857B23C8}"/>
    <cellStyle name="通貨 3 2 2 2 7 2" xfId="5086" xr:uid="{29463274-9626-471C-BA75-1C22C5998E88}"/>
    <cellStyle name="通貨 3 2 2 2 7 2 2" xfId="6657" xr:uid="{7B9538F6-5805-4D5B-BBD8-FE50E5B53F96}"/>
    <cellStyle name="通貨 3 2 2 2 7 2 2 2" xfId="9410" xr:uid="{5C93B64B-B680-4D59-871D-BFDCF316A0FE}"/>
    <cellStyle name="通貨 3 2 2 2 7 2 2 2 2" xfId="15259" xr:uid="{83FE55E4-9FAB-41DA-9532-202E89630780}"/>
    <cellStyle name="通貨 3 2 2 2 7 2 2 3" xfId="12506" xr:uid="{E5B09BD7-662F-4FB3-A80B-250CE7577C35}"/>
    <cellStyle name="通貨 3 2 2 2 7 2 3" xfId="8034" xr:uid="{DE8A09B1-DED0-45E3-8152-F9C06B6F1574}"/>
    <cellStyle name="通貨 3 2 2 2 7 2 3 2" xfId="13883" xr:uid="{AB12C7D2-E7E4-4D22-AF29-310B7FE03097}"/>
    <cellStyle name="通貨 3 2 2 2 7 2 4" xfId="11130" xr:uid="{9EB54417-8A03-4EBE-838D-07E8F64913F0}"/>
    <cellStyle name="通貨 3 2 2 2 7 3" xfId="5914" xr:uid="{F7295FB7-2193-48AA-98FB-C313770C5A91}"/>
    <cellStyle name="通貨 3 2 2 2 7 3 2" xfId="8667" xr:uid="{7E94FD7A-ECE6-4FA7-A3D2-32F92308903B}"/>
    <cellStyle name="通貨 3 2 2 2 7 3 2 2" xfId="14516" xr:uid="{6B995479-A5F1-4D0E-B837-270057640110}"/>
    <cellStyle name="通貨 3 2 2 2 7 3 3" xfId="11763" xr:uid="{ADEBE2FA-DD64-4F03-AFD5-156A42063BB9}"/>
    <cellStyle name="通貨 3 2 2 2 7 4" xfId="7291" xr:uid="{83C47113-7082-4CA3-8432-3710D59224E7}"/>
    <cellStyle name="通貨 3 2 2 2 7 4 2" xfId="13140" xr:uid="{89E5E41C-E4A2-4E5D-AB61-FB9BAFABCF74}"/>
    <cellStyle name="通貨 3 2 2 2 7 5" xfId="10387" xr:uid="{0BDA2B01-4053-4E49-A561-E0E4AD7D127B}"/>
    <cellStyle name="通貨 3 2 2 2 8" xfId="5087" xr:uid="{663BFAE9-1C20-4BD6-AC2C-9BF7CA11860A}"/>
    <cellStyle name="通貨 3 2 2 2 8 2" xfId="6658" xr:uid="{B0C8B855-A605-4684-89D5-FCEFFD3B0614}"/>
    <cellStyle name="通貨 3 2 2 2 8 2 2" xfId="9411" xr:uid="{8F5D31AD-F8BA-4611-8184-824B44F62091}"/>
    <cellStyle name="通貨 3 2 2 2 8 2 2 2" xfId="15260" xr:uid="{D5FA7720-9D81-4415-BB10-7C0014949E3E}"/>
    <cellStyle name="通貨 3 2 2 2 8 2 3" xfId="12507" xr:uid="{536074E7-A548-4769-ABC7-089F413BBD50}"/>
    <cellStyle name="通貨 3 2 2 2 8 3" xfId="8035" xr:uid="{872FB9AD-4147-4780-97B7-5A0B20E01271}"/>
    <cellStyle name="通貨 3 2 2 2 8 3 2" xfId="13884" xr:uid="{231022E5-4DCD-4CDB-BAFC-B0F546F35DD4}"/>
    <cellStyle name="通貨 3 2 2 2 8 4" xfId="11131" xr:uid="{C8AEB171-71DC-44D0-8858-EEF5695A69D0}"/>
    <cellStyle name="通貨 3 2 2 2 9" xfId="5570" xr:uid="{7CA1DFA1-B1A5-4094-812F-C40F2778F02E}"/>
    <cellStyle name="通貨 3 2 2 2 9 2" xfId="8323" xr:uid="{D256C763-1C8A-4AF4-9CDB-907937BEB564}"/>
    <cellStyle name="通貨 3 2 2 2 9 2 2" xfId="14172" xr:uid="{95CF22FB-BFDE-4CBE-B662-34D527C433BD}"/>
    <cellStyle name="通貨 3 2 2 2 9 3" xfId="11419" xr:uid="{0604ADA8-9A9E-44D8-BC85-9778B5D187CF}"/>
    <cellStyle name="通貨 3 2 2 3" xfId="3596" xr:uid="{00000000-0005-0000-0000-0000840F0000}"/>
    <cellStyle name="通貨 3 2 2 3 10" xfId="10049" xr:uid="{14697408-3831-49E8-AB10-DA87FA34A030}"/>
    <cellStyle name="通貨 3 2 2 3 2" xfId="3623" xr:uid="{00000000-0005-0000-0000-0000850F0000}"/>
    <cellStyle name="通貨 3 2 2 3 2 2" xfId="3673" xr:uid="{00000000-0005-0000-0000-0000860F0000}"/>
    <cellStyle name="通貨 3 2 2 3 2 2 2" xfId="4100" xr:uid="{701DC91D-1C99-4A4D-B82E-42D6DD44EC5A}"/>
    <cellStyle name="通貨 3 2 2 3 2 2 2 2" xfId="4273" xr:uid="{D6D8AC44-4542-4EEC-8061-BF4622FF96D9}"/>
    <cellStyle name="通貨 3 2 2 3 2 2 2 2 2" xfId="4619" xr:uid="{B7E1F991-7595-49B6-A0B2-91FC63C897F6}"/>
    <cellStyle name="通貨 3 2 2 3 2 2 2 2 2 2" xfId="5088" xr:uid="{7D0D9265-60B5-414F-B778-B1BC5EF01733}"/>
    <cellStyle name="通貨 3 2 2 3 2 2 2 2 2 2 2" xfId="6659" xr:uid="{E0EAFD95-155E-4C60-AB7A-4130A10E4D36}"/>
    <cellStyle name="通貨 3 2 2 3 2 2 2 2 2 2 2 2" xfId="9412" xr:uid="{99A1E421-24D3-4489-8352-F0123F3C0AF5}"/>
    <cellStyle name="通貨 3 2 2 3 2 2 2 2 2 2 2 2 2" xfId="15261" xr:uid="{3C661DEA-B389-4A04-8C06-94F9FDFCDB03}"/>
    <cellStyle name="通貨 3 2 2 3 2 2 2 2 2 2 2 3" xfId="12508" xr:uid="{4B0B5237-B6F2-46DE-98B8-5FCD949FF6FD}"/>
    <cellStyle name="通貨 3 2 2 3 2 2 2 2 2 2 3" xfId="8036" xr:uid="{4AC10AE5-3387-4806-A307-9DF71AA444B4}"/>
    <cellStyle name="通貨 3 2 2 3 2 2 2 2 2 2 3 2" xfId="13885" xr:uid="{347537E5-5536-4029-A2C7-3B335A776F30}"/>
    <cellStyle name="通貨 3 2 2 3 2 2 2 2 2 2 4" xfId="11132" xr:uid="{99696896-2365-4602-AEF4-7357C763EB78}"/>
    <cellStyle name="通貨 3 2 2 3 2 2 2 2 2 3" xfId="6240" xr:uid="{F0E9B101-DED4-466E-ACBC-6ACBF619AAB7}"/>
    <cellStyle name="通貨 3 2 2 3 2 2 2 2 2 3 2" xfId="8993" xr:uid="{B65EF232-EC3C-429B-B3A8-BFA7211FFC84}"/>
    <cellStyle name="通貨 3 2 2 3 2 2 2 2 2 3 2 2" xfId="14842" xr:uid="{2F910FBD-ED70-495B-92A9-C0C9DBC7914B}"/>
    <cellStyle name="通貨 3 2 2 3 2 2 2 2 2 3 3" xfId="12089" xr:uid="{E8414D95-0C5B-4423-AD0E-02E7AB533476}"/>
    <cellStyle name="通貨 3 2 2 3 2 2 2 2 2 4" xfId="7617" xr:uid="{D5114656-5748-4673-8D42-072188166C68}"/>
    <cellStyle name="通貨 3 2 2 3 2 2 2 2 2 4 2" xfId="13466" xr:uid="{E213339B-A5FF-4DDF-A3E6-E51B8DBEA2B8}"/>
    <cellStyle name="通貨 3 2 2 3 2 2 2 2 2 5" xfId="10713" xr:uid="{D1DF3F89-A6C1-4DAF-A05C-7AB191E079FA}"/>
    <cellStyle name="通貨 3 2 2 3 2 2 2 2 3" xfId="5089" xr:uid="{EE72D3AE-1AFE-4038-B520-CD4E6E584073}"/>
    <cellStyle name="通貨 3 2 2 3 2 2 2 2 3 2" xfId="6660" xr:uid="{542B1838-C688-433F-8419-CD539DEE1C97}"/>
    <cellStyle name="通貨 3 2 2 3 2 2 2 2 3 2 2" xfId="9413" xr:uid="{5931D6B9-76B8-437D-9472-CD93F1B5B537}"/>
    <cellStyle name="通貨 3 2 2 3 2 2 2 2 3 2 2 2" xfId="15262" xr:uid="{F7BA2745-169B-4E37-8667-2DC21DEA7D6C}"/>
    <cellStyle name="通貨 3 2 2 3 2 2 2 2 3 2 3" xfId="12509" xr:uid="{D0F85713-332A-4573-B2C6-3F11B03ACAC8}"/>
    <cellStyle name="通貨 3 2 2 3 2 2 2 2 3 3" xfId="8037" xr:uid="{1C26F811-A6B1-4230-8A64-6ED5967EF181}"/>
    <cellStyle name="通貨 3 2 2 3 2 2 2 2 3 3 2" xfId="13886" xr:uid="{DE91D509-D568-427A-ACD5-9E45AA2B4284}"/>
    <cellStyle name="通貨 3 2 2 3 2 2 2 2 3 4" xfId="11133" xr:uid="{1FC35BA1-FB2F-4D48-B4B3-6BA56EE23A34}"/>
    <cellStyle name="通貨 3 2 2 3 2 2 2 2 4" xfId="5896" xr:uid="{96F3EA3C-5478-49F0-9399-427DE6DFA199}"/>
    <cellStyle name="通貨 3 2 2 3 2 2 2 2 4 2" xfId="8649" xr:uid="{B62DA2EA-38F8-4128-B7F4-35915B6E95DE}"/>
    <cellStyle name="通貨 3 2 2 3 2 2 2 2 4 2 2" xfId="14498" xr:uid="{CD43AE18-6F2D-4D12-BEB5-631713B589A9}"/>
    <cellStyle name="通貨 3 2 2 3 2 2 2 2 4 3" xfId="11745" xr:uid="{F04BBFB4-6373-47B0-848E-FAB7E2D51955}"/>
    <cellStyle name="通貨 3 2 2 3 2 2 2 2 5" xfId="7273" xr:uid="{D6C31B84-CA53-488F-8CD7-CEB32F0069F7}"/>
    <cellStyle name="通貨 3 2 2 3 2 2 2 2 5 2" xfId="13122" xr:uid="{AB71E23B-1423-450F-A5E7-68AC32B774D0}"/>
    <cellStyle name="通貨 3 2 2 3 2 2 2 2 6" xfId="10369" xr:uid="{E12F6B94-754B-43F4-BEA9-C6E4E0E2789D}"/>
    <cellStyle name="通貨 3 2 2 3 2 2 2 3" xfId="4447" xr:uid="{12FA9719-4E8E-43E0-94CD-6CEC0081AA16}"/>
    <cellStyle name="通貨 3 2 2 3 2 2 2 3 2" xfId="5090" xr:uid="{B829A98D-7F85-4AD0-BDD9-6EDCABF9114A}"/>
    <cellStyle name="通貨 3 2 2 3 2 2 2 3 2 2" xfId="6661" xr:uid="{C9DD4085-4E3F-40D8-A7FF-EAE0839E73AC}"/>
    <cellStyle name="通貨 3 2 2 3 2 2 2 3 2 2 2" xfId="9414" xr:uid="{2140F53D-F604-4DC9-8A52-E5AF7E7FED37}"/>
    <cellStyle name="通貨 3 2 2 3 2 2 2 3 2 2 2 2" xfId="15263" xr:uid="{1BA2D551-F478-4364-89FE-BF374E6B36A0}"/>
    <cellStyle name="通貨 3 2 2 3 2 2 2 3 2 2 3" xfId="12510" xr:uid="{AD4DF894-3CAC-4B5E-A12F-5C51DADE8A22}"/>
    <cellStyle name="通貨 3 2 2 3 2 2 2 3 2 3" xfId="8038" xr:uid="{E5771C5B-A72F-4980-9E41-55A6D45E745D}"/>
    <cellStyle name="通貨 3 2 2 3 2 2 2 3 2 3 2" xfId="13887" xr:uid="{D502F188-6DD8-4916-90AE-5C8169D0B830}"/>
    <cellStyle name="通貨 3 2 2 3 2 2 2 3 2 4" xfId="11134" xr:uid="{C2858451-C39D-4D53-9073-AF3BAF306BDC}"/>
    <cellStyle name="通貨 3 2 2 3 2 2 2 3 3" xfId="6068" xr:uid="{CC662BF2-1D2B-4720-B799-166E6CE373A4}"/>
    <cellStyle name="通貨 3 2 2 3 2 2 2 3 3 2" xfId="8821" xr:uid="{82B17DB0-9098-4524-B628-1A80110EAC06}"/>
    <cellStyle name="通貨 3 2 2 3 2 2 2 3 3 2 2" xfId="14670" xr:uid="{8AB74B58-23EC-4423-B514-39FE3057EDD9}"/>
    <cellStyle name="通貨 3 2 2 3 2 2 2 3 3 3" xfId="11917" xr:uid="{BA9A0F8D-4C2A-437C-B3BB-FDA337848E59}"/>
    <cellStyle name="通貨 3 2 2 3 2 2 2 3 4" xfId="7445" xr:uid="{3202AC2C-1011-4647-A0D9-5B22210CEB72}"/>
    <cellStyle name="通貨 3 2 2 3 2 2 2 3 4 2" xfId="13294" xr:uid="{12526478-17BE-472F-8886-B789F4F349DB}"/>
    <cellStyle name="通貨 3 2 2 3 2 2 2 3 5" xfId="10541" xr:uid="{51997714-6B65-4485-83D3-B35278245A99}"/>
    <cellStyle name="通貨 3 2 2 3 2 2 2 4" xfId="5091" xr:uid="{193CAC55-D5F7-4F3C-A082-CEC0B4DCACAE}"/>
    <cellStyle name="通貨 3 2 2 3 2 2 2 4 2" xfId="6662" xr:uid="{8386294C-5ACD-4530-8F90-EA886704D192}"/>
    <cellStyle name="通貨 3 2 2 3 2 2 2 4 2 2" xfId="9415" xr:uid="{C42DE44F-8F34-4B4F-B6BC-D10DAE41E3AC}"/>
    <cellStyle name="通貨 3 2 2 3 2 2 2 4 2 2 2" xfId="15264" xr:uid="{86CA0229-1CCA-4234-B494-B5457BA6CF8F}"/>
    <cellStyle name="通貨 3 2 2 3 2 2 2 4 2 3" xfId="12511" xr:uid="{761BBC11-9BFB-42E1-9B0F-95DCD4944F72}"/>
    <cellStyle name="通貨 3 2 2 3 2 2 2 4 3" xfId="8039" xr:uid="{5D3FA355-6629-422F-BE98-0F64C2AFF00C}"/>
    <cellStyle name="通貨 3 2 2 3 2 2 2 4 3 2" xfId="13888" xr:uid="{B3AEED92-85F9-4177-A17E-7F38790D6F7B}"/>
    <cellStyle name="通貨 3 2 2 3 2 2 2 4 4" xfId="11135" xr:uid="{2C01451C-54E5-4EDD-B50C-8CCDD6995BC8}"/>
    <cellStyle name="通貨 3 2 2 3 2 2 2 5" xfId="5724" xr:uid="{3C86DF67-7DF3-4619-A3DB-4B306966FD82}"/>
    <cellStyle name="通貨 3 2 2 3 2 2 2 5 2" xfId="8477" xr:uid="{265F78B4-13FF-4138-9A2D-6B97616E0506}"/>
    <cellStyle name="通貨 3 2 2 3 2 2 2 5 2 2" xfId="14326" xr:uid="{82315D17-792F-41E0-9898-0C7F8D61E492}"/>
    <cellStyle name="通貨 3 2 2 3 2 2 2 5 3" xfId="11573" xr:uid="{A18C946F-9391-4D79-8C2F-24109F40FA31}"/>
    <cellStyle name="通貨 3 2 2 3 2 2 2 6" xfId="7101" xr:uid="{DDDE7418-A026-4AE1-93E7-84A250A7A5AC}"/>
    <cellStyle name="通貨 3 2 2 3 2 2 2 6 2" xfId="12950" xr:uid="{9503D336-3BF3-4633-BC05-A08335497065}"/>
    <cellStyle name="通貨 3 2 2 3 2 2 2 7" xfId="10197" xr:uid="{1307E8E9-8300-44EC-BA0A-AC099C90C2C4}"/>
    <cellStyle name="通貨 3 2 2 3 2 2 3" xfId="4187" xr:uid="{9D424476-4785-4EE0-94AB-B0D17AB7A7AE}"/>
    <cellStyle name="通貨 3 2 2 3 2 2 3 2" xfId="4533" xr:uid="{49AB022F-0207-450E-9C91-0D6D73DB8CED}"/>
    <cellStyle name="通貨 3 2 2 3 2 2 3 2 2" xfId="5092" xr:uid="{9421D685-F7EC-4979-A076-2B31A0BE0C6D}"/>
    <cellStyle name="通貨 3 2 2 3 2 2 3 2 2 2" xfId="6663" xr:uid="{43AF5D29-DEC8-4177-AB89-6C7131D4E52E}"/>
    <cellStyle name="通貨 3 2 2 3 2 2 3 2 2 2 2" xfId="9416" xr:uid="{E52A0D92-CB52-4562-BC7B-6769A055F8B8}"/>
    <cellStyle name="通貨 3 2 2 3 2 2 3 2 2 2 2 2" xfId="15265" xr:uid="{6705B2DE-E44D-47FF-A548-773AB13D6DC6}"/>
    <cellStyle name="通貨 3 2 2 3 2 2 3 2 2 2 3" xfId="12512" xr:uid="{C0D05464-779E-4B2E-99FB-7C05F95D129D}"/>
    <cellStyle name="通貨 3 2 2 3 2 2 3 2 2 3" xfId="8040" xr:uid="{546FCF8B-C407-46DA-AE95-B4EBD81F89AC}"/>
    <cellStyle name="通貨 3 2 2 3 2 2 3 2 2 3 2" xfId="13889" xr:uid="{9050A64E-FC8F-429B-9E39-992CB67616CF}"/>
    <cellStyle name="通貨 3 2 2 3 2 2 3 2 2 4" xfId="11136" xr:uid="{9103FCD6-6C6E-4281-A3CC-9003B296EBF0}"/>
    <cellStyle name="通貨 3 2 2 3 2 2 3 2 3" xfId="6154" xr:uid="{D89AE33C-057F-4A86-BB4E-07D7B2F85280}"/>
    <cellStyle name="通貨 3 2 2 3 2 2 3 2 3 2" xfId="8907" xr:uid="{BF79EB21-E660-4C01-A587-F7E468B592FF}"/>
    <cellStyle name="通貨 3 2 2 3 2 2 3 2 3 2 2" xfId="14756" xr:uid="{5C4D99B8-FD1A-4FE0-833D-DC4CDDFCD3A4}"/>
    <cellStyle name="通貨 3 2 2 3 2 2 3 2 3 3" xfId="12003" xr:uid="{9DF3E530-1DDA-40AF-9494-E72D8AD618B9}"/>
    <cellStyle name="通貨 3 2 2 3 2 2 3 2 4" xfId="7531" xr:uid="{162B9B11-7042-4333-9821-A819545ECE4C}"/>
    <cellStyle name="通貨 3 2 2 3 2 2 3 2 4 2" xfId="13380" xr:uid="{28E6265B-F5B2-4CBC-9518-38652704D55C}"/>
    <cellStyle name="通貨 3 2 2 3 2 2 3 2 5" xfId="10627" xr:uid="{E94FBDE7-94A8-44A5-9FA1-1683164BDDC2}"/>
    <cellStyle name="通貨 3 2 2 3 2 2 3 3" xfId="5093" xr:uid="{A1BFFE73-CCEA-4D52-9536-1FBE32B809DC}"/>
    <cellStyle name="通貨 3 2 2 3 2 2 3 3 2" xfId="6664" xr:uid="{53E2D0FB-6D45-446F-871C-AB6908A30A1B}"/>
    <cellStyle name="通貨 3 2 2 3 2 2 3 3 2 2" xfId="9417" xr:uid="{113D8B48-C253-46FE-82CC-202E643D42F0}"/>
    <cellStyle name="通貨 3 2 2 3 2 2 3 3 2 2 2" xfId="15266" xr:uid="{384AB8CE-7464-441D-8E3D-C33575921725}"/>
    <cellStyle name="通貨 3 2 2 3 2 2 3 3 2 3" xfId="12513" xr:uid="{F1511412-5CD4-4118-B08A-AA886DF41997}"/>
    <cellStyle name="通貨 3 2 2 3 2 2 3 3 3" xfId="8041" xr:uid="{ADD2CF93-0E1C-466F-A950-1BD21A8941D8}"/>
    <cellStyle name="通貨 3 2 2 3 2 2 3 3 3 2" xfId="13890" xr:uid="{4FB4474B-E5B2-4626-B875-4066FB783D64}"/>
    <cellStyle name="通貨 3 2 2 3 2 2 3 3 4" xfId="11137" xr:uid="{B0500F7F-B6C8-4A54-BBD4-2364C4C62ECB}"/>
    <cellStyle name="通貨 3 2 2 3 2 2 3 4" xfId="5810" xr:uid="{B577ED11-3CCF-4AF9-B51F-9B14FAE2273E}"/>
    <cellStyle name="通貨 3 2 2 3 2 2 3 4 2" xfId="8563" xr:uid="{2DF57FDB-8938-4A56-93C6-CDFE2D39B12B}"/>
    <cellStyle name="通貨 3 2 2 3 2 2 3 4 2 2" xfId="14412" xr:uid="{593204F4-991A-4EFA-BC81-880956B56D1E}"/>
    <cellStyle name="通貨 3 2 2 3 2 2 3 4 3" xfId="11659" xr:uid="{488172B1-A86F-46B7-ABD7-9F48F8541641}"/>
    <cellStyle name="通貨 3 2 2 3 2 2 3 5" xfId="7187" xr:uid="{E2B6DA03-C45F-4343-8B02-8E8F2FBFCDE4}"/>
    <cellStyle name="通貨 3 2 2 3 2 2 3 5 2" xfId="13036" xr:uid="{E35E2AA2-8186-43F1-AABF-52D521351D4B}"/>
    <cellStyle name="通貨 3 2 2 3 2 2 3 6" xfId="10283" xr:uid="{AA410837-EE87-4A55-8336-5D9F95EC281F}"/>
    <cellStyle name="通貨 3 2 2 3 2 2 4" xfId="4360" xr:uid="{D5460239-0D2A-4106-B799-15B7DC222987}"/>
    <cellStyle name="通貨 3 2 2 3 2 2 4 2" xfId="5094" xr:uid="{E13C99D0-98B7-4053-A403-9E098F6EAC9C}"/>
    <cellStyle name="通貨 3 2 2 3 2 2 4 2 2" xfId="6665" xr:uid="{4D911B74-180B-4FC8-B0B7-DDEB2B3ECEF9}"/>
    <cellStyle name="通貨 3 2 2 3 2 2 4 2 2 2" xfId="9418" xr:uid="{2DEAEA71-1E98-4F2E-B327-64B875140EDE}"/>
    <cellStyle name="通貨 3 2 2 3 2 2 4 2 2 2 2" xfId="15267" xr:uid="{C49457BD-2F2D-4453-95F1-BD7D41DA28FD}"/>
    <cellStyle name="通貨 3 2 2 3 2 2 4 2 2 3" xfId="12514" xr:uid="{0019967D-C21C-4D69-BFD6-74AE2230108A}"/>
    <cellStyle name="通貨 3 2 2 3 2 2 4 2 3" xfId="8042" xr:uid="{7851ACFB-26D6-42B5-8E77-6CF654209C7D}"/>
    <cellStyle name="通貨 3 2 2 3 2 2 4 2 3 2" xfId="13891" xr:uid="{51015AEB-BF11-452D-A648-C0C93548ACDC}"/>
    <cellStyle name="通貨 3 2 2 3 2 2 4 2 4" xfId="11138" xr:uid="{9BA09E5F-73B5-4281-89EF-BE2A9ACB51B2}"/>
    <cellStyle name="通貨 3 2 2 3 2 2 4 3" xfId="5982" xr:uid="{042F5651-7DB7-40AD-A6D9-6B92A0962BF3}"/>
    <cellStyle name="通貨 3 2 2 3 2 2 4 3 2" xfId="8735" xr:uid="{AE5814C2-D5E1-4AA4-B86E-6918C9434F06}"/>
    <cellStyle name="通貨 3 2 2 3 2 2 4 3 2 2" xfId="14584" xr:uid="{D4EA71E8-6AA5-4E87-A2A5-94D781AB38FF}"/>
    <cellStyle name="通貨 3 2 2 3 2 2 4 3 3" xfId="11831" xr:uid="{0C653E5F-D852-463A-84EC-A4E5DCACB86B}"/>
    <cellStyle name="通貨 3 2 2 3 2 2 4 4" xfId="7359" xr:uid="{30550379-F146-431C-8B51-6BB07607B70E}"/>
    <cellStyle name="通貨 3 2 2 3 2 2 4 4 2" xfId="13208" xr:uid="{1D909DEE-0486-4642-AB6B-E9E225514DE6}"/>
    <cellStyle name="通貨 3 2 2 3 2 2 4 5" xfId="10455" xr:uid="{43D785E5-E7E8-4526-ABF2-2257D05CB799}"/>
    <cellStyle name="通貨 3 2 2 3 2 2 5" xfId="5095" xr:uid="{051B3529-EFD1-49EF-B9D1-A1A908C826FA}"/>
    <cellStyle name="通貨 3 2 2 3 2 2 5 2" xfId="6666" xr:uid="{FCF305E9-DDD3-4F31-B2A2-433B12802CE1}"/>
    <cellStyle name="通貨 3 2 2 3 2 2 5 2 2" xfId="9419" xr:uid="{56F916B7-B851-4163-AE7E-ABF3DC956BCD}"/>
    <cellStyle name="通貨 3 2 2 3 2 2 5 2 2 2" xfId="15268" xr:uid="{CB38C8AF-C5E7-4BE7-8841-AA4F4DB0C9A3}"/>
    <cellStyle name="通貨 3 2 2 3 2 2 5 2 3" xfId="12515" xr:uid="{EA8124C8-6FF2-4297-BEA2-C7B4A88A25B2}"/>
    <cellStyle name="通貨 3 2 2 3 2 2 5 3" xfId="8043" xr:uid="{0499A453-A833-4B04-8274-64BC4A75DB3F}"/>
    <cellStyle name="通貨 3 2 2 3 2 2 5 3 2" xfId="13892" xr:uid="{DB6EABA7-0B57-4E2D-91BF-CDA841A7F495}"/>
    <cellStyle name="通貨 3 2 2 3 2 2 5 4" xfId="11139" xr:uid="{277B67A3-03E4-4A54-8A53-149232E62108}"/>
    <cellStyle name="通貨 3 2 2 3 2 2 6" xfId="5638" xr:uid="{33DFB680-3B2D-43CC-BDF5-C5C3814BE7FF}"/>
    <cellStyle name="通貨 3 2 2 3 2 2 6 2" xfId="8391" xr:uid="{1B2582CF-9914-4AF8-91EC-1AB421E7AE78}"/>
    <cellStyle name="通貨 3 2 2 3 2 2 6 2 2" xfId="14240" xr:uid="{B2AC4AAE-39FE-463F-BD13-436209E9DC8C}"/>
    <cellStyle name="通貨 3 2 2 3 2 2 6 3" xfId="11487" xr:uid="{79089BAD-9CA9-41B6-80C7-C1B5CE7784FF}"/>
    <cellStyle name="通貨 3 2 2 3 2 2 7" xfId="7015" xr:uid="{3183AA57-12A7-47C2-9E03-F3B77A6EDC1F}"/>
    <cellStyle name="通貨 3 2 2 3 2 2 7 2" xfId="12864" xr:uid="{5C13CF51-CDBE-490A-B906-94D805195844}"/>
    <cellStyle name="通貨 3 2 2 3 2 2 8" xfId="10111" xr:uid="{77951CBB-B5CF-4BB5-8F6B-8CA0659699CA}"/>
    <cellStyle name="通貨 3 2 2 3 2 3" xfId="4058" xr:uid="{8B9B07B7-E8C7-4ADB-8DEC-9691F62BEF2D}"/>
    <cellStyle name="通貨 3 2 2 3 2 3 2" xfId="4231" xr:uid="{B8B29E0A-507B-43BB-845E-86E21175C3A5}"/>
    <cellStyle name="通貨 3 2 2 3 2 3 2 2" xfId="4577" xr:uid="{A761EFF2-9FFB-4900-98E4-50BD129779F5}"/>
    <cellStyle name="通貨 3 2 2 3 2 3 2 2 2" xfId="5096" xr:uid="{587BB26C-FE8C-46BA-BAB7-01A7EA454532}"/>
    <cellStyle name="通貨 3 2 2 3 2 3 2 2 2 2" xfId="6667" xr:uid="{204E626F-DAE2-4F75-B2AA-F4F6AC15DE8C}"/>
    <cellStyle name="通貨 3 2 2 3 2 3 2 2 2 2 2" xfId="9420" xr:uid="{FACFBABA-6589-4CDC-A49A-1C57178FFCE6}"/>
    <cellStyle name="通貨 3 2 2 3 2 3 2 2 2 2 2 2" xfId="15269" xr:uid="{8D99FCC6-5298-4DFD-870F-6A55CC88048E}"/>
    <cellStyle name="通貨 3 2 2 3 2 3 2 2 2 2 3" xfId="12516" xr:uid="{488F8EA0-7DED-4354-8F09-77F866F3B2B1}"/>
    <cellStyle name="通貨 3 2 2 3 2 3 2 2 2 3" xfId="8044" xr:uid="{DDA4BC77-4E49-4A12-8E87-7DE471AD6381}"/>
    <cellStyle name="通貨 3 2 2 3 2 3 2 2 2 3 2" xfId="13893" xr:uid="{17FBB19A-163A-4459-93D5-185054251AE2}"/>
    <cellStyle name="通貨 3 2 2 3 2 3 2 2 2 4" xfId="11140" xr:uid="{5AECE135-B516-40E6-B57D-11B6A59BFEE6}"/>
    <cellStyle name="通貨 3 2 2 3 2 3 2 2 3" xfId="6198" xr:uid="{2B587937-5355-4DA4-B248-2570C3D6EFB3}"/>
    <cellStyle name="通貨 3 2 2 3 2 3 2 2 3 2" xfId="8951" xr:uid="{2E3450DD-BC33-41A1-B8A7-CC40A457FE2B}"/>
    <cellStyle name="通貨 3 2 2 3 2 3 2 2 3 2 2" xfId="14800" xr:uid="{E765658D-2331-4892-A36D-4B62D4C82B43}"/>
    <cellStyle name="通貨 3 2 2 3 2 3 2 2 3 3" xfId="12047" xr:uid="{9A83F02B-640F-4690-80BB-D6F7FBFA2245}"/>
    <cellStyle name="通貨 3 2 2 3 2 3 2 2 4" xfId="7575" xr:uid="{2790CFB9-B692-46A1-B893-D1C982079BDD}"/>
    <cellStyle name="通貨 3 2 2 3 2 3 2 2 4 2" xfId="13424" xr:uid="{5026DDEC-8692-4552-B2D8-6F8E9C9B1C7B}"/>
    <cellStyle name="通貨 3 2 2 3 2 3 2 2 5" xfId="10671" xr:uid="{D4C71D2D-38E3-4355-87D9-FB556AB24250}"/>
    <cellStyle name="通貨 3 2 2 3 2 3 2 3" xfId="5097" xr:uid="{853AA100-0233-46B7-863D-AA0F9B63ECEA}"/>
    <cellStyle name="通貨 3 2 2 3 2 3 2 3 2" xfId="6668" xr:uid="{9D5E0A15-77D9-427F-8B9A-B03020AFCFC4}"/>
    <cellStyle name="通貨 3 2 2 3 2 3 2 3 2 2" xfId="9421" xr:uid="{C77E812E-C6F6-470B-A354-8737E263F670}"/>
    <cellStyle name="通貨 3 2 2 3 2 3 2 3 2 2 2" xfId="15270" xr:uid="{00CA984B-9712-44C9-86B2-A98CD029AE97}"/>
    <cellStyle name="通貨 3 2 2 3 2 3 2 3 2 3" xfId="12517" xr:uid="{A03E9CDA-5EA2-412E-B232-CDE2E8D30AD4}"/>
    <cellStyle name="通貨 3 2 2 3 2 3 2 3 3" xfId="8045" xr:uid="{101713A4-DF8D-4077-937D-2B987232BDCC}"/>
    <cellStyle name="通貨 3 2 2 3 2 3 2 3 3 2" xfId="13894" xr:uid="{2F5963D2-EF79-4B38-9C14-7487E1E6A9FC}"/>
    <cellStyle name="通貨 3 2 2 3 2 3 2 3 4" xfId="11141" xr:uid="{6B7D9205-C79F-49FC-B23B-2394ADD2D9BA}"/>
    <cellStyle name="通貨 3 2 2 3 2 3 2 4" xfId="5854" xr:uid="{0386EAC1-CCAD-4299-AC92-13C26D737F78}"/>
    <cellStyle name="通貨 3 2 2 3 2 3 2 4 2" xfId="8607" xr:uid="{7BC3FDC1-8D4D-4E6A-83B8-550F96899BCE}"/>
    <cellStyle name="通貨 3 2 2 3 2 3 2 4 2 2" xfId="14456" xr:uid="{9E590471-AB58-419E-B309-1D72BCAA540E}"/>
    <cellStyle name="通貨 3 2 2 3 2 3 2 4 3" xfId="11703" xr:uid="{894CC5F6-4EEC-455D-8831-7CA2AF6DDD5B}"/>
    <cellStyle name="通貨 3 2 2 3 2 3 2 5" xfId="7231" xr:uid="{C7A198EA-66DA-4C44-9F1E-6F2D335298E3}"/>
    <cellStyle name="通貨 3 2 2 3 2 3 2 5 2" xfId="13080" xr:uid="{EA983DDA-EB1D-4287-815B-ADC2832AE04A}"/>
    <cellStyle name="通貨 3 2 2 3 2 3 2 6" xfId="10327" xr:uid="{4B7CDC36-DCC2-4C76-865F-A8592F46D8DB}"/>
    <cellStyle name="通貨 3 2 2 3 2 3 3" xfId="4405" xr:uid="{230A1030-2E2E-4B80-8C9B-6331F0B601E3}"/>
    <cellStyle name="通貨 3 2 2 3 2 3 3 2" xfId="5098" xr:uid="{DBEDED4D-5F9B-4217-845A-A922760309DA}"/>
    <cellStyle name="通貨 3 2 2 3 2 3 3 2 2" xfId="6669" xr:uid="{1A325E71-D875-4DAC-A7BB-35EB25F0B378}"/>
    <cellStyle name="通貨 3 2 2 3 2 3 3 2 2 2" xfId="9422" xr:uid="{167D5737-BD1C-47B3-902F-8552988DBB65}"/>
    <cellStyle name="通貨 3 2 2 3 2 3 3 2 2 2 2" xfId="15271" xr:uid="{DB594E0B-53ED-4B4F-B3BE-E4D49B0B7DA0}"/>
    <cellStyle name="通貨 3 2 2 3 2 3 3 2 2 3" xfId="12518" xr:uid="{B7951D8F-E460-41B2-8081-6F0C2B1BF18A}"/>
    <cellStyle name="通貨 3 2 2 3 2 3 3 2 3" xfId="8046" xr:uid="{A1117209-A77B-41A3-B301-B49D0977ED5C}"/>
    <cellStyle name="通貨 3 2 2 3 2 3 3 2 3 2" xfId="13895" xr:uid="{60052B4B-EB5D-4E7A-8598-CACC3DD07A10}"/>
    <cellStyle name="通貨 3 2 2 3 2 3 3 2 4" xfId="11142" xr:uid="{B1AD2780-068B-4392-8F87-80B76030D4E6}"/>
    <cellStyle name="通貨 3 2 2 3 2 3 3 3" xfId="6026" xr:uid="{7BC30A2B-A1A4-4CCC-950A-56E6CD5DBF3E}"/>
    <cellStyle name="通貨 3 2 2 3 2 3 3 3 2" xfId="8779" xr:uid="{66427060-0D49-41A9-9CB2-79C7ED8E9062}"/>
    <cellStyle name="通貨 3 2 2 3 2 3 3 3 2 2" xfId="14628" xr:uid="{A4F6F9A8-67B3-4040-8739-8DE00F181569}"/>
    <cellStyle name="通貨 3 2 2 3 2 3 3 3 3" xfId="11875" xr:uid="{2CE558E9-5E55-4513-ADB0-297B4CA903E2}"/>
    <cellStyle name="通貨 3 2 2 3 2 3 3 4" xfId="7403" xr:uid="{F71CBD2D-56EF-46B1-B9A0-B497EE9D995F}"/>
    <cellStyle name="通貨 3 2 2 3 2 3 3 4 2" xfId="13252" xr:uid="{889839D8-9884-4FD9-9DD8-5244AB8DEB35}"/>
    <cellStyle name="通貨 3 2 2 3 2 3 3 5" xfId="10499" xr:uid="{4CFF4C05-C1B6-4677-A401-F86E9C2B25CD}"/>
    <cellStyle name="通貨 3 2 2 3 2 3 4" xfId="5099" xr:uid="{71A95DB4-8B70-4CFA-AD5A-67F91A988555}"/>
    <cellStyle name="通貨 3 2 2 3 2 3 4 2" xfId="6670" xr:uid="{FD6D057B-841F-4462-B297-3D4260355B75}"/>
    <cellStyle name="通貨 3 2 2 3 2 3 4 2 2" xfId="9423" xr:uid="{82DC5EB9-5C34-4ED6-8F51-B3E297A81AE0}"/>
    <cellStyle name="通貨 3 2 2 3 2 3 4 2 2 2" xfId="15272" xr:uid="{7AA4F179-F7D1-4D22-9D73-720688E367BE}"/>
    <cellStyle name="通貨 3 2 2 3 2 3 4 2 3" xfId="12519" xr:uid="{F9C7337A-4A41-4723-A49F-005AD6E93D0D}"/>
    <cellStyle name="通貨 3 2 2 3 2 3 4 3" xfId="8047" xr:uid="{F5DC48B1-3046-4368-AC6A-679623467C67}"/>
    <cellStyle name="通貨 3 2 2 3 2 3 4 3 2" xfId="13896" xr:uid="{8311297D-C89C-45AC-BEBD-624CE14AD54D}"/>
    <cellStyle name="通貨 3 2 2 3 2 3 4 4" xfId="11143" xr:uid="{EA543749-B6AF-4826-AC31-EB30F359982A}"/>
    <cellStyle name="通貨 3 2 2 3 2 3 5" xfId="5682" xr:uid="{DF7D8CA8-18B0-4B08-A630-2262E6C41327}"/>
    <cellStyle name="通貨 3 2 2 3 2 3 5 2" xfId="8435" xr:uid="{4D725EDC-80BC-495B-94AC-6CEEF35BC7C8}"/>
    <cellStyle name="通貨 3 2 2 3 2 3 5 2 2" xfId="14284" xr:uid="{0E26C8EF-0FAB-4137-B9A0-3B03699630B1}"/>
    <cellStyle name="通貨 3 2 2 3 2 3 5 3" xfId="11531" xr:uid="{C35AF89D-1A0A-4584-BCAE-67B60C89795B}"/>
    <cellStyle name="通貨 3 2 2 3 2 3 6" xfId="7059" xr:uid="{239EAD99-A04F-4AAF-BA01-680D5E5E88BD}"/>
    <cellStyle name="通貨 3 2 2 3 2 3 6 2" xfId="12908" xr:uid="{FBF5F468-243E-4797-AC27-E154E546DDF9}"/>
    <cellStyle name="通貨 3 2 2 3 2 3 7" xfId="10155" xr:uid="{E5D46F96-5EF8-4D15-871A-8A941C9D31A9}"/>
    <cellStyle name="通貨 3 2 2 3 2 4" xfId="4145" xr:uid="{62014DDE-7730-443C-A807-9802B1107EF4}"/>
    <cellStyle name="通貨 3 2 2 3 2 4 2" xfId="4491" xr:uid="{CE606853-40AA-459C-8FE0-16B72AC44A72}"/>
    <cellStyle name="通貨 3 2 2 3 2 4 2 2" xfId="5100" xr:uid="{00B761DB-E60B-4DA6-BC66-64424A755621}"/>
    <cellStyle name="通貨 3 2 2 3 2 4 2 2 2" xfId="6671" xr:uid="{770727A4-A2FE-43C9-9113-34557FE71D2B}"/>
    <cellStyle name="通貨 3 2 2 3 2 4 2 2 2 2" xfId="9424" xr:uid="{3E82A84E-C642-4FEE-8296-CA99B9474330}"/>
    <cellStyle name="通貨 3 2 2 3 2 4 2 2 2 2 2" xfId="15273" xr:uid="{58224DA1-7B53-4529-94BE-0EEFBBC32F3E}"/>
    <cellStyle name="通貨 3 2 2 3 2 4 2 2 2 3" xfId="12520" xr:uid="{7935CB71-DFEE-4BE7-95E7-C5A9F49099B8}"/>
    <cellStyle name="通貨 3 2 2 3 2 4 2 2 3" xfId="8048" xr:uid="{318417FB-5D2A-4B6C-8B4C-CCCED6413788}"/>
    <cellStyle name="通貨 3 2 2 3 2 4 2 2 3 2" xfId="13897" xr:uid="{7F5883D4-DD50-4149-B3BD-D76856A8B185}"/>
    <cellStyle name="通貨 3 2 2 3 2 4 2 2 4" xfId="11144" xr:uid="{D4B48AFD-589D-4266-A6EA-54524BF02D2A}"/>
    <cellStyle name="通貨 3 2 2 3 2 4 2 3" xfId="6112" xr:uid="{79C08382-72BE-441C-A044-914C24B7F767}"/>
    <cellStyle name="通貨 3 2 2 3 2 4 2 3 2" xfId="8865" xr:uid="{BAAF6968-892A-44DB-BF60-EB8439799F94}"/>
    <cellStyle name="通貨 3 2 2 3 2 4 2 3 2 2" xfId="14714" xr:uid="{1B6B3FD6-1588-4680-B94C-E94369EC0FA4}"/>
    <cellStyle name="通貨 3 2 2 3 2 4 2 3 3" xfId="11961" xr:uid="{CBAAE0DF-6353-4F47-ABC6-8E73A4724A03}"/>
    <cellStyle name="通貨 3 2 2 3 2 4 2 4" xfId="7489" xr:uid="{8384E103-D9BD-472C-B395-A0A7FC76DE49}"/>
    <cellStyle name="通貨 3 2 2 3 2 4 2 4 2" xfId="13338" xr:uid="{9CF929BF-CA26-4DC0-8FCF-AB6EBDCB181E}"/>
    <cellStyle name="通貨 3 2 2 3 2 4 2 5" xfId="10585" xr:uid="{E1D5A954-5FA1-4EAA-AB86-636D0850A18B}"/>
    <cellStyle name="通貨 3 2 2 3 2 4 3" xfId="5101" xr:uid="{72FD1ED6-D18A-4B74-8B2E-15F010F1F553}"/>
    <cellStyle name="通貨 3 2 2 3 2 4 3 2" xfId="6672" xr:uid="{6A0168EB-6B55-4DE1-843C-85BAD21A1EC9}"/>
    <cellStyle name="通貨 3 2 2 3 2 4 3 2 2" xfId="9425" xr:uid="{00D5335F-BD72-4DE7-A25B-6582953CD162}"/>
    <cellStyle name="通貨 3 2 2 3 2 4 3 2 2 2" xfId="15274" xr:uid="{357C7DAD-4B31-4ECD-8C13-7C0735C6ED18}"/>
    <cellStyle name="通貨 3 2 2 3 2 4 3 2 3" xfId="12521" xr:uid="{5FEE38DE-EADD-49D4-9185-B2E9C97501A3}"/>
    <cellStyle name="通貨 3 2 2 3 2 4 3 3" xfId="8049" xr:uid="{B09E8D86-E613-4A68-9AE3-8D0E0CC657FF}"/>
    <cellStyle name="通貨 3 2 2 3 2 4 3 3 2" xfId="13898" xr:uid="{5284B597-1C0B-4955-90B3-3D2AE0E1E17A}"/>
    <cellStyle name="通貨 3 2 2 3 2 4 3 4" xfId="11145" xr:uid="{CBBCBE3A-1F2A-4191-88B4-49963C97FBDD}"/>
    <cellStyle name="通貨 3 2 2 3 2 4 4" xfId="5768" xr:uid="{2677606B-9CE5-4644-BBF0-28F74F9765E9}"/>
    <cellStyle name="通貨 3 2 2 3 2 4 4 2" xfId="8521" xr:uid="{2F933D3A-0D7E-4723-BC8F-186F3C33DAA0}"/>
    <cellStyle name="通貨 3 2 2 3 2 4 4 2 2" xfId="14370" xr:uid="{CA1DACE9-0D68-4444-B575-314875AE6E80}"/>
    <cellStyle name="通貨 3 2 2 3 2 4 4 3" xfId="11617" xr:uid="{59BFB8C6-EE5E-4B44-93F1-92A8B9F98065}"/>
    <cellStyle name="通貨 3 2 2 3 2 4 5" xfId="7145" xr:uid="{B1DB7CAF-365A-44A3-A141-94C5AB4FFC83}"/>
    <cellStyle name="通貨 3 2 2 3 2 4 5 2" xfId="12994" xr:uid="{5ADE2B51-13EA-4F06-A5F9-90F674845CF5}"/>
    <cellStyle name="通貨 3 2 2 3 2 4 6" xfId="10241" xr:uid="{307387BA-776A-4066-93AF-71F664B1FA82}"/>
    <cellStyle name="通貨 3 2 2 3 2 5" xfId="4318" xr:uid="{4956E222-6E3B-4FC7-A77A-970632DFADAB}"/>
    <cellStyle name="通貨 3 2 2 3 2 5 2" xfId="5102" xr:uid="{F08ECEAF-7F13-482F-9782-344B0F89E81C}"/>
    <cellStyle name="通貨 3 2 2 3 2 5 2 2" xfId="6673" xr:uid="{248C193F-22C4-47CE-AFD3-9C3FAA662785}"/>
    <cellStyle name="通貨 3 2 2 3 2 5 2 2 2" xfId="9426" xr:uid="{AFC9D1EC-58A8-4A83-8111-06BC1C4ACEEA}"/>
    <cellStyle name="通貨 3 2 2 3 2 5 2 2 2 2" xfId="15275" xr:uid="{61C721DC-B36D-4D4D-9400-4D2A784D654D}"/>
    <cellStyle name="通貨 3 2 2 3 2 5 2 2 3" xfId="12522" xr:uid="{1BED9E17-719B-4BE3-8759-23F1EE2B2F0F}"/>
    <cellStyle name="通貨 3 2 2 3 2 5 2 3" xfId="8050" xr:uid="{8A038E8B-C435-4A38-9F4A-F5AFE1627C53}"/>
    <cellStyle name="通貨 3 2 2 3 2 5 2 3 2" xfId="13899" xr:uid="{2686B6E9-81BC-4FC0-B226-F294BDB08C8E}"/>
    <cellStyle name="通貨 3 2 2 3 2 5 2 4" xfId="11146" xr:uid="{F857D5BF-D942-4AC2-9551-B2DCE0A896AF}"/>
    <cellStyle name="通貨 3 2 2 3 2 5 3" xfId="5940" xr:uid="{B4B95B51-BBC6-4E40-A1DB-9C8B170F1DEE}"/>
    <cellStyle name="通貨 3 2 2 3 2 5 3 2" xfId="8693" xr:uid="{C3D79D7E-2D09-4564-B409-A09358760FAC}"/>
    <cellStyle name="通貨 3 2 2 3 2 5 3 2 2" xfId="14542" xr:uid="{F68CB7A9-6026-484E-8814-3B9841BBDA01}"/>
    <cellStyle name="通貨 3 2 2 3 2 5 3 3" xfId="11789" xr:uid="{C372346E-87CA-4BE1-A37C-9485233BA2BC}"/>
    <cellStyle name="通貨 3 2 2 3 2 5 4" xfId="7317" xr:uid="{6C8EF173-C30D-45C6-BEF7-4D83875D9CF4}"/>
    <cellStyle name="通貨 3 2 2 3 2 5 4 2" xfId="13166" xr:uid="{633DFAEF-D62E-4902-B05C-E12B04D55912}"/>
    <cellStyle name="通貨 3 2 2 3 2 5 5" xfId="10413" xr:uid="{78B09238-F88D-4854-A20C-4CA9BCA3F4F2}"/>
    <cellStyle name="通貨 3 2 2 3 2 6" xfId="5103" xr:uid="{4B4A8092-778F-4C80-B3F1-E57A73B7412C}"/>
    <cellStyle name="通貨 3 2 2 3 2 6 2" xfId="6674" xr:uid="{3C0C2A88-0A42-45B4-BADC-D228E0E9BD22}"/>
    <cellStyle name="通貨 3 2 2 3 2 6 2 2" xfId="9427" xr:uid="{234DC674-8345-443F-B66F-38C428BAF539}"/>
    <cellStyle name="通貨 3 2 2 3 2 6 2 2 2" xfId="15276" xr:uid="{8B18946E-7814-4BEC-AB3A-F51962D52821}"/>
    <cellStyle name="通貨 3 2 2 3 2 6 2 3" xfId="12523" xr:uid="{39031AE5-B634-42A6-BF58-1718D354E5A9}"/>
    <cellStyle name="通貨 3 2 2 3 2 6 3" xfId="8051" xr:uid="{63D1F991-0D18-422D-8165-954F8921AE5C}"/>
    <cellStyle name="通貨 3 2 2 3 2 6 3 2" xfId="13900" xr:uid="{C7B95392-0748-4BBE-B9CD-47B7BE5A280D}"/>
    <cellStyle name="通貨 3 2 2 3 2 6 4" xfId="11147" xr:uid="{D94B92E4-F51B-4360-984B-42DD7F44B48A}"/>
    <cellStyle name="通貨 3 2 2 3 2 7" xfId="5596" xr:uid="{F44F5786-1DED-40DD-8A11-AEB8DCF7E7BC}"/>
    <cellStyle name="通貨 3 2 2 3 2 7 2" xfId="8349" xr:uid="{0DBDEBCF-DECA-4078-BFFD-FCB49B3759E7}"/>
    <cellStyle name="通貨 3 2 2 3 2 7 2 2" xfId="14198" xr:uid="{9E0526E7-03A8-4918-954A-AB5075E3712D}"/>
    <cellStyle name="通貨 3 2 2 3 2 7 3" xfId="11445" xr:uid="{3E10010E-0DD3-44A2-AEA2-37A1BC8FFAA6}"/>
    <cellStyle name="通貨 3 2 2 3 2 8" xfId="6973" xr:uid="{E83DA2E5-12DE-4663-BD05-09CD6D301CB6}"/>
    <cellStyle name="通貨 3 2 2 3 2 8 2" xfId="12822" xr:uid="{4529B49C-2F1E-402D-9FA8-CE34749C9445}"/>
    <cellStyle name="通貨 3 2 2 3 2 9" xfId="10069" xr:uid="{825A94A0-35AD-47BA-BA84-19FA9D59EBCC}"/>
    <cellStyle name="通貨 3 2 2 3 3" xfId="3653" xr:uid="{00000000-0005-0000-0000-0000870F0000}"/>
    <cellStyle name="通貨 3 2 2 3 3 2" xfId="4080" xr:uid="{D2278293-1D34-4174-B072-17C93D59BCBA}"/>
    <cellStyle name="通貨 3 2 2 3 3 2 2" xfId="4253" xr:uid="{4182D835-284E-46A4-A994-A11FF5C66637}"/>
    <cellStyle name="通貨 3 2 2 3 3 2 2 2" xfId="4599" xr:uid="{54F4C7F4-2468-41C7-A8DC-7A8E36F9826F}"/>
    <cellStyle name="通貨 3 2 2 3 3 2 2 2 2" xfId="5104" xr:uid="{6BFD8152-DE77-4CF6-B4B0-A93481BA9357}"/>
    <cellStyle name="通貨 3 2 2 3 3 2 2 2 2 2" xfId="6675" xr:uid="{1306FB25-E74E-4ABC-B50F-597D919E8884}"/>
    <cellStyle name="通貨 3 2 2 3 3 2 2 2 2 2 2" xfId="9428" xr:uid="{E2AB9304-321A-4048-8606-2BEA9067DA75}"/>
    <cellStyle name="通貨 3 2 2 3 3 2 2 2 2 2 2 2" xfId="15277" xr:uid="{9FD6DF55-C35D-4859-ABAA-5486285CB16A}"/>
    <cellStyle name="通貨 3 2 2 3 3 2 2 2 2 2 3" xfId="12524" xr:uid="{639A7095-6AF7-4073-A08E-17CF996F4CF6}"/>
    <cellStyle name="通貨 3 2 2 3 3 2 2 2 2 3" xfId="8052" xr:uid="{6C7F7A48-AA98-449B-A46E-6818F4C28DB1}"/>
    <cellStyle name="通貨 3 2 2 3 3 2 2 2 2 3 2" xfId="13901" xr:uid="{B9CAB30D-46CE-4FA6-A100-55D040286BF8}"/>
    <cellStyle name="通貨 3 2 2 3 3 2 2 2 2 4" xfId="11148" xr:uid="{00330FC5-498A-4F66-80F1-9ED3558A2427}"/>
    <cellStyle name="通貨 3 2 2 3 3 2 2 2 3" xfId="6220" xr:uid="{64C25169-ACB2-4A2D-BDDF-8697563B2309}"/>
    <cellStyle name="通貨 3 2 2 3 3 2 2 2 3 2" xfId="8973" xr:uid="{9F17873F-4582-4780-8282-1786C6969EDF}"/>
    <cellStyle name="通貨 3 2 2 3 3 2 2 2 3 2 2" xfId="14822" xr:uid="{4BC05F5C-2DFA-4B60-8359-AD49469B1628}"/>
    <cellStyle name="通貨 3 2 2 3 3 2 2 2 3 3" xfId="12069" xr:uid="{49DC3B1D-CF8C-4482-97F9-EDA44587216D}"/>
    <cellStyle name="通貨 3 2 2 3 3 2 2 2 4" xfId="7597" xr:uid="{C2FE9B3F-CB6E-4004-8F6F-F63AE352871F}"/>
    <cellStyle name="通貨 3 2 2 3 3 2 2 2 4 2" xfId="13446" xr:uid="{F33A0330-3351-4C91-9E65-018E00CF1BDA}"/>
    <cellStyle name="通貨 3 2 2 3 3 2 2 2 5" xfId="10693" xr:uid="{3BA33545-9A7B-4208-9BB5-872374D6499B}"/>
    <cellStyle name="通貨 3 2 2 3 3 2 2 3" xfId="5105" xr:uid="{05806202-8F08-495E-B661-A9761DF2768C}"/>
    <cellStyle name="通貨 3 2 2 3 3 2 2 3 2" xfId="6676" xr:uid="{1FDFA482-65E5-45FE-B5DD-C46702981AFE}"/>
    <cellStyle name="通貨 3 2 2 3 3 2 2 3 2 2" xfId="9429" xr:uid="{DEBE174F-CFF0-4DCC-8675-163A3F0B335E}"/>
    <cellStyle name="通貨 3 2 2 3 3 2 2 3 2 2 2" xfId="15278" xr:uid="{CC5589E2-5263-4D6A-8A99-EAC09AACB956}"/>
    <cellStyle name="通貨 3 2 2 3 3 2 2 3 2 3" xfId="12525" xr:uid="{C09A7895-A098-4C58-A9E5-4580E24A8B82}"/>
    <cellStyle name="通貨 3 2 2 3 3 2 2 3 3" xfId="8053" xr:uid="{456CB925-4918-4F0B-9975-5099AEA6D5D5}"/>
    <cellStyle name="通貨 3 2 2 3 3 2 2 3 3 2" xfId="13902" xr:uid="{F1572EAB-5A77-4767-A99C-87E7A796B6DB}"/>
    <cellStyle name="通貨 3 2 2 3 3 2 2 3 4" xfId="11149" xr:uid="{7F220DF1-A728-4312-B441-397F16F68C7F}"/>
    <cellStyle name="通貨 3 2 2 3 3 2 2 4" xfId="5876" xr:uid="{E16FF7F3-16CA-457B-B88F-4E33D9BF6F1B}"/>
    <cellStyle name="通貨 3 2 2 3 3 2 2 4 2" xfId="8629" xr:uid="{309E1A97-4679-40F1-A16B-82B8ACA17518}"/>
    <cellStyle name="通貨 3 2 2 3 3 2 2 4 2 2" xfId="14478" xr:uid="{CB694D08-DFFD-4FFB-B0DC-499EC3ED5861}"/>
    <cellStyle name="通貨 3 2 2 3 3 2 2 4 3" xfId="11725" xr:uid="{FDFC24CF-554E-4F66-A57D-9811227D0AE6}"/>
    <cellStyle name="通貨 3 2 2 3 3 2 2 5" xfId="7253" xr:uid="{8A9F54D7-0CDA-447B-8694-DD1FD9FFFBA3}"/>
    <cellStyle name="通貨 3 2 2 3 3 2 2 5 2" xfId="13102" xr:uid="{F0CE39B4-F109-43F2-96D3-E9625B453EE0}"/>
    <cellStyle name="通貨 3 2 2 3 3 2 2 6" xfId="10349" xr:uid="{039AF1B8-76BB-4872-ACB0-900F69EE964C}"/>
    <cellStyle name="通貨 3 2 2 3 3 2 3" xfId="4427" xr:uid="{65F933CB-1095-4294-9617-3E186B88F7EE}"/>
    <cellStyle name="通貨 3 2 2 3 3 2 3 2" xfId="5106" xr:uid="{A8A80802-77C9-4A0D-8019-D8A2C3776221}"/>
    <cellStyle name="通貨 3 2 2 3 3 2 3 2 2" xfId="6677" xr:uid="{2166DEF7-C44B-4ECC-B32E-799021CBE74E}"/>
    <cellStyle name="通貨 3 2 2 3 3 2 3 2 2 2" xfId="9430" xr:uid="{307DEC80-F4E5-492E-ACE8-64D0A22D0104}"/>
    <cellStyle name="通貨 3 2 2 3 3 2 3 2 2 2 2" xfId="15279" xr:uid="{A9D009C4-16C6-48C8-BE89-9003D60E50A7}"/>
    <cellStyle name="通貨 3 2 2 3 3 2 3 2 2 3" xfId="12526" xr:uid="{12BD671B-B869-48A7-A5C1-D15F8EC7F885}"/>
    <cellStyle name="通貨 3 2 2 3 3 2 3 2 3" xfId="8054" xr:uid="{45E8D2C2-CBBD-4925-9BF7-48FF378ECEDB}"/>
    <cellStyle name="通貨 3 2 2 3 3 2 3 2 3 2" xfId="13903" xr:uid="{EB8887CB-0084-481D-9C7D-EFFAC48837BD}"/>
    <cellStyle name="通貨 3 2 2 3 3 2 3 2 4" xfId="11150" xr:uid="{5C05F546-A0CF-42ED-9A7A-7E7FFBF5E3E1}"/>
    <cellStyle name="通貨 3 2 2 3 3 2 3 3" xfId="6048" xr:uid="{399F9A43-8D57-4592-B211-42AD47CD7DC2}"/>
    <cellStyle name="通貨 3 2 2 3 3 2 3 3 2" xfId="8801" xr:uid="{DD44015F-476F-4A8D-8960-2719EE895A05}"/>
    <cellStyle name="通貨 3 2 2 3 3 2 3 3 2 2" xfId="14650" xr:uid="{720BB911-AD94-41AB-958C-0E1F6E4EBBEC}"/>
    <cellStyle name="通貨 3 2 2 3 3 2 3 3 3" xfId="11897" xr:uid="{9C312AFC-6D49-46F9-92DF-9505DD878F38}"/>
    <cellStyle name="通貨 3 2 2 3 3 2 3 4" xfId="7425" xr:uid="{D3A6F5D9-54FA-4745-B95A-2CE279FB41B5}"/>
    <cellStyle name="通貨 3 2 2 3 3 2 3 4 2" xfId="13274" xr:uid="{83B6D547-F44B-41A4-8B18-5FA510D58887}"/>
    <cellStyle name="通貨 3 2 2 3 3 2 3 5" xfId="10521" xr:uid="{84E4DCCE-D65A-41DC-8FE7-DA5CCD49ED86}"/>
    <cellStyle name="通貨 3 2 2 3 3 2 4" xfId="5107" xr:uid="{930B9154-3A0A-42F6-A3FB-E66CEAB5C6CA}"/>
    <cellStyle name="通貨 3 2 2 3 3 2 4 2" xfId="6678" xr:uid="{D4544A3E-97D8-4BBD-8065-A6E5AAC3B70D}"/>
    <cellStyle name="通貨 3 2 2 3 3 2 4 2 2" xfId="9431" xr:uid="{879C3CF7-ABA2-4A13-9259-A81BB8759600}"/>
    <cellStyle name="通貨 3 2 2 3 3 2 4 2 2 2" xfId="15280" xr:uid="{DAA89E6B-FE93-4151-9391-145D05B7BAFF}"/>
    <cellStyle name="通貨 3 2 2 3 3 2 4 2 3" xfId="12527" xr:uid="{4E36CB74-F9D9-4980-971C-3E4770A373DC}"/>
    <cellStyle name="通貨 3 2 2 3 3 2 4 3" xfId="8055" xr:uid="{509043FF-F918-412B-B3A1-6C807A0A0785}"/>
    <cellStyle name="通貨 3 2 2 3 3 2 4 3 2" xfId="13904" xr:uid="{E7C76A23-C4F0-418B-BD36-21A134B746F2}"/>
    <cellStyle name="通貨 3 2 2 3 3 2 4 4" xfId="11151" xr:uid="{E1FD3DC8-96E6-445C-8585-433B77467B28}"/>
    <cellStyle name="通貨 3 2 2 3 3 2 5" xfId="5704" xr:uid="{BDA30586-DD12-4842-992A-E3C24417637E}"/>
    <cellStyle name="通貨 3 2 2 3 3 2 5 2" xfId="8457" xr:uid="{C36F48EA-83A9-4744-905C-50569D929EAA}"/>
    <cellStyle name="通貨 3 2 2 3 3 2 5 2 2" xfId="14306" xr:uid="{6FCE24C8-D678-440A-AA6B-0A0ABCD22454}"/>
    <cellStyle name="通貨 3 2 2 3 3 2 5 3" xfId="11553" xr:uid="{1FCC39D9-3C8F-446F-8C6C-294983B64134}"/>
    <cellStyle name="通貨 3 2 2 3 3 2 6" xfId="7081" xr:uid="{062BF749-C105-4364-83F8-12612AD3A03D}"/>
    <cellStyle name="通貨 3 2 2 3 3 2 6 2" xfId="12930" xr:uid="{F3C569F7-D642-414C-B841-731DA2A62361}"/>
    <cellStyle name="通貨 3 2 2 3 3 2 7" xfId="10177" xr:uid="{2D208AD7-6C71-4768-A39F-3FC082AA3EDF}"/>
    <cellStyle name="通貨 3 2 2 3 3 3" xfId="4167" xr:uid="{556DA277-A4A2-48E0-8BAE-C1A9E864536F}"/>
    <cellStyle name="通貨 3 2 2 3 3 3 2" xfId="4513" xr:uid="{1E67F947-5EAA-4A13-8118-A1D44A9C26B2}"/>
    <cellStyle name="通貨 3 2 2 3 3 3 2 2" xfId="5108" xr:uid="{3FE42D54-D945-4557-B8AB-C2D4C9A4C2AE}"/>
    <cellStyle name="通貨 3 2 2 3 3 3 2 2 2" xfId="6679" xr:uid="{ADA89865-D28C-4F68-8DF9-F49CF0453F64}"/>
    <cellStyle name="通貨 3 2 2 3 3 3 2 2 2 2" xfId="9432" xr:uid="{36D6E78E-6155-40A1-B6C0-6DA4293C28A0}"/>
    <cellStyle name="通貨 3 2 2 3 3 3 2 2 2 2 2" xfId="15281" xr:uid="{184C94CE-64E8-4BB5-8E9E-51B0E2BC2873}"/>
    <cellStyle name="通貨 3 2 2 3 3 3 2 2 2 3" xfId="12528" xr:uid="{F39AF904-98E4-4E0A-A430-6A1800F948D8}"/>
    <cellStyle name="通貨 3 2 2 3 3 3 2 2 3" xfId="8056" xr:uid="{38763B64-3F39-4B67-A0C8-B6F5EC9FE768}"/>
    <cellStyle name="通貨 3 2 2 3 3 3 2 2 3 2" xfId="13905" xr:uid="{3D2B3D3F-826A-4B22-994F-E4B6C56CE091}"/>
    <cellStyle name="通貨 3 2 2 3 3 3 2 2 4" xfId="11152" xr:uid="{503D66B9-1281-4571-B76B-54DD845CA62A}"/>
    <cellStyle name="通貨 3 2 2 3 3 3 2 3" xfId="6134" xr:uid="{00075F82-546F-4AF2-9BEE-91AFF65BD136}"/>
    <cellStyle name="通貨 3 2 2 3 3 3 2 3 2" xfId="8887" xr:uid="{3A3E9302-9411-4040-89F3-EBB32FDCD8C9}"/>
    <cellStyle name="通貨 3 2 2 3 3 3 2 3 2 2" xfId="14736" xr:uid="{7C5597E2-7147-4FCA-9581-72377AD06C65}"/>
    <cellStyle name="通貨 3 2 2 3 3 3 2 3 3" xfId="11983" xr:uid="{83B9A37C-0C3D-498C-AE53-E0C85726333A}"/>
    <cellStyle name="通貨 3 2 2 3 3 3 2 4" xfId="7511" xr:uid="{6DDB5639-AD57-4C45-9C09-0B5D95F5E022}"/>
    <cellStyle name="通貨 3 2 2 3 3 3 2 4 2" xfId="13360" xr:uid="{022112A6-0A72-4591-9F51-EE846AC6F4BE}"/>
    <cellStyle name="通貨 3 2 2 3 3 3 2 5" xfId="10607" xr:uid="{6AE8E52B-A7B0-4124-9254-D0CF7FBE4489}"/>
    <cellStyle name="通貨 3 2 2 3 3 3 3" xfId="5109" xr:uid="{CF177234-635D-4D69-A1E1-C79D1FB74F56}"/>
    <cellStyle name="通貨 3 2 2 3 3 3 3 2" xfId="6680" xr:uid="{F88DF70A-7E57-4560-930F-EAE86A8FEE6D}"/>
    <cellStyle name="通貨 3 2 2 3 3 3 3 2 2" xfId="9433" xr:uid="{60FBD55D-B70F-40A5-9012-86D45D34C083}"/>
    <cellStyle name="通貨 3 2 2 3 3 3 3 2 2 2" xfId="15282" xr:uid="{01892AB6-6A81-4807-9ED0-3D7E9FAEECA4}"/>
    <cellStyle name="通貨 3 2 2 3 3 3 3 2 3" xfId="12529" xr:uid="{2596FAB5-80FB-4966-BD78-38C8B48F6A82}"/>
    <cellStyle name="通貨 3 2 2 3 3 3 3 3" xfId="8057" xr:uid="{ACA7F6F6-A88A-4536-A48B-6651A113655E}"/>
    <cellStyle name="通貨 3 2 2 3 3 3 3 3 2" xfId="13906" xr:uid="{65A79288-BFBA-4C86-BACC-6E19B87058B2}"/>
    <cellStyle name="通貨 3 2 2 3 3 3 3 4" xfId="11153" xr:uid="{D2EAF144-188C-46A9-8224-930C26CFA490}"/>
    <cellStyle name="通貨 3 2 2 3 3 3 4" xfId="5790" xr:uid="{957ED426-49F1-471B-9A09-654F26AC6246}"/>
    <cellStyle name="通貨 3 2 2 3 3 3 4 2" xfId="8543" xr:uid="{D6B92FDE-950B-4334-92C1-17FB3CCB8135}"/>
    <cellStyle name="通貨 3 2 2 3 3 3 4 2 2" xfId="14392" xr:uid="{8C4A99B1-70CE-4AEE-A692-25C10D82FB0C}"/>
    <cellStyle name="通貨 3 2 2 3 3 3 4 3" xfId="11639" xr:uid="{D5EBA0B6-CB53-43D5-851C-97925BB89A03}"/>
    <cellStyle name="通貨 3 2 2 3 3 3 5" xfId="7167" xr:uid="{C3CE18B2-6D81-4751-A7D7-19A61A9A3860}"/>
    <cellStyle name="通貨 3 2 2 3 3 3 5 2" xfId="13016" xr:uid="{4E385A31-AE57-482F-A0D2-1405BFE884A7}"/>
    <cellStyle name="通貨 3 2 2 3 3 3 6" xfId="10263" xr:uid="{A6477040-85C9-4C6B-A8FA-80783316D966}"/>
    <cellStyle name="通貨 3 2 2 3 3 4" xfId="4340" xr:uid="{43C53E38-6292-4405-B038-DE3FA7E2D83E}"/>
    <cellStyle name="通貨 3 2 2 3 3 4 2" xfId="5110" xr:uid="{AFB18CBA-53AC-41ED-A00B-89771083A534}"/>
    <cellStyle name="通貨 3 2 2 3 3 4 2 2" xfId="6681" xr:uid="{338DA7CC-6F79-4F70-8F4C-9FC49A7D8C59}"/>
    <cellStyle name="通貨 3 2 2 3 3 4 2 2 2" xfId="9434" xr:uid="{57260E37-400F-45E4-AB5D-F20AFF103119}"/>
    <cellStyle name="通貨 3 2 2 3 3 4 2 2 2 2" xfId="15283" xr:uid="{50B85C84-DA0F-452A-83F9-FFCF12F62D80}"/>
    <cellStyle name="通貨 3 2 2 3 3 4 2 2 3" xfId="12530" xr:uid="{3C6F2709-C3B0-4522-A6D1-4D3BD2701BD9}"/>
    <cellStyle name="通貨 3 2 2 3 3 4 2 3" xfId="8058" xr:uid="{6F566E43-70A7-4512-8D4D-9B845A0D566F}"/>
    <cellStyle name="通貨 3 2 2 3 3 4 2 3 2" xfId="13907" xr:uid="{088A223F-73CB-4940-8273-C253979DFE97}"/>
    <cellStyle name="通貨 3 2 2 3 3 4 2 4" xfId="11154" xr:uid="{A530CBB3-B1CB-4607-93EE-328CF71CD763}"/>
    <cellStyle name="通貨 3 2 2 3 3 4 3" xfId="5962" xr:uid="{05358351-4FA4-47A0-92A6-A922BFFDF098}"/>
    <cellStyle name="通貨 3 2 2 3 3 4 3 2" xfId="8715" xr:uid="{5D586B0B-A77B-48F1-A9FA-6997B85DC4C3}"/>
    <cellStyle name="通貨 3 2 2 3 3 4 3 2 2" xfId="14564" xr:uid="{54170686-0E74-4A9F-BDEB-802136EF09B6}"/>
    <cellStyle name="通貨 3 2 2 3 3 4 3 3" xfId="11811" xr:uid="{17DCF9CA-FA08-430A-BE92-3B00D26384BD}"/>
    <cellStyle name="通貨 3 2 2 3 3 4 4" xfId="7339" xr:uid="{53A68370-90BD-4FEA-B480-6A1354F2C913}"/>
    <cellStyle name="通貨 3 2 2 3 3 4 4 2" xfId="13188" xr:uid="{65F493B5-97BD-4473-9CC0-8BE1660D1181}"/>
    <cellStyle name="通貨 3 2 2 3 3 4 5" xfId="10435" xr:uid="{91B803BD-D17E-452E-AF32-1F2CBB798123}"/>
    <cellStyle name="通貨 3 2 2 3 3 5" xfId="5111" xr:uid="{A9972206-AB76-48EC-81CA-524D303399F1}"/>
    <cellStyle name="通貨 3 2 2 3 3 5 2" xfId="6682" xr:uid="{0142189C-C372-4C75-AC88-83829963EAA7}"/>
    <cellStyle name="通貨 3 2 2 3 3 5 2 2" xfId="9435" xr:uid="{D8BD9495-3EAB-46F7-833D-E19D89D6D847}"/>
    <cellStyle name="通貨 3 2 2 3 3 5 2 2 2" xfId="15284" xr:uid="{C6EE8555-8D69-4581-BCD0-21A6E9D63851}"/>
    <cellStyle name="通貨 3 2 2 3 3 5 2 3" xfId="12531" xr:uid="{13747801-9AEA-478E-A6B2-1B623590F7D0}"/>
    <cellStyle name="通貨 3 2 2 3 3 5 3" xfId="8059" xr:uid="{2156190C-2B5F-46FB-8702-DB3B2EB7AC1B}"/>
    <cellStyle name="通貨 3 2 2 3 3 5 3 2" xfId="13908" xr:uid="{A41608B8-67BA-4CC8-856C-3771E6C2479B}"/>
    <cellStyle name="通貨 3 2 2 3 3 5 4" xfId="11155" xr:uid="{542CB82D-012A-4660-8834-FA66014265B1}"/>
    <cellStyle name="通貨 3 2 2 3 3 6" xfId="5618" xr:uid="{293FF39A-CB4A-40BB-B5C8-AF6B7246AEA1}"/>
    <cellStyle name="通貨 3 2 2 3 3 6 2" xfId="8371" xr:uid="{E03A404C-CFC7-4E80-8A90-5D0BD7D86E95}"/>
    <cellStyle name="通貨 3 2 2 3 3 6 2 2" xfId="14220" xr:uid="{FE23B5BE-F589-4BFB-AE07-20374A77A6DC}"/>
    <cellStyle name="通貨 3 2 2 3 3 6 3" xfId="11467" xr:uid="{E0FE9CA8-C1C2-4154-8E54-1305F6264C65}"/>
    <cellStyle name="通貨 3 2 2 3 3 7" xfId="6995" xr:uid="{04B37D64-0132-4FAE-9D78-600E2E94D412}"/>
    <cellStyle name="通貨 3 2 2 3 3 7 2" xfId="12844" xr:uid="{F8411E12-6630-460C-BA17-7EAF3F235D27}"/>
    <cellStyle name="通貨 3 2 2 3 3 8" xfId="10091" xr:uid="{91051562-6AD6-4F56-AD70-B535C59E20DC}"/>
    <cellStyle name="通貨 3 2 2 3 4" xfId="4038" xr:uid="{C8A76EA6-3392-48CE-BC8D-BA0DEEBF90A7}"/>
    <cellStyle name="通貨 3 2 2 3 4 2" xfId="4211" xr:uid="{E80544CF-7EF1-499E-9BE4-118A5DB244C1}"/>
    <cellStyle name="通貨 3 2 2 3 4 2 2" xfId="4557" xr:uid="{E60DEBF5-0171-4A6A-A8FF-C2759CFDE124}"/>
    <cellStyle name="通貨 3 2 2 3 4 2 2 2" xfId="5112" xr:uid="{C1BDCE4D-609E-4CA4-8FF9-5ED11C527BFE}"/>
    <cellStyle name="通貨 3 2 2 3 4 2 2 2 2" xfId="6683" xr:uid="{5BB01DB0-4E64-49D4-91F8-219F389A2E6B}"/>
    <cellStyle name="通貨 3 2 2 3 4 2 2 2 2 2" xfId="9436" xr:uid="{BF947412-15C9-4DB0-A8B8-6AB1468231F7}"/>
    <cellStyle name="通貨 3 2 2 3 4 2 2 2 2 2 2" xfId="15285" xr:uid="{C9E79B81-6B17-4DD2-B0A6-0BDB5DEF0417}"/>
    <cellStyle name="通貨 3 2 2 3 4 2 2 2 2 3" xfId="12532" xr:uid="{1E2BDA1F-6885-4664-8015-E17C126D4359}"/>
    <cellStyle name="通貨 3 2 2 3 4 2 2 2 3" xfId="8060" xr:uid="{72D18A28-7615-4802-8944-DDAD7FA5A25A}"/>
    <cellStyle name="通貨 3 2 2 3 4 2 2 2 3 2" xfId="13909" xr:uid="{5CB95419-3788-415C-AD90-045DA91AEE38}"/>
    <cellStyle name="通貨 3 2 2 3 4 2 2 2 4" xfId="11156" xr:uid="{3297ABE6-3CB6-4A84-B176-E456AD50B0D6}"/>
    <cellStyle name="通貨 3 2 2 3 4 2 2 3" xfId="6178" xr:uid="{668C7948-98F4-48AB-9DDA-D018AB55AF20}"/>
    <cellStyle name="通貨 3 2 2 3 4 2 2 3 2" xfId="8931" xr:uid="{584C61E7-B707-4048-8B08-6EFE17D6EE61}"/>
    <cellStyle name="通貨 3 2 2 3 4 2 2 3 2 2" xfId="14780" xr:uid="{4A52377B-C3BA-4663-ABDB-94B11714AE1E}"/>
    <cellStyle name="通貨 3 2 2 3 4 2 2 3 3" xfId="12027" xr:uid="{AA1F7BB1-C843-4C88-A608-3E088BAACFE7}"/>
    <cellStyle name="通貨 3 2 2 3 4 2 2 4" xfId="7555" xr:uid="{D1848CE5-D5C2-47EE-A4E1-3D691E3E29CF}"/>
    <cellStyle name="通貨 3 2 2 3 4 2 2 4 2" xfId="13404" xr:uid="{D999B0BC-931A-479D-BC55-FAA2EA8940C1}"/>
    <cellStyle name="通貨 3 2 2 3 4 2 2 5" xfId="10651" xr:uid="{243DA42A-D78E-4205-A63E-48D99EB9BAE3}"/>
    <cellStyle name="通貨 3 2 2 3 4 2 3" xfId="5113" xr:uid="{9867EC6A-AB91-46C0-B8E3-E6A67D6D0A78}"/>
    <cellStyle name="通貨 3 2 2 3 4 2 3 2" xfId="6684" xr:uid="{67F49C17-4834-493D-ADAC-BD926E5BE135}"/>
    <cellStyle name="通貨 3 2 2 3 4 2 3 2 2" xfId="9437" xr:uid="{DD3B4249-F4A2-41EC-85D4-2961B539B697}"/>
    <cellStyle name="通貨 3 2 2 3 4 2 3 2 2 2" xfId="15286" xr:uid="{43DEA6FF-3514-4E35-B0A2-7970BD650A41}"/>
    <cellStyle name="通貨 3 2 2 3 4 2 3 2 3" xfId="12533" xr:uid="{6B5E10E6-D4E0-42CF-9FCA-0A57A187F6FF}"/>
    <cellStyle name="通貨 3 2 2 3 4 2 3 3" xfId="8061" xr:uid="{16E1AE44-CE25-49D0-8D53-557D2F46B148}"/>
    <cellStyle name="通貨 3 2 2 3 4 2 3 3 2" xfId="13910" xr:uid="{AEB31501-D121-4B55-87DC-9B7C10281863}"/>
    <cellStyle name="通貨 3 2 2 3 4 2 3 4" xfId="11157" xr:uid="{AB785FA1-B427-42A2-8649-1061552C2934}"/>
    <cellStyle name="通貨 3 2 2 3 4 2 4" xfId="5834" xr:uid="{46CBFB13-A6DE-4A3B-9518-92A92E491A09}"/>
    <cellStyle name="通貨 3 2 2 3 4 2 4 2" xfId="8587" xr:uid="{D900CFEC-4534-494A-814E-6960C41137C5}"/>
    <cellStyle name="通貨 3 2 2 3 4 2 4 2 2" xfId="14436" xr:uid="{99C68093-ADA7-43A1-A476-7AB8E3C981AF}"/>
    <cellStyle name="通貨 3 2 2 3 4 2 4 3" xfId="11683" xr:uid="{F31E531D-4E22-4472-8566-133707D09270}"/>
    <cellStyle name="通貨 3 2 2 3 4 2 5" xfId="7211" xr:uid="{BF511A4A-5317-47CB-9ADD-5D1846636062}"/>
    <cellStyle name="通貨 3 2 2 3 4 2 5 2" xfId="13060" xr:uid="{6E257B58-1376-4DBB-AB79-49F400B9A2BF}"/>
    <cellStyle name="通貨 3 2 2 3 4 2 6" xfId="10307" xr:uid="{B6C1F2AA-A7F3-417B-AC37-D7243ACC4382}"/>
    <cellStyle name="通貨 3 2 2 3 4 3" xfId="4385" xr:uid="{F91AA103-631F-4796-B59B-FE524F783950}"/>
    <cellStyle name="通貨 3 2 2 3 4 3 2" xfId="5114" xr:uid="{4D499373-8A78-4CA4-83F7-24C8167E0A98}"/>
    <cellStyle name="通貨 3 2 2 3 4 3 2 2" xfId="6685" xr:uid="{73340B05-8826-4B88-8CFA-2BE64E210DBE}"/>
    <cellStyle name="通貨 3 2 2 3 4 3 2 2 2" xfId="9438" xr:uid="{4C4F6669-42EC-4F3F-8A5B-A5E3CF759A91}"/>
    <cellStyle name="通貨 3 2 2 3 4 3 2 2 2 2" xfId="15287" xr:uid="{CDC2640F-CEB6-40FF-8798-5E3B40EA98AF}"/>
    <cellStyle name="通貨 3 2 2 3 4 3 2 2 3" xfId="12534" xr:uid="{E4E2735A-C403-42FC-BA50-6DBA177B3E4D}"/>
    <cellStyle name="通貨 3 2 2 3 4 3 2 3" xfId="8062" xr:uid="{739C0557-01C1-4C12-A5B8-0EF097D29290}"/>
    <cellStyle name="通貨 3 2 2 3 4 3 2 3 2" xfId="13911" xr:uid="{CA9D5E80-88DC-4325-A0A6-8137B178F048}"/>
    <cellStyle name="通貨 3 2 2 3 4 3 2 4" xfId="11158" xr:uid="{3B273268-126E-4F57-B637-838E9D10B811}"/>
    <cellStyle name="通貨 3 2 2 3 4 3 3" xfId="6006" xr:uid="{ADDF7635-D06B-4731-BD06-7FCE67DA0CF1}"/>
    <cellStyle name="通貨 3 2 2 3 4 3 3 2" xfId="8759" xr:uid="{6FF064F0-E169-4C79-8273-C61E0AF008FE}"/>
    <cellStyle name="通貨 3 2 2 3 4 3 3 2 2" xfId="14608" xr:uid="{B6FC3774-9CF4-4CE2-936A-2E1627778538}"/>
    <cellStyle name="通貨 3 2 2 3 4 3 3 3" xfId="11855" xr:uid="{AE3E963C-A42B-45F6-97CD-702DBA697AE2}"/>
    <cellStyle name="通貨 3 2 2 3 4 3 4" xfId="7383" xr:uid="{066072BD-4A05-489A-8D9D-F84F5FCB81D7}"/>
    <cellStyle name="通貨 3 2 2 3 4 3 4 2" xfId="13232" xr:uid="{527BA97A-785E-412F-A1EE-B8B96BFCEA0C}"/>
    <cellStyle name="通貨 3 2 2 3 4 3 5" xfId="10479" xr:uid="{89E07C1B-A4D5-42F3-BA8D-891E3AE06DAB}"/>
    <cellStyle name="通貨 3 2 2 3 4 4" xfId="5115" xr:uid="{46437349-C11B-4590-9670-BD81DD4051AF}"/>
    <cellStyle name="通貨 3 2 2 3 4 4 2" xfId="6686" xr:uid="{4EC7F44D-55D3-4129-8F45-278B85F44BAE}"/>
    <cellStyle name="通貨 3 2 2 3 4 4 2 2" xfId="9439" xr:uid="{E996A3B5-2A24-4E9C-8ACC-FBD7838E6A64}"/>
    <cellStyle name="通貨 3 2 2 3 4 4 2 2 2" xfId="15288" xr:uid="{0AC44A06-DF0F-485B-94C6-90BE9461EDAA}"/>
    <cellStyle name="通貨 3 2 2 3 4 4 2 3" xfId="12535" xr:uid="{6B52ECF0-F787-4EAD-8266-F5B4D6B21F7A}"/>
    <cellStyle name="通貨 3 2 2 3 4 4 3" xfId="8063" xr:uid="{6CC1B4A9-1F23-4576-8BEA-E2089B48F2EC}"/>
    <cellStyle name="通貨 3 2 2 3 4 4 3 2" xfId="13912" xr:uid="{C0529F1D-2D97-4318-95B2-AC5DA11948FA}"/>
    <cellStyle name="通貨 3 2 2 3 4 4 4" xfId="11159" xr:uid="{B96AFF7B-25FF-4ED4-B37C-4B119DBB42D5}"/>
    <cellStyle name="通貨 3 2 2 3 4 5" xfId="5662" xr:uid="{A829CD5F-DD4E-4086-B6AA-4AB234CECE23}"/>
    <cellStyle name="通貨 3 2 2 3 4 5 2" xfId="8415" xr:uid="{8E47A6E3-2475-4765-BBAE-26F5DA38AC71}"/>
    <cellStyle name="通貨 3 2 2 3 4 5 2 2" xfId="14264" xr:uid="{7EA222AF-1058-4B41-A7E2-6DEA8C663946}"/>
    <cellStyle name="通貨 3 2 2 3 4 5 3" xfId="11511" xr:uid="{A7716BC5-AFDC-4642-8354-D7B81E54F639}"/>
    <cellStyle name="通貨 3 2 2 3 4 6" xfId="7039" xr:uid="{7D455721-6F59-4EEF-8E5E-496B1D93D38A}"/>
    <cellStyle name="通貨 3 2 2 3 4 6 2" xfId="12888" xr:uid="{12079EC3-3906-4CC7-A351-2AD425DB97D8}"/>
    <cellStyle name="通貨 3 2 2 3 4 7" xfId="10135" xr:uid="{98750765-B6FC-4A4A-8315-884E243E3D39}"/>
    <cellStyle name="通貨 3 2 2 3 5" xfId="4125" xr:uid="{C0F2A94B-7D5A-4666-9A51-626CAD6B87B4}"/>
    <cellStyle name="通貨 3 2 2 3 5 2" xfId="4471" xr:uid="{38ABAF2B-D4D3-4CAC-8609-FF7D224E2F09}"/>
    <cellStyle name="通貨 3 2 2 3 5 2 2" xfId="5116" xr:uid="{FA53ACFC-6202-4ED0-AE02-012BC1A059B3}"/>
    <cellStyle name="通貨 3 2 2 3 5 2 2 2" xfId="6687" xr:uid="{5F649CEE-190E-4E64-8032-75142903E84C}"/>
    <cellStyle name="通貨 3 2 2 3 5 2 2 2 2" xfId="9440" xr:uid="{C1592F18-9F66-4A40-98EC-5D4D1692306D}"/>
    <cellStyle name="通貨 3 2 2 3 5 2 2 2 2 2" xfId="15289" xr:uid="{DC95EB1C-45FF-4190-9E93-BDD5767C7616}"/>
    <cellStyle name="通貨 3 2 2 3 5 2 2 2 3" xfId="12536" xr:uid="{A634BDC6-D010-4E81-9EE6-BD2562DE080A}"/>
    <cellStyle name="通貨 3 2 2 3 5 2 2 3" xfId="8064" xr:uid="{A32DFBC9-6E4F-4B32-8B6B-05B91BE72AC1}"/>
    <cellStyle name="通貨 3 2 2 3 5 2 2 3 2" xfId="13913" xr:uid="{A697B4B1-DCF5-4235-9C8F-BA7AA660F259}"/>
    <cellStyle name="通貨 3 2 2 3 5 2 2 4" xfId="11160" xr:uid="{0484D12A-0DC3-4E22-89E7-34AA1873B2C8}"/>
    <cellStyle name="通貨 3 2 2 3 5 2 3" xfId="6092" xr:uid="{B080B2DA-1AC0-430E-981D-D7E4DE77EFC8}"/>
    <cellStyle name="通貨 3 2 2 3 5 2 3 2" xfId="8845" xr:uid="{982F8EA2-1C01-4FC6-84A8-5F526410FF13}"/>
    <cellStyle name="通貨 3 2 2 3 5 2 3 2 2" xfId="14694" xr:uid="{088F4262-5122-4100-970E-B530E5CB5BAC}"/>
    <cellStyle name="通貨 3 2 2 3 5 2 3 3" xfId="11941" xr:uid="{30851802-DC6A-426A-B66A-3AD503C23FD3}"/>
    <cellStyle name="通貨 3 2 2 3 5 2 4" xfId="7469" xr:uid="{6F036676-EC30-482E-9488-367D89EA2F29}"/>
    <cellStyle name="通貨 3 2 2 3 5 2 4 2" xfId="13318" xr:uid="{B87410E7-F433-46AB-B4C6-B7D74E87C387}"/>
    <cellStyle name="通貨 3 2 2 3 5 2 5" xfId="10565" xr:uid="{44D91A47-B202-4E3B-92F4-9446FC182D6D}"/>
    <cellStyle name="通貨 3 2 2 3 5 3" xfId="5117" xr:uid="{8FC38364-6D70-46D4-A5F5-1BFC551DDFA1}"/>
    <cellStyle name="通貨 3 2 2 3 5 3 2" xfId="6688" xr:uid="{438AAF9D-7D14-410D-8467-9EF99E3FE67A}"/>
    <cellStyle name="通貨 3 2 2 3 5 3 2 2" xfId="9441" xr:uid="{EABAA428-F6A5-4BCC-B56B-B4EDC2A98887}"/>
    <cellStyle name="通貨 3 2 2 3 5 3 2 2 2" xfId="15290" xr:uid="{5BD93B10-90CC-446D-8726-3CC9D320E8E2}"/>
    <cellStyle name="通貨 3 2 2 3 5 3 2 3" xfId="12537" xr:uid="{8285BD0E-B3EC-4A33-927E-F6B47DD8F3A9}"/>
    <cellStyle name="通貨 3 2 2 3 5 3 3" xfId="8065" xr:uid="{8D55706C-AF22-49D0-8271-8B0DD633741E}"/>
    <cellStyle name="通貨 3 2 2 3 5 3 3 2" xfId="13914" xr:uid="{05AC0A62-0694-424B-860D-5DBB5EC96F11}"/>
    <cellStyle name="通貨 3 2 2 3 5 3 4" xfId="11161" xr:uid="{8C67B712-FA63-4A51-8669-430CF40B4B68}"/>
    <cellStyle name="通貨 3 2 2 3 5 4" xfId="5748" xr:uid="{5CCC592E-2445-4219-9A61-928E3C3AD75C}"/>
    <cellStyle name="通貨 3 2 2 3 5 4 2" xfId="8501" xr:uid="{2EEFDE9B-032D-4A41-95C5-E1D9A8EA637E}"/>
    <cellStyle name="通貨 3 2 2 3 5 4 2 2" xfId="14350" xr:uid="{1AF12FF8-D544-4350-BA5B-0894FCF4EEC2}"/>
    <cellStyle name="通貨 3 2 2 3 5 4 3" xfId="11597" xr:uid="{0BA739CC-D708-48FC-9352-7CF19501F9D7}"/>
    <cellStyle name="通貨 3 2 2 3 5 5" xfId="7125" xr:uid="{CAC918C3-0F7F-4788-BBC5-F79448E20BF2}"/>
    <cellStyle name="通貨 3 2 2 3 5 5 2" xfId="12974" xr:uid="{A8A61669-9810-43FE-8B53-A0E7C7F8FE38}"/>
    <cellStyle name="通貨 3 2 2 3 5 6" xfId="10221" xr:uid="{864B4586-DBC2-4AA5-8E83-8BB64F5879C0}"/>
    <cellStyle name="通貨 3 2 2 3 6" xfId="4298" xr:uid="{FAEFED3F-FC6C-4487-BC1C-A417D33FB02A}"/>
    <cellStyle name="通貨 3 2 2 3 6 2" xfId="5118" xr:uid="{18BF8568-B3DB-4973-A8EA-8E13EDF420A8}"/>
    <cellStyle name="通貨 3 2 2 3 6 2 2" xfId="6689" xr:uid="{6BB70C60-6CB1-460B-9BFA-3DA03A273960}"/>
    <cellStyle name="通貨 3 2 2 3 6 2 2 2" xfId="9442" xr:uid="{5E3BC43E-FC0D-4E3A-B963-6F8F595CB7FB}"/>
    <cellStyle name="通貨 3 2 2 3 6 2 2 2 2" xfId="15291" xr:uid="{D527E641-AAD2-47A7-B942-C34ECCD3D726}"/>
    <cellStyle name="通貨 3 2 2 3 6 2 2 3" xfId="12538" xr:uid="{8471DDF1-68C7-4944-9DF7-D51903C837D8}"/>
    <cellStyle name="通貨 3 2 2 3 6 2 3" xfId="8066" xr:uid="{DC76E50D-580D-456E-9B32-2490CCDCFDF6}"/>
    <cellStyle name="通貨 3 2 2 3 6 2 3 2" xfId="13915" xr:uid="{0E36F93D-638D-4271-955C-E20D7B488980}"/>
    <cellStyle name="通貨 3 2 2 3 6 2 4" xfId="11162" xr:uid="{3D6C6384-6BD2-4288-8AA3-20FBC78FC99C}"/>
    <cellStyle name="通貨 3 2 2 3 6 3" xfId="5920" xr:uid="{700637E6-51F3-46CC-A015-F8F34611EFC6}"/>
    <cellStyle name="通貨 3 2 2 3 6 3 2" xfId="8673" xr:uid="{8F61B923-9B22-45CA-A130-8C6554337D98}"/>
    <cellStyle name="通貨 3 2 2 3 6 3 2 2" xfId="14522" xr:uid="{B5377B14-B3A1-42C1-9AD1-585D3AC8997A}"/>
    <cellStyle name="通貨 3 2 2 3 6 3 3" xfId="11769" xr:uid="{55E4F759-E1B7-4F60-AEB8-1476BDEA5FB5}"/>
    <cellStyle name="通貨 3 2 2 3 6 4" xfId="7297" xr:uid="{F0650338-F331-43F4-9ADD-1B076DE3646E}"/>
    <cellStyle name="通貨 3 2 2 3 6 4 2" xfId="13146" xr:uid="{D5A4111A-6C31-48A9-8331-22DFCDEFA478}"/>
    <cellStyle name="通貨 3 2 2 3 6 5" xfId="10393" xr:uid="{2687C483-8E7D-4359-886B-137DAC09976B}"/>
    <cellStyle name="通貨 3 2 2 3 7" xfId="5119" xr:uid="{A35B3814-7E8E-41AB-8961-53D1572CF98C}"/>
    <cellStyle name="通貨 3 2 2 3 7 2" xfId="6690" xr:uid="{9FB2B5CF-9256-402C-A7BC-3C5EE6B8A0B7}"/>
    <cellStyle name="通貨 3 2 2 3 7 2 2" xfId="9443" xr:uid="{FC0D11B0-0670-4083-A55C-08475CEF0722}"/>
    <cellStyle name="通貨 3 2 2 3 7 2 2 2" xfId="15292" xr:uid="{46E5BEB9-1B80-4F9F-AFE8-32E8350CDEEC}"/>
    <cellStyle name="通貨 3 2 2 3 7 2 3" xfId="12539" xr:uid="{DF3A2F95-4D29-4747-8F32-DCC1E97F6F0C}"/>
    <cellStyle name="通貨 3 2 2 3 7 3" xfId="8067" xr:uid="{0EAB35E8-1EA6-46D3-8C97-86C6CC6D7568}"/>
    <cellStyle name="通貨 3 2 2 3 7 3 2" xfId="13916" xr:uid="{09AD3AB7-80EB-4420-8115-540FE65C66CD}"/>
    <cellStyle name="通貨 3 2 2 3 7 4" xfId="11163" xr:uid="{567D67C9-2372-464C-A4A7-68A80256648B}"/>
    <cellStyle name="通貨 3 2 2 3 8" xfId="5576" xr:uid="{AE00B28B-8CD5-45A3-B5C8-AC33D17F214B}"/>
    <cellStyle name="通貨 3 2 2 3 8 2" xfId="8329" xr:uid="{B45D3294-A827-4F20-9799-C2851A0BBE57}"/>
    <cellStyle name="通貨 3 2 2 3 8 2 2" xfId="14178" xr:uid="{19FAC306-D08C-42A5-9EA2-050F0DE70B35}"/>
    <cellStyle name="通貨 3 2 2 3 8 3" xfId="11425" xr:uid="{053B86B6-954A-4914-8FD0-5465AF877C9C}"/>
    <cellStyle name="通貨 3 2 2 3 9" xfId="6953" xr:uid="{DBFB52B0-6F52-4EEE-810D-C3D28A6802E0}"/>
    <cellStyle name="通貨 3 2 2 3 9 2" xfId="12802" xr:uid="{424D4E15-CCF9-4962-82B3-19958DACDB48}"/>
    <cellStyle name="通貨 3 2 2 4" xfId="3613" xr:uid="{00000000-0005-0000-0000-0000880F0000}"/>
    <cellStyle name="通貨 3 2 2 4 2" xfId="3663" xr:uid="{00000000-0005-0000-0000-0000890F0000}"/>
    <cellStyle name="通貨 3 2 2 4 2 2" xfId="4090" xr:uid="{CAA1E797-27DB-4046-B4E5-AF549370D19D}"/>
    <cellStyle name="通貨 3 2 2 4 2 2 2" xfId="4263" xr:uid="{F795F71F-4794-4EB5-8691-1F2ED70209C1}"/>
    <cellStyle name="通貨 3 2 2 4 2 2 2 2" xfId="4609" xr:uid="{54F853E3-7957-4B7A-A4B9-6B48201A45C5}"/>
    <cellStyle name="通貨 3 2 2 4 2 2 2 2 2" xfId="5120" xr:uid="{DD6E661D-7EC4-497C-9FD3-74D982D03641}"/>
    <cellStyle name="通貨 3 2 2 4 2 2 2 2 2 2" xfId="6691" xr:uid="{809AABEA-D421-408D-91DC-8B78735D8FF9}"/>
    <cellStyle name="通貨 3 2 2 4 2 2 2 2 2 2 2" xfId="9444" xr:uid="{220AFAFC-88F2-440A-850F-A9649D1A0397}"/>
    <cellStyle name="通貨 3 2 2 4 2 2 2 2 2 2 2 2" xfId="15293" xr:uid="{0339E731-21B0-4D80-9A05-AC5C89E09E81}"/>
    <cellStyle name="通貨 3 2 2 4 2 2 2 2 2 2 3" xfId="12540" xr:uid="{AA3F5E08-5F8C-48FC-94B4-3883190AC072}"/>
    <cellStyle name="通貨 3 2 2 4 2 2 2 2 2 3" xfId="8068" xr:uid="{2338F08D-D72C-4A37-A200-8C11AE2D8042}"/>
    <cellStyle name="通貨 3 2 2 4 2 2 2 2 2 3 2" xfId="13917" xr:uid="{18F051F0-5EF8-4E8C-9465-38EDAFF25EF6}"/>
    <cellStyle name="通貨 3 2 2 4 2 2 2 2 2 4" xfId="11164" xr:uid="{AC129383-1A8E-4FB3-AA62-4CA3ACBDDD74}"/>
    <cellStyle name="通貨 3 2 2 4 2 2 2 2 3" xfId="6230" xr:uid="{B83B915D-8591-4FCB-B339-5A39A189A938}"/>
    <cellStyle name="通貨 3 2 2 4 2 2 2 2 3 2" xfId="8983" xr:uid="{FCBFEF30-4FB4-41A1-ADBB-F87B3AA5149C}"/>
    <cellStyle name="通貨 3 2 2 4 2 2 2 2 3 2 2" xfId="14832" xr:uid="{A46F6DE0-C5E2-485D-8E4B-A68A3B3CC6DB}"/>
    <cellStyle name="通貨 3 2 2 4 2 2 2 2 3 3" xfId="12079" xr:uid="{3D2859DE-989B-476A-927B-C2CB549C2BEC}"/>
    <cellStyle name="通貨 3 2 2 4 2 2 2 2 4" xfId="7607" xr:uid="{5A33BC6E-D089-446B-BE32-02FB641FB192}"/>
    <cellStyle name="通貨 3 2 2 4 2 2 2 2 4 2" xfId="13456" xr:uid="{84CDC269-380D-4B1C-A74F-9711A9C00CD9}"/>
    <cellStyle name="通貨 3 2 2 4 2 2 2 2 5" xfId="10703" xr:uid="{225D3D09-D62D-4190-A22F-D82BDF9FBC69}"/>
    <cellStyle name="通貨 3 2 2 4 2 2 2 3" xfId="5121" xr:uid="{9B071219-BE94-4A56-8207-57C359732C02}"/>
    <cellStyle name="通貨 3 2 2 4 2 2 2 3 2" xfId="6692" xr:uid="{90A1E5E6-62E8-4616-B6D5-4AB598F027F5}"/>
    <cellStyle name="通貨 3 2 2 4 2 2 2 3 2 2" xfId="9445" xr:uid="{05E21752-426A-4E1C-BAF1-B21224F3D976}"/>
    <cellStyle name="通貨 3 2 2 4 2 2 2 3 2 2 2" xfId="15294" xr:uid="{35D05165-5BCB-4B16-B49F-FB1821CC2506}"/>
    <cellStyle name="通貨 3 2 2 4 2 2 2 3 2 3" xfId="12541" xr:uid="{2432AF59-2311-4C46-B02C-40489ED92D14}"/>
    <cellStyle name="通貨 3 2 2 4 2 2 2 3 3" xfId="8069" xr:uid="{01FFBEA5-6BA5-4F9F-8605-B98285201464}"/>
    <cellStyle name="通貨 3 2 2 4 2 2 2 3 3 2" xfId="13918" xr:uid="{1D05587D-2EB5-4D3B-B006-8B55909ED359}"/>
    <cellStyle name="通貨 3 2 2 4 2 2 2 3 4" xfId="11165" xr:uid="{B5B87B1A-5FFA-4794-8A1D-4F20EEEF4EE8}"/>
    <cellStyle name="通貨 3 2 2 4 2 2 2 4" xfId="5886" xr:uid="{94450457-5CEE-4980-AEDC-6FEDE8692D4D}"/>
    <cellStyle name="通貨 3 2 2 4 2 2 2 4 2" xfId="8639" xr:uid="{A12D0C51-D5F9-4ABC-BF12-251B54956800}"/>
    <cellStyle name="通貨 3 2 2 4 2 2 2 4 2 2" xfId="14488" xr:uid="{82FD28F1-EADF-4954-B720-C30D91A6EC57}"/>
    <cellStyle name="通貨 3 2 2 4 2 2 2 4 3" xfId="11735" xr:uid="{C9FE5B14-8D87-45B2-AA53-F35E0EF1F77D}"/>
    <cellStyle name="通貨 3 2 2 4 2 2 2 5" xfId="7263" xr:uid="{042565D6-E2AB-4480-A6D8-93CC06F1F6FD}"/>
    <cellStyle name="通貨 3 2 2 4 2 2 2 5 2" xfId="13112" xr:uid="{39D986C5-1CE9-4006-91B8-252488FD3745}"/>
    <cellStyle name="通貨 3 2 2 4 2 2 2 6" xfId="10359" xr:uid="{65852006-0AC8-43B4-8E34-13898DBD9CC2}"/>
    <cellStyle name="通貨 3 2 2 4 2 2 3" xfId="4437" xr:uid="{50A7957E-2A4D-4EEB-BB9F-C5626E30ABAB}"/>
    <cellStyle name="通貨 3 2 2 4 2 2 3 2" xfId="5122" xr:uid="{E1C02C73-2A6A-453E-B049-65CDC5716B3C}"/>
    <cellStyle name="通貨 3 2 2 4 2 2 3 2 2" xfId="6693" xr:uid="{6E5E831E-DBA0-43DC-B903-FEA1B38E42F4}"/>
    <cellStyle name="通貨 3 2 2 4 2 2 3 2 2 2" xfId="9446" xr:uid="{18AA80EC-2743-4A14-8FE7-5DD78932F700}"/>
    <cellStyle name="通貨 3 2 2 4 2 2 3 2 2 2 2" xfId="15295" xr:uid="{DD9E0005-A884-4B7B-8E62-0FCB159C7046}"/>
    <cellStyle name="通貨 3 2 2 4 2 2 3 2 2 3" xfId="12542" xr:uid="{0F729DD4-B6A2-4BCF-AA4E-DCEC516D4A93}"/>
    <cellStyle name="通貨 3 2 2 4 2 2 3 2 3" xfId="8070" xr:uid="{0B4F0814-F4DB-4DB7-9753-7A722CC1BEE2}"/>
    <cellStyle name="通貨 3 2 2 4 2 2 3 2 3 2" xfId="13919" xr:uid="{75E1F1F0-CF19-41F0-97D6-5C33F021DD82}"/>
    <cellStyle name="通貨 3 2 2 4 2 2 3 2 4" xfId="11166" xr:uid="{B9F4BDFF-923F-4E25-9DA5-BBF860718F68}"/>
    <cellStyle name="通貨 3 2 2 4 2 2 3 3" xfId="6058" xr:uid="{260E2860-CE78-426D-9CB5-0DE640631289}"/>
    <cellStyle name="通貨 3 2 2 4 2 2 3 3 2" xfId="8811" xr:uid="{1535798D-39E3-43A4-ADBF-99C3CDAAC2FF}"/>
    <cellStyle name="通貨 3 2 2 4 2 2 3 3 2 2" xfId="14660" xr:uid="{27092B99-B825-4879-BE86-50DC41D2DC0B}"/>
    <cellStyle name="通貨 3 2 2 4 2 2 3 3 3" xfId="11907" xr:uid="{497A432B-16C4-4F8D-8898-78CC11A49D6A}"/>
    <cellStyle name="通貨 3 2 2 4 2 2 3 4" xfId="7435" xr:uid="{34C1A368-29B0-4443-A3C4-F7DE1243C352}"/>
    <cellStyle name="通貨 3 2 2 4 2 2 3 4 2" xfId="13284" xr:uid="{1D5151DE-A77B-4997-B663-259E72DF7299}"/>
    <cellStyle name="通貨 3 2 2 4 2 2 3 5" xfId="10531" xr:uid="{E6E7B364-F4B2-4171-A916-D24587C49747}"/>
    <cellStyle name="通貨 3 2 2 4 2 2 4" xfId="5123" xr:uid="{E737EE00-9B4F-46B8-881E-8AB52C8E6C0C}"/>
    <cellStyle name="通貨 3 2 2 4 2 2 4 2" xfId="6694" xr:uid="{C00B458C-6F06-4D3B-A00C-143A387EDE3C}"/>
    <cellStyle name="通貨 3 2 2 4 2 2 4 2 2" xfId="9447" xr:uid="{8D782215-712B-41A9-9191-6C2510E60D88}"/>
    <cellStyle name="通貨 3 2 2 4 2 2 4 2 2 2" xfId="15296" xr:uid="{C575DCBB-C06F-4C19-8770-D9A4659194A0}"/>
    <cellStyle name="通貨 3 2 2 4 2 2 4 2 3" xfId="12543" xr:uid="{C67C71C0-57EC-4DAC-8462-DDA1FB5A6DB5}"/>
    <cellStyle name="通貨 3 2 2 4 2 2 4 3" xfId="8071" xr:uid="{A28A94E4-3B9F-4CC3-9F7F-E5D9A9B0B1BA}"/>
    <cellStyle name="通貨 3 2 2 4 2 2 4 3 2" xfId="13920" xr:uid="{E65BEE67-866A-4C08-897D-886E04F31D92}"/>
    <cellStyle name="通貨 3 2 2 4 2 2 4 4" xfId="11167" xr:uid="{7A09ED8D-A2CD-4BDA-A5BA-AA7225B9A650}"/>
    <cellStyle name="通貨 3 2 2 4 2 2 5" xfId="5714" xr:uid="{9D0FD50C-40C5-4D5C-9346-30795BD31AC5}"/>
    <cellStyle name="通貨 3 2 2 4 2 2 5 2" xfId="8467" xr:uid="{30D92144-9BD6-47C6-B8AF-BE024CD25761}"/>
    <cellStyle name="通貨 3 2 2 4 2 2 5 2 2" xfId="14316" xr:uid="{BD7D0684-13AE-42B1-923B-A316739F7EA4}"/>
    <cellStyle name="通貨 3 2 2 4 2 2 5 3" xfId="11563" xr:uid="{BC613D29-9E56-44D8-90CA-5AF3772E476E}"/>
    <cellStyle name="通貨 3 2 2 4 2 2 6" xfId="7091" xr:uid="{E4E85B1B-4DEB-4A9B-96C7-93672CBAE00D}"/>
    <cellStyle name="通貨 3 2 2 4 2 2 6 2" xfId="12940" xr:uid="{358685D0-2EFD-4032-98AE-BF8EE79D3165}"/>
    <cellStyle name="通貨 3 2 2 4 2 2 7" xfId="10187" xr:uid="{02A54D0E-D8BA-4F59-B866-B3EE77344636}"/>
    <cellStyle name="通貨 3 2 2 4 2 3" xfId="4177" xr:uid="{F9F7AB6A-B4C5-4662-B1F7-6CD7A1D8F8DC}"/>
    <cellStyle name="通貨 3 2 2 4 2 3 2" xfId="4523" xr:uid="{17EE5907-9BEA-42C6-A476-5DCB41659656}"/>
    <cellStyle name="通貨 3 2 2 4 2 3 2 2" xfId="5124" xr:uid="{A4D564EB-E835-4151-A08B-E217879C5975}"/>
    <cellStyle name="通貨 3 2 2 4 2 3 2 2 2" xfId="6695" xr:uid="{499C0281-806B-4337-B48F-DEBB5CE7C9C9}"/>
    <cellStyle name="通貨 3 2 2 4 2 3 2 2 2 2" xfId="9448" xr:uid="{ED340C3A-D765-44FC-8B8D-93CCAC6A9B0B}"/>
    <cellStyle name="通貨 3 2 2 4 2 3 2 2 2 2 2" xfId="15297" xr:uid="{3F2C152E-8D08-4B8A-A393-F4C9193178FB}"/>
    <cellStyle name="通貨 3 2 2 4 2 3 2 2 2 3" xfId="12544" xr:uid="{4A4A52B3-91F0-4198-A45F-C569C491B4B3}"/>
    <cellStyle name="通貨 3 2 2 4 2 3 2 2 3" xfId="8072" xr:uid="{2AA16C9A-75B4-4A67-9C72-DFC39DAC1473}"/>
    <cellStyle name="通貨 3 2 2 4 2 3 2 2 3 2" xfId="13921" xr:uid="{CCD2735C-CD0C-4507-BB04-1BCDE9D0988A}"/>
    <cellStyle name="通貨 3 2 2 4 2 3 2 2 4" xfId="11168" xr:uid="{F05F9C47-7237-4A8D-BEDB-C7FD500A78DD}"/>
    <cellStyle name="通貨 3 2 2 4 2 3 2 3" xfId="6144" xr:uid="{D30195DA-13F9-42EE-85B2-718BAFB7C26B}"/>
    <cellStyle name="通貨 3 2 2 4 2 3 2 3 2" xfId="8897" xr:uid="{0FFC82C9-F7B0-40CE-9F25-F7CF16F05D96}"/>
    <cellStyle name="通貨 3 2 2 4 2 3 2 3 2 2" xfId="14746" xr:uid="{B0B6B26C-BA5D-4866-8701-75FE25D2A28A}"/>
    <cellStyle name="通貨 3 2 2 4 2 3 2 3 3" xfId="11993" xr:uid="{D12F22A2-8F25-4AC6-A7EF-4FEFCA794BE7}"/>
    <cellStyle name="通貨 3 2 2 4 2 3 2 4" xfId="7521" xr:uid="{24E64C49-9F3D-4347-BD20-AAB22BD711A0}"/>
    <cellStyle name="通貨 3 2 2 4 2 3 2 4 2" xfId="13370" xr:uid="{D823B8DA-809F-41B0-A80B-2B1109457FD1}"/>
    <cellStyle name="通貨 3 2 2 4 2 3 2 5" xfId="10617" xr:uid="{500165AB-7264-4429-B9AB-A476D4156287}"/>
    <cellStyle name="通貨 3 2 2 4 2 3 3" xfId="5125" xr:uid="{9D115F45-7435-4E72-B82C-6A352F0D62B8}"/>
    <cellStyle name="通貨 3 2 2 4 2 3 3 2" xfId="6696" xr:uid="{4C4E3DDA-D918-4022-BB84-DF583EC81514}"/>
    <cellStyle name="通貨 3 2 2 4 2 3 3 2 2" xfId="9449" xr:uid="{6CC3C784-697F-4777-A160-ED2ABADF1F13}"/>
    <cellStyle name="通貨 3 2 2 4 2 3 3 2 2 2" xfId="15298" xr:uid="{0499561F-25DD-4A15-8689-96C24C09974E}"/>
    <cellStyle name="通貨 3 2 2 4 2 3 3 2 3" xfId="12545" xr:uid="{DFA3B82B-B0BA-482E-A177-672BC73B102A}"/>
    <cellStyle name="通貨 3 2 2 4 2 3 3 3" xfId="8073" xr:uid="{8B117BC3-7C83-4B04-BE19-D067F00028AA}"/>
    <cellStyle name="通貨 3 2 2 4 2 3 3 3 2" xfId="13922" xr:uid="{5E3EED66-69CD-4CFD-9767-51DE99205D38}"/>
    <cellStyle name="通貨 3 2 2 4 2 3 3 4" xfId="11169" xr:uid="{CACEC603-4AAE-4055-82BE-04C183C3127C}"/>
    <cellStyle name="通貨 3 2 2 4 2 3 4" xfId="5800" xr:uid="{D400AAF1-827F-40D4-AB6C-1D4C6C671D88}"/>
    <cellStyle name="通貨 3 2 2 4 2 3 4 2" xfId="8553" xr:uid="{DAE3B188-A19A-4241-9812-88892E147546}"/>
    <cellStyle name="通貨 3 2 2 4 2 3 4 2 2" xfId="14402" xr:uid="{7594372D-15F8-490E-9495-4E1881CD5004}"/>
    <cellStyle name="通貨 3 2 2 4 2 3 4 3" xfId="11649" xr:uid="{67C16104-FAD3-421B-AA29-D7C75F7843D0}"/>
    <cellStyle name="通貨 3 2 2 4 2 3 5" xfId="7177" xr:uid="{3159DEAC-7C77-4B6A-9B7D-DEB98EA9D0DF}"/>
    <cellStyle name="通貨 3 2 2 4 2 3 5 2" xfId="13026" xr:uid="{B593DBF1-1F49-4AB6-805B-D9EEA188E1E6}"/>
    <cellStyle name="通貨 3 2 2 4 2 3 6" xfId="10273" xr:uid="{D65D8D15-E826-47DD-B549-1404ACE92611}"/>
    <cellStyle name="通貨 3 2 2 4 2 4" xfId="4350" xr:uid="{634F752A-AFE1-4D84-A49D-C77A18D2B2B3}"/>
    <cellStyle name="通貨 3 2 2 4 2 4 2" xfId="5126" xr:uid="{1763D415-55F5-4CFD-890E-5B6B934B7373}"/>
    <cellStyle name="通貨 3 2 2 4 2 4 2 2" xfId="6697" xr:uid="{EFB7AB3E-6487-4984-A2A4-C527BBE74EF4}"/>
    <cellStyle name="通貨 3 2 2 4 2 4 2 2 2" xfId="9450" xr:uid="{421A45AA-0611-494E-A713-90AC5FC3E902}"/>
    <cellStyle name="通貨 3 2 2 4 2 4 2 2 2 2" xfId="15299" xr:uid="{560B45A0-D261-46AB-9465-6DEE50A63123}"/>
    <cellStyle name="通貨 3 2 2 4 2 4 2 2 3" xfId="12546" xr:uid="{0C60DC8F-E80A-4998-A761-2DC995974F3B}"/>
    <cellStyle name="通貨 3 2 2 4 2 4 2 3" xfId="8074" xr:uid="{1BBE2345-2358-4D3C-A0E9-3BBAC812BE95}"/>
    <cellStyle name="通貨 3 2 2 4 2 4 2 3 2" xfId="13923" xr:uid="{6199556D-008B-4A81-BFCC-A37DE18E8BBF}"/>
    <cellStyle name="通貨 3 2 2 4 2 4 2 4" xfId="11170" xr:uid="{9016F8E4-8E46-4557-BDEA-BBAB98DE5148}"/>
    <cellStyle name="通貨 3 2 2 4 2 4 3" xfId="5972" xr:uid="{4EF44474-CE97-4BFD-ABEC-EF84D38B29CA}"/>
    <cellStyle name="通貨 3 2 2 4 2 4 3 2" xfId="8725" xr:uid="{33E850B2-5F9A-4514-A15B-BEC65F814012}"/>
    <cellStyle name="通貨 3 2 2 4 2 4 3 2 2" xfId="14574" xr:uid="{87260961-8314-4C10-AD56-BDAEC601C90F}"/>
    <cellStyle name="通貨 3 2 2 4 2 4 3 3" xfId="11821" xr:uid="{2FD9D2DC-B543-48D1-B9AC-642A46F17A07}"/>
    <cellStyle name="通貨 3 2 2 4 2 4 4" xfId="7349" xr:uid="{A38A03B2-136F-4C03-BC66-7A5988716D01}"/>
    <cellStyle name="通貨 3 2 2 4 2 4 4 2" xfId="13198" xr:uid="{A060FC29-ABBD-4D4D-8959-71BBFE07F961}"/>
    <cellStyle name="通貨 3 2 2 4 2 4 5" xfId="10445" xr:uid="{E6E4298B-C59A-4BD0-9848-60568973807B}"/>
    <cellStyle name="通貨 3 2 2 4 2 5" xfId="5127" xr:uid="{F55599A4-71D5-44DF-839C-831440BAB66F}"/>
    <cellStyle name="通貨 3 2 2 4 2 5 2" xfId="6698" xr:uid="{959836A7-A30F-4DF6-AF38-F5070FDF38EA}"/>
    <cellStyle name="通貨 3 2 2 4 2 5 2 2" xfId="9451" xr:uid="{730859DD-D90F-4391-8A62-7F49E0D5A5C3}"/>
    <cellStyle name="通貨 3 2 2 4 2 5 2 2 2" xfId="15300" xr:uid="{097B155D-AC99-4CB4-989F-FF038D4D7E98}"/>
    <cellStyle name="通貨 3 2 2 4 2 5 2 3" xfId="12547" xr:uid="{83A6C768-0F13-4A77-B876-4A642981DC6F}"/>
    <cellStyle name="通貨 3 2 2 4 2 5 3" xfId="8075" xr:uid="{3927BC8F-C817-4141-9909-1CAF944DD546}"/>
    <cellStyle name="通貨 3 2 2 4 2 5 3 2" xfId="13924" xr:uid="{A22C6514-E3B4-4B53-B09E-D0230585850E}"/>
    <cellStyle name="通貨 3 2 2 4 2 5 4" xfId="11171" xr:uid="{558F2A82-D02E-4418-91E8-621CAEB1BF65}"/>
    <cellStyle name="通貨 3 2 2 4 2 6" xfId="5628" xr:uid="{8804458B-BE52-495A-A714-2A8ED3236AF2}"/>
    <cellStyle name="通貨 3 2 2 4 2 6 2" xfId="8381" xr:uid="{68F6E02C-B208-49E7-886C-266535FA1009}"/>
    <cellStyle name="通貨 3 2 2 4 2 6 2 2" xfId="14230" xr:uid="{819060BB-C1A0-4E21-B44B-5B7D34CCFC59}"/>
    <cellStyle name="通貨 3 2 2 4 2 6 3" xfId="11477" xr:uid="{031AC7C6-A823-423D-87B3-BDC77F5EAF9C}"/>
    <cellStyle name="通貨 3 2 2 4 2 7" xfId="7005" xr:uid="{D2CAF5CF-32E8-4D3B-98A1-5E7015931B99}"/>
    <cellStyle name="通貨 3 2 2 4 2 7 2" xfId="12854" xr:uid="{C79D1B15-FBDF-4327-B791-2E3DD1BD354E}"/>
    <cellStyle name="通貨 3 2 2 4 2 8" xfId="10101" xr:uid="{67D04AEE-C15A-4630-8ABE-52111FD976F4}"/>
    <cellStyle name="通貨 3 2 2 4 3" xfId="4048" xr:uid="{6FC344E7-B2E8-4DEB-93DF-BA403A56969E}"/>
    <cellStyle name="通貨 3 2 2 4 3 2" xfId="4221" xr:uid="{D28AA45F-8F5E-4EEB-8825-C9E7EFC5513F}"/>
    <cellStyle name="通貨 3 2 2 4 3 2 2" xfId="4567" xr:uid="{4E5EF6F3-81D5-4D0E-8D34-49806D8F6305}"/>
    <cellStyle name="通貨 3 2 2 4 3 2 2 2" xfId="5128" xr:uid="{F807A4E5-99F1-4299-894D-B6BD78E1060E}"/>
    <cellStyle name="通貨 3 2 2 4 3 2 2 2 2" xfId="6699" xr:uid="{43284CA7-2218-4688-BE6C-0C56DEA6A61F}"/>
    <cellStyle name="通貨 3 2 2 4 3 2 2 2 2 2" xfId="9452" xr:uid="{1C28CC99-9DF3-4743-8F44-595F6542D50F}"/>
    <cellStyle name="通貨 3 2 2 4 3 2 2 2 2 2 2" xfId="15301" xr:uid="{FED78389-FE5A-4C28-8CCA-7DD8D0617190}"/>
    <cellStyle name="通貨 3 2 2 4 3 2 2 2 2 3" xfId="12548" xr:uid="{316142F2-E5EC-4078-AA1A-8EB7DDE72E72}"/>
    <cellStyle name="通貨 3 2 2 4 3 2 2 2 3" xfId="8076" xr:uid="{8574EBBB-C5C1-4553-A09E-24F50B2DCC39}"/>
    <cellStyle name="通貨 3 2 2 4 3 2 2 2 3 2" xfId="13925" xr:uid="{2890894F-B861-4EC3-8C37-B418A3F78B76}"/>
    <cellStyle name="通貨 3 2 2 4 3 2 2 2 4" xfId="11172" xr:uid="{B99391E9-A35C-4DA5-9209-7DB6F19BEEF9}"/>
    <cellStyle name="通貨 3 2 2 4 3 2 2 3" xfId="6188" xr:uid="{8E2B2287-6514-4D03-8BB3-2D38F31176CD}"/>
    <cellStyle name="通貨 3 2 2 4 3 2 2 3 2" xfId="8941" xr:uid="{9040BC49-EE9A-4074-AF3A-984A8C1D1976}"/>
    <cellStyle name="通貨 3 2 2 4 3 2 2 3 2 2" xfId="14790" xr:uid="{63803FAC-6CD1-4A3B-889B-038533406B18}"/>
    <cellStyle name="通貨 3 2 2 4 3 2 2 3 3" xfId="12037" xr:uid="{35AFF64D-6585-4CF0-981B-857AAF216E01}"/>
    <cellStyle name="通貨 3 2 2 4 3 2 2 4" xfId="7565" xr:uid="{180E0584-5132-4946-ADC3-E0EAD37EE3F2}"/>
    <cellStyle name="通貨 3 2 2 4 3 2 2 4 2" xfId="13414" xr:uid="{47095132-3100-4415-BF99-A7EE8F8062B7}"/>
    <cellStyle name="通貨 3 2 2 4 3 2 2 5" xfId="10661" xr:uid="{C7D96882-2515-4D62-9D6A-00BDC685B9A4}"/>
    <cellStyle name="通貨 3 2 2 4 3 2 3" xfId="5129" xr:uid="{9390E510-BF0F-4A2E-91C3-F8A7CB1C5C9A}"/>
    <cellStyle name="通貨 3 2 2 4 3 2 3 2" xfId="6700" xr:uid="{0997E994-6961-4C47-A614-C1D8300067A1}"/>
    <cellStyle name="通貨 3 2 2 4 3 2 3 2 2" xfId="9453" xr:uid="{0D8A1740-FE2E-4C34-9B0F-0BC34551A75D}"/>
    <cellStyle name="通貨 3 2 2 4 3 2 3 2 2 2" xfId="15302" xr:uid="{04DC752D-4EFD-4C9B-9A5F-9C555AE3FFF3}"/>
    <cellStyle name="通貨 3 2 2 4 3 2 3 2 3" xfId="12549" xr:uid="{D8A39E36-6380-47A8-9F8E-27484E7C4F13}"/>
    <cellStyle name="通貨 3 2 2 4 3 2 3 3" xfId="8077" xr:uid="{946B9104-F3F9-47C8-9125-2FC9317C33C3}"/>
    <cellStyle name="通貨 3 2 2 4 3 2 3 3 2" xfId="13926" xr:uid="{25B34278-F010-409A-A4D6-A8D217DB2535}"/>
    <cellStyle name="通貨 3 2 2 4 3 2 3 4" xfId="11173" xr:uid="{B7BE3035-345B-476C-A22E-B00C18C6A3D1}"/>
    <cellStyle name="通貨 3 2 2 4 3 2 4" xfId="5844" xr:uid="{92BF4A06-3019-44A7-8DF8-12FB3EC53A70}"/>
    <cellStyle name="通貨 3 2 2 4 3 2 4 2" xfId="8597" xr:uid="{7D18571A-403E-4DEA-96C4-4D4526FABDED}"/>
    <cellStyle name="通貨 3 2 2 4 3 2 4 2 2" xfId="14446" xr:uid="{3428B8AF-F94A-4EA6-896B-0A74EE6E1A25}"/>
    <cellStyle name="通貨 3 2 2 4 3 2 4 3" xfId="11693" xr:uid="{6D4AF455-35B8-41B4-AA73-279DAC50734C}"/>
    <cellStyle name="通貨 3 2 2 4 3 2 5" xfId="7221" xr:uid="{81F4DC4D-2309-4E37-9867-2CE7E3F3F5E7}"/>
    <cellStyle name="通貨 3 2 2 4 3 2 5 2" xfId="13070" xr:uid="{FB04E337-C697-4EB3-86A2-9FBEA791C315}"/>
    <cellStyle name="通貨 3 2 2 4 3 2 6" xfId="10317" xr:uid="{44B6D85C-D847-449A-B8EE-42E87BE54BAF}"/>
    <cellStyle name="通貨 3 2 2 4 3 3" xfId="4395" xr:uid="{4F98FD94-6F3E-43F6-84AD-BEAA0DB68F2B}"/>
    <cellStyle name="通貨 3 2 2 4 3 3 2" xfId="5130" xr:uid="{96C1AA7F-22C8-402B-8726-092D4B1B142A}"/>
    <cellStyle name="通貨 3 2 2 4 3 3 2 2" xfId="6701" xr:uid="{1918D61F-5FFA-4D66-9C6F-E5179F2E3034}"/>
    <cellStyle name="通貨 3 2 2 4 3 3 2 2 2" xfId="9454" xr:uid="{BF0FC07B-494A-4733-A8BF-78592A3CDE99}"/>
    <cellStyle name="通貨 3 2 2 4 3 3 2 2 2 2" xfId="15303" xr:uid="{74281126-5B58-456D-A765-389EBCAEFF3A}"/>
    <cellStyle name="通貨 3 2 2 4 3 3 2 2 3" xfId="12550" xr:uid="{6DA9675C-197A-4CA1-B905-5B0C12BF79CB}"/>
    <cellStyle name="通貨 3 2 2 4 3 3 2 3" xfId="8078" xr:uid="{AD8B598F-0FA1-43F9-BDE9-32A9ABCC18B2}"/>
    <cellStyle name="通貨 3 2 2 4 3 3 2 3 2" xfId="13927" xr:uid="{9228BE37-9FFF-4531-B01B-643911526139}"/>
    <cellStyle name="通貨 3 2 2 4 3 3 2 4" xfId="11174" xr:uid="{770E68A0-05F1-445D-A6AA-CE806AE7EF12}"/>
    <cellStyle name="通貨 3 2 2 4 3 3 3" xfId="6016" xr:uid="{515743B7-7DE5-49FC-AB28-CCBEF8B8BBB2}"/>
    <cellStyle name="通貨 3 2 2 4 3 3 3 2" xfId="8769" xr:uid="{3A086954-B1E8-414F-9ADC-C62CAE08A465}"/>
    <cellStyle name="通貨 3 2 2 4 3 3 3 2 2" xfId="14618" xr:uid="{82E120F6-FCCC-47F2-BD57-52018D633D7F}"/>
    <cellStyle name="通貨 3 2 2 4 3 3 3 3" xfId="11865" xr:uid="{011B596F-976E-401A-B27C-ECF135F5CA0D}"/>
    <cellStyle name="通貨 3 2 2 4 3 3 4" xfId="7393" xr:uid="{ECB343CD-6985-416B-94C3-8A5010597C86}"/>
    <cellStyle name="通貨 3 2 2 4 3 3 4 2" xfId="13242" xr:uid="{0AD71ECB-D8AD-4299-B2AC-002C4C8D1CE2}"/>
    <cellStyle name="通貨 3 2 2 4 3 3 5" xfId="10489" xr:uid="{61AF2862-3ACB-4480-BEEB-A405F0254961}"/>
    <cellStyle name="通貨 3 2 2 4 3 4" xfId="5131" xr:uid="{B8287C81-F2EE-4A3F-92E1-7044F487300C}"/>
    <cellStyle name="通貨 3 2 2 4 3 4 2" xfId="6702" xr:uid="{C79B2049-0038-4C5D-9CD0-9BBABBF08B5D}"/>
    <cellStyle name="通貨 3 2 2 4 3 4 2 2" xfId="9455" xr:uid="{8C98140A-760D-4334-A046-AD73E0308E3F}"/>
    <cellStyle name="通貨 3 2 2 4 3 4 2 2 2" xfId="15304" xr:uid="{26B95CD0-5824-4DD4-B96E-AEB282D9320D}"/>
    <cellStyle name="通貨 3 2 2 4 3 4 2 3" xfId="12551" xr:uid="{82880CE7-5A10-4AF5-A4F5-06A927A131E1}"/>
    <cellStyle name="通貨 3 2 2 4 3 4 3" xfId="8079" xr:uid="{4866A576-E4E3-4D9D-9834-44B4144F5080}"/>
    <cellStyle name="通貨 3 2 2 4 3 4 3 2" xfId="13928" xr:uid="{8F6B35FB-BD72-4F14-AC5B-0365DDF28A8E}"/>
    <cellStyle name="通貨 3 2 2 4 3 4 4" xfId="11175" xr:uid="{2F5337D9-E1AC-4134-B663-C20F89794D80}"/>
    <cellStyle name="通貨 3 2 2 4 3 5" xfId="5672" xr:uid="{321C73F4-7529-41AF-9C1D-E6D68811CDF2}"/>
    <cellStyle name="通貨 3 2 2 4 3 5 2" xfId="8425" xr:uid="{06F24CC0-D6A2-4A0A-9E31-9F46431BE2E2}"/>
    <cellStyle name="通貨 3 2 2 4 3 5 2 2" xfId="14274" xr:uid="{7DF71A96-4174-4FC1-A08A-20CE9B9523C0}"/>
    <cellStyle name="通貨 3 2 2 4 3 5 3" xfId="11521" xr:uid="{EDC43A79-C645-40F5-B8B8-FF08C00D8781}"/>
    <cellStyle name="通貨 3 2 2 4 3 6" xfId="7049" xr:uid="{94575E4D-B0FD-4935-8111-320FD0B9E474}"/>
    <cellStyle name="通貨 3 2 2 4 3 6 2" xfId="12898" xr:uid="{DFF740C2-72BB-4B9F-89F0-87E37F2121DD}"/>
    <cellStyle name="通貨 3 2 2 4 3 7" xfId="10145" xr:uid="{D8A1C7E2-1E6B-4A37-AEE1-746009A05366}"/>
    <cellStyle name="通貨 3 2 2 4 4" xfId="4135" xr:uid="{F86B7F48-8633-450F-8638-86C61657A673}"/>
    <cellStyle name="通貨 3 2 2 4 4 2" xfId="4481" xr:uid="{BBC2EBF1-1FBF-4E51-BF25-CFEF8837A2C2}"/>
    <cellStyle name="通貨 3 2 2 4 4 2 2" xfId="5132" xr:uid="{71A4A502-AB7D-4B44-B121-282BBD1DD3FC}"/>
    <cellStyle name="通貨 3 2 2 4 4 2 2 2" xfId="6703" xr:uid="{54622D25-746C-480E-A12B-CAB549C2A462}"/>
    <cellStyle name="通貨 3 2 2 4 4 2 2 2 2" xfId="9456" xr:uid="{42FA97D9-33D8-4A98-A102-A4431C39277C}"/>
    <cellStyle name="通貨 3 2 2 4 4 2 2 2 2 2" xfId="15305" xr:uid="{0ADFC016-D6BF-4C66-8F51-74F68874C9E1}"/>
    <cellStyle name="通貨 3 2 2 4 4 2 2 2 3" xfId="12552" xr:uid="{7B876B1E-21DD-4F82-8C17-C87B15464EBA}"/>
    <cellStyle name="通貨 3 2 2 4 4 2 2 3" xfId="8080" xr:uid="{E1A41A7F-6CC4-4C5D-A498-FD2E80C148E1}"/>
    <cellStyle name="通貨 3 2 2 4 4 2 2 3 2" xfId="13929" xr:uid="{6F9DD552-A0E4-4961-978C-88CD126DF321}"/>
    <cellStyle name="通貨 3 2 2 4 4 2 2 4" xfId="11176" xr:uid="{0435CD60-CB4A-48D9-95DD-667255E986D6}"/>
    <cellStyle name="通貨 3 2 2 4 4 2 3" xfId="6102" xr:uid="{16883F79-512B-44CC-8D53-28521D1BB0F9}"/>
    <cellStyle name="通貨 3 2 2 4 4 2 3 2" xfId="8855" xr:uid="{E0F3B39A-86EC-4606-A1F8-6AB3D52361C4}"/>
    <cellStyle name="通貨 3 2 2 4 4 2 3 2 2" xfId="14704" xr:uid="{F5083711-A96C-482B-8841-41B214F98931}"/>
    <cellStyle name="通貨 3 2 2 4 4 2 3 3" xfId="11951" xr:uid="{B7A5366F-FFD8-4467-9523-85ED081A5D46}"/>
    <cellStyle name="通貨 3 2 2 4 4 2 4" xfId="7479" xr:uid="{CACBB015-191F-4B27-97B1-C9E7998BAA8C}"/>
    <cellStyle name="通貨 3 2 2 4 4 2 4 2" xfId="13328" xr:uid="{B89DE643-7E5D-4E9C-9941-7E017C2496C1}"/>
    <cellStyle name="通貨 3 2 2 4 4 2 5" xfId="10575" xr:uid="{E77EFC3A-99D7-4C73-B781-DAEA203F487C}"/>
    <cellStyle name="通貨 3 2 2 4 4 3" xfId="5133" xr:uid="{B4E3E79F-4A9D-4703-B9E2-02986BA8F3B1}"/>
    <cellStyle name="通貨 3 2 2 4 4 3 2" xfId="6704" xr:uid="{2F532B2B-654F-473A-B91E-036ED26D5E4C}"/>
    <cellStyle name="通貨 3 2 2 4 4 3 2 2" xfId="9457" xr:uid="{9EDFC948-3EBC-4A9D-9EBF-5AAAA97E3BB8}"/>
    <cellStyle name="通貨 3 2 2 4 4 3 2 2 2" xfId="15306" xr:uid="{8D1AE925-88F3-4963-8E41-3D1793B3C5FB}"/>
    <cellStyle name="通貨 3 2 2 4 4 3 2 3" xfId="12553" xr:uid="{B2083AF6-61DA-4858-A56F-AE0CC6DC5A29}"/>
    <cellStyle name="通貨 3 2 2 4 4 3 3" xfId="8081" xr:uid="{50C39280-4CEE-432A-A056-EA84AFF914B5}"/>
    <cellStyle name="通貨 3 2 2 4 4 3 3 2" xfId="13930" xr:uid="{E0D28482-74B9-496B-8254-D5589B2E41D0}"/>
    <cellStyle name="通貨 3 2 2 4 4 3 4" xfId="11177" xr:uid="{1682A3EE-D2BC-4821-B730-01185662F278}"/>
    <cellStyle name="通貨 3 2 2 4 4 4" xfId="5758" xr:uid="{9D280C72-8C2E-4CDA-BCB9-7574FEB3C8B9}"/>
    <cellStyle name="通貨 3 2 2 4 4 4 2" xfId="8511" xr:uid="{B47AAF04-E8E9-4560-8C80-203C96522BF5}"/>
    <cellStyle name="通貨 3 2 2 4 4 4 2 2" xfId="14360" xr:uid="{886EDA0A-FE1F-467B-AF53-D168FE23BB83}"/>
    <cellStyle name="通貨 3 2 2 4 4 4 3" xfId="11607" xr:uid="{B63AC253-834D-43F4-BE12-F9340E011499}"/>
    <cellStyle name="通貨 3 2 2 4 4 5" xfId="7135" xr:uid="{AD8422BD-34D5-4D44-974D-7E2C7B045575}"/>
    <cellStyle name="通貨 3 2 2 4 4 5 2" xfId="12984" xr:uid="{F37EDB8D-D37C-4DB5-BFC9-2FD30D061377}"/>
    <cellStyle name="通貨 3 2 2 4 4 6" xfId="10231" xr:uid="{3B154621-2B23-41CC-8FC7-6A93CCDD741F}"/>
    <cellStyle name="通貨 3 2 2 4 5" xfId="4308" xr:uid="{C26338DF-4852-4C12-8CAE-FCBF15A814BC}"/>
    <cellStyle name="通貨 3 2 2 4 5 2" xfId="5134" xr:uid="{A80B7686-7EF8-44A6-91AF-BE530B7FB6D6}"/>
    <cellStyle name="通貨 3 2 2 4 5 2 2" xfId="6705" xr:uid="{5D3C651B-0D13-4512-998C-8697D2B30245}"/>
    <cellStyle name="通貨 3 2 2 4 5 2 2 2" xfId="9458" xr:uid="{E000A8FC-43C7-4A25-9AE2-2B8DD34532FE}"/>
    <cellStyle name="通貨 3 2 2 4 5 2 2 2 2" xfId="15307" xr:uid="{95057415-E769-474F-B148-97855CA1A1BA}"/>
    <cellStyle name="通貨 3 2 2 4 5 2 2 3" xfId="12554" xr:uid="{BE632DD6-276E-4482-B109-D92030A7546E}"/>
    <cellStyle name="通貨 3 2 2 4 5 2 3" xfId="8082" xr:uid="{B6CF3D38-0EEC-4229-B4CA-6164B8CF4AD3}"/>
    <cellStyle name="通貨 3 2 2 4 5 2 3 2" xfId="13931" xr:uid="{333308C9-E886-49FF-8887-8A71593618D9}"/>
    <cellStyle name="通貨 3 2 2 4 5 2 4" xfId="11178" xr:uid="{3EBA71F1-5FAD-410E-9811-D40CE6E28B03}"/>
    <cellStyle name="通貨 3 2 2 4 5 3" xfId="5930" xr:uid="{CEBA8225-8FD2-4F60-9195-182B45DBB183}"/>
    <cellStyle name="通貨 3 2 2 4 5 3 2" xfId="8683" xr:uid="{A78E34D0-630D-4CFA-8125-CB1FF58E3190}"/>
    <cellStyle name="通貨 3 2 2 4 5 3 2 2" xfId="14532" xr:uid="{AF3D08D0-A186-41A3-9485-6F6EBB15E473}"/>
    <cellStyle name="通貨 3 2 2 4 5 3 3" xfId="11779" xr:uid="{D1D022B6-565A-4E64-908F-E23F29EB06FC}"/>
    <cellStyle name="通貨 3 2 2 4 5 4" xfId="7307" xr:uid="{0BAF74F3-7DB7-4E60-BA15-77E37F0CFA97}"/>
    <cellStyle name="通貨 3 2 2 4 5 4 2" xfId="13156" xr:uid="{7F34E7DC-C3A2-422D-B90C-AE301876A8BA}"/>
    <cellStyle name="通貨 3 2 2 4 5 5" xfId="10403" xr:uid="{E86C6B28-F4B7-4EDD-AA48-2D1F283CC612}"/>
    <cellStyle name="通貨 3 2 2 4 6" xfId="5135" xr:uid="{A9B04EFD-8525-4B15-9C5C-6A1E83DF7A7C}"/>
    <cellStyle name="通貨 3 2 2 4 6 2" xfId="6706" xr:uid="{EA7B5B05-4E81-4D4C-9413-21A0EFCC355F}"/>
    <cellStyle name="通貨 3 2 2 4 6 2 2" xfId="9459" xr:uid="{61C1D852-0DE1-473E-8F63-DFE26DB1DE6F}"/>
    <cellStyle name="通貨 3 2 2 4 6 2 2 2" xfId="15308" xr:uid="{A3855287-9554-454A-A03D-2CD908F330E2}"/>
    <cellStyle name="通貨 3 2 2 4 6 2 3" xfId="12555" xr:uid="{55D33D99-3A2F-4DF2-B7D9-435FEADB2D6B}"/>
    <cellStyle name="通貨 3 2 2 4 6 3" xfId="8083" xr:uid="{F825C345-F273-43D5-8A7C-DC54035F7B00}"/>
    <cellStyle name="通貨 3 2 2 4 6 3 2" xfId="13932" xr:uid="{53A8A63E-6596-4B6E-BC32-079CECFF25B1}"/>
    <cellStyle name="通貨 3 2 2 4 6 4" xfId="11179" xr:uid="{58DC6804-736A-47AE-A316-B4DDB73BF51B}"/>
    <cellStyle name="通貨 3 2 2 4 7" xfId="5586" xr:uid="{AD566896-41B8-4135-B091-CAA2E942CF4E}"/>
    <cellStyle name="通貨 3 2 2 4 7 2" xfId="8339" xr:uid="{A3BBDA4A-02F2-4C91-A898-A4BF42EBE0FB}"/>
    <cellStyle name="通貨 3 2 2 4 7 2 2" xfId="14188" xr:uid="{A00297D7-8466-429A-BDE4-A105482FB4FB}"/>
    <cellStyle name="通貨 3 2 2 4 7 3" xfId="11435" xr:uid="{DC895372-90BF-40C9-A5B2-14DFEC89C2F2}"/>
    <cellStyle name="通貨 3 2 2 4 8" xfId="6963" xr:uid="{FD090D72-9A7C-4FCD-9EFB-96ABFA587327}"/>
    <cellStyle name="通貨 3 2 2 4 8 2" xfId="12812" xr:uid="{34DE5326-1583-4262-8AB3-1089CD35EA2A}"/>
    <cellStyle name="通貨 3 2 2 4 9" xfId="10059" xr:uid="{C928CF5F-8143-48F4-897C-A3115C1A08F4}"/>
    <cellStyle name="通貨 3 2 2 5" xfId="3643" xr:uid="{00000000-0005-0000-0000-00008A0F0000}"/>
    <cellStyle name="通貨 3 2 2 5 2" xfId="4070" xr:uid="{D27B6D8C-6A2F-4E7E-B556-E14507F5D729}"/>
    <cellStyle name="通貨 3 2 2 5 2 2" xfId="4243" xr:uid="{2A1AEB9F-F10F-497E-A1A3-DCFF5BF06C1B}"/>
    <cellStyle name="通貨 3 2 2 5 2 2 2" xfId="4589" xr:uid="{19FA3891-A8CE-4EDC-AE60-2D3B872875DB}"/>
    <cellStyle name="通貨 3 2 2 5 2 2 2 2" xfId="5136" xr:uid="{C6894327-40DE-40E3-9E18-12BC7054F24A}"/>
    <cellStyle name="通貨 3 2 2 5 2 2 2 2 2" xfId="6707" xr:uid="{1BC1C05A-0637-4563-A725-8EB6456B46FB}"/>
    <cellStyle name="通貨 3 2 2 5 2 2 2 2 2 2" xfId="9460" xr:uid="{EB7A1193-537F-4ED0-BC4A-4B457B7962C0}"/>
    <cellStyle name="通貨 3 2 2 5 2 2 2 2 2 2 2" xfId="15309" xr:uid="{8AF49F25-DD59-4B3C-B355-80ED58CE276F}"/>
    <cellStyle name="通貨 3 2 2 5 2 2 2 2 2 3" xfId="12556" xr:uid="{EB4CCCE5-63B6-445A-8845-C23ED6CBC62A}"/>
    <cellStyle name="通貨 3 2 2 5 2 2 2 2 3" xfId="8084" xr:uid="{46FAAE6D-F33A-4471-95B0-C8BB8474F789}"/>
    <cellStyle name="通貨 3 2 2 5 2 2 2 2 3 2" xfId="13933" xr:uid="{8B8C98D4-5E5A-45F1-B242-A31653C44D97}"/>
    <cellStyle name="通貨 3 2 2 5 2 2 2 2 4" xfId="11180" xr:uid="{400019FF-DF4F-40E6-BC16-DAB32F2455C2}"/>
    <cellStyle name="通貨 3 2 2 5 2 2 2 3" xfId="6210" xr:uid="{D46CFFC4-82D5-492A-98CC-8D1CEF8C4FE8}"/>
    <cellStyle name="通貨 3 2 2 5 2 2 2 3 2" xfId="8963" xr:uid="{983C224F-48F3-45E2-A7C3-A022A9D4DD90}"/>
    <cellStyle name="通貨 3 2 2 5 2 2 2 3 2 2" xfId="14812" xr:uid="{6E12B10B-1F01-4485-9032-2E9C09D0EB35}"/>
    <cellStyle name="通貨 3 2 2 5 2 2 2 3 3" xfId="12059" xr:uid="{B03607CB-58D8-46AF-A971-3D1B4639DD30}"/>
    <cellStyle name="通貨 3 2 2 5 2 2 2 4" xfId="7587" xr:uid="{57E3AD65-7170-4824-BAC7-F026CF6F104A}"/>
    <cellStyle name="通貨 3 2 2 5 2 2 2 4 2" xfId="13436" xr:uid="{CFD139BC-DFE4-497D-90BD-F234C2CA64E4}"/>
    <cellStyle name="通貨 3 2 2 5 2 2 2 5" xfId="10683" xr:uid="{853A82F7-F4AB-43FE-A05A-3A12D2467881}"/>
    <cellStyle name="通貨 3 2 2 5 2 2 3" xfId="5137" xr:uid="{1372680D-0F1A-4E9C-9BD3-F0F6DC86F29F}"/>
    <cellStyle name="通貨 3 2 2 5 2 2 3 2" xfId="6708" xr:uid="{1AF41F20-BE9F-4756-901B-45E235626786}"/>
    <cellStyle name="通貨 3 2 2 5 2 2 3 2 2" xfId="9461" xr:uid="{F9171077-1EE6-49CD-9024-6E74C43CE76D}"/>
    <cellStyle name="通貨 3 2 2 5 2 2 3 2 2 2" xfId="15310" xr:uid="{62255377-5D7C-439F-8B7E-A4B2D3F3B0F3}"/>
    <cellStyle name="通貨 3 2 2 5 2 2 3 2 3" xfId="12557" xr:uid="{46EC6409-9269-4B3E-A60C-E2897DEC94E9}"/>
    <cellStyle name="通貨 3 2 2 5 2 2 3 3" xfId="8085" xr:uid="{4E4323AE-5B24-41CA-83BA-80B3EC2753B7}"/>
    <cellStyle name="通貨 3 2 2 5 2 2 3 3 2" xfId="13934" xr:uid="{3FFADF52-718E-40D6-91F9-08A0B77E358F}"/>
    <cellStyle name="通貨 3 2 2 5 2 2 3 4" xfId="11181" xr:uid="{9989CCFA-B861-4039-B9EE-95D20DDE9A0B}"/>
    <cellStyle name="通貨 3 2 2 5 2 2 4" xfId="5866" xr:uid="{CBA84640-D723-45E6-BAB6-D2392B24B5C3}"/>
    <cellStyle name="通貨 3 2 2 5 2 2 4 2" xfId="8619" xr:uid="{A1D681FC-F1E9-4A11-A297-BA4599BC3DCD}"/>
    <cellStyle name="通貨 3 2 2 5 2 2 4 2 2" xfId="14468" xr:uid="{DD3A3FA3-0A2A-46CA-A0BD-7FEB678992E5}"/>
    <cellStyle name="通貨 3 2 2 5 2 2 4 3" xfId="11715" xr:uid="{D6452286-2A3F-4E40-99DC-7B207D49EEA9}"/>
    <cellStyle name="通貨 3 2 2 5 2 2 5" xfId="7243" xr:uid="{B8EA4C02-3F8D-4FCA-BA8B-5D34CD6AEA4F}"/>
    <cellStyle name="通貨 3 2 2 5 2 2 5 2" xfId="13092" xr:uid="{C1FC7FD0-AD78-4C42-9FDE-64C4D5F76F8E}"/>
    <cellStyle name="通貨 3 2 2 5 2 2 6" xfId="10339" xr:uid="{C02D2A14-443D-4B1D-ABB8-C2C8EEEC8D22}"/>
    <cellStyle name="通貨 3 2 2 5 2 3" xfId="4417" xr:uid="{3BA4CB23-8E6E-4B30-9DF7-B26B37827C2C}"/>
    <cellStyle name="通貨 3 2 2 5 2 3 2" xfId="5138" xr:uid="{EFE57AB6-3513-431D-BC0A-7B0D11FCE896}"/>
    <cellStyle name="通貨 3 2 2 5 2 3 2 2" xfId="6709" xr:uid="{17EB4432-600D-44B7-AEA8-6CDEA1664AD6}"/>
    <cellStyle name="通貨 3 2 2 5 2 3 2 2 2" xfId="9462" xr:uid="{030174BA-A0F4-48C3-9F66-03260F250238}"/>
    <cellStyle name="通貨 3 2 2 5 2 3 2 2 2 2" xfId="15311" xr:uid="{2086F0A7-3D1F-4E19-A3EC-D0806824AEF4}"/>
    <cellStyle name="通貨 3 2 2 5 2 3 2 2 3" xfId="12558" xr:uid="{B7BA8060-D1CD-401C-94EC-3186FC987D2A}"/>
    <cellStyle name="通貨 3 2 2 5 2 3 2 3" xfId="8086" xr:uid="{4C070031-2758-45A8-AC8E-ABC25DA1ACB4}"/>
    <cellStyle name="通貨 3 2 2 5 2 3 2 3 2" xfId="13935" xr:uid="{06781932-0708-4554-9D97-07AF14FE0EC4}"/>
    <cellStyle name="通貨 3 2 2 5 2 3 2 4" xfId="11182" xr:uid="{6122624C-CA71-4366-8EE4-8622815EE4D3}"/>
    <cellStyle name="通貨 3 2 2 5 2 3 3" xfId="6038" xr:uid="{680D0054-90F7-40C7-8E25-5BA438E5026A}"/>
    <cellStyle name="通貨 3 2 2 5 2 3 3 2" xfId="8791" xr:uid="{AD1AA03E-13F9-4191-94F7-FA27CA7E7EA7}"/>
    <cellStyle name="通貨 3 2 2 5 2 3 3 2 2" xfId="14640" xr:uid="{53409774-C304-495F-8C8B-EDAD5C0466D3}"/>
    <cellStyle name="通貨 3 2 2 5 2 3 3 3" xfId="11887" xr:uid="{CEFA5213-EFB9-4F80-ACD9-D76C63831790}"/>
    <cellStyle name="通貨 3 2 2 5 2 3 4" xfId="7415" xr:uid="{E636676B-698C-4CDB-9AB8-6BC721390883}"/>
    <cellStyle name="通貨 3 2 2 5 2 3 4 2" xfId="13264" xr:uid="{73E68D51-E8ED-4F87-8B74-8DB96AD2A1D0}"/>
    <cellStyle name="通貨 3 2 2 5 2 3 5" xfId="10511" xr:uid="{D5562585-0893-4C53-A2E8-8863169B5004}"/>
    <cellStyle name="通貨 3 2 2 5 2 4" xfId="5139" xr:uid="{B17D77DD-3E0D-4DAF-8285-188403F6D2DB}"/>
    <cellStyle name="通貨 3 2 2 5 2 4 2" xfId="6710" xr:uid="{D078F354-193B-4A4B-B71C-583BD612A98E}"/>
    <cellStyle name="通貨 3 2 2 5 2 4 2 2" xfId="9463" xr:uid="{09F179D6-5DB5-443F-97B9-EFB44E1B6C55}"/>
    <cellStyle name="通貨 3 2 2 5 2 4 2 2 2" xfId="15312" xr:uid="{5D7D5CE5-A29A-4A12-BE9E-0D6B33183E5B}"/>
    <cellStyle name="通貨 3 2 2 5 2 4 2 3" xfId="12559" xr:uid="{281A1717-65C8-4D50-8022-6A9D4BAECF49}"/>
    <cellStyle name="通貨 3 2 2 5 2 4 3" xfId="8087" xr:uid="{45FCD46D-450E-494E-9D1C-90BB8FCA9441}"/>
    <cellStyle name="通貨 3 2 2 5 2 4 3 2" xfId="13936" xr:uid="{AD9719FC-E9B6-4B50-83A0-D1F3E202CCB2}"/>
    <cellStyle name="通貨 3 2 2 5 2 4 4" xfId="11183" xr:uid="{0AA6C8F7-F66A-4E1F-AFED-1B7C13223692}"/>
    <cellStyle name="通貨 3 2 2 5 2 5" xfId="5694" xr:uid="{F03156AF-2B1C-4404-8070-7024CA61CEE6}"/>
    <cellStyle name="通貨 3 2 2 5 2 5 2" xfId="8447" xr:uid="{B960561E-0B45-4C5D-ABE3-CA2809F03C5F}"/>
    <cellStyle name="通貨 3 2 2 5 2 5 2 2" xfId="14296" xr:uid="{1EA674D9-7CCE-459B-8510-0E06B2C404E6}"/>
    <cellStyle name="通貨 3 2 2 5 2 5 3" xfId="11543" xr:uid="{AF41A55E-2AD2-4162-9911-DE84D5028BF9}"/>
    <cellStyle name="通貨 3 2 2 5 2 6" xfId="7071" xr:uid="{B1FE8807-5EA5-4B04-ABF8-0928EE962476}"/>
    <cellStyle name="通貨 3 2 2 5 2 6 2" xfId="12920" xr:uid="{579BB990-3E4D-4EB8-824E-98F897B091BF}"/>
    <cellStyle name="通貨 3 2 2 5 2 7" xfId="10167" xr:uid="{23D5130C-6DE5-42EE-994C-96D5B6974C62}"/>
    <cellStyle name="通貨 3 2 2 5 3" xfId="4157" xr:uid="{9B874173-106D-4911-AFFA-3FDDC7E2DEEA}"/>
    <cellStyle name="通貨 3 2 2 5 3 2" xfId="4503" xr:uid="{4B0525C4-4499-4A2F-8F48-32D2636AF8C3}"/>
    <cellStyle name="通貨 3 2 2 5 3 2 2" xfId="5140" xr:uid="{9013C343-3422-46F5-A786-E096A002A77A}"/>
    <cellStyle name="通貨 3 2 2 5 3 2 2 2" xfId="6711" xr:uid="{5F7EEAC7-0587-4BC8-A954-E0BB2085FFA5}"/>
    <cellStyle name="通貨 3 2 2 5 3 2 2 2 2" xfId="9464" xr:uid="{4CEBC20A-587A-498C-890A-496099F931FB}"/>
    <cellStyle name="通貨 3 2 2 5 3 2 2 2 2 2" xfId="15313" xr:uid="{07A1A5CD-4ADC-481C-B72D-B3A07EBFEE78}"/>
    <cellStyle name="通貨 3 2 2 5 3 2 2 2 3" xfId="12560" xr:uid="{ED436885-7D93-40AB-91F7-D9A7B058EF79}"/>
    <cellStyle name="通貨 3 2 2 5 3 2 2 3" xfId="8088" xr:uid="{D4A09C61-DBD5-4624-9190-8EF810E86D1E}"/>
    <cellStyle name="通貨 3 2 2 5 3 2 2 3 2" xfId="13937" xr:uid="{ABA118F4-FB13-4840-A752-468F43A2C0E5}"/>
    <cellStyle name="通貨 3 2 2 5 3 2 2 4" xfId="11184" xr:uid="{98CDAA10-CAA7-45F8-8F60-0E87C3FD2096}"/>
    <cellStyle name="通貨 3 2 2 5 3 2 3" xfId="6124" xr:uid="{7B3A96C6-384D-4EA2-AF3D-7FF75B5D2497}"/>
    <cellStyle name="通貨 3 2 2 5 3 2 3 2" xfId="8877" xr:uid="{99BDBDD1-681A-40BD-966E-C68D85188A24}"/>
    <cellStyle name="通貨 3 2 2 5 3 2 3 2 2" xfId="14726" xr:uid="{ED2252AB-D8B3-41D5-85CD-823F0844DD2E}"/>
    <cellStyle name="通貨 3 2 2 5 3 2 3 3" xfId="11973" xr:uid="{9B1700CE-5CB1-4AA5-A6F0-63067170018A}"/>
    <cellStyle name="通貨 3 2 2 5 3 2 4" xfId="7501" xr:uid="{3C5AA1F0-2DC9-47FB-9F37-8A1EC925BFFB}"/>
    <cellStyle name="通貨 3 2 2 5 3 2 4 2" xfId="13350" xr:uid="{9D6C1189-5633-4B63-8A54-06A859BFA872}"/>
    <cellStyle name="通貨 3 2 2 5 3 2 5" xfId="10597" xr:uid="{DF3D7EEB-AE7B-4E70-889B-8C70DF810403}"/>
    <cellStyle name="通貨 3 2 2 5 3 3" xfId="5141" xr:uid="{1E5F7D01-AEF8-41A2-995C-C8CD0D8B36DB}"/>
    <cellStyle name="通貨 3 2 2 5 3 3 2" xfId="6712" xr:uid="{C190540E-D9AD-4CA8-8406-6C34280B9118}"/>
    <cellStyle name="通貨 3 2 2 5 3 3 2 2" xfId="9465" xr:uid="{E35D74D4-E81F-46F8-A7A3-813AA6379F20}"/>
    <cellStyle name="通貨 3 2 2 5 3 3 2 2 2" xfId="15314" xr:uid="{9592862B-45DC-479F-A2C3-6A1C8B5F5A8A}"/>
    <cellStyle name="通貨 3 2 2 5 3 3 2 3" xfId="12561" xr:uid="{21E60E80-E7F5-4F0C-977E-17D6F4CC1268}"/>
    <cellStyle name="通貨 3 2 2 5 3 3 3" xfId="8089" xr:uid="{1056B037-2183-4161-A30C-D98D2FEAF44A}"/>
    <cellStyle name="通貨 3 2 2 5 3 3 3 2" xfId="13938" xr:uid="{B6C429B2-CE97-40ED-A168-A33742A1422C}"/>
    <cellStyle name="通貨 3 2 2 5 3 3 4" xfId="11185" xr:uid="{C41C9067-1AFB-40CD-9EB3-FACAC8AA0496}"/>
    <cellStyle name="通貨 3 2 2 5 3 4" xfId="5780" xr:uid="{9BEC4CC0-70A2-43FF-9667-6EE960AD7221}"/>
    <cellStyle name="通貨 3 2 2 5 3 4 2" xfId="8533" xr:uid="{C61123B7-F86A-4BB5-8A60-C5F7978CE86C}"/>
    <cellStyle name="通貨 3 2 2 5 3 4 2 2" xfId="14382" xr:uid="{4CD10F4B-7C0F-4DAB-B413-9B3F0FAE6E46}"/>
    <cellStyle name="通貨 3 2 2 5 3 4 3" xfId="11629" xr:uid="{17A8D5B7-E627-4C2C-9901-9439923B363A}"/>
    <cellStyle name="通貨 3 2 2 5 3 5" xfId="7157" xr:uid="{10AACD37-E2A3-4996-89D2-A28C96F7F531}"/>
    <cellStyle name="通貨 3 2 2 5 3 5 2" xfId="13006" xr:uid="{D12D4F31-0682-4B1B-8E23-372AC6EE0B7B}"/>
    <cellStyle name="通貨 3 2 2 5 3 6" xfId="10253" xr:uid="{C4BCEFE9-3B31-46F7-BAB2-573D89421AFF}"/>
    <cellStyle name="通貨 3 2 2 5 4" xfId="4330" xr:uid="{9A4F0295-C144-43C0-B057-CFFC4A39C06C}"/>
    <cellStyle name="通貨 3 2 2 5 4 2" xfId="5142" xr:uid="{74BAAA7A-6DA3-4518-AB55-787227F1A010}"/>
    <cellStyle name="通貨 3 2 2 5 4 2 2" xfId="6713" xr:uid="{FD7DD3DB-DE0A-4611-AFE9-A97F33756B2E}"/>
    <cellStyle name="通貨 3 2 2 5 4 2 2 2" xfId="9466" xr:uid="{9EF09CA3-E51E-498D-B7F8-614663FDC67F}"/>
    <cellStyle name="通貨 3 2 2 5 4 2 2 2 2" xfId="15315" xr:uid="{7D4B8C98-C773-43E5-95DE-21E1698DDAB8}"/>
    <cellStyle name="通貨 3 2 2 5 4 2 2 3" xfId="12562" xr:uid="{38617FF7-B944-49C9-8EC4-794400C48F68}"/>
    <cellStyle name="通貨 3 2 2 5 4 2 3" xfId="8090" xr:uid="{6D42F75E-DDD2-4744-94B3-3FFBA6E4C43D}"/>
    <cellStyle name="通貨 3 2 2 5 4 2 3 2" xfId="13939" xr:uid="{5CB8AB88-081A-4C0C-B055-6844D882AB90}"/>
    <cellStyle name="通貨 3 2 2 5 4 2 4" xfId="11186" xr:uid="{A8ADD726-BFDD-464D-BB7A-E7540B0EE065}"/>
    <cellStyle name="通貨 3 2 2 5 4 3" xfId="5952" xr:uid="{8F36D2EC-3FD2-4B86-BD9E-9C8E57FED150}"/>
    <cellStyle name="通貨 3 2 2 5 4 3 2" xfId="8705" xr:uid="{68B42525-F025-43FF-9899-5891C270E9D4}"/>
    <cellStyle name="通貨 3 2 2 5 4 3 2 2" xfId="14554" xr:uid="{C2BEF136-BB3B-4A0B-9EB9-D9440E19ADB3}"/>
    <cellStyle name="通貨 3 2 2 5 4 3 3" xfId="11801" xr:uid="{BA6564E4-47B5-420F-BFD6-7B3400ADF938}"/>
    <cellStyle name="通貨 3 2 2 5 4 4" xfId="7329" xr:uid="{DA1EC26F-AE10-44F4-BB34-0C0B61207C48}"/>
    <cellStyle name="通貨 3 2 2 5 4 4 2" xfId="13178" xr:uid="{7B095754-5E92-45DD-BEC2-F251AF97BE79}"/>
    <cellStyle name="通貨 3 2 2 5 4 5" xfId="10425" xr:uid="{F13FAEB1-A337-423C-BA9C-1BC6B4A283B7}"/>
    <cellStyle name="通貨 3 2 2 5 5" xfId="5143" xr:uid="{C68D7334-E7AE-4CF1-B776-5E8E86099756}"/>
    <cellStyle name="通貨 3 2 2 5 5 2" xfId="6714" xr:uid="{1B030C25-DE7C-4B13-B57B-6DA5E9E3BB0B}"/>
    <cellStyle name="通貨 3 2 2 5 5 2 2" xfId="9467" xr:uid="{8802EC44-CDB7-43DC-B4B6-A9D87B35E0C1}"/>
    <cellStyle name="通貨 3 2 2 5 5 2 2 2" xfId="15316" xr:uid="{F74AE68F-8E48-48AC-AAC2-DD868FFD0C00}"/>
    <cellStyle name="通貨 3 2 2 5 5 2 3" xfId="12563" xr:uid="{CD4F2AB3-3C51-4FE8-98D6-1BFEC1266A2C}"/>
    <cellStyle name="通貨 3 2 2 5 5 3" xfId="8091" xr:uid="{DFFBF3E8-1478-4862-AF82-9D16F2F01213}"/>
    <cellStyle name="通貨 3 2 2 5 5 3 2" xfId="13940" xr:uid="{27A8FF1F-D694-49F3-AFD4-14598EE2D2C4}"/>
    <cellStyle name="通貨 3 2 2 5 5 4" xfId="11187" xr:uid="{B92660C3-3800-431F-8160-7A75A12A205B}"/>
    <cellStyle name="通貨 3 2 2 5 6" xfId="5608" xr:uid="{9C64F4D0-771B-48FA-B790-7C03EED6B6F2}"/>
    <cellStyle name="通貨 3 2 2 5 6 2" xfId="8361" xr:uid="{4B2FD404-2641-4EFB-94DA-C8F880EB344E}"/>
    <cellStyle name="通貨 3 2 2 5 6 2 2" xfId="14210" xr:uid="{0DB8F023-6F20-4E76-B452-4115D7CFFC39}"/>
    <cellStyle name="通貨 3 2 2 5 6 3" xfId="11457" xr:uid="{8C5A8EA1-3C6A-4146-80D0-31E523210899}"/>
    <cellStyle name="通貨 3 2 2 5 7" xfId="6985" xr:uid="{ADEB4650-BF27-4CA4-8DB2-8748A2C73312}"/>
    <cellStyle name="通貨 3 2 2 5 7 2" xfId="12834" xr:uid="{20AEB03A-A13B-46F9-8E3C-90B091230C2F}"/>
    <cellStyle name="通貨 3 2 2 5 8" xfId="10081" xr:uid="{9E59771D-168E-4510-A554-126C32F699F8}"/>
    <cellStyle name="通貨 3 2 2 6" xfId="4028" xr:uid="{8DA6DBBE-498B-4D83-815A-C78A6245A17C}"/>
    <cellStyle name="通貨 3 2 2 6 2" xfId="4201" xr:uid="{28D1BD6F-F00A-48B0-B83A-551F005003EA}"/>
    <cellStyle name="通貨 3 2 2 6 2 2" xfId="4547" xr:uid="{C2BFB1BF-CA65-475F-9082-A2505D56D585}"/>
    <cellStyle name="通貨 3 2 2 6 2 2 2" xfId="5144" xr:uid="{9D4C8BEF-174D-43D8-8953-7FC8B50FD087}"/>
    <cellStyle name="通貨 3 2 2 6 2 2 2 2" xfId="6715" xr:uid="{CC9AFE1A-A4C2-4402-96C2-B25667051ABF}"/>
    <cellStyle name="通貨 3 2 2 6 2 2 2 2 2" xfId="9468" xr:uid="{306C9365-118C-421C-8AB0-C5589615E542}"/>
    <cellStyle name="通貨 3 2 2 6 2 2 2 2 2 2" xfId="15317" xr:uid="{351244AD-D61E-4A2D-A588-CFB6748FF572}"/>
    <cellStyle name="通貨 3 2 2 6 2 2 2 2 3" xfId="12564" xr:uid="{7C2C2AE3-ED2A-45DC-BCD7-BE0B02AF82B7}"/>
    <cellStyle name="通貨 3 2 2 6 2 2 2 3" xfId="8092" xr:uid="{F8282765-8136-49EB-9ED9-2C65532439FE}"/>
    <cellStyle name="通貨 3 2 2 6 2 2 2 3 2" xfId="13941" xr:uid="{990CE546-6626-4BDE-8005-767BB371F78D}"/>
    <cellStyle name="通貨 3 2 2 6 2 2 2 4" xfId="11188" xr:uid="{D3A6B2EB-2435-4177-83D3-EF45E10CF70F}"/>
    <cellStyle name="通貨 3 2 2 6 2 2 3" xfId="6168" xr:uid="{A9A3D0B0-96C0-45FA-8E20-569AB08F5F83}"/>
    <cellStyle name="通貨 3 2 2 6 2 2 3 2" xfId="8921" xr:uid="{271A73A0-27B7-4DF9-A358-945ED19E759C}"/>
    <cellStyle name="通貨 3 2 2 6 2 2 3 2 2" xfId="14770" xr:uid="{A2549BC7-D484-484D-B092-4C11F4A00314}"/>
    <cellStyle name="通貨 3 2 2 6 2 2 3 3" xfId="12017" xr:uid="{E73AC070-86FF-4405-9067-16092FF2EB1B}"/>
    <cellStyle name="通貨 3 2 2 6 2 2 4" xfId="7545" xr:uid="{648F5308-A5A3-420A-AF3F-ACF6CABD174D}"/>
    <cellStyle name="通貨 3 2 2 6 2 2 4 2" xfId="13394" xr:uid="{8831A722-9C58-47A5-BA51-6C81DFF9A694}"/>
    <cellStyle name="通貨 3 2 2 6 2 2 5" xfId="10641" xr:uid="{85F456BF-50C1-42CD-A5C5-4F1DA745A6AF}"/>
    <cellStyle name="通貨 3 2 2 6 2 3" xfId="5145" xr:uid="{F5CC963D-2292-48D8-A896-07C618CE6775}"/>
    <cellStyle name="通貨 3 2 2 6 2 3 2" xfId="6716" xr:uid="{B144F8F5-25AA-48F0-94C3-4B5179C1CBC0}"/>
    <cellStyle name="通貨 3 2 2 6 2 3 2 2" xfId="9469" xr:uid="{F9199109-D8E6-4FE1-A62E-AD227D3064B6}"/>
    <cellStyle name="通貨 3 2 2 6 2 3 2 2 2" xfId="15318" xr:uid="{7DB846DE-4132-411E-BD0A-BBD68EF9D788}"/>
    <cellStyle name="通貨 3 2 2 6 2 3 2 3" xfId="12565" xr:uid="{9F6CE0F5-ADAF-436E-817D-D16E26A5589C}"/>
    <cellStyle name="通貨 3 2 2 6 2 3 3" xfId="8093" xr:uid="{BBAB528F-642F-4653-AC99-6938EF3C48EF}"/>
    <cellStyle name="通貨 3 2 2 6 2 3 3 2" xfId="13942" xr:uid="{9422F471-6E51-4C3A-8047-E875A99B1687}"/>
    <cellStyle name="通貨 3 2 2 6 2 3 4" xfId="11189" xr:uid="{D761A462-E827-4A6E-A39E-6A5F6E72BF45}"/>
    <cellStyle name="通貨 3 2 2 6 2 4" xfId="5824" xr:uid="{8AEF110E-0B88-4289-A4DD-9D052F78DC75}"/>
    <cellStyle name="通貨 3 2 2 6 2 4 2" xfId="8577" xr:uid="{59066BC1-AB97-452A-BC98-188C82F5542D}"/>
    <cellStyle name="通貨 3 2 2 6 2 4 2 2" xfId="14426" xr:uid="{153E88F7-0585-436F-B165-644DB9A4A8D6}"/>
    <cellStyle name="通貨 3 2 2 6 2 4 3" xfId="11673" xr:uid="{C92261D6-893A-4079-86B2-CBCC23AAD9E0}"/>
    <cellStyle name="通貨 3 2 2 6 2 5" xfId="7201" xr:uid="{CBC3B494-4FB0-4546-914A-D49DEF5E6615}"/>
    <cellStyle name="通貨 3 2 2 6 2 5 2" xfId="13050" xr:uid="{3B763EE1-305E-45C1-B30E-A76D1DA8815C}"/>
    <cellStyle name="通貨 3 2 2 6 2 6" xfId="10297" xr:uid="{4E84B332-0B85-412E-B636-7388B4FD4463}"/>
    <cellStyle name="通貨 3 2 2 6 3" xfId="4375" xr:uid="{40E377D3-B67D-4DDB-8B0E-7B10132E72AE}"/>
    <cellStyle name="通貨 3 2 2 6 3 2" xfId="5146" xr:uid="{28CE6119-6F74-4E69-9CC2-933AE3ACCBE5}"/>
    <cellStyle name="通貨 3 2 2 6 3 2 2" xfId="6717" xr:uid="{DC916624-7F83-42D4-AA4B-4501099A3160}"/>
    <cellStyle name="通貨 3 2 2 6 3 2 2 2" xfId="9470" xr:uid="{08DD4E5E-C927-4A0B-B19A-5274E048984B}"/>
    <cellStyle name="通貨 3 2 2 6 3 2 2 2 2" xfId="15319" xr:uid="{C99F9DBF-6F36-4529-A2B0-683BE7F07F05}"/>
    <cellStyle name="通貨 3 2 2 6 3 2 2 3" xfId="12566" xr:uid="{45714A67-C000-47D9-9DCC-455C6B02C604}"/>
    <cellStyle name="通貨 3 2 2 6 3 2 3" xfId="8094" xr:uid="{8CFC6868-3E88-420E-9BC8-A9566F7DF41D}"/>
    <cellStyle name="通貨 3 2 2 6 3 2 3 2" xfId="13943" xr:uid="{C5BB045D-56A0-46EC-BD73-4BAD42BF48ED}"/>
    <cellStyle name="通貨 3 2 2 6 3 2 4" xfId="11190" xr:uid="{010D4A1D-07EA-404E-BE24-58E17EDE3CA3}"/>
    <cellStyle name="通貨 3 2 2 6 3 3" xfId="5996" xr:uid="{11B8AC72-C0DD-4F37-8FA7-4E52B8CF51BE}"/>
    <cellStyle name="通貨 3 2 2 6 3 3 2" xfId="8749" xr:uid="{6F5DA674-5D39-42DB-B2D5-FD0B5E6393F2}"/>
    <cellStyle name="通貨 3 2 2 6 3 3 2 2" xfId="14598" xr:uid="{96B4D808-FE94-464E-84F2-C1AD49EBA59C}"/>
    <cellStyle name="通貨 3 2 2 6 3 3 3" xfId="11845" xr:uid="{4A3F8788-7BC0-4AF5-B38C-AAF90484AC6C}"/>
    <cellStyle name="通貨 3 2 2 6 3 4" xfId="7373" xr:uid="{3A7BF344-AEA0-476F-A23F-1EB480B30DEF}"/>
    <cellStyle name="通貨 3 2 2 6 3 4 2" xfId="13222" xr:uid="{CFC1DE25-692F-40B8-8A4F-6D6E97D4C8D8}"/>
    <cellStyle name="通貨 3 2 2 6 3 5" xfId="10469" xr:uid="{75948313-13E9-4D34-A4BD-00E586508E21}"/>
    <cellStyle name="通貨 3 2 2 6 4" xfId="5147" xr:uid="{2EDD76C8-CF2B-47E4-84E8-C2EE194C36F4}"/>
    <cellStyle name="通貨 3 2 2 6 4 2" xfId="6718" xr:uid="{F581AE4C-FB1E-4E7A-982A-C10D955D3E59}"/>
    <cellStyle name="通貨 3 2 2 6 4 2 2" xfId="9471" xr:uid="{3AF18140-0CAB-429E-BBDE-24BF0F32AA6A}"/>
    <cellStyle name="通貨 3 2 2 6 4 2 2 2" xfId="15320" xr:uid="{E193B0F7-4CCE-42E9-B8CC-DCE0230F846D}"/>
    <cellStyle name="通貨 3 2 2 6 4 2 3" xfId="12567" xr:uid="{0DAD7C0A-9B5F-43FB-B5AD-DC2E556DDD57}"/>
    <cellStyle name="通貨 3 2 2 6 4 3" xfId="8095" xr:uid="{67CD8837-64E1-4B05-8A8E-7189012C2DD4}"/>
    <cellStyle name="通貨 3 2 2 6 4 3 2" xfId="13944" xr:uid="{476693D3-ABF7-43E3-B15F-BFB8005924C9}"/>
    <cellStyle name="通貨 3 2 2 6 4 4" xfId="11191" xr:uid="{2C60FFE7-188B-49F2-870C-C5396DC26938}"/>
    <cellStyle name="通貨 3 2 2 6 5" xfId="5652" xr:uid="{A991B2D8-12F9-42F8-9AE6-18A90712DD23}"/>
    <cellStyle name="通貨 3 2 2 6 5 2" xfId="8405" xr:uid="{3FBF1E3F-1DF7-43C7-8969-A55171291EE0}"/>
    <cellStyle name="通貨 3 2 2 6 5 2 2" xfId="14254" xr:uid="{26BF3B64-2AC9-47A4-AC06-A9CBF7230EC5}"/>
    <cellStyle name="通貨 3 2 2 6 5 3" xfId="11501" xr:uid="{B1655843-3EED-44F9-A105-C6351021C377}"/>
    <cellStyle name="通貨 3 2 2 6 6" xfId="7029" xr:uid="{582D2C76-4131-4769-A7D6-74C9CA383D88}"/>
    <cellStyle name="通貨 3 2 2 6 6 2" xfId="12878" xr:uid="{8D578DE9-F519-40AD-AED1-D48BC3677153}"/>
    <cellStyle name="通貨 3 2 2 6 7" xfId="10125" xr:uid="{81528EC1-5704-4D23-95DB-8D9556E7734C}"/>
    <cellStyle name="通貨 3 2 2 7" xfId="4115" xr:uid="{1641FF9C-2A8E-4D8B-8034-5A4958CCD808}"/>
    <cellStyle name="通貨 3 2 2 7 2" xfId="4461" xr:uid="{907B3C6E-BE58-4D62-BC49-63D71EEE3CFD}"/>
    <cellStyle name="通貨 3 2 2 7 2 2" xfId="5148" xr:uid="{7945C142-7A82-484C-9ACE-54CFC8C1EBB7}"/>
    <cellStyle name="通貨 3 2 2 7 2 2 2" xfId="6719" xr:uid="{9D7A32B0-3F29-4F78-A55B-F718BF959588}"/>
    <cellStyle name="通貨 3 2 2 7 2 2 2 2" xfId="9472" xr:uid="{7976CE51-6533-4E49-AC0A-4655C95F0323}"/>
    <cellStyle name="通貨 3 2 2 7 2 2 2 2 2" xfId="15321" xr:uid="{26A572F6-6BF5-4EBB-AC2A-5B3DC45F87FD}"/>
    <cellStyle name="通貨 3 2 2 7 2 2 2 3" xfId="12568" xr:uid="{D969CF68-01C7-45A0-AA7C-8B2831C60A67}"/>
    <cellStyle name="通貨 3 2 2 7 2 2 3" xfId="8096" xr:uid="{27D53C56-B0DC-4845-B429-62088FDFA432}"/>
    <cellStyle name="通貨 3 2 2 7 2 2 3 2" xfId="13945" xr:uid="{DA45FBB6-B13D-408A-8647-662936B121EA}"/>
    <cellStyle name="通貨 3 2 2 7 2 2 4" xfId="11192" xr:uid="{F1B69BE5-F4B9-4D1B-B694-3B21D27F1BDB}"/>
    <cellStyle name="通貨 3 2 2 7 2 3" xfId="6082" xr:uid="{52222B41-DD1D-4936-B213-AF1B9B72DB03}"/>
    <cellStyle name="通貨 3 2 2 7 2 3 2" xfId="8835" xr:uid="{A00D9390-10E6-4C09-8A36-067A6A20C7CD}"/>
    <cellStyle name="通貨 3 2 2 7 2 3 2 2" xfId="14684" xr:uid="{801DCFEB-6A71-489A-A8FC-A4BE7780688D}"/>
    <cellStyle name="通貨 3 2 2 7 2 3 3" xfId="11931" xr:uid="{BBE1632A-3CA5-4841-BF2F-78DE14E44BF7}"/>
    <cellStyle name="通貨 3 2 2 7 2 4" xfId="7459" xr:uid="{ACFD7F0C-485F-44EE-82C5-E75BA9355B5C}"/>
    <cellStyle name="通貨 3 2 2 7 2 4 2" xfId="13308" xr:uid="{3378F19F-831A-44C2-8B88-3518E1E8A67B}"/>
    <cellStyle name="通貨 3 2 2 7 2 5" xfId="10555" xr:uid="{A3075AB8-C3DA-4C23-BB07-B0F0179FA603}"/>
    <cellStyle name="通貨 3 2 2 7 3" xfId="5149" xr:uid="{437EDA8A-F66F-475E-B47A-4D798CD1BBE0}"/>
    <cellStyle name="通貨 3 2 2 7 3 2" xfId="6720" xr:uid="{5BA646CA-76FD-4748-959D-7E526B67E62B}"/>
    <cellStyle name="通貨 3 2 2 7 3 2 2" xfId="9473" xr:uid="{C96259BA-2807-4949-B747-5BE6FBC32B41}"/>
    <cellStyle name="通貨 3 2 2 7 3 2 2 2" xfId="15322" xr:uid="{F3C05807-168E-484D-B75A-A5A11C2E30EA}"/>
    <cellStyle name="通貨 3 2 2 7 3 2 3" xfId="12569" xr:uid="{D8654C4E-7904-497A-81B7-C496405EFB36}"/>
    <cellStyle name="通貨 3 2 2 7 3 3" xfId="8097" xr:uid="{B854AACE-8BA0-41E3-AAD5-D6F6F9325E08}"/>
    <cellStyle name="通貨 3 2 2 7 3 3 2" xfId="13946" xr:uid="{C7115E3D-443E-4C8D-9C7D-FF2519E28798}"/>
    <cellStyle name="通貨 3 2 2 7 3 4" xfId="11193" xr:uid="{153BF55F-C2E2-4F6C-ADE0-B28133BDC80B}"/>
    <cellStyle name="通貨 3 2 2 7 4" xfId="5738" xr:uid="{056AC5DA-37D3-4257-A18B-5B9185174877}"/>
    <cellStyle name="通貨 3 2 2 7 4 2" xfId="8491" xr:uid="{8476670A-A312-4DE8-9476-EA42E9820EFB}"/>
    <cellStyle name="通貨 3 2 2 7 4 2 2" xfId="14340" xr:uid="{8E5DEF84-E470-4A9F-81F5-2392D09D934E}"/>
    <cellStyle name="通貨 3 2 2 7 4 3" xfId="11587" xr:uid="{A190556A-703F-4E25-8898-369D27C93D79}"/>
    <cellStyle name="通貨 3 2 2 7 5" xfId="7115" xr:uid="{2728C9FC-F5B1-4373-A46C-717B5838F2E3}"/>
    <cellStyle name="通貨 3 2 2 7 5 2" xfId="12964" xr:uid="{82B887D1-CF75-4866-A871-9234B30695BB}"/>
    <cellStyle name="通貨 3 2 2 7 6" xfId="10211" xr:uid="{BE07852D-A342-4A99-858F-FB919A69AC2C}"/>
    <cellStyle name="通貨 3 2 2 8" xfId="4288" xr:uid="{67F7D64E-F701-4FBB-8E78-7B5422DE2C9C}"/>
    <cellStyle name="通貨 3 2 2 8 2" xfId="5150" xr:uid="{BBB84B45-3552-4FD2-98F3-BA03124FA2D9}"/>
    <cellStyle name="通貨 3 2 2 8 2 2" xfId="6721" xr:uid="{02C70691-D843-4804-B9D9-851348F1D383}"/>
    <cellStyle name="通貨 3 2 2 8 2 2 2" xfId="9474" xr:uid="{8C2D2E73-8ED8-4B25-BDDC-AFE392836200}"/>
    <cellStyle name="通貨 3 2 2 8 2 2 2 2" xfId="15323" xr:uid="{0C9F9B0C-0170-4A12-849F-F08526A4A35E}"/>
    <cellStyle name="通貨 3 2 2 8 2 2 3" xfId="12570" xr:uid="{8415F8A3-74B2-4889-9C36-2C8CDF2206B5}"/>
    <cellStyle name="通貨 3 2 2 8 2 3" xfId="8098" xr:uid="{BD55B0BE-30DC-487B-8B12-D38DAFD5D8B8}"/>
    <cellStyle name="通貨 3 2 2 8 2 3 2" xfId="13947" xr:uid="{E2097E3F-1AE7-4097-A057-94399B646767}"/>
    <cellStyle name="通貨 3 2 2 8 2 4" xfId="11194" xr:uid="{B985BC56-1F1E-4F04-8B4A-6F47953D2719}"/>
    <cellStyle name="通貨 3 2 2 8 3" xfId="5910" xr:uid="{F8417ECE-28BC-45C7-A95F-54269D172BF0}"/>
    <cellStyle name="通貨 3 2 2 8 3 2" xfId="8663" xr:uid="{D674143A-217B-4668-A82D-D91A3DC65C5C}"/>
    <cellStyle name="通貨 3 2 2 8 3 2 2" xfId="14512" xr:uid="{69AF45D5-AC82-4FBA-B9F3-43CA55169E39}"/>
    <cellStyle name="通貨 3 2 2 8 3 3" xfId="11759" xr:uid="{AFDAC209-94D6-424F-9FB1-C016B919FDDC}"/>
    <cellStyle name="通貨 3 2 2 8 4" xfId="7287" xr:uid="{A3C590E5-FBFA-4769-8BD8-02D0D486E7A9}"/>
    <cellStyle name="通貨 3 2 2 8 4 2" xfId="13136" xr:uid="{509A8F72-3335-4790-BF56-96D5C1372FB8}"/>
    <cellStyle name="通貨 3 2 2 8 5" xfId="10383" xr:uid="{0BBB576B-ECD1-4FA5-8D01-53F0CFBB8CDA}"/>
    <cellStyle name="通貨 3 2 2 9" xfId="5151" xr:uid="{F615C58A-E729-46AA-8795-38DD6F9E087C}"/>
    <cellStyle name="通貨 3 2 2 9 2" xfId="6722" xr:uid="{B24111AA-7E1F-45CB-8930-956AA6EB2A89}"/>
    <cellStyle name="通貨 3 2 2 9 2 2" xfId="9475" xr:uid="{DA95B2C7-E129-478B-A3BE-4C694DC452AD}"/>
    <cellStyle name="通貨 3 2 2 9 2 2 2" xfId="15324" xr:uid="{D641F768-612A-45CA-BF7E-E90304DC9D55}"/>
    <cellStyle name="通貨 3 2 2 9 2 3" xfId="12571" xr:uid="{592DA598-D27B-4DC9-9CD5-6521A239ADA2}"/>
    <cellStyle name="通貨 3 2 2 9 3" xfId="8099" xr:uid="{90BE9D8A-E9AA-41E5-B8FA-00824AD4D496}"/>
    <cellStyle name="通貨 3 2 2 9 3 2" xfId="13948" xr:uid="{CC53E03E-DE6D-45AC-8BEA-4D6DAF656220}"/>
    <cellStyle name="通貨 3 2 2 9 4" xfId="11195" xr:uid="{D0FF1FEB-257D-485B-A5E7-CEDC03895B3F}"/>
    <cellStyle name="通貨 3 2 3" xfId="3588" xr:uid="{00000000-0005-0000-0000-00008B0F0000}"/>
    <cellStyle name="通貨 3 2 3 10" xfId="6945" xr:uid="{2268A066-D480-4078-9413-039DE0E84D3F}"/>
    <cellStyle name="通貨 3 2 3 10 2" xfId="12794" xr:uid="{DC272BD5-6E97-4977-81CF-08295BC55E3A}"/>
    <cellStyle name="通貨 3 2 3 11" xfId="9899" xr:uid="{903892B4-5452-4987-8E5C-791EBD0AA1EE}"/>
    <cellStyle name="通貨 3 2 3 11 2" xfId="15549" xr:uid="{8C5D8BF2-181B-4B96-9223-E3B693C3E7FF}"/>
    <cellStyle name="通貨 3 2 3 12" xfId="10041" xr:uid="{F7CD5E73-F9CA-4419-8100-F1F6D5C889DF}"/>
    <cellStyle name="通貨 3 2 3 2" xfId="3598" xr:uid="{00000000-0005-0000-0000-00008C0F0000}"/>
    <cellStyle name="通貨 3 2 3 2 10" xfId="10051" xr:uid="{F24D3477-78D7-4158-9AE5-F7FFFA0CDDAC}"/>
    <cellStyle name="通貨 3 2 3 2 2" xfId="3625" xr:uid="{00000000-0005-0000-0000-00008D0F0000}"/>
    <cellStyle name="通貨 3 2 3 2 2 2" xfId="3675" xr:uid="{00000000-0005-0000-0000-00008E0F0000}"/>
    <cellStyle name="通貨 3 2 3 2 2 2 2" xfId="4102" xr:uid="{DC02E439-992F-4C4E-B2A6-78AA16E51715}"/>
    <cellStyle name="通貨 3 2 3 2 2 2 2 2" xfId="4275" xr:uid="{C5BAEA7D-2308-4229-B575-10BF8D6EA6CE}"/>
    <cellStyle name="通貨 3 2 3 2 2 2 2 2 2" xfId="4621" xr:uid="{9BC14104-D1BD-4F1F-8905-B31EB55ACBB4}"/>
    <cellStyle name="通貨 3 2 3 2 2 2 2 2 2 2" xfId="5152" xr:uid="{76E555A6-3701-472E-8625-A6509B03776D}"/>
    <cellStyle name="通貨 3 2 3 2 2 2 2 2 2 2 2" xfId="6723" xr:uid="{69B7B95F-9A83-4E60-ADE8-F014CCBB13F1}"/>
    <cellStyle name="通貨 3 2 3 2 2 2 2 2 2 2 2 2" xfId="9476" xr:uid="{69E5A9D5-5739-46F3-80ED-18E1B7A82B6F}"/>
    <cellStyle name="通貨 3 2 3 2 2 2 2 2 2 2 2 2 2" xfId="15325" xr:uid="{98806D5D-0671-4806-BC96-8B8CF6F8963E}"/>
    <cellStyle name="通貨 3 2 3 2 2 2 2 2 2 2 2 3" xfId="12572" xr:uid="{F84F0DC6-5584-4E1F-B3A9-B1C94C220762}"/>
    <cellStyle name="通貨 3 2 3 2 2 2 2 2 2 2 3" xfId="8100" xr:uid="{1246B633-6E4B-4680-B1FA-3363BFEE59C4}"/>
    <cellStyle name="通貨 3 2 3 2 2 2 2 2 2 2 3 2" xfId="13949" xr:uid="{61FD3F22-0F10-41C7-AB5E-E2FFCF7EB565}"/>
    <cellStyle name="通貨 3 2 3 2 2 2 2 2 2 2 4" xfId="11196" xr:uid="{4DCBA133-F3E3-4C0A-AF57-5D63FD5FE5B8}"/>
    <cellStyle name="通貨 3 2 3 2 2 2 2 2 2 3" xfId="6242" xr:uid="{3B2B13BD-00F0-40AB-8582-F9FB2FD40160}"/>
    <cellStyle name="通貨 3 2 3 2 2 2 2 2 2 3 2" xfId="8995" xr:uid="{94C5B43A-E9B7-42D5-8174-7B6E019452F3}"/>
    <cellStyle name="通貨 3 2 3 2 2 2 2 2 2 3 2 2" xfId="14844" xr:uid="{2D40E31C-966B-4221-BDFE-1573F5A06C36}"/>
    <cellStyle name="通貨 3 2 3 2 2 2 2 2 2 3 3" xfId="12091" xr:uid="{E418B88C-91CB-4642-BA93-4A34479655C6}"/>
    <cellStyle name="通貨 3 2 3 2 2 2 2 2 2 4" xfId="7619" xr:uid="{7694021D-1138-468A-946E-E3F4DFA4E4DD}"/>
    <cellStyle name="通貨 3 2 3 2 2 2 2 2 2 4 2" xfId="13468" xr:uid="{780A42D3-7A61-4FF2-868F-39BA18C11460}"/>
    <cellStyle name="通貨 3 2 3 2 2 2 2 2 2 5" xfId="10715" xr:uid="{8DB12334-FBE8-4177-B447-36131ED3FC2C}"/>
    <cellStyle name="通貨 3 2 3 2 2 2 2 2 3" xfId="5153" xr:uid="{433A61C4-8AA8-457A-BEB4-C207DCF26D42}"/>
    <cellStyle name="通貨 3 2 3 2 2 2 2 2 3 2" xfId="6724" xr:uid="{2145EE70-9E19-47B8-8A21-FAA5CD84CDEA}"/>
    <cellStyle name="通貨 3 2 3 2 2 2 2 2 3 2 2" xfId="9477" xr:uid="{D8ED756F-DA51-4F2D-9ACB-14BBB078E582}"/>
    <cellStyle name="通貨 3 2 3 2 2 2 2 2 3 2 2 2" xfId="15326" xr:uid="{CBDF4AA8-92B6-487A-9311-6ACCBEF91CB1}"/>
    <cellStyle name="通貨 3 2 3 2 2 2 2 2 3 2 3" xfId="12573" xr:uid="{8A742C10-411A-407D-8128-F35380F5E05F}"/>
    <cellStyle name="通貨 3 2 3 2 2 2 2 2 3 3" xfId="8101" xr:uid="{2C8506E4-0A11-44D5-801F-2E0A260B4503}"/>
    <cellStyle name="通貨 3 2 3 2 2 2 2 2 3 3 2" xfId="13950" xr:uid="{AA4E2A61-7459-4261-8A03-1FAFCEC55DF7}"/>
    <cellStyle name="通貨 3 2 3 2 2 2 2 2 3 4" xfId="11197" xr:uid="{5BC21F3E-B4BD-4B1A-8765-02E37D0F5F88}"/>
    <cellStyle name="通貨 3 2 3 2 2 2 2 2 4" xfId="5898" xr:uid="{09B85ABE-4725-4E45-9F1F-8644B09B161C}"/>
    <cellStyle name="通貨 3 2 3 2 2 2 2 2 4 2" xfId="8651" xr:uid="{F583EAD9-5CD5-42F9-9936-18B9CF7682D6}"/>
    <cellStyle name="通貨 3 2 3 2 2 2 2 2 4 2 2" xfId="14500" xr:uid="{84C3DDBF-FAF3-4D7B-81B7-DEF432713799}"/>
    <cellStyle name="通貨 3 2 3 2 2 2 2 2 4 3" xfId="11747" xr:uid="{7E8C5AA0-E5DA-4894-9430-C31260449898}"/>
    <cellStyle name="通貨 3 2 3 2 2 2 2 2 5" xfId="7275" xr:uid="{8D3F36C6-3A23-44C6-A846-4B8349ED596F}"/>
    <cellStyle name="通貨 3 2 3 2 2 2 2 2 5 2" xfId="13124" xr:uid="{2DC1F814-0A6F-4469-B82C-677DB3448F53}"/>
    <cellStyle name="通貨 3 2 3 2 2 2 2 2 6" xfId="10371" xr:uid="{2F2B15C9-94DD-4F06-AC5B-97D1C2F5F64D}"/>
    <cellStyle name="通貨 3 2 3 2 2 2 2 3" xfId="4449" xr:uid="{F4B29892-647B-4BAF-AF27-A1F9D6C454A6}"/>
    <cellStyle name="通貨 3 2 3 2 2 2 2 3 2" xfId="5154" xr:uid="{B7A09D37-D1B2-4039-A882-2598D97E8D84}"/>
    <cellStyle name="通貨 3 2 3 2 2 2 2 3 2 2" xfId="6725" xr:uid="{C8B3DE84-F122-4AFF-AF58-CD450034C15B}"/>
    <cellStyle name="通貨 3 2 3 2 2 2 2 3 2 2 2" xfId="9478" xr:uid="{97FC1F14-FC17-42B2-9E0B-8A38962944FC}"/>
    <cellStyle name="通貨 3 2 3 2 2 2 2 3 2 2 2 2" xfId="15327" xr:uid="{0E1DAC64-C0D9-4B8E-B9EF-D337D8654B4C}"/>
    <cellStyle name="通貨 3 2 3 2 2 2 2 3 2 2 3" xfId="12574" xr:uid="{6AA8692A-A828-4849-9868-FE8BB62AF0C9}"/>
    <cellStyle name="通貨 3 2 3 2 2 2 2 3 2 3" xfId="8102" xr:uid="{3A849D97-F25A-41C9-BB29-AE75FB3585E4}"/>
    <cellStyle name="通貨 3 2 3 2 2 2 2 3 2 3 2" xfId="13951" xr:uid="{AAC9F06F-DA97-4680-BF03-B81972606292}"/>
    <cellStyle name="通貨 3 2 3 2 2 2 2 3 2 4" xfId="11198" xr:uid="{594AF9BD-3ADC-4E70-8C50-0E8AC31519EA}"/>
    <cellStyle name="通貨 3 2 3 2 2 2 2 3 3" xfId="6070" xr:uid="{A8C94277-2754-4C6B-8E9E-461DC88E2586}"/>
    <cellStyle name="通貨 3 2 3 2 2 2 2 3 3 2" xfId="8823" xr:uid="{D4C001D5-F3FC-489E-804C-34B21FC4B0DA}"/>
    <cellStyle name="通貨 3 2 3 2 2 2 2 3 3 2 2" xfId="14672" xr:uid="{62238EBA-C815-4021-AB46-5DD5602ED288}"/>
    <cellStyle name="通貨 3 2 3 2 2 2 2 3 3 3" xfId="11919" xr:uid="{E29D4693-FB38-46CF-9A1A-336F37D04F35}"/>
    <cellStyle name="通貨 3 2 3 2 2 2 2 3 4" xfId="7447" xr:uid="{3B0E2B8D-AE2B-483E-991D-6B80454B1365}"/>
    <cellStyle name="通貨 3 2 3 2 2 2 2 3 4 2" xfId="13296" xr:uid="{0E71430E-A446-4EB3-946A-D60DC9A8CD0D}"/>
    <cellStyle name="通貨 3 2 3 2 2 2 2 3 5" xfId="10543" xr:uid="{5407FDF6-0CEA-480B-98A9-69ACBD817811}"/>
    <cellStyle name="通貨 3 2 3 2 2 2 2 4" xfId="5155" xr:uid="{454B5A59-090B-4903-AE41-E976AD6F8A40}"/>
    <cellStyle name="通貨 3 2 3 2 2 2 2 4 2" xfId="6726" xr:uid="{3812223E-77AC-485B-878A-1A4723DAFD2A}"/>
    <cellStyle name="通貨 3 2 3 2 2 2 2 4 2 2" xfId="9479" xr:uid="{0AC455FA-79C2-4B9E-A3DD-7A7DFD427182}"/>
    <cellStyle name="通貨 3 2 3 2 2 2 2 4 2 2 2" xfId="15328" xr:uid="{81D55BE2-D12D-44D0-AEB1-C6F5B3B651C5}"/>
    <cellStyle name="通貨 3 2 3 2 2 2 2 4 2 3" xfId="12575" xr:uid="{356E586F-0165-4383-973A-E18FBC3BB8CB}"/>
    <cellStyle name="通貨 3 2 3 2 2 2 2 4 3" xfId="8103" xr:uid="{453F6BBB-704D-4258-8CEF-9D24C90ACF6F}"/>
    <cellStyle name="通貨 3 2 3 2 2 2 2 4 3 2" xfId="13952" xr:uid="{18A5CB03-B342-4801-9712-800A8A87C36B}"/>
    <cellStyle name="通貨 3 2 3 2 2 2 2 4 4" xfId="11199" xr:uid="{1298A8D1-9FA1-4D08-A39C-FB3936432D64}"/>
    <cellStyle name="通貨 3 2 3 2 2 2 2 5" xfId="5726" xr:uid="{6F9D9D52-6CB7-444E-A6E2-77906C16EA1E}"/>
    <cellStyle name="通貨 3 2 3 2 2 2 2 5 2" xfId="8479" xr:uid="{D42A70E9-5E97-4139-829F-70A82B9FA740}"/>
    <cellStyle name="通貨 3 2 3 2 2 2 2 5 2 2" xfId="14328" xr:uid="{41FE92C5-BE82-475E-BD4B-51866B7747CC}"/>
    <cellStyle name="通貨 3 2 3 2 2 2 2 5 3" xfId="11575" xr:uid="{A1E77987-1E8E-4775-83C9-6843EE24D7A7}"/>
    <cellStyle name="通貨 3 2 3 2 2 2 2 6" xfId="7103" xr:uid="{9EB2CAB5-237B-489F-B4E4-E3DA78B4E5C5}"/>
    <cellStyle name="通貨 3 2 3 2 2 2 2 6 2" xfId="12952" xr:uid="{0837E59F-4AA5-4B05-825B-7BCED363702F}"/>
    <cellStyle name="通貨 3 2 3 2 2 2 2 7" xfId="10199" xr:uid="{E9512448-FE2E-413E-88C4-B9972BE34196}"/>
    <cellStyle name="通貨 3 2 3 2 2 2 3" xfId="4189" xr:uid="{5E60B455-7D99-479D-8FE1-BAC785A6270C}"/>
    <cellStyle name="通貨 3 2 3 2 2 2 3 2" xfId="4535" xr:uid="{2FAB258A-DEBD-4568-82C0-43EB0D235BAB}"/>
    <cellStyle name="通貨 3 2 3 2 2 2 3 2 2" xfId="5156" xr:uid="{C48C96B8-3BA9-43DE-8DEB-D9A2B21A663D}"/>
    <cellStyle name="通貨 3 2 3 2 2 2 3 2 2 2" xfId="6727" xr:uid="{89E4CCD5-3763-4AAD-91CB-CF5075E46B17}"/>
    <cellStyle name="通貨 3 2 3 2 2 2 3 2 2 2 2" xfId="9480" xr:uid="{A3B0CBF6-5D22-4DA9-81D4-4FDB3E9EE221}"/>
    <cellStyle name="通貨 3 2 3 2 2 2 3 2 2 2 2 2" xfId="15329" xr:uid="{25D60E6D-87C0-4D37-BE32-93A775F18A82}"/>
    <cellStyle name="通貨 3 2 3 2 2 2 3 2 2 2 3" xfId="12576" xr:uid="{1DE734FE-936A-4350-87CF-FE2EEE65051B}"/>
    <cellStyle name="通貨 3 2 3 2 2 2 3 2 2 3" xfId="8104" xr:uid="{D531788A-B2F5-462C-BD7C-4173AACE0E73}"/>
    <cellStyle name="通貨 3 2 3 2 2 2 3 2 2 3 2" xfId="13953" xr:uid="{8B46D846-4224-4010-BD43-71D90641DF2A}"/>
    <cellStyle name="通貨 3 2 3 2 2 2 3 2 2 4" xfId="11200" xr:uid="{52AD913A-0D17-4B24-A87D-BB0EE5A476E2}"/>
    <cellStyle name="通貨 3 2 3 2 2 2 3 2 3" xfId="6156" xr:uid="{940F5619-DD6D-4F96-93EB-1F3A373E822A}"/>
    <cellStyle name="通貨 3 2 3 2 2 2 3 2 3 2" xfId="8909" xr:uid="{4F363F30-F5C9-4BEC-8246-6EC7880EE855}"/>
    <cellStyle name="通貨 3 2 3 2 2 2 3 2 3 2 2" xfId="14758" xr:uid="{1CB3803D-3BDC-4202-A5B9-4761828744E6}"/>
    <cellStyle name="通貨 3 2 3 2 2 2 3 2 3 3" xfId="12005" xr:uid="{37708A9B-D4FC-45D4-993F-C223CC9A62BA}"/>
    <cellStyle name="通貨 3 2 3 2 2 2 3 2 4" xfId="7533" xr:uid="{BD6870AB-643B-499D-A5BC-2C9668AD84E7}"/>
    <cellStyle name="通貨 3 2 3 2 2 2 3 2 4 2" xfId="13382" xr:uid="{E7E01875-0B3F-4D2E-B2F4-E597DCDE7BED}"/>
    <cellStyle name="通貨 3 2 3 2 2 2 3 2 5" xfId="10629" xr:uid="{35FEE426-459F-457E-A2D0-0412EB485A0B}"/>
    <cellStyle name="通貨 3 2 3 2 2 2 3 3" xfId="5157" xr:uid="{E5A30E21-2339-4548-8814-98B51CF6812D}"/>
    <cellStyle name="通貨 3 2 3 2 2 2 3 3 2" xfId="6728" xr:uid="{B86DC6A7-68B3-4896-8248-E4946315FCA0}"/>
    <cellStyle name="通貨 3 2 3 2 2 2 3 3 2 2" xfId="9481" xr:uid="{E2BE303D-AA3D-4254-931C-DB7C84019970}"/>
    <cellStyle name="通貨 3 2 3 2 2 2 3 3 2 2 2" xfId="15330" xr:uid="{C51D9996-F79E-41E1-98AF-7E2D9B4E1C6E}"/>
    <cellStyle name="通貨 3 2 3 2 2 2 3 3 2 3" xfId="12577" xr:uid="{C9E37195-E911-4901-A60C-8A1E31A91629}"/>
    <cellStyle name="通貨 3 2 3 2 2 2 3 3 3" xfId="8105" xr:uid="{9EC82C0D-089E-4D4F-BDD1-E4C693CC8457}"/>
    <cellStyle name="通貨 3 2 3 2 2 2 3 3 3 2" xfId="13954" xr:uid="{A52372B7-90BB-48DD-81B2-885DC65EA8C3}"/>
    <cellStyle name="通貨 3 2 3 2 2 2 3 3 4" xfId="11201" xr:uid="{04D2EB17-A50F-42FF-B584-DE3A6451A67A}"/>
    <cellStyle name="通貨 3 2 3 2 2 2 3 4" xfId="5812" xr:uid="{EA86D876-0D80-4882-ACA8-AED4409B050C}"/>
    <cellStyle name="通貨 3 2 3 2 2 2 3 4 2" xfId="8565" xr:uid="{C7858ABF-4526-4735-A2CA-1F288536EA66}"/>
    <cellStyle name="通貨 3 2 3 2 2 2 3 4 2 2" xfId="14414" xr:uid="{CADFFED0-B7E1-4BEC-AF51-993F76C9DA34}"/>
    <cellStyle name="通貨 3 2 3 2 2 2 3 4 3" xfId="11661" xr:uid="{6FC4177C-43B0-4313-A511-A7D2395455E8}"/>
    <cellStyle name="通貨 3 2 3 2 2 2 3 5" xfId="7189" xr:uid="{DA7423EF-445E-4023-A2C8-5E4D7FF49608}"/>
    <cellStyle name="通貨 3 2 3 2 2 2 3 5 2" xfId="13038" xr:uid="{E639E1E4-2733-4A1A-894B-DE266FB8691C}"/>
    <cellStyle name="通貨 3 2 3 2 2 2 3 6" xfId="10285" xr:uid="{20F714D1-99B1-42FB-B5CD-30DB022A9841}"/>
    <cellStyle name="通貨 3 2 3 2 2 2 4" xfId="4362" xr:uid="{9E83CBE9-6151-49B5-A21D-43424EFBF407}"/>
    <cellStyle name="通貨 3 2 3 2 2 2 4 2" xfId="5158" xr:uid="{6F03D1B5-6488-418E-97A1-79DB892135B8}"/>
    <cellStyle name="通貨 3 2 3 2 2 2 4 2 2" xfId="6729" xr:uid="{1F1B0AAA-59DE-48C5-A347-8077DC8E0A17}"/>
    <cellStyle name="通貨 3 2 3 2 2 2 4 2 2 2" xfId="9482" xr:uid="{B3BE334D-AE39-42AE-ABFF-3D8A654AE9EE}"/>
    <cellStyle name="通貨 3 2 3 2 2 2 4 2 2 2 2" xfId="15331" xr:uid="{A4FBACE2-92CD-42AD-8AF4-C54C29F45CA3}"/>
    <cellStyle name="通貨 3 2 3 2 2 2 4 2 2 3" xfId="12578" xr:uid="{AC7D3F61-C3E1-47D9-9769-3D2521709536}"/>
    <cellStyle name="通貨 3 2 3 2 2 2 4 2 3" xfId="8106" xr:uid="{79308602-C1D9-4F60-955C-13BA4336FAA9}"/>
    <cellStyle name="通貨 3 2 3 2 2 2 4 2 3 2" xfId="13955" xr:uid="{A0FF680A-5BFE-429A-8717-05D0C2690FDC}"/>
    <cellStyle name="通貨 3 2 3 2 2 2 4 2 4" xfId="11202" xr:uid="{65E66C2E-AB80-40DA-81D4-9C3DDC18D67D}"/>
    <cellStyle name="通貨 3 2 3 2 2 2 4 3" xfId="5984" xr:uid="{5C0684D1-D148-4963-B06E-6B6E76FB7A03}"/>
    <cellStyle name="通貨 3 2 3 2 2 2 4 3 2" xfId="8737" xr:uid="{846E408E-0BAF-4B8E-B8D4-3946B73B8CDD}"/>
    <cellStyle name="通貨 3 2 3 2 2 2 4 3 2 2" xfId="14586" xr:uid="{1724B568-6FA7-4711-BDDC-DC4C086FB403}"/>
    <cellStyle name="通貨 3 2 3 2 2 2 4 3 3" xfId="11833" xr:uid="{93A89957-6EA9-482C-AD9E-1BB413657584}"/>
    <cellStyle name="通貨 3 2 3 2 2 2 4 4" xfId="7361" xr:uid="{D33A44A0-15CF-4D43-A990-FAEDB31C9E9F}"/>
    <cellStyle name="通貨 3 2 3 2 2 2 4 4 2" xfId="13210" xr:uid="{2206B29E-CEF7-4A99-8662-0C9116855542}"/>
    <cellStyle name="通貨 3 2 3 2 2 2 4 5" xfId="10457" xr:uid="{665CD767-52CF-4A8E-B696-A27C831ABF4D}"/>
    <cellStyle name="通貨 3 2 3 2 2 2 5" xfId="5159" xr:uid="{E4979F50-C255-42E9-97EA-1FDDF579BE06}"/>
    <cellStyle name="通貨 3 2 3 2 2 2 5 2" xfId="6730" xr:uid="{C8746926-95BA-42EC-BA74-718F630FC38A}"/>
    <cellStyle name="通貨 3 2 3 2 2 2 5 2 2" xfId="9483" xr:uid="{C09723C6-B49C-43F6-B372-E53BE760ED42}"/>
    <cellStyle name="通貨 3 2 3 2 2 2 5 2 2 2" xfId="15332" xr:uid="{ED899594-10E0-42BD-8685-F7FD5E77499B}"/>
    <cellStyle name="通貨 3 2 3 2 2 2 5 2 3" xfId="12579" xr:uid="{A883AB13-76C9-4C5E-862A-F6A947F3D65B}"/>
    <cellStyle name="通貨 3 2 3 2 2 2 5 3" xfId="8107" xr:uid="{00B9BFB4-B828-4183-9EE4-D5017A8E72C5}"/>
    <cellStyle name="通貨 3 2 3 2 2 2 5 3 2" xfId="13956" xr:uid="{E796A785-A236-4D7F-8EF1-1C0BC2E5E03B}"/>
    <cellStyle name="通貨 3 2 3 2 2 2 5 4" xfId="11203" xr:uid="{301101BA-EA8F-4053-B814-FA7E5077C4A2}"/>
    <cellStyle name="通貨 3 2 3 2 2 2 6" xfId="5640" xr:uid="{82B694DC-DFA9-490B-B100-A856F546807D}"/>
    <cellStyle name="通貨 3 2 3 2 2 2 6 2" xfId="8393" xr:uid="{1DC2C005-D844-4ADD-981A-01C464EF0F2C}"/>
    <cellStyle name="通貨 3 2 3 2 2 2 6 2 2" xfId="14242" xr:uid="{9D61BCD4-8D18-4BFA-AB8D-B5F42746564B}"/>
    <cellStyle name="通貨 3 2 3 2 2 2 6 3" xfId="11489" xr:uid="{BEE55E51-3ECC-400F-8372-24819A44F825}"/>
    <cellStyle name="通貨 3 2 3 2 2 2 7" xfId="7017" xr:uid="{AECA51F1-42D3-4596-941E-36AEE3DABD8A}"/>
    <cellStyle name="通貨 3 2 3 2 2 2 7 2" xfId="12866" xr:uid="{0C4CFFA1-C86B-4F62-A67E-27148C2CE892}"/>
    <cellStyle name="通貨 3 2 3 2 2 2 8" xfId="10113" xr:uid="{A7C08D69-1B13-435F-B993-A8605C3128BF}"/>
    <cellStyle name="通貨 3 2 3 2 2 3" xfId="4060" xr:uid="{92737EAC-3349-4A66-9F40-06160D1942B0}"/>
    <cellStyle name="通貨 3 2 3 2 2 3 2" xfId="4233" xr:uid="{70692C80-F274-4EE8-8860-341B8D0B43DE}"/>
    <cellStyle name="通貨 3 2 3 2 2 3 2 2" xfId="4579" xr:uid="{B408DA27-C43B-4228-89F7-9B01E5BE97E8}"/>
    <cellStyle name="通貨 3 2 3 2 2 3 2 2 2" xfId="5160" xr:uid="{C9079BF8-E983-4A4D-9EED-EA5A10EC3B4B}"/>
    <cellStyle name="通貨 3 2 3 2 2 3 2 2 2 2" xfId="6731" xr:uid="{A6366B55-8A7A-44AD-831E-FC180186ED65}"/>
    <cellStyle name="通貨 3 2 3 2 2 3 2 2 2 2 2" xfId="9484" xr:uid="{58F721FF-0B6E-4C23-B1AD-F7177AFA88B2}"/>
    <cellStyle name="通貨 3 2 3 2 2 3 2 2 2 2 2 2" xfId="15333" xr:uid="{309297D4-4E6D-4296-ACA8-A6F673E961F2}"/>
    <cellStyle name="通貨 3 2 3 2 2 3 2 2 2 2 3" xfId="12580" xr:uid="{19446C74-F1F2-4255-8E7C-B16B392A14BE}"/>
    <cellStyle name="通貨 3 2 3 2 2 3 2 2 2 3" xfId="8108" xr:uid="{2753B38E-3692-4FD5-A101-422543D970E6}"/>
    <cellStyle name="通貨 3 2 3 2 2 3 2 2 2 3 2" xfId="13957" xr:uid="{09C06AC6-568A-47E0-BE5C-1A7B640291F1}"/>
    <cellStyle name="通貨 3 2 3 2 2 3 2 2 2 4" xfId="11204" xr:uid="{762823B8-1406-4BBE-9F99-08F01ED022A3}"/>
    <cellStyle name="通貨 3 2 3 2 2 3 2 2 3" xfId="6200" xr:uid="{ADAAC631-A4BA-4C4D-99F5-5C530093BE50}"/>
    <cellStyle name="通貨 3 2 3 2 2 3 2 2 3 2" xfId="8953" xr:uid="{DEC54164-E6D0-498C-8B4A-19CA0A4D3B11}"/>
    <cellStyle name="通貨 3 2 3 2 2 3 2 2 3 2 2" xfId="14802" xr:uid="{E365EC3B-B273-4562-A0A7-F1D72C0FD22F}"/>
    <cellStyle name="通貨 3 2 3 2 2 3 2 2 3 3" xfId="12049" xr:uid="{0FB80B0E-189B-4A1F-AE99-86359ED012C0}"/>
    <cellStyle name="通貨 3 2 3 2 2 3 2 2 4" xfId="7577" xr:uid="{69C744F7-7CEF-404F-ACE7-340B56B85FCB}"/>
    <cellStyle name="通貨 3 2 3 2 2 3 2 2 4 2" xfId="13426" xr:uid="{B68B6F53-36B3-4465-AA24-9779D3E9A306}"/>
    <cellStyle name="通貨 3 2 3 2 2 3 2 2 5" xfId="10673" xr:uid="{196E318C-8E12-4A8A-BA00-07880B0E4DFB}"/>
    <cellStyle name="通貨 3 2 3 2 2 3 2 3" xfId="5161" xr:uid="{A5325E9F-5CAD-4EC5-8EC4-2F2D9446D02A}"/>
    <cellStyle name="通貨 3 2 3 2 2 3 2 3 2" xfId="6732" xr:uid="{DAE73085-9ABA-410E-A997-3DDA153EFDA0}"/>
    <cellStyle name="通貨 3 2 3 2 2 3 2 3 2 2" xfId="9485" xr:uid="{9B4CA49C-696F-443B-9BBF-72E81E57BC20}"/>
    <cellStyle name="通貨 3 2 3 2 2 3 2 3 2 2 2" xfId="15334" xr:uid="{2F2EA299-1814-49FC-80B1-5BD94E309C03}"/>
    <cellStyle name="通貨 3 2 3 2 2 3 2 3 2 3" xfId="12581" xr:uid="{456E7AFD-CE30-4F7E-B593-093E444A7738}"/>
    <cellStyle name="通貨 3 2 3 2 2 3 2 3 3" xfId="8109" xr:uid="{1BA08BFF-4196-4864-BFBB-F802C59778B9}"/>
    <cellStyle name="通貨 3 2 3 2 2 3 2 3 3 2" xfId="13958" xr:uid="{0769869B-81AF-4BF9-8DE0-9655AC98067C}"/>
    <cellStyle name="通貨 3 2 3 2 2 3 2 3 4" xfId="11205" xr:uid="{CF5C7CDC-0DCE-4689-8E77-B849047794E4}"/>
    <cellStyle name="通貨 3 2 3 2 2 3 2 4" xfId="5856" xr:uid="{38CDEDD4-55EE-4D62-97A7-9BE77ED96455}"/>
    <cellStyle name="通貨 3 2 3 2 2 3 2 4 2" xfId="8609" xr:uid="{2D2ABB4E-2131-41B8-98F0-E20B39DCC5FA}"/>
    <cellStyle name="通貨 3 2 3 2 2 3 2 4 2 2" xfId="14458" xr:uid="{54F11CAB-3D26-43D5-88FA-E895D8397071}"/>
    <cellStyle name="通貨 3 2 3 2 2 3 2 4 3" xfId="11705" xr:uid="{E9A91C30-AA5A-42F7-A1D5-4204E3AF9670}"/>
    <cellStyle name="通貨 3 2 3 2 2 3 2 5" xfId="7233" xr:uid="{83A40FCF-C51C-426A-9932-705259E1E95C}"/>
    <cellStyle name="通貨 3 2 3 2 2 3 2 5 2" xfId="13082" xr:uid="{84E07C3F-A0E3-4793-8E6B-86066B176F25}"/>
    <cellStyle name="通貨 3 2 3 2 2 3 2 6" xfId="10329" xr:uid="{21A37B17-60FA-4C3C-BC9E-12F2DA74424B}"/>
    <cellStyle name="通貨 3 2 3 2 2 3 3" xfId="4407" xr:uid="{B9AAEA88-7B3C-43A4-AC91-912DB77E3DB7}"/>
    <cellStyle name="通貨 3 2 3 2 2 3 3 2" xfId="5162" xr:uid="{193D6F42-DD6C-44C4-B11D-1ED1206E6790}"/>
    <cellStyle name="通貨 3 2 3 2 2 3 3 2 2" xfId="6733" xr:uid="{45CF78F4-7A31-4866-858A-B1AB527AA7CD}"/>
    <cellStyle name="通貨 3 2 3 2 2 3 3 2 2 2" xfId="9486" xr:uid="{EB0A36BB-0312-41D2-8D44-051A018B5665}"/>
    <cellStyle name="通貨 3 2 3 2 2 3 3 2 2 2 2" xfId="15335" xr:uid="{7EC111A7-CFDD-4B29-9B24-CB0C346AC6AF}"/>
    <cellStyle name="通貨 3 2 3 2 2 3 3 2 2 3" xfId="12582" xr:uid="{02C0BD96-9A35-49E6-8656-F60A2FA78020}"/>
    <cellStyle name="通貨 3 2 3 2 2 3 3 2 3" xfId="8110" xr:uid="{8B941503-38F1-4135-95F6-FBEFCD7FF411}"/>
    <cellStyle name="通貨 3 2 3 2 2 3 3 2 3 2" xfId="13959" xr:uid="{D0BB3B9B-6864-4846-A02B-872522C3004E}"/>
    <cellStyle name="通貨 3 2 3 2 2 3 3 2 4" xfId="11206" xr:uid="{6C3EFA07-8BA0-4BFD-B01B-5F10896CA8AC}"/>
    <cellStyle name="通貨 3 2 3 2 2 3 3 3" xfId="6028" xr:uid="{073B3ED1-C776-463E-BED9-28277202A320}"/>
    <cellStyle name="通貨 3 2 3 2 2 3 3 3 2" xfId="8781" xr:uid="{821FDC28-99FD-4495-A141-A93335F17974}"/>
    <cellStyle name="通貨 3 2 3 2 2 3 3 3 2 2" xfId="14630" xr:uid="{2768E4DC-AEEA-4371-9AEF-CCAD31B73ACB}"/>
    <cellStyle name="通貨 3 2 3 2 2 3 3 3 3" xfId="11877" xr:uid="{2A64BECC-27B1-4C45-8A48-94EB26B6E5B9}"/>
    <cellStyle name="通貨 3 2 3 2 2 3 3 4" xfId="7405" xr:uid="{8FC78403-293B-4F89-B578-3B9962CB40FF}"/>
    <cellStyle name="通貨 3 2 3 2 2 3 3 4 2" xfId="13254" xr:uid="{518041D7-4B3D-4276-9AAF-0549A7C408A1}"/>
    <cellStyle name="通貨 3 2 3 2 2 3 3 5" xfId="10501" xr:uid="{AF516861-AF9C-4982-814B-8F28A79E83A4}"/>
    <cellStyle name="通貨 3 2 3 2 2 3 4" xfId="5163" xr:uid="{0DECD783-2B12-4B31-9840-A0BB3ABEBD36}"/>
    <cellStyle name="通貨 3 2 3 2 2 3 4 2" xfId="6734" xr:uid="{82EEB42F-DBF6-4FC8-8BB0-30DA8AA473BA}"/>
    <cellStyle name="通貨 3 2 3 2 2 3 4 2 2" xfId="9487" xr:uid="{C62BFB38-C50C-4158-9D92-52EB9EA537EB}"/>
    <cellStyle name="通貨 3 2 3 2 2 3 4 2 2 2" xfId="15336" xr:uid="{539D1BD1-D040-4280-8B40-E169D459B0E9}"/>
    <cellStyle name="通貨 3 2 3 2 2 3 4 2 3" xfId="12583" xr:uid="{B664123A-73DB-458E-858B-4CDC9941F62E}"/>
    <cellStyle name="通貨 3 2 3 2 2 3 4 3" xfId="8111" xr:uid="{F8122CD7-27AE-4175-AE9A-401697FC5067}"/>
    <cellStyle name="通貨 3 2 3 2 2 3 4 3 2" xfId="13960" xr:uid="{86594985-C3C0-4914-A395-BAAA532ECF79}"/>
    <cellStyle name="通貨 3 2 3 2 2 3 4 4" xfId="11207" xr:uid="{F181F432-52B9-40C6-93F6-E38B640E589F}"/>
    <cellStyle name="通貨 3 2 3 2 2 3 5" xfId="5684" xr:uid="{D3471FAE-F2A6-4B74-9B54-B316800FE3D3}"/>
    <cellStyle name="通貨 3 2 3 2 2 3 5 2" xfId="8437" xr:uid="{4E4DEA23-ACCC-44B6-BF8E-83CC9A9EE236}"/>
    <cellStyle name="通貨 3 2 3 2 2 3 5 2 2" xfId="14286" xr:uid="{1CE9DC50-AD00-4B16-9FE1-5CAC7E2154FC}"/>
    <cellStyle name="通貨 3 2 3 2 2 3 5 3" xfId="11533" xr:uid="{1162F0E6-B63B-4A67-9914-002F03FC8D7B}"/>
    <cellStyle name="通貨 3 2 3 2 2 3 6" xfId="7061" xr:uid="{8918E61D-8638-4527-A958-68F81A3B53DE}"/>
    <cellStyle name="通貨 3 2 3 2 2 3 6 2" xfId="12910" xr:uid="{2495185C-A3DE-447A-BBE6-0B67539F95C7}"/>
    <cellStyle name="通貨 3 2 3 2 2 3 7" xfId="10157" xr:uid="{36E60DE5-FE64-499F-A2DC-18149F490E00}"/>
    <cellStyle name="通貨 3 2 3 2 2 4" xfId="4147" xr:uid="{C9D08415-C7BE-4765-A382-A2482A8F13E0}"/>
    <cellStyle name="通貨 3 2 3 2 2 4 2" xfId="4493" xr:uid="{2E46577D-1F76-4237-A27F-E9862EA3A8E3}"/>
    <cellStyle name="通貨 3 2 3 2 2 4 2 2" xfId="5164" xr:uid="{BD86F7A6-5E06-4869-8DC5-AE0C7B5CD6D8}"/>
    <cellStyle name="通貨 3 2 3 2 2 4 2 2 2" xfId="6735" xr:uid="{A2D46A54-2A65-4136-ADF3-011DE8A90A20}"/>
    <cellStyle name="通貨 3 2 3 2 2 4 2 2 2 2" xfId="9488" xr:uid="{64206C2B-D555-412E-A265-4029D80149C3}"/>
    <cellStyle name="通貨 3 2 3 2 2 4 2 2 2 2 2" xfId="15337" xr:uid="{FB368E2B-40F4-4FE3-8254-D1AF01243C62}"/>
    <cellStyle name="通貨 3 2 3 2 2 4 2 2 2 3" xfId="12584" xr:uid="{BA9BD1B1-8393-4C84-9B08-59643D48EA5E}"/>
    <cellStyle name="通貨 3 2 3 2 2 4 2 2 3" xfId="8112" xr:uid="{72F7116B-5DB9-46BA-88D2-3B823DC86DAF}"/>
    <cellStyle name="通貨 3 2 3 2 2 4 2 2 3 2" xfId="13961" xr:uid="{13C7928C-15F7-43BD-831A-3C6B725E5CC2}"/>
    <cellStyle name="通貨 3 2 3 2 2 4 2 2 4" xfId="11208" xr:uid="{D7BBF563-4CA2-4789-8724-00FC7D9CD217}"/>
    <cellStyle name="通貨 3 2 3 2 2 4 2 3" xfId="6114" xr:uid="{C1689CA6-2C30-45BA-BB58-DF4F1CE5C575}"/>
    <cellStyle name="通貨 3 2 3 2 2 4 2 3 2" xfId="8867" xr:uid="{AF114224-516A-4A59-8E37-7926CA927167}"/>
    <cellStyle name="通貨 3 2 3 2 2 4 2 3 2 2" xfId="14716" xr:uid="{0EC23046-B0FE-4C2A-9B19-4C7C7D55A1F9}"/>
    <cellStyle name="通貨 3 2 3 2 2 4 2 3 3" xfId="11963" xr:uid="{2F82F7DE-330B-45A7-A9F6-440CCAFFCAFB}"/>
    <cellStyle name="通貨 3 2 3 2 2 4 2 4" xfId="7491" xr:uid="{F8275E69-D364-44F3-B9C2-84D6341D03DB}"/>
    <cellStyle name="通貨 3 2 3 2 2 4 2 4 2" xfId="13340" xr:uid="{6ED99637-D060-487E-B2C5-0396FC962D50}"/>
    <cellStyle name="通貨 3 2 3 2 2 4 2 5" xfId="10587" xr:uid="{CF3EC7E9-575E-48EA-A92D-1E36222B0B54}"/>
    <cellStyle name="通貨 3 2 3 2 2 4 3" xfId="5165" xr:uid="{7D34FA3F-774A-4A9D-AB55-BE1E15FC5981}"/>
    <cellStyle name="通貨 3 2 3 2 2 4 3 2" xfId="6736" xr:uid="{960B441E-1E55-4EF1-9679-045357D12AC7}"/>
    <cellStyle name="通貨 3 2 3 2 2 4 3 2 2" xfId="9489" xr:uid="{899D874A-3AEB-4EF5-8CF5-7313E4E2F310}"/>
    <cellStyle name="通貨 3 2 3 2 2 4 3 2 2 2" xfId="15338" xr:uid="{53A64809-8012-43B1-937D-8B5E709A40D6}"/>
    <cellStyle name="通貨 3 2 3 2 2 4 3 2 3" xfId="12585" xr:uid="{33EC8812-1CB6-4A4B-BB51-2B74FE0DC37A}"/>
    <cellStyle name="通貨 3 2 3 2 2 4 3 3" xfId="8113" xr:uid="{584EEA13-E78C-4A4F-83C9-B1820EC53BA0}"/>
    <cellStyle name="通貨 3 2 3 2 2 4 3 3 2" xfId="13962" xr:uid="{FBA83726-9D31-4D23-BDA4-2DFD9C242401}"/>
    <cellStyle name="通貨 3 2 3 2 2 4 3 4" xfId="11209" xr:uid="{C6DCCBBC-0A2B-4088-8446-252D832F6C62}"/>
    <cellStyle name="通貨 3 2 3 2 2 4 4" xfId="5770" xr:uid="{3D932FBF-69FD-4C46-AFDC-8A5F15F15CC5}"/>
    <cellStyle name="通貨 3 2 3 2 2 4 4 2" xfId="8523" xr:uid="{D5EEB29E-2C5E-4B64-BE3C-7D3F53CD3017}"/>
    <cellStyle name="通貨 3 2 3 2 2 4 4 2 2" xfId="14372" xr:uid="{A6698706-C4D6-4696-A98B-E5AA90FB7D8B}"/>
    <cellStyle name="通貨 3 2 3 2 2 4 4 3" xfId="11619" xr:uid="{CA1EA463-8D75-4CED-9040-8238D479E0B8}"/>
    <cellStyle name="通貨 3 2 3 2 2 4 5" xfId="7147" xr:uid="{0594214B-AE0D-449F-B6A1-86B7309C0F2F}"/>
    <cellStyle name="通貨 3 2 3 2 2 4 5 2" xfId="12996" xr:uid="{DB904F4A-2D12-4F07-80E5-F5F306BF1DD4}"/>
    <cellStyle name="通貨 3 2 3 2 2 4 6" xfId="10243" xr:uid="{92826711-399A-4204-B294-30EDFAAC3195}"/>
    <cellStyle name="通貨 3 2 3 2 2 5" xfId="4320" xr:uid="{8BD5A5AF-19F2-467D-B17C-B2BA65CFCE2B}"/>
    <cellStyle name="通貨 3 2 3 2 2 5 2" xfId="5166" xr:uid="{2F4834B0-955E-4F32-9C39-55136829E2FB}"/>
    <cellStyle name="通貨 3 2 3 2 2 5 2 2" xfId="6737" xr:uid="{B06DEAF4-4D84-430B-8890-56855BC6B205}"/>
    <cellStyle name="通貨 3 2 3 2 2 5 2 2 2" xfId="9490" xr:uid="{C19E715B-A190-4F9E-95FE-B3882A601D6F}"/>
    <cellStyle name="通貨 3 2 3 2 2 5 2 2 2 2" xfId="15339" xr:uid="{EA86F6FD-526C-4EE5-88EA-7F4D16757165}"/>
    <cellStyle name="通貨 3 2 3 2 2 5 2 2 3" xfId="12586" xr:uid="{95FEDFA3-C2B9-4AD2-93BA-DCED97244022}"/>
    <cellStyle name="通貨 3 2 3 2 2 5 2 3" xfId="8114" xr:uid="{D31A5A51-BBB0-40B6-8CA5-10F2B4F83E02}"/>
    <cellStyle name="通貨 3 2 3 2 2 5 2 3 2" xfId="13963" xr:uid="{24D1159F-CC0E-435F-A0AF-52D7818D7474}"/>
    <cellStyle name="通貨 3 2 3 2 2 5 2 4" xfId="11210" xr:uid="{BF3A9958-670F-4E2C-935D-2A630803D8F9}"/>
    <cellStyle name="通貨 3 2 3 2 2 5 3" xfId="5942" xr:uid="{13B6C0DD-31A5-483C-8A76-C72CC6203E1D}"/>
    <cellStyle name="通貨 3 2 3 2 2 5 3 2" xfId="8695" xr:uid="{A1BACF6C-8FF2-42AA-9864-EDEBBC00DAF2}"/>
    <cellStyle name="通貨 3 2 3 2 2 5 3 2 2" xfId="14544" xr:uid="{030AF122-576B-4456-BD92-9E513C70E635}"/>
    <cellStyle name="通貨 3 2 3 2 2 5 3 3" xfId="11791" xr:uid="{54DB485D-6C6A-4886-81F2-471F723AF86B}"/>
    <cellStyle name="通貨 3 2 3 2 2 5 4" xfId="7319" xr:uid="{7B00BE92-F948-4862-B389-E4F99B3C5224}"/>
    <cellStyle name="通貨 3 2 3 2 2 5 4 2" xfId="13168" xr:uid="{EE64BFE8-425C-45F5-AE90-D8210E5BD811}"/>
    <cellStyle name="通貨 3 2 3 2 2 5 5" xfId="10415" xr:uid="{09976622-C281-49D5-800B-686CFFCB78DF}"/>
    <cellStyle name="通貨 3 2 3 2 2 6" xfId="5167" xr:uid="{85744A7E-7B64-47EE-8C04-6DF4A8D4DDAB}"/>
    <cellStyle name="通貨 3 2 3 2 2 6 2" xfId="6738" xr:uid="{94E130EC-D16F-44F3-AE59-B3FEE557F2A1}"/>
    <cellStyle name="通貨 3 2 3 2 2 6 2 2" xfId="9491" xr:uid="{AA171AE6-209F-4CC7-9C0D-91D96BA53A5B}"/>
    <cellStyle name="通貨 3 2 3 2 2 6 2 2 2" xfId="15340" xr:uid="{DEB65AEC-955C-4468-9593-7419DBF5D4B7}"/>
    <cellStyle name="通貨 3 2 3 2 2 6 2 3" xfId="12587" xr:uid="{F0124C93-C83D-47B5-9E47-7F8181612068}"/>
    <cellStyle name="通貨 3 2 3 2 2 6 3" xfId="8115" xr:uid="{D4FB1338-99F8-4ADC-B57C-D4AAF1973B84}"/>
    <cellStyle name="通貨 3 2 3 2 2 6 3 2" xfId="13964" xr:uid="{56D78244-51DD-4AA8-8230-FF750E85A9C4}"/>
    <cellStyle name="通貨 3 2 3 2 2 6 4" xfId="11211" xr:uid="{7C4F7B06-CD2A-48A9-BF3F-B374A75B5E79}"/>
    <cellStyle name="通貨 3 2 3 2 2 7" xfId="5598" xr:uid="{6401C592-7A19-48C4-9EAD-1910EE08656B}"/>
    <cellStyle name="通貨 3 2 3 2 2 7 2" xfId="8351" xr:uid="{B039BFFE-173A-4713-B0F5-40804209EE8E}"/>
    <cellStyle name="通貨 3 2 3 2 2 7 2 2" xfId="14200" xr:uid="{FFFF1C5C-97B7-4BD0-BD87-15AC85DCDEA5}"/>
    <cellStyle name="通貨 3 2 3 2 2 7 3" xfId="11447" xr:uid="{9AB407D8-07F9-4A50-B7D0-1636B50BEE8C}"/>
    <cellStyle name="通貨 3 2 3 2 2 8" xfId="6975" xr:uid="{82BBDF8E-F9F9-4150-B0B0-69B92F5552AB}"/>
    <cellStyle name="通貨 3 2 3 2 2 8 2" xfId="12824" xr:uid="{FDE7A3D2-EB42-4AE1-8405-ACA7033C1627}"/>
    <cellStyle name="通貨 3 2 3 2 2 9" xfId="10071" xr:uid="{A2DD450D-0342-495D-8C99-742145F06D81}"/>
    <cellStyle name="通貨 3 2 3 2 3" xfId="3655" xr:uid="{00000000-0005-0000-0000-00008F0F0000}"/>
    <cellStyle name="通貨 3 2 3 2 3 2" xfId="4082" xr:uid="{2EFD93EE-3810-4E08-B518-78ADBD0DA5F0}"/>
    <cellStyle name="通貨 3 2 3 2 3 2 2" xfId="4255" xr:uid="{0F6F07E9-3C1F-4F89-A244-3A4F2F9DFE84}"/>
    <cellStyle name="通貨 3 2 3 2 3 2 2 2" xfId="4601" xr:uid="{2D99320D-C9A3-4856-97A4-EBC930CC7715}"/>
    <cellStyle name="通貨 3 2 3 2 3 2 2 2 2" xfId="5168" xr:uid="{BEA6AB71-A67C-4B67-B06E-EE64FDEA03C4}"/>
    <cellStyle name="通貨 3 2 3 2 3 2 2 2 2 2" xfId="6739" xr:uid="{56612E82-D680-47C1-ACD6-BFCAB6C8F0AA}"/>
    <cellStyle name="通貨 3 2 3 2 3 2 2 2 2 2 2" xfId="9492" xr:uid="{F7CA6640-BECC-4DF6-B2A7-7FD1639CF5AB}"/>
    <cellStyle name="通貨 3 2 3 2 3 2 2 2 2 2 2 2" xfId="15341" xr:uid="{CE9A77E1-F59E-48DE-AC63-5AB38D8D67FD}"/>
    <cellStyle name="通貨 3 2 3 2 3 2 2 2 2 2 3" xfId="12588" xr:uid="{AC219033-BA31-4A01-99A8-7B432E4E515C}"/>
    <cellStyle name="通貨 3 2 3 2 3 2 2 2 2 3" xfId="8116" xr:uid="{50471793-05E6-484C-A02B-74785D56F62E}"/>
    <cellStyle name="通貨 3 2 3 2 3 2 2 2 2 3 2" xfId="13965" xr:uid="{C6A7ADC6-B8C7-4DE3-9E86-27318AAAA62B}"/>
    <cellStyle name="通貨 3 2 3 2 3 2 2 2 2 4" xfId="11212" xr:uid="{D3F676B5-691B-480D-A86A-68188DF1E873}"/>
    <cellStyle name="通貨 3 2 3 2 3 2 2 2 3" xfId="6222" xr:uid="{8D4F1750-8784-4978-87A3-5DB6DED4ACA6}"/>
    <cellStyle name="通貨 3 2 3 2 3 2 2 2 3 2" xfId="8975" xr:uid="{607A9F57-CB55-420E-927A-64224E3543C7}"/>
    <cellStyle name="通貨 3 2 3 2 3 2 2 2 3 2 2" xfId="14824" xr:uid="{C7B1DB3B-D234-45CD-A6F6-CFE2B524E8CE}"/>
    <cellStyle name="通貨 3 2 3 2 3 2 2 2 3 3" xfId="12071" xr:uid="{104E48EF-BCCE-4F27-9FFE-59A28EEC0B38}"/>
    <cellStyle name="通貨 3 2 3 2 3 2 2 2 4" xfId="7599" xr:uid="{E00EE55E-C21B-4155-A141-57BB87020345}"/>
    <cellStyle name="通貨 3 2 3 2 3 2 2 2 4 2" xfId="13448" xr:uid="{77A6CF0E-A8B2-4E1B-A453-6A66C2A01D30}"/>
    <cellStyle name="通貨 3 2 3 2 3 2 2 2 5" xfId="10695" xr:uid="{A9B0E2AF-F3A2-47AA-A7D2-0F42A06F793F}"/>
    <cellStyle name="通貨 3 2 3 2 3 2 2 3" xfId="5169" xr:uid="{33391D7A-BA8A-41A5-9328-A7B2B7FA9D6D}"/>
    <cellStyle name="通貨 3 2 3 2 3 2 2 3 2" xfId="6740" xr:uid="{63947451-81C3-44A1-AB4D-264704BCBDCE}"/>
    <cellStyle name="通貨 3 2 3 2 3 2 2 3 2 2" xfId="9493" xr:uid="{86C79ED8-DA40-4C78-846A-E5435BC0C6EE}"/>
    <cellStyle name="通貨 3 2 3 2 3 2 2 3 2 2 2" xfId="15342" xr:uid="{72A8D6FB-FD08-4259-BD2B-D02CDEF83AF1}"/>
    <cellStyle name="通貨 3 2 3 2 3 2 2 3 2 3" xfId="12589" xr:uid="{B232A166-A76E-465E-B0E3-63D8DC7C70C6}"/>
    <cellStyle name="通貨 3 2 3 2 3 2 2 3 3" xfId="8117" xr:uid="{2C988392-D8FB-4055-9B74-D73C9DE4C293}"/>
    <cellStyle name="通貨 3 2 3 2 3 2 2 3 3 2" xfId="13966" xr:uid="{29A2B92B-C6F3-42AC-8E64-1AA40D6385D1}"/>
    <cellStyle name="通貨 3 2 3 2 3 2 2 3 4" xfId="11213" xr:uid="{18CA04F9-6AEE-44E8-972C-7AADD8073A3B}"/>
    <cellStyle name="通貨 3 2 3 2 3 2 2 4" xfId="5878" xr:uid="{70CED3BB-598E-44A3-9051-DE19F74B7EB9}"/>
    <cellStyle name="通貨 3 2 3 2 3 2 2 4 2" xfId="8631" xr:uid="{CFABB6AB-B514-4D86-B024-99739F8AB039}"/>
    <cellStyle name="通貨 3 2 3 2 3 2 2 4 2 2" xfId="14480" xr:uid="{9AD395F9-3257-4A42-B634-4BA52843A7D3}"/>
    <cellStyle name="通貨 3 2 3 2 3 2 2 4 3" xfId="11727" xr:uid="{9DEA0BF6-9826-4C86-BFEA-ECD96A72DDD2}"/>
    <cellStyle name="通貨 3 2 3 2 3 2 2 5" xfId="7255" xr:uid="{E31DB8EF-7337-4EF2-8D82-840BEF0138BF}"/>
    <cellStyle name="通貨 3 2 3 2 3 2 2 5 2" xfId="13104" xr:uid="{D7BDFE28-6DD2-4224-A3BF-A16356008A7F}"/>
    <cellStyle name="通貨 3 2 3 2 3 2 2 6" xfId="10351" xr:uid="{C25EF3B1-F956-4E53-AF6F-4860308D11F7}"/>
    <cellStyle name="通貨 3 2 3 2 3 2 3" xfId="4429" xr:uid="{D66DB37F-6487-4023-92F2-6FF81559F8D8}"/>
    <cellStyle name="通貨 3 2 3 2 3 2 3 2" xfId="5170" xr:uid="{FAC10556-4C35-44FA-8194-FE4409DC71B1}"/>
    <cellStyle name="通貨 3 2 3 2 3 2 3 2 2" xfId="6741" xr:uid="{D37110CD-4C85-4AC1-8264-47AEDC83A7F9}"/>
    <cellStyle name="通貨 3 2 3 2 3 2 3 2 2 2" xfId="9494" xr:uid="{77C516A4-3B50-4419-82AF-AEB0CCAF5241}"/>
    <cellStyle name="通貨 3 2 3 2 3 2 3 2 2 2 2" xfId="15343" xr:uid="{3DF4EA00-A5EE-4A32-87E8-182FDD7E6EA3}"/>
    <cellStyle name="通貨 3 2 3 2 3 2 3 2 2 3" xfId="12590" xr:uid="{BFB84238-D6F2-412D-82D7-E352DEF72D8C}"/>
    <cellStyle name="通貨 3 2 3 2 3 2 3 2 3" xfId="8118" xr:uid="{73693363-62E7-4665-8F9E-D5426F8C55DB}"/>
    <cellStyle name="通貨 3 2 3 2 3 2 3 2 3 2" xfId="13967" xr:uid="{A78C57FD-0FF6-4664-8E24-85ECEE6EEF99}"/>
    <cellStyle name="通貨 3 2 3 2 3 2 3 2 4" xfId="11214" xr:uid="{3ECA7F30-6572-4F64-BDBE-8C0486706F8A}"/>
    <cellStyle name="通貨 3 2 3 2 3 2 3 3" xfId="6050" xr:uid="{CF9EB6A9-3471-4385-88ED-6647BA015353}"/>
    <cellStyle name="通貨 3 2 3 2 3 2 3 3 2" xfId="8803" xr:uid="{714A9805-CDE2-422F-8D57-A69AF882BC39}"/>
    <cellStyle name="通貨 3 2 3 2 3 2 3 3 2 2" xfId="14652" xr:uid="{BD0FAD29-3A0B-4EDE-A3B4-30DD67EAAED7}"/>
    <cellStyle name="通貨 3 2 3 2 3 2 3 3 3" xfId="11899" xr:uid="{7405D5F2-ABAE-4B0C-8C94-28C079D1B1AA}"/>
    <cellStyle name="通貨 3 2 3 2 3 2 3 4" xfId="7427" xr:uid="{085E62A0-8163-4637-A15E-CF89E4CF61AC}"/>
    <cellStyle name="通貨 3 2 3 2 3 2 3 4 2" xfId="13276" xr:uid="{944C0089-9370-43EC-8171-86AD72D7A8C4}"/>
    <cellStyle name="通貨 3 2 3 2 3 2 3 5" xfId="10523" xr:uid="{5C2EFB3F-E38B-4EC6-B63C-057F39C50797}"/>
    <cellStyle name="通貨 3 2 3 2 3 2 4" xfId="5171" xr:uid="{516AB666-3EC8-4679-B5FD-0F7C1D110129}"/>
    <cellStyle name="通貨 3 2 3 2 3 2 4 2" xfId="6742" xr:uid="{F0044B98-E2C7-4BC0-8999-6C34EFDB044C}"/>
    <cellStyle name="通貨 3 2 3 2 3 2 4 2 2" xfId="9495" xr:uid="{EDA27ED5-8968-45AA-BEDB-F0BD9DCE1F6B}"/>
    <cellStyle name="通貨 3 2 3 2 3 2 4 2 2 2" xfId="15344" xr:uid="{506CDFD1-F446-4EF9-80FD-ADCEB591DF76}"/>
    <cellStyle name="通貨 3 2 3 2 3 2 4 2 3" xfId="12591" xr:uid="{730E7F74-450D-4E8F-80E2-D828FA85B989}"/>
    <cellStyle name="通貨 3 2 3 2 3 2 4 3" xfId="8119" xr:uid="{F24D26DA-EE8A-48C9-A510-63FD038C1443}"/>
    <cellStyle name="通貨 3 2 3 2 3 2 4 3 2" xfId="13968" xr:uid="{1485D825-90A4-4874-A034-86420F74F993}"/>
    <cellStyle name="通貨 3 2 3 2 3 2 4 4" xfId="11215" xr:uid="{8650AA2D-C6EB-42B6-8EA8-A1DFADC910E4}"/>
    <cellStyle name="通貨 3 2 3 2 3 2 5" xfId="5706" xr:uid="{F53448A3-95D7-4A69-B23F-E00EC3092F80}"/>
    <cellStyle name="通貨 3 2 3 2 3 2 5 2" xfId="8459" xr:uid="{74D85943-9559-4F5D-9BEE-7AD4663A3A21}"/>
    <cellStyle name="通貨 3 2 3 2 3 2 5 2 2" xfId="14308" xr:uid="{DA1A7F85-06A4-4B89-A5CD-B6A14DE2D0F1}"/>
    <cellStyle name="通貨 3 2 3 2 3 2 5 3" xfId="11555" xr:uid="{C7541129-2C09-4A43-BEFB-A8CF68C089EB}"/>
    <cellStyle name="通貨 3 2 3 2 3 2 6" xfId="7083" xr:uid="{BDE29100-6506-4BE8-9B3B-0AA0CD03902C}"/>
    <cellStyle name="通貨 3 2 3 2 3 2 6 2" xfId="12932" xr:uid="{C1DA8771-ABF5-4037-A4C0-67953267387F}"/>
    <cellStyle name="通貨 3 2 3 2 3 2 7" xfId="10179" xr:uid="{5E0784DC-0786-4B3D-BC29-EC7188CF7B63}"/>
    <cellStyle name="通貨 3 2 3 2 3 3" xfId="4169" xr:uid="{D6AE586B-2006-4730-8CF4-9BE551541371}"/>
    <cellStyle name="通貨 3 2 3 2 3 3 2" xfId="4515" xr:uid="{7A5C60DD-0AE0-412E-95DF-A75F16206E99}"/>
    <cellStyle name="通貨 3 2 3 2 3 3 2 2" xfId="5172" xr:uid="{51383E8C-7029-4B1C-85CB-4C5E60E959A7}"/>
    <cellStyle name="通貨 3 2 3 2 3 3 2 2 2" xfId="6743" xr:uid="{DC3D69D7-5B13-447F-AC66-B70A79C8890D}"/>
    <cellStyle name="通貨 3 2 3 2 3 3 2 2 2 2" xfId="9496" xr:uid="{CAB4B2C5-B0EC-4E7B-B4A6-6B1E9D527C02}"/>
    <cellStyle name="通貨 3 2 3 2 3 3 2 2 2 2 2" xfId="15345" xr:uid="{DE57784A-57C1-44FF-AC9B-BB2708E49B5F}"/>
    <cellStyle name="通貨 3 2 3 2 3 3 2 2 2 3" xfId="12592" xr:uid="{DB6BE0BD-AA0B-46F4-9DBF-93FBB8DF053B}"/>
    <cellStyle name="通貨 3 2 3 2 3 3 2 2 3" xfId="8120" xr:uid="{70E24365-A13F-434E-8D8B-C72AF4235C1B}"/>
    <cellStyle name="通貨 3 2 3 2 3 3 2 2 3 2" xfId="13969" xr:uid="{78FD16B5-89D6-4097-8BF9-A94F67732FE1}"/>
    <cellStyle name="通貨 3 2 3 2 3 3 2 2 4" xfId="11216" xr:uid="{E7A0676E-95C4-4223-B020-84B513FE9E3C}"/>
    <cellStyle name="通貨 3 2 3 2 3 3 2 3" xfId="6136" xr:uid="{8B818EBF-6B5C-4EFF-9308-E276CE056DBB}"/>
    <cellStyle name="通貨 3 2 3 2 3 3 2 3 2" xfId="8889" xr:uid="{4C997957-192F-491F-AE5D-7C6D9F2473F2}"/>
    <cellStyle name="通貨 3 2 3 2 3 3 2 3 2 2" xfId="14738" xr:uid="{6D56C873-3DAB-454C-837B-925D99B428D2}"/>
    <cellStyle name="通貨 3 2 3 2 3 3 2 3 3" xfId="11985" xr:uid="{7601C315-1EC9-4337-BDB6-708E08B706B4}"/>
    <cellStyle name="通貨 3 2 3 2 3 3 2 4" xfId="7513" xr:uid="{0780D0B9-BCEE-49B4-BF1B-EBB02DB70BA7}"/>
    <cellStyle name="通貨 3 2 3 2 3 3 2 4 2" xfId="13362" xr:uid="{A2DFFA57-0A5F-40E5-ABD1-2B14D2191DD9}"/>
    <cellStyle name="通貨 3 2 3 2 3 3 2 5" xfId="10609" xr:uid="{52098BC5-FB1A-468C-A938-D4FD5A76374F}"/>
    <cellStyle name="通貨 3 2 3 2 3 3 3" xfId="5173" xr:uid="{5BC0CCFC-CBA1-4DD4-AB3F-9E4E7D7BDFB8}"/>
    <cellStyle name="通貨 3 2 3 2 3 3 3 2" xfId="6744" xr:uid="{CB83D5B5-62F8-4F29-B654-96DCEC323C7E}"/>
    <cellStyle name="通貨 3 2 3 2 3 3 3 2 2" xfId="9497" xr:uid="{DFA76453-8450-47D7-8FA0-EEFE631CB428}"/>
    <cellStyle name="通貨 3 2 3 2 3 3 3 2 2 2" xfId="15346" xr:uid="{D54E4782-038B-451F-BBFE-F146B8E019C3}"/>
    <cellStyle name="通貨 3 2 3 2 3 3 3 2 3" xfId="12593" xr:uid="{6171FA53-2934-4163-895D-80464FF66CAA}"/>
    <cellStyle name="通貨 3 2 3 2 3 3 3 3" xfId="8121" xr:uid="{08293B68-F32C-440A-8FF8-DACF248BE689}"/>
    <cellStyle name="通貨 3 2 3 2 3 3 3 3 2" xfId="13970" xr:uid="{B7DE040C-B573-4D7E-BE7E-AEE2DE6E59B0}"/>
    <cellStyle name="通貨 3 2 3 2 3 3 3 4" xfId="11217" xr:uid="{89E22A84-2FB9-4021-9979-97DCD6AF48AC}"/>
    <cellStyle name="通貨 3 2 3 2 3 3 4" xfId="5792" xr:uid="{08FA28A5-053A-49E7-B7F4-E112A28C3442}"/>
    <cellStyle name="通貨 3 2 3 2 3 3 4 2" xfId="8545" xr:uid="{E97B04FD-E1C6-4D12-9DDE-EB7C9BFFF437}"/>
    <cellStyle name="通貨 3 2 3 2 3 3 4 2 2" xfId="14394" xr:uid="{79F29230-F2DC-41BC-8414-5DC8969D2061}"/>
    <cellStyle name="通貨 3 2 3 2 3 3 4 3" xfId="11641" xr:uid="{52CFE654-2DBB-4B20-8F41-05F535D072E1}"/>
    <cellStyle name="通貨 3 2 3 2 3 3 5" xfId="7169" xr:uid="{D80A4D3A-A478-4178-87E1-392B115D462B}"/>
    <cellStyle name="通貨 3 2 3 2 3 3 5 2" xfId="13018" xr:uid="{280354AF-13AE-41EC-9A34-4E10C7C37D41}"/>
    <cellStyle name="通貨 3 2 3 2 3 3 6" xfId="10265" xr:uid="{70835BAA-E5AB-4E85-88FF-14C821D4B514}"/>
    <cellStyle name="通貨 3 2 3 2 3 4" xfId="4342" xr:uid="{17FDFAE0-F94C-40B3-87A7-D5D64FEBEF31}"/>
    <cellStyle name="通貨 3 2 3 2 3 4 2" xfId="5174" xr:uid="{2C68E59A-980D-41D1-B4C2-E5FCAE5FF97F}"/>
    <cellStyle name="通貨 3 2 3 2 3 4 2 2" xfId="6745" xr:uid="{7B6E89E1-8783-4D0C-AFF8-F7ECEE1C6250}"/>
    <cellStyle name="通貨 3 2 3 2 3 4 2 2 2" xfId="9498" xr:uid="{1CDA6461-2D14-4E84-AF24-B0B32F0D53BC}"/>
    <cellStyle name="通貨 3 2 3 2 3 4 2 2 2 2" xfId="15347" xr:uid="{EC2D59F3-E1DD-4558-AFBB-3613A0C4F5CA}"/>
    <cellStyle name="通貨 3 2 3 2 3 4 2 2 3" xfId="12594" xr:uid="{6BAAB474-D234-4E0C-AEC6-D6FCD780B2BD}"/>
    <cellStyle name="通貨 3 2 3 2 3 4 2 3" xfId="8122" xr:uid="{6AFD0E39-10FF-4AAD-B571-A25AC142C21B}"/>
    <cellStyle name="通貨 3 2 3 2 3 4 2 3 2" xfId="13971" xr:uid="{E2574D9A-600C-4D78-886A-344BEBA88CB5}"/>
    <cellStyle name="通貨 3 2 3 2 3 4 2 4" xfId="11218" xr:uid="{53FDA37B-F3F8-4AAE-91F5-544BAA0C49DF}"/>
    <cellStyle name="通貨 3 2 3 2 3 4 3" xfId="5964" xr:uid="{DA1B6EE1-88CE-4059-9766-331E3F049B3E}"/>
    <cellStyle name="通貨 3 2 3 2 3 4 3 2" xfId="8717" xr:uid="{9AE47E1D-1809-4C27-94FD-DCDAE32BB736}"/>
    <cellStyle name="通貨 3 2 3 2 3 4 3 2 2" xfId="14566" xr:uid="{748974C7-895E-4CAD-A07F-8C991D7B82D9}"/>
    <cellStyle name="通貨 3 2 3 2 3 4 3 3" xfId="11813" xr:uid="{FF4103FA-5C51-46F6-A060-A77697191C0E}"/>
    <cellStyle name="通貨 3 2 3 2 3 4 4" xfId="7341" xr:uid="{849BB26B-9A1B-41C3-A19A-191D0A44C332}"/>
    <cellStyle name="通貨 3 2 3 2 3 4 4 2" xfId="13190" xr:uid="{708C6681-3830-4593-BD37-724EB777BC7C}"/>
    <cellStyle name="通貨 3 2 3 2 3 4 5" xfId="10437" xr:uid="{56F027A4-4FE4-4502-924C-B1D04B15FE4C}"/>
    <cellStyle name="通貨 3 2 3 2 3 5" xfId="5175" xr:uid="{74314F69-2F7B-4879-810F-6FF6672CC452}"/>
    <cellStyle name="通貨 3 2 3 2 3 5 2" xfId="6746" xr:uid="{61EB7977-7E5D-4EB2-B86D-3B726A3D6493}"/>
    <cellStyle name="通貨 3 2 3 2 3 5 2 2" xfId="9499" xr:uid="{B7665BE1-2AF4-494C-8157-1D92B8BA6B08}"/>
    <cellStyle name="通貨 3 2 3 2 3 5 2 2 2" xfId="15348" xr:uid="{FEEBB4E3-E50D-4489-9A63-C5B622D92CF0}"/>
    <cellStyle name="通貨 3 2 3 2 3 5 2 3" xfId="12595" xr:uid="{2514D827-E61C-4EBF-98E3-6DAEEB204912}"/>
    <cellStyle name="通貨 3 2 3 2 3 5 3" xfId="8123" xr:uid="{BEF875F4-E87F-4377-98FC-8E42738CB3AC}"/>
    <cellStyle name="通貨 3 2 3 2 3 5 3 2" xfId="13972" xr:uid="{E817C279-3786-412C-94AC-666011708821}"/>
    <cellStyle name="通貨 3 2 3 2 3 5 4" xfId="11219" xr:uid="{7E165F30-793E-4FCC-8C8C-7A73945CBD70}"/>
    <cellStyle name="通貨 3 2 3 2 3 6" xfId="5620" xr:uid="{A68AB011-3AB2-4761-A5EC-A30133452799}"/>
    <cellStyle name="通貨 3 2 3 2 3 6 2" xfId="8373" xr:uid="{0A26B20E-710D-4561-8ABF-1A5CE775E83A}"/>
    <cellStyle name="通貨 3 2 3 2 3 6 2 2" xfId="14222" xr:uid="{9737E13B-C2F0-4B75-B351-0E951B4BD3C7}"/>
    <cellStyle name="通貨 3 2 3 2 3 6 3" xfId="11469" xr:uid="{3775DBDC-9D88-4F39-80A4-3021B5BAA5D1}"/>
    <cellStyle name="通貨 3 2 3 2 3 7" xfId="6997" xr:uid="{432B45D3-CF4C-4B9A-97E3-63F779DD0F57}"/>
    <cellStyle name="通貨 3 2 3 2 3 7 2" xfId="12846" xr:uid="{926C8ACB-E2C8-4A6E-A88B-48105506BFF9}"/>
    <cellStyle name="通貨 3 2 3 2 3 8" xfId="10093" xr:uid="{EE8CEA95-5A45-4A84-A050-D0788E086117}"/>
    <cellStyle name="通貨 3 2 3 2 4" xfId="4040" xr:uid="{1DDCB4D6-E10C-476B-B45D-F4AA215894FE}"/>
    <cellStyle name="通貨 3 2 3 2 4 2" xfId="4213" xr:uid="{83338BC4-E827-4EF3-9A98-AEA1190A3655}"/>
    <cellStyle name="通貨 3 2 3 2 4 2 2" xfId="4559" xr:uid="{8CA84660-F764-44E9-9615-FA3384225C09}"/>
    <cellStyle name="通貨 3 2 3 2 4 2 2 2" xfId="5176" xr:uid="{06C3FD39-D32E-484E-838A-5566518C8098}"/>
    <cellStyle name="通貨 3 2 3 2 4 2 2 2 2" xfId="6747" xr:uid="{CC84E99A-7BC2-4E69-BF82-426C289C5ADB}"/>
    <cellStyle name="通貨 3 2 3 2 4 2 2 2 2 2" xfId="9500" xr:uid="{A3504326-291A-49A0-9775-A9D44FC1E773}"/>
    <cellStyle name="通貨 3 2 3 2 4 2 2 2 2 2 2" xfId="15349" xr:uid="{E1D68937-8AD5-4CD2-83A0-2B36A7E1EBF1}"/>
    <cellStyle name="通貨 3 2 3 2 4 2 2 2 2 3" xfId="12596" xr:uid="{7FB543DA-CD59-4D8A-B2C5-FB560CAEC482}"/>
    <cellStyle name="通貨 3 2 3 2 4 2 2 2 3" xfId="8124" xr:uid="{35EA8DE6-E4DF-4DE8-A0A7-7E260E1C85A5}"/>
    <cellStyle name="通貨 3 2 3 2 4 2 2 2 3 2" xfId="13973" xr:uid="{F36878BF-ECDE-47D5-8E87-97F0AF379BDA}"/>
    <cellStyle name="通貨 3 2 3 2 4 2 2 2 4" xfId="11220" xr:uid="{12AF6528-6052-40BC-BE98-75EE6DE25C30}"/>
    <cellStyle name="通貨 3 2 3 2 4 2 2 3" xfId="6180" xr:uid="{E5BA8C41-88BD-4427-B2BD-F07A54EBAE44}"/>
    <cellStyle name="通貨 3 2 3 2 4 2 2 3 2" xfId="8933" xr:uid="{84A5F064-DFFD-4530-9E4D-E648C832451A}"/>
    <cellStyle name="通貨 3 2 3 2 4 2 2 3 2 2" xfId="14782" xr:uid="{47227295-BEA0-4BEF-841A-9E9623C79560}"/>
    <cellStyle name="通貨 3 2 3 2 4 2 2 3 3" xfId="12029" xr:uid="{D2C8E288-7DED-421A-AAAD-C03FD1F48B93}"/>
    <cellStyle name="通貨 3 2 3 2 4 2 2 4" xfId="7557" xr:uid="{CA1AFFF2-021A-4EAA-BD29-B484CEE5E460}"/>
    <cellStyle name="通貨 3 2 3 2 4 2 2 4 2" xfId="13406" xr:uid="{51A6F1F1-5FB7-4526-9F91-180DE6505EF0}"/>
    <cellStyle name="通貨 3 2 3 2 4 2 2 5" xfId="10653" xr:uid="{FDCD945E-55F0-40AC-BCD2-5B35B9AE6439}"/>
    <cellStyle name="通貨 3 2 3 2 4 2 3" xfId="5177" xr:uid="{88E5D5B7-3781-4AC5-865B-1D0DAE3F7468}"/>
    <cellStyle name="通貨 3 2 3 2 4 2 3 2" xfId="6748" xr:uid="{818C5148-54E2-4C94-AD27-BD6F5F33F4A4}"/>
    <cellStyle name="通貨 3 2 3 2 4 2 3 2 2" xfId="9501" xr:uid="{A679E3EE-054B-48DE-AC61-15C9EBF071DF}"/>
    <cellStyle name="通貨 3 2 3 2 4 2 3 2 2 2" xfId="15350" xr:uid="{B05DFC57-0BF2-4225-B6B1-782781F80B0E}"/>
    <cellStyle name="通貨 3 2 3 2 4 2 3 2 3" xfId="12597" xr:uid="{FECFCFDE-2110-4861-A0E9-F9F7DE5585D3}"/>
    <cellStyle name="通貨 3 2 3 2 4 2 3 3" xfId="8125" xr:uid="{A310CA95-6150-4A82-8FA2-F52C6F95A1F4}"/>
    <cellStyle name="通貨 3 2 3 2 4 2 3 3 2" xfId="13974" xr:uid="{8A8583C5-4882-4FD5-BC85-7054A522336C}"/>
    <cellStyle name="通貨 3 2 3 2 4 2 3 4" xfId="11221" xr:uid="{EA0FCAFF-43D5-4051-B087-B8D113FC93E3}"/>
    <cellStyle name="通貨 3 2 3 2 4 2 4" xfId="5836" xr:uid="{0922AB8F-0952-4BE9-83F0-340F2F20647D}"/>
    <cellStyle name="通貨 3 2 3 2 4 2 4 2" xfId="8589" xr:uid="{2D56516D-B795-44AB-B098-5E8CF2115CCE}"/>
    <cellStyle name="通貨 3 2 3 2 4 2 4 2 2" xfId="14438" xr:uid="{2A4F103B-9A39-4F50-8765-3E71CE9ED1B6}"/>
    <cellStyle name="通貨 3 2 3 2 4 2 4 3" xfId="11685" xr:uid="{7F32883A-E430-4786-AFDA-B835A60EC165}"/>
    <cellStyle name="通貨 3 2 3 2 4 2 5" xfId="7213" xr:uid="{31BE490F-DA4D-48D0-ABEA-80EC291DABF4}"/>
    <cellStyle name="通貨 3 2 3 2 4 2 5 2" xfId="13062" xr:uid="{E8B88022-874B-4357-9FB0-646B0272C9C7}"/>
    <cellStyle name="通貨 3 2 3 2 4 2 6" xfId="10309" xr:uid="{A82E1E4C-14F2-48C8-9011-2507B42EB5E0}"/>
    <cellStyle name="通貨 3 2 3 2 4 3" xfId="4387" xr:uid="{7EB1EF0D-B4C1-40DB-9396-B25749C886B7}"/>
    <cellStyle name="通貨 3 2 3 2 4 3 2" xfId="5178" xr:uid="{483B8486-926E-4814-925E-F89E77A2DE49}"/>
    <cellStyle name="通貨 3 2 3 2 4 3 2 2" xfId="6749" xr:uid="{279DE903-DDE5-4B86-8739-224C37CBC0EE}"/>
    <cellStyle name="通貨 3 2 3 2 4 3 2 2 2" xfId="9502" xr:uid="{CC5B69B6-F1E8-45D7-A02A-FDB51E9C0F63}"/>
    <cellStyle name="通貨 3 2 3 2 4 3 2 2 2 2" xfId="15351" xr:uid="{DBA10ED7-E35B-4E78-A39F-7AA39DDDB465}"/>
    <cellStyle name="通貨 3 2 3 2 4 3 2 2 3" xfId="12598" xr:uid="{6720B2FA-9813-47D8-98C2-DFF997EDBCCD}"/>
    <cellStyle name="通貨 3 2 3 2 4 3 2 3" xfId="8126" xr:uid="{68A4BCC6-9BD0-43C7-B785-E4C4B1AFF757}"/>
    <cellStyle name="通貨 3 2 3 2 4 3 2 3 2" xfId="13975" xr:uid="{00597547-2994-4601-A5E3-F8A0C128A93B}"/>
    <cellStyle name="通貨 3 2 3 2 4 3 2 4" xfId="11222" xr:uid="{9F7C235F-A312-46B6-A3F3-B9722E2BB28A}"/>
    <cellStyle name="通貨 3 2 3 2 4 3 3" xfId="6008" xr:uid="{F946133A-856F-41C5-AF52-A5D0A95FD3BD}"/>
    <cellStyle name="通貨 3 2 3 2 4 3 3 2" xfId="8761" xr:uid="{3975B800-A545-4D18-9C4D-6EB59F05CD9F}"/>
    <cellStyle name="通貨 3 2 3 2 4 3 3 2 2" xfId="14610" xr:uid="{221B60BD-8B3F-4171-B017-A325BADD201B}"/>
    <cellStyle name="通貨 3 2 3 2 4 3 3 3" xfId="11857" xr:uid="{42AE0516-57E5-47F5-905D-C1FE98BA08C0}"/>
    <cellStyle name="通貨 3 2 3 2 4 3 4" xfId="7385" xr:uid="{54EF301A-C2BA-4ADE-B0D5-FE7580FABFCB}"/>
    <cellStyle name="通貨 3 2 3 2 4 3 4 2" xfId="13234" xr:uid="{AB45BF7D-1920-47AA-A129-3413CE93E5D3}"/>
    <cellStyle name="通貨 3 2 3 2 4 3 5" xfId="10481" xr:uid="{E0133C4B-F0F0-45B4-8D72-1B8B83C3D013}"/>
    <cellStyle name="通貨 3 2 3 2 4 4" xfId="5179" xr:uid="{FAC6DB62-D861-415C-AA5B-13D54837E6F8}"/>
    <cellStyle name="通貨 3 2 3 2 4 4 2" xfId="6750" xr:uid="{08DDF67D-1F16-4A33-9A86-EF7A768D0D6B}"/>
    <cellStyle name="通貨 3 2 3 2 4 4 2 2" xfId="9503" xr:uid="{312EAA9A-19AE-4408-AE5E-6C4515D8EC9A}"/>
    <cellStyle name="通貨 3 2 3 2 4 4 2 2 2" xfId="15352" xr:uid="{17AF6456-A496-4700-AB0A-0B362972F3A8}"/>
    <cellStyle name="通貨 3 2 3 2 4 4 2 3" xfId="12599" xr:uid="{19BE2F43-994B-430C-8E62-A73B6B01C585}"/>
    <cellStyle name="通貨 3 2 3 2 4 4 3" xfId="8127" xr:uid="{BBD74015-3F2F-4213-9F23-DFFE7632AD0A}"/>
    <cellStyle name="通貨 3 2 3 2 4 4 3 2" xfId="13976" xr:uid="{9B758274-0F84-4B0C-9FD0-94DEC83E3A54}"/>
    <cellStyle name="通貨 3 2 3 2 4 4 4" xfId="11223" xr:uid="{71858BEE-8E45-4608-87A5-A3B25988A4BC}"/>
    <cellStyle name="通貨 3 2 3 2 4 5" xfId="5664" xr:uid="{B16331A7-6A69-4A03-9D8A-1D8296E01E7B}"/>
    <cellStyle name="通貨 3 2 3 2 4 5 2" xfId="8417" xr:uid="{A524F9C6-B8DF-4E3C-AAF6-8ED6F5E9391E}"/>
    <cellStyle name="通貨 3 2 3 2 4 5 2 2" xfId="14266" xr:uid="{01058183-3914-4D32-B86F-986D67BB5FF3}"/>
    <cellStyle name="通貨 3 2 3 2 4 5 3" xfId="11513" xr:uid="{DAC0BAE2-3C44-4E3E-9F10-5A177BCFAC70}"/>
    <cellStyle name="通貨 3 2 3 2 4 6" xfId="7041" xr:uid="{2719C9BE-5B7F-4FB3-B274-34731C0C4772}"/>
    <cellStyle name="通貨 3 2 3 2 4 6 2" xfId="12890" xr:uid="{75E9A434-CFF0-454F-B601-B7C8FC1FED94}"/>
    <cellStyle name="通貨 3 2 3 2 4 7" xfId="10137" xr:uid="{8E039737-A39A-4793-9E1C-B107DFB9F1F0}"/>
    <cellStyle name="通貨 3 2 3 2 5" xfId="4127" xr:uid="{918AC841-1E31-418F-B914-CB6F33E78A8A}"/>
    <cellStyle name="通貨 3 2 3 2 5 2" xfId="4473" xr:uid="{8E6F979E-A3BD-485D-B96B-6BC6B4C2075C}"/>
    <cellStyle name="通貨 3 2 3 2 5 2 2" xfId="5180" xr:uid="{1EBDE305-1729-4EC0-8414-8517DF09D820}"/>
    <cellStyle name="通貨 3 2 3 2 5 2 2 2" xfId="6751" xr:uid="{EB9B3F94-577E-4527-94E0-9E249813160D}"/>
    <cellStyle name="通貨 3 2 3 2 5 2 2 2 2" xfId="9504" xr:uid="{17E6C780-C353-4B80-9546-4CEBA767BEC2}"/>
    <cellStyle name="通貨 3 2 3 2 5 2 2 2 2 2" xfId="15353" xr:uid="{725D507D-8920-43B3-8166-B983363BBAD5}"/>
    <cellStyle name="通貨 3 2 3 2 5 2 2 2 3" xfId="12600" xr:uid="{6BF55C7B-641B-45EE-9895-1899028BEC79}"/>
    <cellStyle name="通貨 3 2 3 2 5 2 2 3" xfId="8128" xr:uid="{EEEE2284-1E27-44E9-B3AB-332685663C96}"/>
    <cellStyle name="通貨 3 2 3 2 5 2 2 3 2" xfId="13977" xr:uid="{D2A42D4F-115A-48CC-BCE1-1BC5168BEDD9}"/>
    <cellStyle name="通貨 3 2 3 2 5 2 2 4" xfId="11224" xr:uid="{38F78BF2-91EE-4F77-AE75-DCCDFC2F65F7}"/>
    <cellStyle name="通貨 3 2 3 2 5 2 3" xfId="6094" xr:uid="{103AC1C6-C01C-4A8E-BA1F-3ECE1262A410}"/>
    <cellStyle name="通貨 3 2 3 2 5 2 3 2" xfId="8847" xr:uid="{8006F5F1-B517-4CF6-836A-48B9C7BA428A}"/>
    <cellStyle name="通貨 3 2 3 2 5 2 3 2 2" xfId="14696" xr:uid="{9F575E1D-A1CF-4A16-B3C4-8ACC41DCE71D}"/>
    <cellStyle name="通貨 3 2 3 2 5 2 3 3" xfId="11943" xr:uid="{77AA15F3-DBC2-4A7D-9AD5-63ED18A9F41D}"/>
    <cellStyle name="通貨 3 2 3 2 5 2 4" xfId="7471" xr:uid="{E434C882-A99E-45EA-B818-0853D610997F}"/>
    <cellStyle name="通貨 3 2 3 2 5 2 4 2" xfId="13320" xr:uid="{7AE93F84-6D4D-4BC1-9E3D-6F4769690FB6}"/>
    <cellStyle name="通貨 3 2 3 2 5 2 5" xfId="10567" xr:uid="{036B9107-2EBF-4BD0-9631-F6CF26685B08}"/>
    <cellStyle name="通貨 3 2 3 2 5 3" xfId="5181" xr:uid="{150EF394-74EC-4211-96A0-3C834FC8D43B}"/>
    <cellStyle name="通貨 3 2 3 2 5 3 2" xfId="6752" xr:uid="{95BB541F-5FF7-41D3-AB31-49995ABCC3DF}"/>
    <cellStyle name="通貨 3 2 3 2 5 3 2 2" xfId="9505" xr:uid="{580781BC-9981-4E65-B1C2-118F1A5D705B}"/>
    <cellStyle name="通貨 3 2 3 2 5 3 2 2 2" xfId="15354" xr:uid="{D9A05505-D1D4-4408-B67B-B0E1E9D1619B}"/>
    <cellStyle name="通貨 3 2 3 2 5 3 2 3" xfId="12601" xr:uid="{9BD65DF8-EB62-46BB-AD9B-C0AAE167EEA8}"/>
    <cellStyle name="通貨 3 2 3 2 5 3 3" xfId="8129" xr:uid="{4FDBC412-3DED-494B-907A-79B81733D2FC}"/>
    <cellStyle name="通貨 3 2 3 2 5 3 3 2" xfId="13978" xr:uid="{EACEB920-7C6C-470C-AB4A-177EDA7B72D8}"/>
    <cellStyle name="通貨 3 2 3 2 5 3 4" xfId="11225" xr:uid="{732583AE-D2CD-49EE-9F68-FA6177C08695}"/>
    <cellStyle name="通貨 3 2 3 2 5 4" xfId="5750" xr:uid="{1A4FB127-9638-4D1E-8A8A-388796BB40FE}"/>
    <cellStyle name="通貨 3 2 3 2 5 4 2" xfId="8503" xr:uid="{0D2A15F4-0CE8-43A7-981E-63A163F2527F}"/>
    <cellStyle name="通貨 3 2 3 2 5 4 2 2" xfId="14352" xr:uid="{DB08D66A-4EE6-4B48-9B2F-F58A229FD0C8}"/>
    <cellStyle name="通貨 3 2 3 2 5 4 3" xfId="11599" xr:uid="{560F0578-DC45-45E6-B9E9-DA3A09CC64C3}"/>
    <cellStyle name="通貨 3 2 3 2 5 5" xfId="7127" xr:uid="{AF83780A-47A7-4595-922D-6BFD13F2C370}"/>
    <cellStyle name="通貨 3 2 3 2 5 5 2" xfId="12976" xr:uid="{CDAFA7AF-322D-4994-A9C0-D16AF14775C3}"/>
    <cellStyle name="通貨 3 2 3 2 5 6" xfId="10223" xr:uid="{763E0FDC-CCE6-4351-9F0B-EFE42AB98059}"/>
    <cellStyle name="通貨 3 2 3 2 6" xfId="4300" xr:uid="{0A43D2AF-4AE3-4F6F-B3C3-AD9D9B40405D}"/>
    <cellStyle name="通貨 3 2 3 2 6 2" xfId="5182" xr:uid="{4C5D95E1-0E5C-43ED-9180-E71181E9F623}"/>
    <cellStyle name="通貨 3 2 3 2 6 2 2" xfId="6753" xr:uid="{BEDA33E1-441E-46E4-8AAA-5D1D7F198A7A}"/>
    <cellStyle name="通貨 3 2 3 2 6 2 2 2" xfId="9506" xr:uid="{73F8A20C-9AEF-4BF8-946F-DD8BBC57F34B}"/>
    <cellStyle name="通貨 3 2 3 2 6 2 2 2 2" xfId="15355" xr:uid="{CB528368-608D-4316-94C9-6C2F062A114B}"/>
    <cellStyle name="通貨 3 2 3 2 6 2 2 3" xfId="12602" xr:uid="{BEFEAA52-810B-4E77-A768-0491935A3F9C}"/>
    <cellStyle name="通貨 3 2 3 2 6 2 3" xfId="8130" xr:uid="{4253F06C-C048-4711-941B-322C5B240220}"/>
    <cellStyle name="通貨 3 2 3 2 6 2 3 2" xfId="13979" xr:uid="{746F980E-0829-4E69-BFB2-233A0714E6BC}"/>
    <cellStyle name="通貨 3 2 3 2 6 2 4" xfId="11226" xr:uid="{36DAB8E8-1EC4-489A-BAD5-1E4FBADD47BB}"/>
    <cellStyle name="通貨 3 2 3 2 6 3" xfId="5922" xr:uid="{8D05FD95-BF07-4A2E-913B-4A55F7326945}"/>
    <cellStyle name="通貨 3 2 3 2 6 3 2" xfId="8675" xr:uid="{F4B3F063-07B1-468E-A6D6-61148DD393D1}"/>
    <cellStyle name="通貨 3 2 3 2 6 3 2 2" xfId="14524" xr:uid="{342FF654-1AB6-4FF9-ACE1-B8534B3A233E}"/>
    <cellStyle name="通貨 3 2 3 2 6 3 3" xfId="11771" xr:uid="{6F15769B-D152-470E-9BDC-1DBF907627B7}"/>
    <cellStyle name="通貨 3 2 3 2 6 4" xfId="7299" xr:uid="{B51E2117-4B7C-4C2A-8F07-10BF96DBE520}"/>
    <cellStyle name="通貨 3 2 3 2 6 4 2" xfId="13148" xr:uid="{35D10C09-2044-4728-867D-9BAC8C7D00FE}"/>
    <cellStyle name="通貨 3 2 3 2 6 5" xfId="10395" xr:uid="{6C7FCEEC-289B-4B88-AD7F-4F3E1487FF20}"/>
    <cellStyle name="通貨 3 2 3 2 7" xfId="5183" xr:uid="{D156483A-9455-488F-A4B2-1A193729C8C9}"/>
    <cellStyle name="通貨 3 2 3 2 7 2" xfId="6754" xr:uid="{5F6BFC3B-93AF-4CD0-8B10-FD467388D895}"/>
    <cellStyle name="通貨 3 2 3 2 7 2 2" xfId="9507" xr:uid="{56A785F6-F3DF-4F26-830D-6EE49B67CDD8}"/>
    <cellStyle name="通貨 3 2 3 2 7 2 2 2" xfId="15356" xr:uid="{9F4BC264-0B44-4744-91FD-DD24B68398B9}"/>
    <cellStyle name="通貨 3 2 3 2 7 2 3" xfId="12603" xr:uid="{25683437-7F16-4061-94C1-6CC85ABF648A}"/>
    <cellStyle name="通貨 3 2 3 2 7 3" xfId="8131" xr:uid="{53B94F31-AB6B-4A49-BA10-D4CF41C4AF4A}"/>
    <cellStyle name="通貨 3 2 3 2 7 3 2" xfId="13980" xr:uid="{C528691B-FBB2-476B-8360-44B54E42A6FF}"/>
    <cellStyle name="通貨 3 2 3 2 7 4" xfId="11227" xr:uid="{8B7CDF66-9E39-4649-BF5D-8D5BB40AE53B}"/>
    <cellStyle name="通貨 3 2 3 2 8" xfId="5578" xr:uid="{73F77ED6-9920-487B-AA41-BFEA911DDD7C}"/>
    <cellStyle name="通貨 3 2 3 2 8 2" xfId="8331" xr:uid="{7AC08922-8A3F-4B04-970D-9FDED32AC1AB}"/>
    <cellStyle name="通貨 3 2 3 2 8 2 2" xfId="14180" xr:uid="{FECC974E-1D87-4D39-949F-5E04A3971582}"/>
    <cellStyle name="通貨 3 2 3 2 8 3" xfId="11427" xr:uid="{775C1F59-DE88-4DB2-93C5-CF00D44EEF06}"/>
    <cellStyle name="通貨 3 2 3 2 9" xfId="6955" xr:uid="{E8C29A6A-27EF-4ECA-94EA-942355F81D49}"/>
    <cellStyle name="通貨 3 2 3 2 9 2" xfId="12804" xr:uid="{D836EC40-3341-425A-B186-D38161E045E2}"/>
    <cellStyle name="通貨 3 2 3 3" xfId="3615" xr:uid="{00000000-0005-0000-0000-0000900F0000}"/>
    <cellStyle name="通貨 3 2 3 3 2" xfId="3665" xr:uid="{00000000-0005-0000-0000-0000910F0000}"/>
    <cellStyle name="通貨 3 2 3 3 2 2" xfId="4092" xr:uid="{7A2128B4-2BC3-4DF2-8C71-BE0371C483A2}"/>
    <cellStyle name="通貨 3 2 3 3 2 2 2" xfId="4265" xr:uid="{33974324-989B-4D99-94C9-484B207440F4}"/>
    <cellStyle name="通貨 3 2 3 3 2 2 2 2" xfId="4611" xr:uid="{DA730513-0E98-4C47-8FC7-CCC89B3A205D}"/>
    <cellStyle name="通貨 3 2 3 3 2 2 2 2 2" xfId="5184" xr:uid="{967F8923-1CAA-4F9A-8D6B-661677BD1C0E}"/>
    <cellStyle name="通貨 3 2 3 3 2 2 2 2 2 2" xfId="6755" xr:uid="{7812B1CD-A837-4BF5-A044-C37F44D84F02}"/>
    <cellStyle name="通貨 3 2 3 3 2 2 2 2 2 2 2" xfId="9508" xr:uid="{51F30E48-127B-46F5-9A23-B4E0CE559828}"/>
    <cellStyle name="通貨 3 2 3 3 2 2 2 2 2 2 2 2" xfId="15357" xr:uid="{17E91BA9-8303-4178-9041-15D63DD510AB}"/>
    <cellStyle name="通貨 3 2 3 3 2 2 2 2 2 2 3" xfId="12604" xr:uid="{D51ACE2E-34B0-4960-BA3E-61B2A3236279}"/>
    <cellStyle name="通貨 3 2 3 3 2 2 2 2 2 3" xfId="8132" xr:uid="{D85FC1F6-D674-4444-871E-B18CB4630B5B}"/>
    <cellStyle name="通貨 3 2 3 3 2 2 2 2 2 3 2" xfId="13981" xr:uid="{19D7C0FF-8CA0-4896-B874-37DC37B02CF9}"/>
    <cellStyle name="通貨 3 2 3 3 2 2 2 2 2 4" xfId="11228" xr:uid="{BCCD15AB-F3BF-4484-897A-00CBFC4F4AF0}"/>
    <cellStyle name="通貨 3 2 3 3 2 2 2 2 3" xfId="6232" xr:uid="{48426240-077E-4791-9EFB-9FB9B64A7314}"/>
    <cellStyle name="通貨 3 2 3 3 2 2 2 2 3 2" xfId="8985" xr:uid="{0420F9D3-14A3-43E9-82E7-29A4378EA50C}"/>
    <cellStyle name="通貨 3 2 3 3 2 2 2 2 3 2 2" xfId="14834" xr:uid="{3872C5C1-696D-493B-A8F2-686002D79C50}"/>
    <cellStyle name="通貨 3 2 3 3 2 2 2 2 3 3" xfId="12081" xr:uid="{84AE347F-93AD-4629-97E3-35C3614812A1}"/>
    <cellStyle name="通貨 3 2 3 3 2 2 2 2 4" xfId="7609" xr:uid="{ECABCF08-4712-426A-ABDB-9D8B5DB39458}"/>
    <cellStyle name="通貨 3 2 3 3 2 2 2 2 4 2" xfId="13458" xr:uid="{B9688B60-D3EB-4FAD-A158-0B8DDFF3BBB0}"/>
    <cellStyle name="通貨 3 2 3 3 2 2 2 2 5" xfId="10705" xr:uid="{F7525B48-7EE4-4717-BD5D-6322DBA69BDD}"/>
    <cellStyle name="通貨 3 2 3 3 2 2 2 3" xfId="5185" xr:uid="{18235F15-E59D-4491-9E7B-0EB0747C8756}"/>
    <cellStyle name="通貨 3 2 3 3 2 2 2 3 2" xfId="6756" xr:uid="{6F31989A-4C2D-4A9A-BD83-BED3F1BDE53D}"/>
    <cellStyle name="通貨 3 2 3 3 2 2 2 3 2 2" xfId="9509" xr:uid="{6EDB0AA2-826E-4982-B1F6-692F5DA7315C}"/>
    <cellStyle name="通貨 3 2 3 3 2 2 2 3 2 2 2" xfId="15358" xr:uid="{CE52D270-2CA0-435B-901C-65744DB3CA18}"/>
    <cellStyle name="通貨 3 2 3 3 2 2 2 3 2 3" xfId="12605" xr:uid="{D431FC25-6015-46D2-BD3A-FE4E3ECFDBE8}"/>
    <cellStyle name="通貨 3 2 3 3 2 2 2 3 3" xfId="8133" xr:uid="{E828EF59-A054-4F76-8971-0972F3F30E4F}"/>
    <cellStyle name="通貨 3 2 3 3 2 2 2 3 3 2" xfId="13982" xr:uid="{5D1A108C-107E-47B4-A5E4-6C04D6022970}"/>
    <cellStyle name="通貨 3 2 3 3 2 2 2 3 4" xfId="11229" xr:uid="{85B47D12-3185-4159-AF3B-2B09FC829D64}"/>
    <cellStyle name="通貨 3 2 3 3 2 2 2 4" xfId="5888" xr:uid="{28FA87BE-EBDC-49C6-9493-249059B38257}"/>
    <cellStyle name="通貨 3 2 3 3 2 2 2 4 2" xfId="8641" xr:uid="{3FBB30E7-41AB-4A9F-8C9D-19E208AB4629}"/>
    <cellStyle name="通貨 3 2 3 3 2 2 2 4 2 2" xfId="14490" xr:uid="{6935DAC2-2C4E-47F7-8C3A-02CFB4434801}"/>
    <cellStyle name="通貨 3 2 3 3 2 2 2 4 3" xfId="11737" xr:uid="{3DC1C337-162C-4009-A139-653EE12F3096}"/>
    <cellStyle name="通貨 3 2 3 3 2 2 2 5" xfId="7265" xr:uid="{BAFF9766-2DD0-4683-8315-DF635328B4E4}"/>
    <cellStyle name="通貨 3 2 3 3 2 2 2 5 2" xfId="13114" xr:uid="{AF9389F5-0A58-4F93-8BC8-8AFF07A50DF6}"/>
    <cellStyle name="通貨 3 2 3 3 2 2 2 6" xfId="10361" xr:uid="{259E770F-6947-4809-A264-9EA1D108FDD2}"/>
    <cellStyle name="通貨 3 2 3 3 2 2 3" xfId="4439" xr:uid="{62BB4BAF-B567-4817-89E2-5AD29E93E884}"/>
    <cellStyle name="通貨 3 2 3 3 2 2 3 2" xfId="5186" xr:uid="{43A5FAC1-29A9-4B60-A3E2-9A0AE09E643D}"/>
    <cellStyle name="通貨 3 2 3 3 2 2 3 2 2" xfId="6757" xr:uid="{E9981B1D-7538-47AC-B624-773E87096B8C}"/>
    <cellStyle name="通貨 3 2 3 3 2 2 3 2 2 2" xfId="9510" xr:uid="{4CA2F438-F588-45E0-9BC2-A286B849E412}"/>
    <cellStyle name="通貨 3 2 3 3 2 2 3 2 2 2 2" xfId="15359" xr:uid="{AB1DF0A9-A3FF-4974-A8AF-C09349B09A3B}"/>
    <cellStyle name="通貨 3 2 3 3 2 2 3 2 2 3" xfId="12606" xr:uid="{99048F61-3DA8-4D15-9768-5EBB994DE61A}"/>
    <cellStyle name="通貨 3 2 3 3 2 2 3 2 3" xfId="8134" xr:uid="{0978A962-F742-45F9-BA89-B825E3CAC1D7}"/>
    <cellStyle name="通貨 3 2 3 3 2 2 3 2 3 2" xfId="13983" xr:uid="{8589A354-A4CB-4424-BC92-47AF45E8DA3B}"/>
    <cellStyle name="通貨 3 2 3 3 2 2 3 2 4" xfId="11230" xr:uid="{B536A6EB-327E-4B5B-A96C-48A33E882486}"/>
    <cellStyle name="通貨 3 2 3 3 2 2 3 3" xfId="6060" xr:uid="{5C40E461-ECFD-4D91-9518-315CF3E58E9E}"/>
    <cellStyle name="通貨 3 2 3 3 2 2 3 3 2" xfId="8813" xr:uid="{73555DAF-FBD7-4014-8DDC-7B57994AF120}"/>
    <cellStyle name="通貨 3 2 3 3 2 2 3 3 2 2" xfId="14662" xr:uid="{90644B9E-80A3-424D-AA47-2B9616178D0F}"/>
    <cellStyle name="通貨 3 2 3 3 2 2 3 3 3" xfId="11909" xr:uid="{794D2A41-947C-4894-92C8-407AD24C2A0D}"/>
    <cellStyle name="通貨 3 2 3 3 2 2 3 4" xfId="7437" xr:uid="{ABB84A25-F6D2-4BED-8E14-564A950938A4}"/>
    <cellStyle name="通貨 3 2 3 3 2 2 3 4 2" xfId="13286" xr:uid="{92C90264-B485-4181-8589-7AB41571B989}"/>
    <cellStyle name="通貨 3 2 3 3 2 2 3 5" xfId="10533" xr:uid="{83ADC1C0-0399-4185-AE9F-BAAFB2162CBA}"/>
    <cellStyle name="通貨 3 2 3 3 2 2 4" xfId="5187" xr:uid="{66EF772D-DFAF-42E0-9B20-56AC1CFBB3F4}"/>
    <cellStyle name="通貨 3 2 3 3 2 2 4 2" xfId="6758" xr:uid="{93E7EB44-13F9-4694-85BC-3511527FC0DB}"/>
    <cellStyle name="通貨 3 2 3 3 2 2 4 2 2" xfId="9511" xr:uid="{12E8E3E2-4B9E-4AE7-B816-C48F7E170210}"/>
    <cellStyle name="通貨 3 2 3 3 2 2 4 2 2 2" xfId="15360" xr:uid="{A9C3BEA3-50B1-4AD5-A0FD-D9F00DF5A6E6}"/>
    <cellStyle name="通貨 3 2 3 3 2 2 4 2 3" xfId="12607" xr:uid="{B15EA5D1-35D8-4BDF-BF8B-2836899C7945}"/>
    <cellStyle name="通貨 3 2 3 3 2 2 4 3" xfId="8135" xr:uid="{191B8665-6346-4EB7-89D0-D116EB058A35}"/>
    <cellStyle name="通貨 3 2 3 3 2 2 4 3 2" xfId="13984" xr:uid="{35FC667E-7E71-4347-AF6B-782BB6A67DF0}"/>
    <cellStyle name="通貨 3 2 3 3 2 2 4 4" xfId="11231" xr:uid="{AB869F8A-6A6A-4645-AA24-FB5B3DE91710}"/>
    <cellStyle name="通貨 3 2 3 3 2 2 5" xfId="5716" xr:uid="{EAC77727-9C2E-4555-8B8E-07649406D7D1}"/>
    <cellStyle name="通貨 3 2 3 3 2 2 5 2" xfId="8469" xr:uid="{E6C4D38F-84BC-4050-929C-E7E49EA22502}"/>
    <cellStyle name="通貨 3 2 3 3 2 2 5 2 2" xfId="14318" xr:uid="{2124E168-0BBC-4F54-BF5C-883843E384C4}"/>
    <cellStyle name="通貨 3 2 3 3 2 2 5 3" xfId="11565" xr:uid="{55157159-8C4C-4788-BB6E-024C2D766BC4}"/>
    <cellStyle name="通貨 3 2 3 3 2 2 6" xfId="7093" xr:uid="{3B9E5481-46CC-4AF3-9444-B710900B64DA}"/>
    <cellStyle name="通貨 3 2 3 3 2 2 6 2" xfId="12942" xr:uid="{AB7DD707-AB73-4F6B-B49F-0EB7C7964871}"/>
    <cellStyle name="通貨 3 2 3 3 2 2 7" xfId="10189" xr:uid="{75A5774C-CB3B-4595-96B7-BD04B040FF54}"/>
    <cellStyle name="通貨 3 2 3 3 2 3" xfId="4179" xr:uid="{8E8816B0-5A7A-4492-946F-610F9E06E7CD}"/>
    <cellStyle name="通貨 3 2 3 3 2 3 2" xfId="4525" xr:uid="{A2693453-C67E-4DC8-932F-DECB6AF93FE2}"/>
    <cellStyle name="通貨 3 2 3 3 2 3 2 2" xfId="5188" xr:uid="{7AFAC834-6495-472C-847F-B66ADBAE1DE3}"/>
    <cellStyle name="通貨 3 2 3 3 2 3 2 2 2" xfId="6759" xr:uid="{C7E5944B-9193-4266-821A-8177D6A83AC2}"/>
    <cellStyle name="通貨 3 2 3 3 2 3 2 2 2 2" xfId="9512" xr:uid="{16E63A35-D42E-4318-82BE-A7088A379D79}"/>
    <cellStyle name="通貨 3 2 3 3 2 3 2 2 2 2 2" xfId="15361" xr:uid="{C6017F0A-A347-4B4B-BCC3-68F9045D2A77}"/>
    <cellStyle name="通貨 3 2 3 3 2 3 2 2 2 3" xfId="12608" xr:uid="{7227AA18-41F4-4258-A5E6-C87799DA5C29}"/>
    <cellStyle name="通貨 3 2 3 3 2 3 2 2 3" xfId="8136" xr:uid="{2A9E6D13-81EB-4F5B-A3B1-12E0A6EBFFA6}"/>
    <cellStyle name="通貨 3 2 3 3 2 3 2 2 3 2" xfId="13985" xr:uid="{092D3B37-98B6-4A1F-8C4C-7EBDA83F7E1B}"/>
    <cellStyle name="通貨 3 2 3 3 2 3 2 2 4" xfId="11232" xr:uid="{2CD84F54-CC6F-463C-9134-B8D17A865C40}"/>
    <cellStyle name="通貨 3 2 3 3 2 3 2 3" xfId="6146" xr:uid="{84CA1CE7-D1D0-4F85-AF3B-55A1599D2D56}"/>
    <cellStyle name="通貨 3 2 3 3 2 3 2 3 2" xfId="8899" xr:uid="{4844E6EA-264B-4037-944B-40828141BBCE}"/>
    <cellStyle name="通貨 3 2 3 3 2 3 2 3 2 2" xfId="14748" xr:uid="{458AB96C-705C-4FA0-B971-65319E8E6042}"/>
    <cellStyle name="通貨 3 2 3 3 2 3 2 3 3" xfId="11995" xr:uid="{DD7F775E-68D8-43D9-8013-080C161B9B68}"/>
    <cellStyle name="通貨 3 2 3 3 2 3 2 4" xfId="7523" xr:uid="{9E155135-2B70-4C65-86DC-898F54D9999B}"/>
    <cellStyle name="通貨 3 2 3 3 2 3 2 4 2" xfId="13372" xr:uid="{F61C5C0E-8A60-496B-9C6D-FE4DFBA13E90}"/>
    <cellStyle name="通貨 3 2 3 3 2 3 2 5" xfId="10619" xr:uid="{D19D16FE-33B3-422A-8EE8-189301DB2F4B}"/>
    <cellStyle name="通貨 3 2 3 3 2 3 3" xfId="5189" xr:uid="{523A82AC-6C14-4E8A-AD0E-FF258D0C2DE2}"/>
    <cellStyle name="通貨 3 2 3 3 2 3 3 2" xfId="6760" xr:uid="{A720E6C0-DD44-4C44-A4AC-2A625B2F1589}"/>
    <cellStyle name="通貨 3 2 3 3 2 3 3 2 2" xfId="9513" xr:uid="{D52F03E7-B1A0-48B6-BAC2-4FA92CC4E5D3}"/>
    <cellStyle name="通貨 3 2 3 3 2 3 3 2 2 2" xfId="15362" xr:uid="{754C6FD3-1BA6-4732-B687-27D0109D9E2E}"/>
    <cellStyle name="通貨 3 2 3 3 2 3 3 2 3" xfId="12609" xr:uid="{C6DEC1E4-ABFE-4399-B50E-23ACF97D63EF}"/>
    <cellStyle name="通貨 3 2 3 3 2 3 3 3" xfId="8137" xr:uid="{22350893-19D3-4B21-8F47-6B5975DE97FE}"/>
    <cellStyle name="通貨 3 2 3 3 2 3 3 3 2" xfId="13986" xr:uid="{2B1CCC1D-D996-4A7D-85F3-783B644B02BC}"/>
    <cellStyle name="通貨 3 2 3 3 2 3 3 4" xfId="11233" xr:uid="{614F3767-273D-4008-9DDB-DF00AC3922CD}"/>
    <cellStyle name="通貨 3 2 3 3 2 3 4" xfId="5802" xr:uid="{6DD6E396-5B24-417B-B5FE-1882860D8976}"/>
    <cellStyle name="通貨 3 2 3 3 2 3 4 2" xfId="8555" xr:uid="{55962936-D872-422B-8314-204B37870F41}"/>
    <cellStyle name="通貨 3 2 3 3 2 3 4 2 2" xfId="14404" xr:uid="{6828729A-602B-426B-823A-0DC12B32617A}"/>
    <cellStyle name="通貨 3 2 3 3 2 3 4 3" xfId="11651" xr:uid="{B8106AFC-CF95-485F-95A5-70D31D7AABD9}"/>
    <cellStyle name="通貨 3 2 3 3 2 3 5" xfId="7179" xr:uid="{133B321E-77AE-43FC-97B9-9297DBCA8450}"/>
    <cellStyle name="通貨 3 2 3 3 2 3 5 2" xfId="13028" xr:uid="{034D393E-7D4B-4AC1-AA45-AA182CF609E0}"/>
    <cellStyle name="通貨 3 2 3 3 2 3 6" xfId="10275" xr:uid="{CF67E70D-7268-4FB8-83A4-A9CA0781A665}"/>
    <cellStyle name="通貨 3 2 3 3 2 4" xfId="4352" xr:uid="{8D5A0B56-71EE-44DF-A020-7DED08636DD3}"/>
    <cellStyle name="通貨 3 2 3 3 2 4 2" xfId="5190" xr:uid="{2914279E-220E-43CE-966B-D5794E8F59BF}"/>
    <cellStyle name="通貨 3 2 3 3 2 4 2 2" xfId="6761" xr:uid="{19779E50-2798-4A7D-9284-E1AA4E9E7F44}"/>
    <cellStyle name="通貨 3 2 3 3 2 4 2 2 2" xfId="9514" xr:uid="{6A532B5F-3E2C-4FD2-8327-DB00B0DEF89E}"/>
    <cellStyle name="通貨 3 2 3 3 2 4 2 2 2 2" xfId="15363" xr:uid="{F4DB8A37-7A24-43F6-8857-05CD7A0AC34A}"/>
    <cellStyle name="通貨 3 2 3 3 2 4 2 2 3" xfId="12610" xr:uid="{E07035CC-999C-438D-87BD-9665D6158003}"/>
    <cellStyle name="通貨 3 2 3 3 2 4 2 3" xfId="8138" xr:uid="{B2707E5A-6AF7-4C84-9785-2A6396CA12AF}"/>
    <cellStyle name="通貨 3 2 3 3 2 4 2 3 2" xfId="13987" xr:uid="{303B22B3-4C8B-4D70-82A2-EE76D9618214}"/>
    <cellStyle name="通貨 3 2 3 3 2 4 2 4" xfId="11234" xr:uid="{61D842D9-8089-45D1-B518-C25B3A8D1323}"/>
    <cellStyle name="通貨 3 2 3 3 2 4 3" xfId="5974" xr:uid="{2E4D8C12-A71B-41CF-AEA3-4658F3AE6F0D}"/>
    <cellStyle name="通貨 3 2 3 3 2 4 3 2" xfId="8727" xr:uid="{C25EE695-CDF9-40F9-A82D-6A3BB355B981}"/>
    <cellStyle name="通貨 3 2 3 3 2 4 3 2 2" xfId="14576" xr:uid="{2F4C71B8-9D2A-4D85-BE36-C0005F2FC989}"/>
    <cellStyle name="通貨 3 2 3 3 2 4 3 3" xfId="11823" xr:uid="{48077538-3D44-4AD9-9828-8DD0919284E4}"/>
    <cellStyle name="通貨 3 2 3 3 2 4 4" xfId="7351" xr:uid="{520E7C7B-0339-415E-948E-1B8316656C87}"/>
    <cellStyle name="通貨 3 2 3 3 2 4 4 2" xfId="13200" xr:uid="{657367AA-C9C9-4151-ADBF-C5DF28287731}"/>
    <cellStyle name="通貨 3 2 3 3 2 4 5" xfId="10447" xr:uid="{7F69E553-DD2A-4813-A804-E089EB29814D}"/>
    <cellStyle name="通貨 3 2 3 3 2 5" xfId="5191" xr:uid="{D643D82B-B3D7-4CE5-97BB-974F70353421}"/>
    <cellStyle name="通貨 3 2 3 3 2 5 2" xfId="6762" xr:uid="{06E20767-D47C-44BC-90B5-F8090AC691B7}"/>
    <cellStyle name="通貨 3 2 3 3 2 5 2 2" xfId="9515" xr:uid="{20335759-2A58-48E2-B9E9-795C18065B4F}"/>
    <cellStyle name="通貨 3 2 3 3 2 5 2 2 2" xfId="15364" xr:uid="{B570D63D-7FF0-464E-AD67-0A3E45E5C519}"/>
    <cellStyle name="通貨 3 2 3 3 2 5 2 3" xfId="12611" xr:uid="{3480DB73-B55E-4CA0-8354-8EA35E741E46}"/>
    <cellStyle name="通貨 3 2 3 3 2 5 3" xfId="8139" xr:uid="{5AC597BC-8D19-443E-8E81-CCA43B64F39A}"/>
    <cellStyle name="通貨 3 2 3 3 2 5 3 2" xfId="13988" xr:uid="{6075EC8C-5857-4881-8DA1-811E9A815BAB}"/>
    <cellStyle name="通貨 3 2 3 3 2 5 4" xfId="11235" xr:uid="{5DA91198-DF89-4F5A-87CD-3CD6F874C025}"/>
    <cellStyle name="通貨 3 2 3 3 2 6" xfId="5630" xr:uid="{96597D37-4B83-4D95-8DBF-1FC6726D8C2B}"/>
    <cellStyle name="通貨 3 2 3 3 2 6 2" xfId="8383" xr:uid="{C0EB0AF5-5B7D-4CA5-9DA5-77EF89406B08}"/>
    <cellStyle name="通貨 3 2 3 3 2 6 2 2" xfId="14232" xr:uid="{46053FB3-CF2B-4FE3-8814-B1EE2D016848}"/>
    <cellStyle name="通貨 3 2 3 3 2 6 3" xfId="11479" xr:uid="{E7B4AEAB-8E5F-4D3E-AAD6-31543321CC0B}"/>
    <cellStyle name="通貨 3 2 3 3 2 7" xfId="7007" xr:uid="{31A1ECD2-E39C-4C17-9CB7-02F0E4EFE4A1}"/>
    <cellStyle name="通貨 3 2 3 3 2 7 2" xfId="12856" xr:uid="{E50AFBC2-3E26-4A95-99F4-5FC5B19981B8}"/>
    <cellStyle name="通貨 3 2 3 3 2 8" xfId="10103" xr:uid="{FD3AC748-9E15-4DAE-87B2-E24AB9646241}"/>
    <cellStyle name="通貨 3 2 3 3 3" xfId="4050" xr:uid="{28B13F61-081E-4580-8D05-8FD893082AB3}"/>
    <cellStyle name="通貨 3 2 3 3 3 2" xfId="4223" xr:uid="{CCC211DF-4ADE-48F1-B3F6-264FF87A6BC3}"/>
    <cellStyle name="通貨 3 2 3 3 3 2 2" xfId="4569" xr:uid="{5C5DF37D-A104-4ABE-B857-6468A206AB64}"/>
    <cellStyle name="通貨 3 2 3 3 3 2 2 2" xfId="5192" xr:uid="{B85A040A-30A5-42AE-8F2E-C0103E4DBF97}"/>
    <cellStyle name="通貨 3 2 3 3 3 2 2 2 2" xfId="6763" xr:uid="{D84D5A04-A262-47B6-918D-F945A93248F1}"/>
    <cellStyle name="通貨 3 2 3 3 3 2 2 2 2 2" xfId="9516" xr:uid="{02EDC31F-9B31-44EC-9302-CA4B65268A93}"/>
    <cellStyle name="通貨 3 2 3 3 3 2 2 2 2 2 2" xfId="15365" xr:uid="{35E68BDA-14B8-48C5-9DF1-20367AB1DC2F}"/>
    <cellStyle name="通貨 3 2 3 3 3 2 2 2 2 3" xfId="12612" xr:uid="{97B87AFF-A214-475E-8C4D-265CB7FEC579}"/>
    <cellStyle name="通貨 3 2 3 3 3 2 2 2 3" xfId="8140" xr:uid="{1B23BEAF-D7AD-4E47-9B92-E279421B54B7}"/>
    <cellStyle name="通貨 3 2 3 3 3 2 2 2 3 2" xfId="13989" xr:uid="{E458BA8D-714F-4B32-9A8F-4430C1FD0DB2}"/>
    <cellStyle name="通貨 3 2 3 3 3 2 2 2 4" xfId="11236" xr:uid="{5C843ABF-7E0A-4D86-9D42-E1314E31D78B}"/>
    <cellStyle name="通貨 3 2 3 3 3 2 2 3" xfId="6190" xr:uid="{D6E85FF2-58A6-448F-ABD2-82B4452B5F86}"/>
    <cellStyle name="通貨 3 2 3 3 3 2 2 3 2" xfId="8943" xr:uid="{D60AC980-B238-4804-A077-899223CB6C06}"/>
    <cellStyle name="通貨 3 2 3 3 3 2 2 3 2 2" xfId="14792" xr:uid="{794E0418-4AE0-4CEF-85FB-2D3435721AF7}"/>
    <cellStyle name="通貨 3 2 3 3 3 2 2 3 3" xfId="12039" xr:uid="{EFB54071-296E-4F7A-9A27-05B9EA720C81}"/>
    <cellStyle name="通貨 3 2 3 3 3 2 2 4" xfId="7567" xr:uid="{21F4F82E-59EA-4A8B-A3ED-6DC8E3913878}"/>
    <cellStyle name="通貨 3 2 3 3 3 2 2 4 2" xfId="13416" xr:uid="{D0088E78-E848-4BE3-BCA5-DDB65A69D3CF}"/>
    <cellStyle name="通貨 3 2 3 3 3 2 2 5" xfId="10663" xr:uid="{06DAFD55-6103-48FD-87EE-4B3744C14ECE}"/>
    <cellStyle name="通貨 3 2 3 3 3 2 3" xfId="5193" xr:uid="{320D17A4-8B5D-481E-9097-D12D1250995B}"/>
    <cellStyle name="通貨 3 2 3 3 3 2 3 2" xfId="6764" xr:uid="{323A3997-52E9-426A-A378-E5DDEEC7B8C2}"/>
    <cellStyle name="通貨 3 2 3 3 3 2 3 2 2" xfId="9517" xr:uid="{66F935E6-C795-46DA-A9D7-EC249C6EA648}"/>
    <cellStyle name="通貨 3 2 3 3 3 2 3 2 2 2" xfId="15366" xr:uid="{67FC22C0-6753-4092-8E12-C9D986E8D495}"/>
    <cellStyle name="通貨 3 2 3 3 3 2 3 2 3" xfId="12613" xr:uid="{0FF05EC3-1EAB-4084-8C33-5A6414A9012F}"/>
    <cellStyle name="通貨 3 2 3 3 3 2 3 3" xfId="8141" xr:uid="{CBB3E999-4BE7-407A-8AFB-F263D0923B10}"/>
    <cellStyle name="通貨 3 2 3 3 3 2 3 3 2" xfId="13990" xr:uid="{390A8561-C402-4F6C-8082-F1A34DBFC6AB}"/>
    <cellStyle name="通貨 3 2 3 3 3 2 3 4" xfId="11237" xr:uid="{4CBB7AA0-4C92-46BB-A07F-9D3998119400}"/>
    <cellStyle name="通貨 3 2 3 3 3 2 4" xfId="5846" xr:uid="{0AE3F93C-BD5E-4CAB-ADA4-C5CE48B5B9C8}"/>
    <cellStyle name="通貨 3 2 3 3 3 2 4 2" xfId="8599" xr:uid="{F199AF3C-95D2-414D-8CAA-7E0DE2A05D91}"/>
    <cellStyle name="通貨 3 2 3 3 3 2 4 2 2" xfId="14448" xr:uid="{685749B4-8CD4-4B59-B252-052646866C5E}"/>
    <cellStyle name="通貨 3 2 3 3 3 2 4 3" xfId="11695" xr:uid="{44B485E6-0CD5-49AA-9893-3E6D0F727FA3}"/>
    <cellStyle name="通貨 3 2 3 3 3 2 5" xfId="7223" xr:uid="{B184D7E0-0204-4B3E-A35A-6109659B4180}"/>
    <cellStyle name="通貨 3 2 3 3 3 2 5 2" xfId="13072" xr:uid="{7F2ED444-6497-4453-9A84-6CE8B11293C4}"/>
    <cellStyle name="通貨 3 2 3 3 3 2 6" xfId="10319" xr:uid="{9301A9BA-83DD-46BC-BDA2-9057C364F1EA}"/>
    <cellStyle name="通貨 3 2 3 3 3 3" xfId="4397" xr:uid="{8617E0E6-CDE0-4004-96B4-3B07C85B30FE}"/>
    <cellStyle name="通貨 3 2 3 3 3 3 2" xfId="5194" xr:uid="{216077DF-3DD1-464D-860A-9457CE903E11}"/>
    <cellStyle name="通貨 3 2 3 3 3 3 2 2" xfId="6765" xr:uid="{040D240E-CA4B-4DB4-ABD5-577EE7509BB7}"/>
    <cellStyle name="通貨 3 2 3 3 3 3 2 2 2" xfId="9518" xr:uid="{1FCCB666-5FD5-4055-9620-DC28509F4820}"/>
    <cellStyle name="通貨 3 2 3 3 3 3 2 2 2 2" xfId="15367" xr:uid="{B08C2CC7-7BDB-4604-A7DA-2CB81D4F8FD1}"/>
    <cellStyle name="通貨 3 2 3 3 3 3 2 2 3" xfId="12614" xr:uid="{926D1ABB-B5D1-42F0-A1D9-4762EA9155C4}"/>
    <cellStyle name="通貨 3 2 3 3 3 3 2 3" xfId="8142" xr:uid="{996D226F-C7F4-4331-94D1-EC596CA55236}"/>
    <cellStyle name="通貨 3 2 3 3 3 3 2 3 2" xfId="13991" xr:uid="{7B7A2E2A-421A-4F98-AF9C-12634CE256D9}"/>
    <cellStyle name="通貨 3 2 3 3 3 3 2 4" xfId="11238" xr:uid="{6730F23F-38A8-4B99-B0FB-4EB7CF8206AB}"/>
    <cellStyle name="通貨 3 2 3 3 3 3 3" xfId="6018" xr:uid="{A03D6885-1A31-49C1-A6A9-28BD9B4F0C57}"/>
    <cellStyle name="通貨 3 2 3 3 3 3 3 2" xfId="8771" xr:uid="{1382E502-80AB-473B-B477-5D61C2DF44FD}"/>
    <cellStyle name="通貨 3 2 3 3 3 3 3 2 2" xfId="14620" xr:uid="{11A18B49-0735-4CE6-BCBF-8175E83EBCC1}"/>
    <cellStyle name="通貨 3 2 3 3 3 3 3 3" xfId="11867" xr:uid="{AD3DBF21-51C4-48B2-B3C1-105E072ACBB2}"/>
    <cellStyle name="通貨 3 2 3 3 3 3 4" xfId="7395" xr:uid="{067D9743-24A3-4EAD-A312-CED40E86A761}"/>
    <cellStyle name="通貨 3 2 3 3 3 3 4 2" xfId="13244" xr:uid="{B47916A1-829F-47CE-82D8-40DD9DC0CD2F}"/>
    <cellStyle name="通貨 3 2 3 3 3 3 5" xfId="10491" xr:uid="{6F78029B-CED2-41A7-802A-DDD1E2EFCF1C}"/>
    <cellStyle name="通貨 3 2 3 3 3 4" xfId="5195" xr:uid="{5D89F930-7DE0-49F2-8283-12B27B4811F5}"/>
    <cellStyle name="通貨 3 2 3 3 3 4 2" xfId="6766" xr:uid="{F30BA014-F7A0-4B28-901A-74957C260AF9}"/>
    <cellStyle name="通貨 3 2 3 3 3 4 2 2" xfId="9519" xr:uid="{FAD91E41-B984-4B2F-A0FB-013D08D785EF}"/>
    <cellStyle name="通貨 3 2 3 3 3 4 2 2 2" xfId="15368" xr:uid="{D663C5AC-B801-4ECA-AA25-0AE196A22C42}"/>
    <cellStyle name="通貨 3 2 3 3 3 4 2 3" xfId="12615" xr:uid="{97170879-1312-4FB8-ABF6-968933249BA6}"/>
    <cellStyle name="通貨 3 2 3 3 3 4 3" xfId="8143" xr:uid="{B6E941A6-29CF-488B-AEAE-5AB239F63C91}"/>
    <cellStyle name="通貨 3 2 3 3 3 4 3 2" xfId="13992" xr:uid="{6B0056F2-3B5D-498A-8252-5C0743A8F614}"/>
    <cellStyle name="通貨 3 2 3 3 3 4 4" xfId="11239" xr:uid="{FF2E2224-2BB6-4A39-894C-A989510ECFB5}"/>
    <cellStyle name="通貨 3 2 3 3 3 5" xfId="5674" xr:uid="{6F380B75-1AB1-48EE-B09D-DA9CE3BDF47F}"/>
    <cellStyle name="通貨 3 2 3 3 3 5 2" xfId="8427" xr:uid="{7CF04ACA-0895-401A-AC62-AF5E2165427C}"/>
    <cellStyle name="通貨 3 2 3 3 3 5 2 2" xfId="14276" xr:uid="{6A7364BB-35B7-4CE4-82DC-F1D72923B99A}"/>
    <cellStyle name="通貨 3 2 3 3 3 5 3" xfId="11523" xr:uid="{C95597CB-F1DE-4013-A701-3FB1A389A60E}"/>
    <cellStyle name="通貨 3 2 3 3 3 6" xfId="7051" xr:uid="{AC88930D-20F4-458E-82A6-7FAD0912B3D0}"/>
    <cellStyle name="通貨 3 2 3 3 3 6 2" xfId="12900" xr:uid="{A0332B8F-2231-4C73-BEA8-0DA4C00E880D}"/>
    <cellStyle name="通貨 3 2 3 3 3 7" xfId="10147" xr:uid="{130B51DB-30C0-4590-B944-4A65B0D62CAB}"/>
    <cellStyle name="通貨 3 2 3 3 4" xfId="4137" xr:uid="{49DE63EA-A656-4942-A8A0-F7D9E552011C}"/>
    <cellStyle name="通貨 3 2 3 3 4 2" xfId="4483" xr:uid="{4A06A482-88CF-40A9-A57D-594810DE077C}"/>
    <cellStyle name="通貨 3 2 3 3 4 2 2" xfId="5196" xr:uid="{679E5C31-0BC7-4AF6-9B42-ED80DD4F2139}"/>
    <cellStyle name="通貨 3 2 3 3 4 2 2 2" xfId="6767" xr:uid="{2CA01990-C00F-4235-978A-BF616358EF4E}"/>
    <cellStyle name="通貨 3 2 3 3 4 2 2 2 2" xfId="9520" xr:uid="{0DE71573-5BCC-4B32-B333-F830A78FCCFE}"/>
    <cellStyle name="通貨 3 2 3 3 4 2 2 2 2 2" xfId="15369" xr:uid="{AA68B787-BE10-4344-A062-DDCCF447C0D3}"/>
    <cellStyle name="通貨 3 2 3 3 4 2 2 2 3" xfId="12616" xr:uid="{3EFAF308-3968-421B-86F6-6AFF959915D6}"/>
    <cellStyle name="通貨 3 2 3 3 4 2 2 3" xfId="8144" xr:uid="{350C82E3-E985-4BCC-831D-85FCE9A5E11F}"/>
    <cellStyle name="通貨 3 2 3 3 4 2 2 3 2" xfId="13993" xr:uid="{2E104007-F380-4E9C-8283-91E5457DEA4D}"/>
    <cellStyle name="通貨 3 2 3 3 4 2 2 4" xfId="11240" xr:uid="{04A62280-E473-4808-858A-9034B2FAAEF7}"/>
    <cellStyle name="通貨 3 2 3 3 4 2 3" xfId="6104" xr:uid="{90DCB074-EE54-4599-A864-E8952E4245F8}"/>
    <cellStyle name="通貨 3 2 3 3 4 2 3 2" xfId="8857" xr:uid="{05B558BF-7413-4D52-9B27-233C61FC8481}"/>
    <cellStyle name="通貨 3 2 3 3 4 2 3 2 2" xfId="14706" xr:uid="{5638DE1D-5688-4900-8E26-975346742F1A}"/>
    <cellStyle name="通貨 3 2 3 3 4 2 3 3" xfId="11953" xr:uid="{3D6BB8D4-177B-43F3-A455-F22FE24B7075}"/>
    <cellStyle name="通貨 3 2 3 3 4 2 4" xfId="7481" xr:uid="{5F6BA214-43C3-479F-8914-74AACD59E03B}"/>
    <cellStyle name="通貨 3 2 3 3 4 2 4 2" xfId="13330" xr:uid="{04EFB279-E87A-4C9F-BBB5-0AFDB049B8B6}"/>
    <cellStyle name="通貨 3 2 3 3 4 2 5" xfId="10577" xr:uid="{D80D8457-B211-4F66-AE15-49E34876D144}"/>
    <cellStyle name="通貨 3 2 3 3 4 3" xfId="5197" xr:uid="{54310BB3-B9B2-490D-8BC8-009D75661CC0}"/>
    <cellStyle name="通貨 3 2 3 3 4 3 2" xfId="6768" xr:uid="{6BC71A88-2D8B-4C6C-A1EE-3588406AF4BE}"/>
    <cellStyle name="通貨 3 2 3 3 4 3 2 2" xfId="9521" xr:uid="{14057DF6-98F1-4786-9863-333AA21545A3}"/>
    <cellStyle name="通貨 3 2 3 3 4 3 2 2 2" xfId="15370" xr:uid="{EE94D375-8D12-4CC2-BA27-0A1322269BCD}"/>
    <cellStyle name="通貨 3 2 3 3 4 3 2 3" xfId="12617" xr:uid="{AC8BEF20-4853-4C35-8CE3-BA9187F11FBB}"/>
    <cellStyle name="通貨 3 2 3 3 4 3 3" xfId="8145" xr:uid="{DB5ECB84-D8FB-4696-B1AA-17EE9DA81117}"/>
    <cellStyle name="通貨 3 2 3 3 4 3 3 2" xfId="13994" xr:uid="{805ED4BA-3950-4002-9EA7-AA1F6E0D6C46}"/>
    <cellStyle name="通貨 3 2 3 3 4 3 4" xfId="11241" xr:uid="{B313D4FB-048E-4FA4-BC02-4E95B4EBF098}"/>
    <cellStyle name="通貨 3 2 3 3 4 4" xfId="5760" xr:uid="{075CF498-CBE4-4438-905F-D1CDB19809BC}"/>
    <cellStyle name="通貨 3 2 3 3 4 4 2" xfId="8513" xr:uid="{276CB1D6-657F-498A-8E1F-971B975329BB}"/>
    <cellStyle name="通貨 3 2 3 3 4 4 2 2" xfId="14362" xr:uid="{BA870419-EDF5-467D-84E9-93BB28DE4A37}"/>
    <cellStyle name="通貨 3 2 3 3 4 4 3" xfId="11609" xr:uid="{384FB325-2776-43BA-80C2-198765F3D89B}"/>
    <cellStyle name="通貨 3 2 3 3 4 5" xfId="7137" xr:uid="{82D072F5-71D2-431E-BC8C-6066F51D7E53}"/>
    <cellStyle name="通貨 3 2 3 3 4 5 2" xfId="12986" xr:uid="{E2B6D9B1-6F0A-4257-835C-6611A165DC34}"/>
    <cellStyle name="通貨 3 2 3 3 4 6" xfId="10233" xr:uid="{7BDE2BE2-E3B6-444A-97E7-9FE889F84AA4}"/>
    <cellStyle name="通貨 3 2 3 3 5" xfId="4310" xr:uid="{4A602EF4-46AF-4AAF-972A-84E0CD70456D}"/>
    <cellStyle name="通貨 3 2 3 3 5 2" xfId="5198" xr:uid="{E813B45D-728C-48F5-9932-19E7EF23E047}"/>
    <cellStyle name="通貨 3 2 3 3 5 2 2" xfId="6769" xr:uid="{9E1C4C88-DA69-4C69-8F2E-8A9C278FE069}"/>
    <cellStyle name="通貨 3 2 3 3 5 2 2 2" xfId="9522" xr:uid="{D5F9F73D-2014-4B68-869F-00F07C5BE555}"/>
    <cellStyle name="通貨 3 2 3 3 5 2 2 2 2" xfId="15371" xr:uid="{74CEAC49-57C0-46FF-977D-FAE3C8613830}"/>
    <cellStyle name="通貨 3 2 3 3 5 2 2 3" xfId="12618" xr:uid="{5561E5E1-2BE2-4AD6-88A5-257AA1BE5602}"/>
    <cellStyle name="通貨 3 2 3 3 5 2 3" xfId="8146" xr:uid="{E1F54177-FA43-4470-8574-3C3D40A0F4E3}"/>
    <cellStyle name="通貨 3 2 3 3 5 2 3 2" xfId="13995" xr:uid="{58939834-C7BA-40C0-BFAF-1CB76FD2C06C}"/>
    <cellStyle name="通貨 3 2 3 3 5 2 4" xfId="11242" xr:uid="{19AD717C-CE8C-47C8-8093-68DA072D75AB}"/>
    <cellStyle name="通貨 3 2 3 3 5 3" xfId="5932" xr:uid="{AD46D04D-B013-4A17-8B58-CE0A90D2C12D}"/>
    <cellStyle name="通貨 3 2 3 3 5 3 2" xfId="8685" xr:uid="{D6306B48-2FA8-4496-B11D-077D18644447}"/>
    <cellStyle name="通貨 3 2 3 3 5 3 2 2" xfId="14534" xr:uid="{16735E6E-EBF7-4135-A3F7-767D65B63972}"/>
    <cellStyle name="通貨 3 2 3 3 5 3 3" xfId="11781" xr:uid="{A566633B-6AA7-49A4-A08D-06806808246A}"/>
    <cellStyle name="通貨 3 2 3 3 5 4" xfId="7309" xr:uid="{69FB2EA2-5089-4205-972F-53ADF8ADD841}"/>
    <cellStyle name="通貨 3 2 3 3 5 4 2" xfId="13158" xr:uid="{CA31FD38-CC69-46A7-9836-96E9F0CBB9D2}"/>
    <cellStyle name="通貨 3 2 3 3 5 5" xfId="10405" xr:uid="{D80AC4F8-4132-4ABA-80AF-33F47CFFFF2A}"/>
    <cellStyle name="通貨 3 2 3 3 6" xfId="5199" xr:uid="{93CB1687-4B34-4495-9A20-47B3DCBB1096}"/>
    <cellStyle name="通貨 3 2 3 3 6 2" xfId="6770" xr:uid="{1519A68A-955F-46E0-BEF9-5B1958E9D584}"/>
    <cellStyle name="通貨 3 2 3 3 6 2 2" xfId="9523" xr:uid="{B3B801F3-A11B-4483-A67C-67958077CEED}"/>
    <cellStyle name="通貨 3 2 3 3 6 2 2 2" xfId="15372" xr:uid="{D2613F3A-BB44-4168-BF70-2BBDC14692CE}"/>
    <cellStyle name="通貨 3 2 3 3 6 2 3" xfId="12619" xr:uid="{4AA1EF26-81DD-4BF9-AE51-EA6AB469F62A}"/>
    <cellStyle name="通貨 3 2 3 3 6 3" xfId="8147" xr:uid="{316EF086-6535-4693-AD8B-DB443D13A736}"/>
    <cellStyle name="通貨 3 2 3 3 6 3 2" xfId="13996" xr:uid="{175F3B64-61FA-40FE-81AF-04EDB40B1E32}"/>
    <cellStyle name="通貨 3 2 3 3 6 4" xfId="11243" xr:uid="{AE6FBFE6-92C7-4C04-BB7E-1EF7D4F2FE5C}"/>
    <cellStyle name="通貨 3 2 3 3 7" xfId="5588" xr:uid="{BE34C144-8EB6-499B-939B-1E8A61051021}"/>
    <cellStyle name="通貨 3 2 3 3 7 2" xfId="8341" xr:uid="{CB57D8C3-5655-4E53-B709-5F4164403B13}"/>
    <cellStyle name="通貨 3 2 3 3 7 2 2" xfId="14190" xr:uid="{3BF201B9-1665-4528-BA13-05A5EA789ADF}"/>
    <cellStyle name="通貨 3 2 3 3 7 3" xfId="11437" xr:uid="{F73DC59B-4596-4DA9-8285-7C8361B31524}"/>
    <cellStyle name="通貨 3 2 3 3 8" xfId="6965" xr:uid="{FBEDFA1C-3C44-4F92-A625-59AC86EB2CEF}"/>
    <cellStyle name="通貨 3 2 3 3 8 2" xfId="12814" xr:uid="{317DCDFE-8506-4F78-9B49-0D131B46F02C}"/>
    <cellStyle name="通貨 3 2 3 3 9" xfId="10061" xr:uid="{08395E3A-2F9E-4EAB-ABDB-44C474F6D06C}"/>
    <cellStyle name="通貨 3 2 3 4" xfId="3645" xr:uid="{00000000-0005-0000-0000-0000920F0000}"/>
    <cellStyle name="通貨 3 2 3 4 2" xfId="4072" xr:uid="{F084C275-3ECA-4510-88DD-B1B4522D95A7}"/>
    <cellStyle name="通貨 3 2 3 4 2 2" xfId="4245" xr:uid="{57A9B507-BF45-4680-B554-3B10A25D4565}"/>
    <cellStyle name="通貨 3 2 3 4 2 2 2" xfId="4591" xr:uid="{198ECB4A-4A97-459C-ADE7-AF9DEC938B99}"/>
    <cellStyle name="通貨 3 2 3 4 2 2 2 2" xfId="5200" xr:uid="{5F9B48C4-529B-439F-9084-F9E3B45C3139}"/>
    <cellStyle name="通貨 3 2 3 4 2 2 2 2 2" xfId="6771" xr:uid="{6D5EC298-3724-4067-965E-1854C184C862}"/>
    <cellStyle name="通貨 3 2 3 4 2 2 2 2 2 2" xfId="9524" xr:uid="{D7E57164-9F63-4CB2-A779-73D8FF857B14}"/>
    <cellStyle name="通貨 3 2 3 4 2 2 2 2 2 2 2" xfId="15373" xr:uid="{AF4D37EC-CEF7-4C33-8DCD-71CB8A573F1C}"/>
    <cellStyle name="通貨 3 2 3 4 2 2 2 2 2 3" xfId="12620" xr:uid="{47E5587A-E51C-4996-B018-3D1E1C02E8FF}"/>
    <cellStyle name="通貨 3 2 3 4 2 2 2 2 3" xfId="8148" xr:uid="{79094770-5607-477E-A0AF-337874961408}"/>
    <cellStyle name="通貨 3 2 3 4 2 2 2 2 3 2" xfId="13997" xr:uid="{86C39C6F-3703-4875-93B3-F8F9F744C5A2}"/>
    <cellStyle name="通貨 3 2 3 4 2 2 2 2 4" xfId="11244" xr:uid="{96E42C22-B67B-40E8-B2FC-139E6CD5BD7B}"/>
    <cellStyle name="通貨 3 2 3 4 2 2 2 3" xfId="6212" xr:uid="{6210CBCC-9557-4FA7-A014-16733090DC2F}"/>
    <cellStyle name="通貨 3 2 3 4 2 2 2 3 2" xfId="8965" xr:uid="{5FF3B4E7-4AEA-4394-9F72-E4596040F45D}"/>
    <cellStyle name="通貨 3 2 3 4 2 2 2 3 2 2" xfId="14814" xr:uid="{DB73FEFB-2404-4C24-B50B-0A5DF707AFFB}"/>
    <cellStyle name="通貨 3 2 3 4 2 2 2 3 3" xfId="12061" xr:uid="{BBC325B4-8F76-41B8-90FE-610639B2BE8B}"/>
    <cellStyle name="通貨 3 2 3 4 2 2 2 4" xfId="7589" xr:uid="{4AD45B08-D5B2-4599-A806-32C29BFD7319}"/>
    <cellStyle name="通貨 3 2 3 4 2 2 2 4 2" xfId="13438" xr:uid="{3B63920C-1324-4093-98D0-59CD960835E0}"/>
    <cellStyle name="通貨 3 2 3 4 2 2 2 5" xfId="10685" xr:uid="{08E0861E-3ADD-405E-ACAD-DB44FBCFF807}"/>
    <cellStyle name="通貨 3 2 3 4 2 2 3" xfId="5201" xr:uid="{AD99ADCC-D7E2-404A-BA17-4B3974E6A21E}"/>
    <cellStyle name="通貨 3 2 3 4 2 2 3 2" xfId="6772" xr:uid="{B55AF465-463C-45D5-AFF9-4B72CA6754C9}"/>
    <cellStyle name="通貨 3 2 3 4 2 2 3 2 2" xfId="9525" xr:uid="{8C87798F-E4A7-4494-9E9E-2BAC228B9440}"/>
    <cellStyle name="通貨 3 2 3 4 2 2 3 2 2 2" xfId="15374" xr:uid="{C6BE6C71-F397-43D7-90A7-996A8C7C20FA}"/>
    <cellStyle name="通貨 3 2 3 4 2 2 3 2 3" xfId="12621" xr:uid="{25FDF702-00BF-4EFE-92F8-AD135410C49B}"/>
    <cellStyle name="通貨 3 2 3 4 2 2 3 3" xfId="8149" xr:uid="{28BA19D6-DF5E-404D-9644-2AF96F1E8115}"/>
    <cellStyle name="通貨 3 2 3 4 2 2 3 3 2" xfId="13998" xr:uid="{ACF982A9-01F3-4E4B-9AE8-3E1FBF951D80}"/>
    <cellStyle name="通貨 3 2 3 4 2 2 3 4" xfId="11245" xr:uid="{D3EF9D35-C7B7-4987-A5B4-BD44D6BC91CF}"/>
    <cellStyle name="通貨 3 2 3 4 2 2 4" xfId="5868" xr:uid="{C4A6A3AC-9C04-404D-AE1F-F71D07F0613F}"/>
    <cellStyle name="通貨 3 2 3 4 2 2 4 2" xfId="8621" xr:uid="{DFB438EF-3569-4E80-91FA-60B556B6C8AE}"/>
    <cellStyle name="通貨 3 2 3 4 2 2 4 2 2" xfId="14470" xr:uid="{191ECBF7-0EE2-48F9-9F16-72566F6ADF41}"/>
    <cellStyle name="通貨 3 2 3 4 2 2 4 3" xfId="11717" xr:uid="{74388123-A835-460C-B8FF-0066219B2CEA}"/>
    <cellStyle name="通貨 3 2 3 4 2 2 5" xfId="7245" xr:uid="{55DCE0A7-ECB4-4E07-A1D3-7D5A5617A3E8}"/>
    <cellStyle name="通貨 3 2 3 4 2 2 5 2" xfId="13094" xr:uid="{F5CC295D-8BF4-482D-969C-128784ECFD13}"/>
    <cellStyle name="通貨 3 2 3 4 2 2 6" xfId="10341" xr:uid="{C3A9EEFA-5D59-4A91-BA20-ACF86F8CF11A}"/>
    <cellStyle name="通貨 3 2 3 4 2 3" xfId="4419" xr:uid="{1F4A26C3-2F72-4B4D-9229-E37C48CF0693}"/>
    <cellStyle name="通貨 3 2 3 4 2 3 2" xfId="5202" xr:uid="{98F615FC-B59A-49F8-B337-8C9C46BEDD8F}"/>
    <cellStyle name="通貨 3 2 3 4 2 3 2 2" xfId="6773" xr:uid="{C0F404CF-3927-4ABC-955D-7FD596699A71}"/>
    <cellStyle name="通貨 3 2 3 4 2 3 2 2 2" xfId="9526" xr:uid="{EAEC3B06-4F94-417B-B988-C15551873C27}"/>
    <cellStyle name="通貨 3 2 3 4 2 3 2 2 2 2" xfId="15375" xr:uid="{7B55B59E-EA2B-40C2-A6A8-5C9F0FC331AC}"/>
    <cellStyle name="通貨 3 2 3 4 2 3 2 2 3" xfId="12622" xr:uid="{F856AE44-763A-44A8-BE0D-D83422AE4348}"/>
    <cellStyle name="通貨 3 2 3 4 2 3 2 3" xfId="8150" xr:uid="{ED3BEC7E-E16B-4B2D-BE28-6BCB79011DF0}"/>
    <cellStyle name="通貨 3 2 3 4 2 3 2 3 2" xfId="13999" xr:uid="{FE3F9AC3-792D-47C5-BFCA-36708A5F1DD4}"/>
    <cellStyle name="通貨 3 2 3 4 2 3 2 4" xfId="11246" xr:uid="{B3AA9317-5558-4BDA-B550-9BE9BB480483}"/>
    <cellStyle name="通貨 3 2 3 4 2 3 3" xfId="6040" xr:uid="{A24C6FDF-856E-4DD5-98AB-B78A0F520503}"/>
    <cellStyle name="通貨 3 2 3 4 2 3 3 2" xfId="8793" xr:uid="{05653C52-EF09-44EB-80D8-C035B4A51E34}"/>
    <cellStyle name="通貨 3 2 3 4 2 3 3 2 2" xfId="14642" xr:uid="{2A16A6C9-5A0A-49DC-BD80-3963CCAD353B}"/>
    <cellStyle name="通貨 3 2 3 4 2 3 3 3" xfId="11889" xr:uid="{7E5B371D-340A-4EE2-9BB4-1A5609C152A3}"/>
    <cellStyle name="通貨 3 2 3 4 2 3 4" xfId="7417" xr:uid="{558744C1-EBA5-49B3-94AF-53F940F1A95C}"/>
    <cellStyle name="通貨 3 2 3 4 2 3 4 2" xfId="13266" xr:uid="{42DF9C29-59D6-4509-8043-8FE0C500206A}"/>
    <cellStyle name="通貨 3 2 3 4 2 3 5" xfId="10513" xr:uid="{DEDA218F-4328-449D-9B78-2F5EE5896D7C}"/>
    <cellStyle name="通貨 3 2 3 4 2 4" xfId="5203" xr:uid="{89D4F0EB-8F6B-4E00-975E-0C760D250C61}"/>
    <cellStyle name="通貨 3 2 3 4 2 4 2" xfId="6774" xr:uid="{C54FB656-E89A-4986-99D1-96AB34427010}"/>
    <cellStyle name="通貨 3 2 3 4 2 4 2 2" xfId="9527" xr:uid="{EB3A1C23-B49E-44AF-AF64-12C59117C415}"/>
    <cellStyle name="通貨 3 2 3 4 2 4 2 2 2" xfId="15376" xr:uid="{C0AC0FA9-1B0B-46E7-ABBD-88484088A158}"/>
    <cellStyle name="通貨 3 2 3 4 2 4 2 3" xfId="12623" xr:uid="{7ADEEC61-3B40-4949-8F3F-EC5175967CC1}"/>
    <cellStyle name="通貨 3 2 3 4 2 4 3" xfId="8151" xr:uid="{F53AFF7C-7E8C-45B5-B3DF-DC351C7367EE}"/>
    <cellStyle name="通貨 3 2 3 4 2 4 3 2" xfId="14000" xr:uid="{00595A91-F2DB-4319-B693-4E031BDB08A3}"/>
    <cellStyle name="通貨 3 2 3 4 2 4 4" xfId="11247" xr:uid="{B16FA447-CC65-4FF1-BCF8-08286C4573A3}"/>
    <cellStyle name="通貨 3 2 3 4 2 5" xfId="5696" xr:uid="{46826322-A807-43CE-853C-BF1E341EB297}"/>
    <cellStyle name="通貨 3 2 3 4 2 5 2" xfId="8449" xr:uid="{8A2031FA-FCB1-4622-9044-8B7D3A9CD091}"/>
    <cellStyle name="通貨 3 2 3 4 2 5 2 2" xfId="14298" xr:uid="{AA81E4F2-36C1-42C9-BA5C-87C03587B083}"/>
    <cellStyle name="通貨 3 2 3 4 2 5 3" xfId="11545" xr:uid="{A03B9FD8-5973-4346-824B-9FEB125687EA}"/>
    <cellStyle name="通貨 3 2 3 4 2 6" xfId="7073" xr:uid="{C140EEC8-8882-4C29-B581-1CDA8751EBAF}"/>
    <cellStyle name="通貨 3 2 3 4 2 6 2" xfId="12922" xr:uid="{6DCAAE76-B33D-43BC-BA86-884D04049F75}"/>
    <cellStyle name="通貨 3 2 3 4 2 7" xfId="10169" xr:uid="{011453B1-01F1-470F-8642-FE8A752916E2}"/>
    <cellStyle name="通貨 3 2 3 4 3" xfId="4159" xr:uid="{C00FD9D5-8908-4AF7-A260-7C7E3271913B}"/>
    <cellStyle name="通貨 3 2 3 4 3 2" xfId="4505" xr:uid="{125F9673-3011-427F-A098-94463B981332}"/>
    <cellStyle name="通貨 3 2 3 4 3 2 2" xfId="5204" xr:uid="{21502963-DCAC-468E-BA90-338C56D71889}"/>
    <cellStyle name="通貨 3 2 3 4 3 2 2 2" xfId="6775" xr:uid="{07BEE51B-D4D5-4612-84C6-ECFACF0788D5}"/>
    <cellStyle name="通貨 3 2 3 4 3 2 2 2 2" xfId="9528" xr:uid="{13392161-C01A-4797-994E-8468AA66758A}"/>
    <cellStyle name="通貨 3 2 3 4 3 2 2 2 2 2" xfId="15377" xr:uid="{C221C41B-2564-4FD0-8D68-7A6965790AF0}"/>
    <cellStyle name="通貨 3 2 3 4 3 2 2 2 3" xfId="12624" xr:uid="{3E12FEA2-5BC6-4E2C-B4DA-316BCE6098AE}"/>
    <cellStyle name="通貨 3 2 3 4 3 2 2 3" xfId="8152" xr:uid="{C5E71FCE-1B2E-400F-ACCE-FC02F832AD3D}"/>
    <cellStyle name="通貨 3 2 3 4 3 2 2 3 2" xfId="14001" xr:uid="{F501EE28-A547-456D-8730-5DEA7A907937}"/>
    <cellStyle name="通貨 3 2 3 4 3 2 2 4" xfId="11248" xr:uid="{1FD619BF-5C34-408E-BB16-55DC05AD1C82}"/>
    <cellStyle name="通貨 3 2 3 4 3 2 3" xfId="6126" xr:uid="{AA9E615D-4E9A-47F7-A493-B8A089824094}"/>
    <cellStyle name="通貨 3 2 3 4 3 2 3 2" xfId="8879" xr:uid="{21001E75-B5AE-404F-A2B3-B60FF6A102E9}"/>
    <cellStyle name="通貨 3 2 3 4 3 2 3 2 2" xfId="14728" xr:uid="{1AD645E6-C91D-4F83-9560-9347AFB55F75}"/>
    <cellStyle name="通貨 3 2 3 4 3 2 3 3" xfId="11975" xr:uid="{27A03821-3BA5-43CE-9C9C-78AFBE4C5DC1}"/>
    <cellStyle name="通貨 3 2 3 4 3 2 4" xfId="7503" xr:uid="{606C1749-B3DA-413D-BF92-97D94DE4B304}"/>
    <cellStyle name="通貨 3 2 3 4 3 2 4 2" xfId="13352" xr:uid="{44826D19-C681-4962-9981-88C832488BCA}"/>
    <cellStyle name="通貨 3 2 3 4 3 2 5" xfId="10599" xr:uid="{A7715391-7368-49C7-AC42-1C6D5588FC3D}"/>
    <cellStyle name="通貨 3 2 3 4 3 3" xfId="5205" xr:uid="{6C3A34C4-23C5-4D94-8C3D-F9F806A15176}"/>
    <cellStyle name="通貨 3 2 3 4 3 3 2" xfId="6776" xr:uid="{9FE6C73A-DA6F-4AA8-8B81-E2E1DD74637E}"/>
    <cellStyle name="通貨 3 2 3 4 3 3 2 2" xfId="9529" xr:uid="{E182BDE7-4FD0-4A0A-9D99-7628AFA7F9DE}"/>
    <cellStyle name="通貨 3 2 3 4 3 3 2 2 2" xfId="15378" xr:uid="{088E0F3B-BD10-430D-8A40-1009F9B52111}"/>
    <cellStyle name="通貨 3 2 3 4 3 3 2 3" xfId="12625" xr:uid="{5C355489-460C-4033-8F5E-CE1A87495A1E}"/>
    <cellStyle name="通貨 3 2 3 4 3 3 3" xfId="8153" xr:uid="{E8B5514C-FF48-4E6D-A68A-21E287B5A42B}"/>
    <cellStyle name="通貨 3 2 3 4 3 3 3 2" xfId="14002" xr:uid="{DF96A157-B514-4085-9344-C0A414B74DA6}"/>
    <cellStyle name="通貨 3 2 3 4 3 3 4" xfId="11249" xr:uid="{4DE31733-5552-45D8-A50B-1A6313E2B71F}"/>
    <cellStyle name="通貨 3 2 3 4 3 4" xfId="5782" xr:uid="{6BBC0CB6-93FD-49AD-BEF3-D894B704DFA0}"/>
    <cellStyle name="通貨 3 2 3 4 3 4 2" xfId="8535" xr:uid="{4E0830CC-91DC-44CC-96CB-3A375208CE29}"/>
    <cellStyle name="通貨 3 2 3 4 3 4 2 2" xfId="14384" xr:uid="{EADD8581-8B66-4939-A004-D4C4A1FC1BC4}"/>
    <cellStyle name="通貨 3 2 3 4 3 4 3" xfId="11631" xr:uid="{96332BD9-11F2-4176-AA95-A2DCB7AE1184}"/>
    <cellStyle name="通貨 3 2 3 4 3 5" xfId="7159" xr:uid="{9AD0545D-980A-4B19-8461-F5013A380655}"/>
    <cellStyle name="通貨 3 2 3 4 3 5 2" xfId="13008" xr:uid="{ED80859F-ACFC-4A3C-98D4-AE87356AC959}"/>
    <cellStyle name="通貨 3 2 3 4 3 6" xfId="10255" xr:uid="{1E874CB9-7F9A-45AB-91C6-C47BA1B42587}"/>
    <cellStyle name="通貨 3 2 3 4 4" xfId="4332" xr:uid="{2640C922-30E1-4236-9B53-683E0CEB0EB9}"/>
    <cellStyle name="通貨 3 2 3 4 4 2" xfId="5206" xr:uid="{B79A8C28-5721-46CF-9564-1C062EB8464B}"/>
    <cellStyle name="通貨 3 2 3 4 4 2 2" xfId="6777" xr:uid="{D69DE025-DCD1-4476-9DB6-9B3409202BF5}"/>
    <cellStyle name="通貨 3 2 3 4 4 2 2 2" xfId="9530" xr:uid="{46F72E7B-5F95-4208-822E-25E313EE0361}"/>
    <cellStyle name="通貨 3 2 3 4 4 2 2 2 2" xfId="15379" xr:uid="{1A1A1DA7-6CB3-4E1F-9B8F-025AC9EF6762}"/>
    <cellStyle name="通貨 3 2 3 4 4 2 2 3" xfId="12626" xr:uid="{931B9DF3-F643-465B-BAAA-6F993950D7BF}"/>
    <cellStyle name="通貨 3 2 3 4 4 2 3" xfId="8154" xr:uid="{F67DD439-BD0A-4012-A90F-1B202038E822}"/>
    <cellStyle name="通貨 3 2 3 4 4 2 3 2" xfId="14003" xr:uid="{CCF48F35-BC90-4B16-ABD9-81F38A6AF1CD}"/>
    <cellStyle name="通貨 3 2 3 4 4 2 4" xfId="11250" xr:uid="{D47BE18C-4C56-4F23-8E15-07B4E9A0E6AA}"/>
    <cellStyle name="通貨 3 2 3 4 4 3" xfId="5954" xr:uid="{4D668568-E63D-4740-9EE0-E469355FC7CE}"/>
    <cellStyle name="通貨 3 2 3 4 4 3 2" xfId="8707" xr:uid="{6862CEC0-DE14-4296-97EB-CEA31AD1EBC1}"/>
    <cellStyle name="通貨 3 2 3 4 4 3 2 2" xfId="14556" xr:uid="{E42D9DD2-8077-4897-ABAE-EF78475FB8B2}"/>
    <cellStyle name="通貨 3 2 3 4 4 3 3" xfId="11803" xr:uid="{425D3640-DE50-4E4E-A6A1-9DED33619D3A}"/>
    <cellStyle name="通貨 3 2 3 4 4 4" xfId="7331" xr:uid="{DCD39919-4EE3-4552-AB97-6BF7C13EDF26}"/>
    <cellStyle name="通貨 3 2 3 4 4 4 2" xfId="13180" xr:uid="{13E77849-22D6-43F6-9CEE-8A68AD50BE5E}"/>
    <cellStyle name="通貨 3 2 3 4 4 5" xfId="10427" xr:uid="{0F23EA9F-D691-41FE-A2A6-E3435AF425B6}"/>
    <cellStyle name="通貨 3 2 3 4 5" xfId="5207" xr:uid="{58D894E8-5DB9-43D2-B449-326153B5DCD5}"/>
    <cellStyle name="通貨 3 2 3 4 5 2" xfId="6778" xr:uid="{97058EC2-9C10-44B9-8BDE-6AABA469C3CB}"/>
    <cellStyle name="通貨 3 2 3 4 5 2 2" xfId="9531" xr:uid="{32300751-2A08-49E0-8887-855B52F13258}"/>
    <cellStyle name="通貨 3 2 3 4 5 2 2 2" xfId="15380" xr:uid="{637B4077-9845-46B5-93F0-D894E8EC9D99}"/>
    <cellStyle name="通貨 3 2 3 4 5 2 3" xfId="12627" xr:uid="{F18AA037-3AD8-4D87-997D-111AF8F1307B}"/>
    <cellStyle name="通貨 3 2 3 4 5 3" xfId="8155" xr:uid="{DBDE72AA-5AD6-48AD-8A96-E86E2BAD4EAB}"/>
    <cellStyle name="通貨 3 2 3 4 5 3 2" xfId="14004" xr:uid="{E5FFEB0C-F896-49F8-9704-13242237C46A}"/>
    <cellStyle name="通貨 3 2 3 4 5 4" xfId="11251" xr:uid="{315B6B92-E756-4458-83AD-5C886252E0C1}"/>
    <cellStyle name="通貨 3 2 3 4 6" xfId="5610" xr:uid="{74F4ED0E-EFC5-4DEA-B3D9-9BF3E12412D9}"/>
    <cellStyle name="通貨 3 2 3 4 6 2" xfId="8363" xr:uid="{1DB156A4-97A5-481A-9EDC-90C347D7DFA0}"/>
    <cellStyle name="通貨 3 2 3 4 6 2 2" xfId="14212" xr:uid="{47B02ED4-B859-4F2E-9D1C-1505D0804C5D}"/>
    <cellStyle name="通貨 3 2 3 4 6 3" xfId="11459" xr:uid="{58331085-1872-444E-AA9C-22F73AC67686}"/>
    <cellStyle name="通貨 3 2 3 4 7" xfId="6987" xr:uid="{1726C3BA-64DA-463D-BE3C-1521A0A81D51}"/>
    <cellStyle name="通貨 3 2 3 4 7 2" xfId="12836" xr:uid="{49782FC0-9217-4497-9254-23D2FFDE7527}"/>
    <cellStyle name="通貨 3 2 3 4 8" xfId="10083" xr:uid="{84CA7299-C013-45E3-A434-DFD5AB68A55E}"/>
    <cellStyle name="通貨 3 2 3 5" xfId="4030" xr:uid="{6E0A5D0A-BA1C-4EB7-9E16-45F3EC3D7CA5}"/>
    <cellStyle name="通貨 3 2 3 5 2" xfId="4203" xr:uid="{DC68469B-296B-4ECF-B0A0-7CEDE086C79D}"/>
    <cellStyle name="通貨 3 2 3 5 2 2" xfId="4549" xr:uid="{9336BB14-783F-41BE-B8C0-F37389ABCB3F}"/>
    <cellStyle name="通貨 3 2 3 5 2 2 2" xfId="5208" xr:uid="{8EFB7A18-1401-4EBB-B2C9-1E4B363C1A02}"/>
    <cellStyle name="通貨 3 2 3 5 2 2 2 2" xfId="6779" xr:uid="{514B8835-5010-460C-95BC-F0BAA4C4E6B7}"/>
    <cellStyle name="通貨 3 2 3 5 2 2 2 2 2" xfId="9532" xr:uid="{01F7406E-7B15-498B-8E2A-3D1BCFEFA556}"/>
    <cellStyle name="通貨 3 2 3 5 2 2 2 2 2 2" xfId="15381" xr:uid="{676B8C23-E686-4A55-A152-7FF06FDD16CC}"/>
    <cellStyle name="通貨 3 2 3 5 2 2 2 2 3" xfId="12628" xr:uid="{A0B08500-2347-40D0-B466-CD152BBDE2E1}"/>
    <cellStyle name="通貨 3 2 3 5 2 2 2 3" xfId="8156" xr:uid="{3EF5490B-750D-495C-9E16-972D39F27D49}"/>
    <cellStyle name="通貨 3 2 3 5 2 2 2 3 2" xfId="14005" xr:uid="{BD54CA53-ACFE-4673-A9D3-760C92712F72}"/>
    <cellStyle name="通貨 3 2 3 5 2 2 2 4" xfId="11252" xr:uid="{60FE4F9D-6E7D-4B03-8197-93FD3529140D}"/>
    <cellStyle name="通貨 3 2 3 5 2 2 3" xfId="6170" xr:uid="{4346BBAF-9754-4B9F-81B8-18815EF31BC0}"/>
    <cellStyle name="通貨 3 2 3 5 2 2 3 2" xfId="8923" xr:uid="{FAEE497F-18DB-4D17-B233-571D7FB7FD05}"/>
    <cellStyle name="通貨 3 2 3 5 2 2 3 2 2" xfId="14772" xr:uid="{98DDE6EC-E57A-41F9-A817-86896DF51426}"/>
    <cellStyle name="通貨 3 2 3 5 2 2 3 3" xfId="12019" xr:uid="{17AF8DE8-DF0F-4105-A86E-D6C66C981187}"/>
    <cellStyle name="通貨 3 2 3 5 2 2 4" xfId="7547" xr:uid="{EFC3BAD9-ABAD-4E83-998E-47FD49FB4836}"/>
    <cellStyle name="通貨 3 2 3 5 2 2 4 2" xfId="13396" xr:uid="{F28158BB-8553-48C5-8167-EA42ED273A53}"/>
    <cellStyle name="通貨 3 2 3 5 2 2 5" xfId="10643" xr:uid="{CBFF838B-57B3-43DA-9C59-8C8CD122D4FD}"/>
    <cellStyle name="通貨 3 2 3 5 2 3" xfId="5209" xr:uid="{38F1E043-EEC2-49C8-A0A8-F81CD49E3F6E}"/>
    <cellStyle name="通貨 3 2 3 5 2 3 2" xfId="6780" xr:uid="{E07ECF6B-6CCE-4058-91B2-6247B83462D9}"/>
    <cellStyle name="通貨 3 2 3 5 2 3 2 2" xfId="9533" xr:uid="{1E3626FB-7380-48B6-AA22-5CE1D8A03DEE}"/>
    <cellStyle name="通貨 3 2 3 5 2 3 2 2 2" xfId="15382" xr:uid="{2378F580-1E5C-4E2D-A31A-65C00F75CE4A}"/>
    <cellStyle name="通貨 3 2 3 5 2 3 2 3" xfId="12629" xr:uid="{AF29289A-15D2-453C-A483-0EFFA8120CD7}"/>
    <cellStyle name="通貨 3 2 3 5 2 3 3" xfId="8157" xr:uid="{D638B825-C84F-4629-B68E-4F243470E38C}"/>
    <cellStyle name="通貨 3 2 3 5 2 3 3 2" xfId="14006" xr:uid="{2F47DAFC-56A4-4BF3-8819-360468DB365D}"/>
    <cellStyle name="通貨 3 2 3 5 2 3 4" xfId="11253" xr:uid="{A4435975-78C0-4046-BB6B-F40C917817D8}"/>
    <cellStyle name="通貨 3 2 3 5 2 4" xfId="5826" xr:uid="{34ABEAC5-762B-4781-9B7B-B9BE5DEC0945}"/>
    <cellStyle name="通貨 3 2 3 5 2 4 2" xfId="8579" xr:uid="{776C0B6B-0793-4B0D-AF07-98A3487B468E}"/>
    <cellStyle name="通貨 3 2 3 5 2 4 2 2" xfId="14428" xr:uid="{549A6A66-A3F2-45C0-A78D-1ACFEBAB0333}"/>
    <cellStyle name="通貨 3 2 3 5 2 4 3" xfId="11675" xr:uid="{FE7F3A08-AF0D-49E4-82E6-A724D43F5F69}"/>
    <cellStyle name="通貨 3 2 3 5 2 5" xfId="7203" xr:uid="{55FA9E2F-AFEB-4C90-92EF-53E8D3E9602F}"/>
    <cellStyle name="通貨 3 2 3 5 2 5 2" xfId="13052" xr:uid="{F92A18D7-6DB3-4C33-B97A-14C651301145}"/>
    <cellStyle name="通貨 3 2 3 5 2 6" xfId="10299" xr:uid="{4A090E11-F73E-49FF-8DDB-C2384E46FBD7}"/>
    <cellStyle name="通貨 3 2 3 5 3" xfId="4377" xr:uid="{8608F187-9AA1-4AEB-948F-E7E3004AC68E}"/>
    <cellStyle name="通貨 3 2 3 5 3 2" xfId="5210" xr:uid="{1C919490-3340-41A8-BAF7-49619E671792}"/>
    <cellStyle name="通貨 3 2 3 5 3 2 2" xfId="6781" xr:uid="{8AC0DF76-C984-45A2-8133-E8ECB04C622F}"/>
    <cellStyle name="通貨 3 2 3 5 3 2 2 2" xfId="9534" xr:uid="{2B85DDC3-498C-4886-89EA-17A8EC31E5F8}"/>
    <cellStyle name="通貨 3 2 3 5 3 2 2 2 2" xfId="15383" xr:uid="{FCAC4FA8-756B-4800-9ECA-919107F6B220}"/>
    <cellStyle name="通貨 3 2 3 5 3 2 2 3" xfId="12630" xr:uid="{EB819FF2-1364-4A2A-92A5-0390FA6CD01C}"/>
    <cellStyle name="通貨 3 2 3 5 3 2 3" xfId="8158" xr:uid="{E4106DAF-3263-4AEA-BEFA-B6946C8DD987}"/>
    <cellStyle name="通貨 3 2 3 5 3 2 3 2" xfId="14007" xr:uid="{886B2A48-3A6F-4870-816E-04F2B0319B35}"/>
    <cellStyle name="通貨 3 2 3 5 3 2 4" xfId="11254" xr:uid="{7BE43AFF-9E96-4DB5-9FEC-C07E6C3ACB90}"/>
    <cellStyle name="通貨 3 2 3 5 3 3" xfId="5998" xr:uid="{4A358848-024A-4E7F-9D8E-B17E81401C10}"/>
    <cellStyle name="通貨 3 2 3 5 3 3 2" xfId="8751" xr:uid="{E0F1EBC3-B31B-4EBD-9ACA-CEA4D3A7957C}"/>
    <cellStyle name="通貨 3 2 3 5 3 3 2 2" xfId="14600" xr:uid="{86F4CB25-42E0-4829-BDEB-8D2BE1AFB205}"/>
    <cellStyle name="通貨 3 2 3 5 3 3 3" xfId="11847" xr:uid="{D8E619C1-3D63-459C-9B1A-F55865A5CE42}"/>
    <cellStyle name="通貨 3 2 3 5 3 4" xfId="7375" xr:uid="{74572333-C7EE-4450-9612-AD6502FCD842}"/>
    <cellStyle name="通貨 3 2 3 5 3 4 2" xfId="13224" xr:uid="{F9673ABC-35B8-4053-9019-DC732337D710}"/>
    <cellStyle name="通貨 3 2 3 5 3 5" xfId="10471" xr:uid="{0B0151C0-9F11-4936-8B6A-6F5AE213CA4C}"/>
    <cellStyle name="通貨 3 2 3 5 4" xfId="5211" xr:uid="{9647FA22-858C-4FF8-804E-D658096D91CC}"/>
    <cellStyle name="通貨 3 2 3 5 4 2" xfId="6782" xr:uid="{48CCB265-10F2-4AF6-9738-1F0309B64F53}"/>
    <cellStyle name="通貨 3 2 3 5 4 2 2" xfId="9535" xr:uid="{AEC41262-A309-4BE9-B99D-447458F0DA11}"/>
    <cellStyle name="通貨 3 2 3 5 4 2 2 2" xfId="15384" xr:uid="{9828BBD4-A2DF-49CA-ACD9-88CD92322EA6}"/>
    <cellStyle name="通貨 3 2 3 5 4 2 3" xfId="12631" xr:uid="{9F0B1546-3A29-48D9-9D76-6291CF0C54D4}"/>
    <cellStyle name="通貨 3 2 3 5 4 3" xfId="8159" xr:uid="{1AB31285-A4A6-46D5-B968-A534AC75EAF6}"/>
    <cellStyle name="通貨 3 2 3 5 4 3 2" xfId="14008" xr:uid="{3D1C6CB5-0BA3-455D-B165-BEF46FC2B839}"/>
    <cellStyle name="通貨 3 2 3 5 4 4" xfId="11255" xr:uid="{C7DF1D0B-9555-4559-B06F-4FAC6C732B33}"/>
    <cellStyle name="通貨 3 2 3 5 5" xfId="5654" xr:uid="{6E782CCB-7845-45C1-979E-04172453D850}"/>
    <cellStyle name="通貨 3 2 3 5 5 2" xfId="8407" xr:uid="{0360201D-D82B-465F-B030-447BDCB8DDBB}"/>
    <cellStyle name="通貨 3 2 3 5 5 2 2" xfId="14256" xr:uid="{BFB75606-9DC8-431D-A30F-4E02565DFA4D}"/>
    <cellStyle name="通貨 3 2 3 5 5 3" xfId="11503" xr:uid="{A83CE518-2E7F-4D5C-853F-C85FA082AC55}"/>
    <cellStyle name="通貨 3 2 3 5 6" xfId="7031" xr:uid="{6B46A2AA-259E-428B-A947-5B83A6E6B454}"/>
    <cellStyle name="通貨 3 2 3 5 6 2" xfId="12880" xr:uid="{AA234522-DB44-4757-A4AD-B8559F578E87}"/>
    <cellStyle name="通貨 3 2 3 5 7" xfId="10127" xr:uid="{83F75CCD-B123-4330-BD04-803A37ADD4BF}"/>
    <cellStyle name="通貨 3 2 3 6" xfId="4117" xr:uid="{C9AC49B2-57B2-4EFE-A177-52D787254638}"/>
    <cellStyle name="通貨 3 2 3 6 2" xfId="4463" xr:uid="{326C8545-3A83-4924-AEC2-240D08B94348}"/>
    <cellStyle name="通貨 3 2 3 6 2 2" xfId="5212" xr:uid="{2AB8B289-EB3A-4F32-B9A6-8014BA22F5F0}"/>
    <cellStyle name="通貨 3 2 3 6 2 2 2" xfId="6783" xr:uid="{A598B28A-D4DC-47B6-93E7-72C65039A824}"/>
    <cellStyle name="通貨 3 2 3 6 2 2 2 2" xfId="9536" xr:uid="{2CE6AC0E-F0DE-4E1C-AF3B-1B8B400CA0A0}"/>
    <cellStyle name="通貨 3 2 3 6 2 2 2 2 2" xfId="15385" xr:uid="{A53B1C03-D8D7-4CC3-9DFD-D9E932696B5B}"/>
    <cellStyle name="通貨 3 2 3 6 2 2 2 3" xfId="12632" xr:uid="{0B094C51-A4BF-49D9-A810-444721346649}"/>
    <cellStyle name="通貨 3 2 3 6 2 2 3" xfId="8160" xr:uid="{D4D4C40D-7BEE-4272-B0CE-9217F119084E}"/>
    <cellStyle name="通貨 3 2 3 6 2 2 3 2" xfId="14009" xr:uid="{6793D099-AA4F-4097-95EE-F988F9DD1A39}"/>
    <cellStyle name="通貨 3 2 3 6 2 2 4" xfId="11256" xr:uid="{44C24E23-BB40-497D-B08A-2B437018BD70}"/>
    <cellStyle name="通貨 3 2 3 6 2 3" xfId="6084" xr:uid="{AB805BF5-52E4-4F0B-BA77-97402CF0C601}"/>
    <cellStyle name="通貨 3 2 3 6 2 3 2" xfId="8837" xr:uid="{0F76B62B-84FC-4819-A23B-325110F4AC3D}"/>
    <cellStyle name="通貨 3 2 3 6 2 3 2 2" xfId="14686" xr:uid="{3A77DDCA-CAD6-41DD-8923-B4D74C2E31AB}"/>
    <cellStyle name="通貨 3 2 3 6 2 3 3" xfId="11933" xr:uid="{0AF55AEF-BA12-4FC9-A5A2-9073803D6170}"/>
    <cellStyle name="通貨 3 2 3 6 2 4" xfId="7461" xr:uid="{01C64365-D9E8-4E28-BD4A-095DF8BBBC0F}"/>
    <cellStyle name="通貨 3 2 3 6 2 4 2" xfId="13310" xr:uid="{41AD1FB3-F023-46EA-818D-118459D9D425}"/>
    <cellStyle name="通貨 3 2 3 6 2 5" xfId="10557" xr:uid="{373C7E3E-26F7-40E5-9499-2EEC8355BF7E}"/>
    <cellStyle name="通貨 3 2 3 6 3" xfId="5213" xr:uid="{7A91975B-26CF-4567-AB7D-C5A6FD5EA04D}"/>
    <cellStyle name="通貨 3 2 3 6 3 2" xfId="6784" xr:uid="{C321230A-A08C-45C0-B271-8BC5CEC9D146}"/>
    <cellStyle name="通貨 3 2 3 6 3 2 2" xfId="9537" xr:uid="{E9E213EC-F04D-47B8-A03D-0DDD77DF5B43}"/>
    <cellStyle name="通貨 3 2 3 6 3 2 2 2" xfId="15386" xr:uid="{50828C00-2A35-41BD-9CBF-6AC711905A90}"/>
    <cellStyle name="通貨 3 2 3 6 3 2 3" xfId="12633" xr:uid="{4D5CDF6C-71AB-45EF-B110-D8D471849785}"/>
    <cellStyle name="通貨 3 2 3 6 3 3" xfId="8161" xr:uid="{0CD849F5-4FB0-4BA4-BF41-6A22665066A3}"/>
    <cellStyle name="通貨 3 2 3 6 3 3 2" xfId="14010" xr:uid="{C5C89E34-D07D-4395-8D85-EF94979EE480}"/>
    <cellStyle name="通貨 3 2 3 6 3 4" xfId="11257" xr:uid="{55FE3246-85C6-4AA0-BB88-31B169028359}"/>
    <cellStyle name="通貨 3 2 3 6 4" xfId="5740" xr:uid="{A893CEFE-8837-4D68-A09C-AA9CB1AD3601}"/>
    <cellStyle name="通貨 3 2 3 6 4 2" xfId="8493" xr:uid="{242C2C2F-0620-4A89-ACF3-70F7E450745B}"/>
    <cellStyle name="通貨 3 2 3 6 4 2 2" xfId="14342" xr:uid="{C49564E9-62BF-4532-869C-D1F522656252}"/>
    <cellStyle name="通貨 3 2 3 6 4 3" xfId="11589" xr:uid="{15116D38-CC08-42D8-8927-2DF44897A79E}"/>
    <cellStyle name="通貨 3 2 3 6 5" xfId="7117" xr:uid="{D3C52C70-3402-49AA-9FDB-8A737D8B8D4A}"/>
    <cellStyle name="通貨 3 2 3 6 5 2" xfId="12966" xr:uid="{A3C0A0BE-62F7-477A-9822-3CB956400465}"/>
    <cellStyle name="通貨 3 2 3 6 6" xfId="10213" xr:uid="{307E064E-3CED-485B-B009-0AAA8A7B8754}"/>
    <cellStyle name="通貨 3 2 3 7" xfId="4290" xr:uid="{D7FC5646-CAD9-4646-A9FE-B3BBB75706C6}"/>
    <cellStyle name="通貨 3 2 3 7 2" xfId="5214" xr:uid="{641C3208-DC10-4C6D-B5F3-BF1D48366E6B}"/>
    <cellStyle name="通貨 3 2 3 7 2 2" xfId="6785" xr:uid="{AE769237-3A0F-4D33-B9C6-6A7AEED4D9A7}"/>
    <cellStyle name="通貨 3 2 3 7 2 2 2" xfId="9538" xr:uid="{F10B54C0-A588-4B79-B236-824882755E2E}"/>
    <cellStyle name="通貨 3 2 3 7 2 2 2 2" xfId="15387" xr:uid="{12715715-1182-4DFE-BF09-21F1BEED2CBE}"/>
    <cellStyle name="通貨 3 2 3 7 2 2 3" xfId="12634" xr:uid="{F9C7EFA5-BE19-4A15-A33D-754400729A87}"/>
    <cellStyle name="通貨 3 2 3 7 2 3" xfId="8162" xr:uid="{D13C425C-D4A5-4BBB-ABBE-3881B7C083F6}"/>
    <cellStyle name="通貨 3 2 3 7 2 3 2" xfId="14011" xr:uid="{11C86C17-6FE6-4A4A-9267-C8E60E387CDD}"/>
    <cellStyle name="通貨 3 2 3 7 2 4" xfId="11258" xr:uid="{10E9E2DA-36E6-4818-B8BB-AB9A5847C254}"/>
    <cellStyle name="通貨 3 2 3 7 3" xfId="5912" xr:uid="{90161E58-EEB6-4017-AB2F-45C11D160586}"/>
    <cellStyle name="通貨 3 2 3 7 3 2" xfId="8665" xr:uid="{4575EDD5-7D1F-49B4-80EC-A7E7A82093D3}"/>
    <cellStyle name="通貨 3 2 3 7 3 2 2" xfId="14514" xr:uid="{83EAA3BA-783E-4D47-9CF1-F45598A19F39}"/>
    <cellStyle name="通貨 3 2 3 7 3 3" xfId="11761" xr:uid="{185DB600-88D0-4E01-804C-1E03075EA68B}"/>
    <cellStyle name="通貨 3 2 3 7 4" xfId="7289" xr:uid="{B11A4740-DB63-4025-964B-C0D493450EC1}"/>
    <cellStyle name="通貨 3 2 3 7 4 2" xfId="13138" xr:uid="{8E35DC45-E4E8-4876-9315-85D61241ECB9}"/>
    <cellStyle name="通貨 3 2 3 7 5" xfId="10385" xr:uid="{F00B94C6-67F2-4818-A1BE-47F42FE5D02E}"/>
    <cellStyle name="通貨 3 2 3 8" xfId="5215" xr:uid="{2030CB1D-C85F-4F5E-9CD4-6F4489830910}"/>
    <cellStyle name="通貨 3 2 3 8 2" xfId="6786" xr:uid="{DF7AE98B-8C4D-4518-BE56-E64FC5E7AB9A}"/>
    <cellStyle name="通貨 3 2 3 8 2 2" xfId="9539" xr:uid="{138047DA-0549-4B48-BEB7-9CACD289C2BF}"/>
    <cellStyle name="通貨 3 2 3 8 2 2 2" xfId="15388" xr:uid="{C0C2ED58-02F8-4A10-8B33-9D99CFFB9A1B}"/>
    <cellStyle name="通貨 3 2 3 8 2 3" xfId="12635" xr:uid="{408C71AD-7650-4807-9566-C3CCDFC65542}"/>
    <cellStyle name="通貨 3 2 3 8 3" xfId="8163" xr:uid="{3673BD76-C9EE-42EF-A9C3-070EE3DE78F3}"/>
    <cellStyle name="通貨 3 2 3 8 3 2" xfId="14012" xr:uid="{F616A01D-E7F6-43D5-AE04-B74B0AFD2C00}"/>
    <cellStyle name="通貨 3 2 3 8 4" xfId="11259" xr:uid="{A0127B9A-7AD3-42E7-BE9E-D1F1BA1883D6}"/>
    <cellStyle name="通貨 3 2 3 9" xfId="5568" xr:uid="{BFD2EEFB-8E8A-4DCB-B08E-7B023FEB43BC}"/>
    <cellStyle name="通貨 3 2 3 9 2" xfId="8321" xr:uid="{9FC6E51A-C55E-413E-955D-B524CB1D4C48}"/>
    <cellStyle name="通貨 3 2 3 9 2 2" xfId="14170" xr:uid="{D0CCD8A5-832D-4B54-A988-0EA265B3E2BF}"/>
    <cellStyle name="通貨 3 2 3 9 3" xfId="11417" xr:uid="{886DFEF9-81C3-458B-9283-C668CCEF6781}"/>
    <cellStyle name="通貨 3 2 4" xfId="3592" xr:uid="{00000000-0005-0000-0000-0000930F0000}"/>
    <cellStyle name="通貨 3 2 4 10" xfId="6949" xr:uid="{1FAF01E2-A39C-4D5A-8E68-1B3950C7148B}"/>
    <cellStyle name="通貨 3 2 4 10 2" xfId="12798" xr:uid="{9495AAB5-FD27-4228-9E09-A3A341D2173A}"/>
    <cellStyle name="通貨 3 2 4 11" xfId="10045" xr:uid="{3E968DAE-2867-44FA-B5FB-2F8A381AC226}"/>
    <cellStyle name="通貨 3 2 4 2" xfId="3602" xr:uid="{00000000-0005-0000-0000-0000940F0000}"/>
    <cellStyle name="通貨 3 2 4 2 10" xfId="10055" xr:uid="{2A9F5B4E-3BEB-4624-8A3F-D55BC402E571}"/>
    <cellStyle name="通貨 3 2 4 2 2" xfId="3629" xr:uid="{00000000-0005-0000-0000-0000950F0000}"/>
    <cellStyle name="通貨 3 2 4 2 2 2" xfId="3679" xr:uid="{00000000-0005-0000-0000-0000960F0000}"/>
    <cellStyle name="通貨 3 2 4 2 2 2 2" xfId="4106" xr:uid="{FE71FF52-8FFF-4F11-B71F-98762A61891B}"/>
    <cellStyle name="通貨 3 2 4 2 2 2 2 2" xfId="4279" xr:uid="{94150917-1AE6-4594-947F-C6BB9DDFEF81}"/>
    <cellStyle name="通貨 3 2 4 2 2 2 2 2 2" xfId="4625" xr:uid="{CA404F9A-4460-44CD-8388-85900BF64DFF}"/>
    <cellStyle name="通貨 3 2 4 2 2 2 2 2 2 2" xfId="5216" xr:uid="{53FF8A9E-D73D-4A2B-A02E-9D2F867CF402}"/>
    <cellStyle name="通貨 3 2 4 2 2 2 2 2 2 2 2" xfId="6787" xr:uid="{2956283F-5703-4037-9902-C1AEECABEF77}"/>
    <cellStyle name="通貨 3 2 4 2 2 2 2 2 2 2 2 2" xfId="9540" xr:uid="{8DCCEF29-937C-4F1F-AFA5-2E657F34220D}"/>
    <cellStyle name="通貨 3 2 4 2 2 2 2 2 2 2 2 2 2" xfId="15389" xr:uid="{27951560-2A2F-4663-97C8-655F1E89E155}"/>
    <cellStyle name="通貨 3 2 4 2 2 2 2 2 2 2 2 3" xfId="12636" xr:uid="{99E8843C-37A3-4BEE-B72B-65B82413AAA2}"/>
    <cellStyle name="通貨 3 2 4 2 2 2 2 2 2 2 3" xfId="8164" xr:uid="{1B4057C6-1110-4D60-B2DB-11D776D2EFEC}"/>
    <cellStyle name="通貨 3 2 4 2 2 2 2 2 2 2 3 2" xfId="14013" xr:uid="{E8774D3B-CA2C-45A6-B0B9-5CD39EE10C12}"/>
    <cellStyle name="通貨 3 2 4 2 2 2 2 2 2 2 4" xfId="11260" xr:uid="{00F87F70-B99D-497C-988C-4B39BC5EED6B}"/>
    <cellStyle name="通貨 3 2 4 2 2 2 2 2 2 3" xfId="6246" xr:uid="{16AF146E-0744-4DF6-BC11-7470CF2B858C}"/>
    <cellStyle name="通貨 3 2 4 2 2 2 2 2 2 3 2" xfId="8999" xr:uid="{DC6C07CD-D0BA-4A01-81EB-BE8D219E6CA8}"/>
    <cellStyle name="通貨 3 2 4 2 2 2 2 2 2 3 2 2" xfId="14848" xr:uid="{A5DCCE85-3FD7-47E0-8A85-3F835FFB9E02}"/>
    <cellStyle name="通貨 3 2 4 2 2 2 2 2 2 3 3" xfId="12095" xr:uid="{48FC3672-6657-4AA2-8618-C2D4D21D7A42}"/>
    <cellStyle name="通貨 3 2 4 2 2 2 2 2 2 4" xfId="7623" xr:uid="{09FC4436-BCE6-4171-9C56-FCD774000EBC}"/>
    <cellStyle name="通貨 3 2 4 2 2 2 2 2 2 4 2" xfId="13472" xr:uid="{971AAA56-5629-479D-A536-C5EA39C13FF0}"/>
    <cellStyle name="通貨 3 2 4 2 2 2 2 2 2 5" xfId="10719" xr:uid="{4B8E90E5-A8FA-4ADB-8774-F2DAF4BF0A47}"/>
    <cellStyle name="通貨 3 2 4 2 2 2 2 2 3" xfId="5217" xr:uid="{AE745058-838E-4E8D-9B6D-A0B44672A582}"/>
    <cellStyle name="通貨 3 2 4 2 2 2 2 2 3 2" xfId="6788" xr:uid="{B01FBC57-6422-4949-8F66-70668720815D}"/>
    <cellStyle name="通貨 3 2 4 2 2 2 2 2 3 2 2" xfId="9541" xr:uid="{1662EA83-DD0E-4A53-86A8-3C29AD2F6F58}"/>
    <cellStyle name="通貨 3 2 4 2 2 2 2 2 3 2 2 2" xfId="15390" xr:uid="{1B2721CB-766C-4B63-A399-661637A52089}"/>
    <cellStyle name="通貨 3 2 4 2 2 2 2 2 3 2 3" xfId="12637" xr:uid="{FADB2181-5CF5-4C66-99A5-886C92E7DA65}"/>
    <cellStyle name="通貨 3 2 4 2 2 2 2 2 3 3" xfId="8165" xr:uid="{F6F8B094-758E-4D12-BFC9-D4CBFA7CE7DC}"/>
    <cellStyle name="通貨 3 2 4 2 2 2 2 2 3 3 2" xfId="14014" xr:uid="{464F8B13-5C7C-49DF-A30F-FD53375848A6}"/>
    <cellStyle name="通貨 3 2 4 2 2 2 2 2 3 4" xfId="11261" xr:uid="{C30EB794-6761-417A-BFB6-A71F951736E3}"/>
    <cellStyle name="通貨 3 2 4 2 2 2 2 2 4" xfId="5902" xr:uid="{765A6ECB-9024-46DF-80C9-49FD74BAAD4C}"/>
    <cellStyle name="通貨 3 2 4 2 2 2 2 2 4 2" xfId="8655" xr:uid="{BF49B922-E400-4CF5-9189-8E1B4AB7C70C}"/>
    <cellStyle name="通貨 3 2 4 2 2 2 2 2 4 2 2" xfId="14504" xr:uid="{10D19393-17DF-4876-8891-D2260E9169D8}"/>
    <cellStyle name="通貨 3 2 4 2 2 2 2 2 4 3" xfId="11751" xr:uid="{BD4BB88B-F8FF-4CC1-BE67-DC456ED0D91B}"/>
    <cellStyle name="通貨 3 2 4 2 2 2 2 2 5" xfId="7279" xr:uid="{5396764C-EE78-4D2D-8081-B38DB136A039}"/>
    <cellStyle name="通貨 3 2 4 2 2 2 2 2 5 2" xfId="13128" xr:uid="{2123AE3E-BCB1-4AD5-91CF-DC298236C23B}"/>
    <cellStyle name="通貨 3 2 4 2 2 2 2 2 6" xfId="10375" xr:uid="{2FD6658A-5000-4CE3-9A27-879E3546C837}"/>
    <cellStyle name="通貨 3 2 4 2 2 2 2 3" xfId="4453" xr:uid="{4552A742-52CE-4861-9C88-3BE2119DB20D}"/>
    <cellStyle name="通貨 3 2 4 2 2 2 2 3 2" xfId="5218" xr:uid="{A2F242BD-B2E0-47AD-B659-2E006F18E66B}"/>
    <cellStyle name="通貨 3 2 4 2 2 2 2 3 2 2" xfId="6789" xr:uid="{1961846F-7391-4001-83D4-DC75B8AA29F4}"/>
    <cellStyle name="通貨 3 2 4 2 2 2 2 3 2 2 2" xfId="9542" xr:uid="{277865DE-B4CB-4463-80D2-81D23D692E5D}"/>
    <cellStyle name="通貨 3 2 4 2 2 2 2 3 2 2 2 2" xfId="15391" xr:uid="{F677F392-B95A-4D37-9218-D9970E47FAA1}"/>
    <cellStyle name="通貨 3 2 4 2 2 2 2 3 2 2 3" xfId="12638" xr:uid="{30A42FDE-31F1-44A2-8621-84C899C595B7}"/>
    <cellStyle name="通貨 3 2 4 2 2 2 2 3 2 3" xfId="8166" xr:uid="{644F2947-F721-4E1F-A3D2-CE09F8F330BB}"/>
    <cellStyle name="通貨 3 2 4 2 2 2 2 3 2 3 2" xfId="14015" xr:uid="{E03069E5-11C1-4D18-9934-D42E1CC3A6BA}"/>
    <cellStyle name="通貨 3 2 4 2 2 2 2 3 2 4" xfId="11262" xr:uid="{B12ECEB7-C15E-49CD-9115-F3717FBA2B0A}"/>
    <cellStyle name="通貨 3 2 4 2 2 2 2 3 3" xfId="6074" xr:uid="{59C9ACB1-7A8F-472D-9D63-56C19FFBB586}"/>
    <cellStyle name="通貨 3 2 4 2 2 2 2 3 3 2" xfId="8827" xr:uid="{04FAAA49-4C9E-4512-B46D-64F449548923}"/>
    <cellStyle name="通貨 3 2 4 2 2 2 2 3 3 2 2" xfId="14676" xr:uid="{87A0C6C1-26DC-4488-AB91-98FD04423018}"/>
    <cellStyle name="通貨 3 2 4 2 2 2 2 3 3 3" xfId="11923" xr:uid="{A38EF537-9985-461C-8904-2A450CCB085C}"/>
    <cellStyle name="通貨 3 2 4 2 2 2 2 3 4" xfId="7451" xr:uid="{B5323CB3-26A3-417D-A40B-4CB38B4D762F}"/>
    <cellStyle name="通貨 3 2 4 2 2 2 2 3 4 2" xfId="13300" xr:uid="{94F67971-21B2-46C5-9DD5-54C5C3FE9FEB}"/>
    <cellStyle name="通貨 3 2 4 2 2 2 2 3 5" xfId="10547" xr:uid="{2982351B-B079-4B60-BA25-537B415606F4}"/>
    <cellStyle name="通貨 3 2 4 2 2 2 2 4" xfId="5219" xr:uid="{69DF729D-E99C-4308-B17C-2EAC47ACA738}"/>
    <cellStyle name="通貨 3 2 4 2 2 2 2 4 2" xfId="6790" xr:uid="{CFCBFD5D-5D4E-4A0E-BB1E-F49C8CA2AAF0}"/>
    <cellStyle name="通貨 3 2 4 2 2 2 2 4 2 2" xfId="9543" xr:uid="{329748DA-8ADF-4724-9F37-F8E46F4B4564}"/>
    <cellStyle name="通貨 3 2 4 2 2 2 2 4 2 2 2" xfId="15392" xr:uid="{36B3ABB8-DB0F-4548-9828-58D007519403}"/>
    <cellStyle name="通貨 3 2 4 2 2 2 2 4 2 3" xfId="12639" xr:uid="{AC36DF82-62AB-4829-B14A-7100E59F9BE6}"/>
    <cellStyle name="通貨 3 2 4 2 2 2 2 4 3" xfId="8167" xr:uid="{87E22BE6-ED61-45F8-A40D-135E05A51BA7}"/>
    <cellStyle name="通貨 3 2 4 2 2 2 2 4 3 2" xfId="14016" xr:uid="{684AECBB-BE0D-4970-8737-858F9E732317}"/>
    <cellStyle name="通貨 3 2 4 2 2 2 2 4 4" xfId="11263" xr:uid="{860ED058-0E2B-4C2C-B915-FD1D09EC0EFF}"/>
    <cellStyle name="通貨 3 2 4 2 2 2 2 5" xfId="5730" xr:uid="{DFEB0C65-6DF5-42C0-BAD4-2F0637D000E6}"/>
    <cellStyle name="通貨 3 2 4 2 2 2 2 5 2" xfId="8483" xr:uid="{AFF13681-B15D-4D9E-B901-81D8D7896A58}"/>
    <cellStyle name="通貨 3 2 4 2 2 2 2 5 2 2" xfId="14332" xr:uid="{E49D73E4-64A7-4EBF-AAED-9AED40B4BFA0}"/>
    <cellStyle name="通貨 3 2 4 2 2 2 2 5 3" xfId="11579" xr:uid="{EA460512-561B-4C80-A123-6BD1B599CFCE}"/>
    <cellStyle name="通貨 3 2 4 2 2 2 2 6" xfId="7107" xr:uid="{4527E633-5427-4D85-B689-283400DBECF9}"/>
    <cellStyle name="通貨 3 2 4 2 2 2 2 6 2" xfId="12956" xr:uid="{2DD39901-B8FB-4BE6-9136-8AAE5CB2D645}"/>
    <cellStyle name="通貨 3 2 4 2 2 2 2 7" xfId="10203" xr:uid="{C2534975-9182-4397-963A-EB7664717E4B}"/>
    <cellStyle name="通貨 3 2 4 2 2 2 3" xfId="4193" xr:uid="{55DD73CA-CDC9-4172-B52C-A9E088CBE934}"/>
    <cellStyle name="通貨 3 2 4 2 2 2 3 2" xfId="4539" xr:uid="{D2746D83-5FAC-47DB-88FB-8C2A810306A5}"/>
    <cellStyle name="通貨 3 2 4 2 2 2 3 2 2" xfId="5220" xr:uid="{BE5BE804-43A8-41AB-A7B8-1B304F774831}"/>
    <cellStyle name="通貨 3 2 4 2 2 2 3 2 2 2" xfId="6791" xr:uid="{F98710EA-23C7-470D-932E-CB14938C71DB}"/>
    <cellStyle name="通貨 3 2 4 2 2 2 3 2 2 2 2" xfId="9544" xr:uid="{ADF14769-65C5-4F98-8277-DE197FD109E2}"/>
    <cellStyle name="通貨 3 2 4 2 2 2 3 2 2 2 2 2" xfId="15393" xr:uid="{7A1C360C-CCCC-43D9-85BD-7AEFADD3C8D3}"/>
    <cellStyle name="通貨 3 2 4 2 2 2 3 2 2 2 3" xfId="12640" xr:uid="{9A44886E-E71A-4437-84B0-2C81BD4789A5}"/>
    <cellStyle name="通貨 3 2 4 2 2 2 3 2 2 3" xfId="8168" xr:uid="{189D05B1-6971-441A-847F-A015AC15D7D5}"/>
    <cellStyle name="通貨 3 2 4 2 2 2 3 2 2 3 2" xfId="14017" xr:uid="{974AB55E-4C6F-4849-9AE9-176FF92008A5}"/>
    <cellStyle name="通貨 3 2 4 2 2 2 3 2 2 4" xfId="11264" xr:uid="{CD36FB6C-BCC4-40B4-BF1D-8F3877E4AFA9}"/>
    <cellStyle name="通貨 3 2 4 2 2 2 3 2 3" xfId="6160" xr:uid="{648E4B49-7F1D-4344-9DB1-F6EEC796F07A}"/>
    <cellStyle name="通貨 3 2 4 2 2 2 3 2 3 2" xfId="8913" xr:uid="{50056DEC-868D-489A-8571-1E66837F52E4}"/>
    <cellStyle name="通貨 3 2 4 2 2 2 3 2 3 2 2" xfId="14762" xr:uid="{FEB5F39F-5015-4F8B-850B-CC408ACC38DC}"/>
    <cellStyle name="通貨 3 2 4 2 2 2 3 2 3 3" xfId="12009" xr:uid="{9743FF3C-3B59-41BA-98AD-F49089231200}"/>
    <cellStyle name="通貨 3 2 4 2 2 2 3 2 4" xfId="7537" xr:uid="{15BF1D93-48CC-4A37-853A-D1A4E77B62A4}"/>
    <cellStyle name="通貨 3 2 4 2 2 2 3 2 4 2" xfId="13386" xr:uid="{243F6774-5694-4B9F-8F76-5B71A150AD1D}"/>
    <cellStyle name="通貨 3 2 4 2 2 2 3 2 5" xfId="10633" xr:uid="{FC14CD8D-099E-4E12-A26F-83BC560C161A}"/>
    <cellStyle name="通貨 3 2 4 2 2 2 3 3" xfId="5221" xr:uid="{EB0209B1-7E79-4CED-B068-0E4AA6ED3159}"/>
    <cellStyle name="通貨 3 2 4 2 2 2 3 3 2" xfId="6792" xr:uid="{EFB628E4-E24F-4847-9444-E20D8BA64FDE}"/>
    <cellStyle name="通貨 3 2 4 2 2 2 3 3 2 2" xfId="9545" xr:uid="{018FDE9A-4541-4F8A-A4CF-33C45748F97F}"/>
    <cellStyle name="通貨 3 2 4 2 2 2 3 3 2 2 2" xfId="15394" xr:uid="{56711A2A-98D9-40CD-91C6-0150BEB1C721}"/>
    <cellStyle name="通貨 3 2 4 2 2 2 3 3 2 3" xfId="12641" xr:uid="{93AB6458-CD65-4417-B877-2ADBD4FE4EAC}"/>
    <cellStyle name="通貨 3 2 4 2 2 2 3 3 3" xfId="8169" xr:uid="{FAC8938A-6B25-456E-9ABE-4F879FC19DA5}"/>
    <cellStyle name="通貨 3 2 4 2 2 2 3 3 3 2" xfId="14018" xr:uid="{35A567F8-5BED-49D7-BEC4-BCDF7D5E52A6}"/>
    <cellStyle name="通貨 3 2 4 2 2 2 3 3 4" xfId="11265" xr:uid="{5BDE9215-F010-4AF9-AE84-6E17D7EB1DEE}"/>
    <cellStyle name="通貨 3 2 4 2 2 2 3 4" xfId="5816" xr:uid="{82F8CA7B-5567-4F46-99BF-19FE968F5BE6}"/>
    <cellStyle name="通貨 3 2 4 2 2 2 3 4 2" xfId="8569" xr:uid="{E54D5C57-25D4-472F-9AA8-DDC74DF219D0}"/>
    <cellStyle name="通貨 3 2 4 2 2 2 3 4 2 2" xfId="14418" xr:uid="{DD08E2CD-1B55-42B1-B104-28F842EBB832}"/>
    <cellStyle name="通貨 3 2 4 2 2 2 3 4 3" xfId="11665" xr:uid="{6382CA7A-4E94-44E9-A600-33865B8F4563}"/>
    <cellStyle name="通貨 3 2 4 2 2 2 3 5" xfId="7193" xr:uid="{6731BEBF-023C-4A70-86C0-7E1D0F789408}"/>
    <cellStyle name="通貨 3 2 4 2 2 2 3 5 2" xfId="13042" xr:uid="{108D3A90-DFD4-4CC1-A363-69575DB83D74}"/>
    <cellStyle name="通貨 3 2 4 2 2 2 3 6" xfId="10289" xr:uid="{4B32A364-64C3-4570-BA69-36A7BFCF0FF7}"/>
    <cellStyle name="通貨 3 2 4 2 2 2 4" xfId="4366" xr:uid="{9CD63B66-6704-49EB-A813-4AF5F0B2B62B}"/>
    <cellStyle name="通貨 3 2 4 2 2 2 4 2" xfId="5222" xr:uid="{81E2D975-D635-415C-9DB4-BB50C9FF0E9E}"/>
    <cellStyle name="通貨 3 2 4 2 2 2 4 2 2" xfId="6793" xr:uid="{C5190E8D-AD09-4E91-A231-87E141807395}"/>
    <cellStyle name="通貨 3 2 4 2 2 2 4 2 2 2" xfId="9546" xr:uid="{9F892AB2-224A-4D45-AB54-18DC9E645C53}"/>
    <cellStyle name="通貨 3 2 4 2 2 2 4 2 2 2 2" xfId="15395" xr:uid="{48B7D9B2-8A2C-4C4E-9845-DCDE785AA09F}"/>
    <cellStyle name="通貨 3 2 4 2 2 2 4 2 2 3" xfId="12642" xr:uid="{AAD2E43A-DF7F-4B07-9C84-CD12E358447A}"/>
    <cellStyle name="通貨 3 2 4 2 2 2 4 2 3" xfId="8170" xr:uid="{5C6EDD66-1DF3-4FED-823E-32A5DBDC8458}"/>
    <cellStyle name="通貨 3 2 4 2 2 2 4 2 3 2" xfId="14019" xr:uid="{7DAF6CE3-C2ED-425C-A40A-24D7CE715E61}"/>
    <cellStyle name="通貨 3 2 4 2 2 2 4 2 4" xfId="11266" xr:uid="{2A584907-BBCB-450D-AFF4-4E4FD10A51AF}"/>
    <cellStyle name="通貨 3 2 4 2 2 2 4 3" xfId="5988" xr:uid="{A43FF786-FF75-4112-8394-1F9A45F15A0E}"/>
    <cellStyle name="通貨 3 2 4 2 2 2 4 3 2" xfId="8741" xr:uid="{E89443B0-6C97-4827-BE83-C1A511E8F42F}"/>
    <cellStyle name="通貨 3 2 4 2 2 2 4 3 2 2" xfId="14590" xr:uid="{19DDDCDE-8D4F-40D9-B5EA-951055006650}"/>
    <cellStyle name="通貨 3 2 4 2 2 2 4 3 3" xfId="11837" xr:uid="{FE45A17B-06AD-472F-A3AC-CDAE4ED72D84}"/>
    <cellStyle name="通貨 3 2 4 2 2 2 4 4" xfId="7365" xr:uid="{D1BD1320-8FEE-42CD-8E51-954A1188AE6A}"/>
    <cellStyle name="通貨 3 2 4 2 2 2 4 4 2" xfId="13214" xr:uid="{80CA8219-CDD6-4873-8186-68EB333CDDD6}"/>
    <cellStyle name="通貨 3 2 4 2 2 2 4 5" xfId="10461" xr:uid="{81CBD3C6-3A40-4F67-9A27-3A023F9858A5}"/>
    <cellStyle name="通貨 3 2 4 2 2 2 5" xfId="5223" xr:uid="{E0A90E93-93E1-463E-9B73-E50808C665C7}"/>
    <cellStyle name="通貨 3 2 4 2 2 2 5 2" xfId="6794" xr:uid="{200E8722-76DA-479D-81D0-B50C0F620DFB}"/>
    <cellStyle name="通貨 3 2 4 2 2 2 5 2 2" xfId="9547" xr:uid="{9A30B4E9-6649-4C50-BF32-27A83590339E}"/>
    <cellStyle name="通貨 3 2 4 2 2 2 5 2 2 2" xfId="15396" xr:uid="{AFF098B3-7956-4004-A670-3A83CEC17485}"/>
    <cellStyle name="通貨 3 2 4 2 2 2 5 2 3" xfId="12643" xr:uid="{8633142F-B59A-4A00-B37C-8FFB6CC4817E}"/>
    <cellStyle name="通貨 3 2 4 2 2 2 5 3" xfId="8171" xr:uid="{9CBA130F-46EC-4A65-8BAA-95B7FEF350A3}"/>
    <cellStyle name="通貨 3 2 4 2 2 2 5 3 2" xfId="14020" xr:uid="{F8F626DD-2ED8-40C8-A32D-AD194BBE2118}"/>
    <cellStyle name="通貨 3 2 4 2 2 2 5 4" xfId="11267" xr:uid="{901B2FFF-8B3B-496D-9199-829AE8C25435}"/>
    <cellStyle name="通貨 3 2 4 2 2 2 6" xfId="5644" xr:uid="{0DB1CF6F-9342-4149-B2CB-9CA08B2416F9}"/>
    <cellStyle name="通貨 3 2 4 2 2 2 6 2" xfId="8397" xr:uid="{52B4D071-D819-4B5C-B73D-DD64BB92640C}"/>
    <cellStyle name="通貨 3 2 4 2 2 2 6 2 2" xfId="14246" xr:uid="{E39AA20D-C489-40EB-808F-CE0B4CD1D2F8}"/>
    <cellStyle name="通貨 3 2 4 2 2 2 6 3" xfId="11493" xr:uid="{15369048-0D5A-42B3-A951-5F2ADFF5CCD9}"/>
    <cellStyle name="通貨 3 2 4 2 2 2 7" xfId="7021" xr:uid="{D470CC2A-DE06-4065-AA40-D241B4589DCD}"/>
    <cellStyle name="通貨 3 2 4 2 2 2 7 2" xfId="12870" xr:uid="{246B3149-4863-45F9-A687-F3F5421B249C}"/>
    <cellStyle name="通貨 3 2 4 2 2 2 8" xfId="10117" xr:uid="{7DB9FD5A-01E5-4F27-AA04-D5DD9E561301}"/>
    <cellStyle name="通貨 3 2 4 2 2 3" xfId="4064" xr:uid="{31EEC592-FAAA-4960-A4B8-52910542F606}"/>
    <cellStyle name="通貨 3 2 4 2 2 3 2" xfId="4237" xr:uid="{85EA2559-7469-42F8-B0B5-730683FC8A21}"/>
    <cellStyle name="通貨 3 2 4 2 2 3 2 2" xfId="4583" xr:uid="{5DB61623-3BD1-428B-9E3C-2E224D4B9BF0}"/>
    <cellStyle name="通貨 3 2 4 2 2 3 2 2 2" xfId="5224" xr:uid="{3D7C0F58-3E2E-466C-BC8C-DB93F98D1ED1}"/>
    <cellStyle name="通貨 3 2 4 2 2 3 2 2 2 2" xfId="6795" xr:uid="{ADBDF034-D4B3-4B6A-920F-02C6F3303C8A}"/>
    <cellStyle name="通貨 3 2 4 2 2 3 2 2 2 2 2" xfId="9548" xr:uid="{C7BD7B78-5151-4443-9AD8-0A8F0DE1AE20}"/>
    <cellStyle name="通貨 3 2 4 2 2 3 2 2 2 2 2 2" xfId="15397" xr:uid="{82917405-1B7F-457D-B609-6BBD4AE97961}"/>
    <cellStyle name="通貨 3 2 4 2 2 3 2 2 2 2 3" xfId="12644" xr:uid="{BE8398A3-4BEB-4AA9-8958-EDE1BF2CD4DB}"/>
    <cellStyle name="通貨 3 2 4 2 2 3 2 2 2 3" xfId="8172" xr:uid="{18469ACD-1CCC-41F9-AFF3-A27230549941}"/>
    <cellStyle name="通貨 3 2 4 2 2 3 2 2 2 3 2" xfId="14021" xr:uid="{67F412F6-75C4-4951-B62C-A338106CD371}"/>
    <cellStyle name="通貨 3 2 4 2 2 3 2 2 2 4" xfId="11268" xr:uid="{41D0A2E4-18BC-42B2-8C14-84AFB90DD69A}"/>
    <cellStyle name="通貨 3 2 4 2 2 3 2 2 3" xfId="6204" xr:uid="{BC206439-8F5F-484D-8CF1-6CBEF9549F15}"/>
    <cellStyle name="通貨 3 2 4 2 2 3 2 2 3 2" xfId="8957" xr:uid="{5D5C77A3-FC78-4BF2-AE15-A2003EE9641F}"/>
    <cellStyle name="通貨 3 2 4 2 2 3 2 2 3 2 2" xfId="14806" xr:uid="{6233DF5B-F9E3-4E01-AEDB-19094124834C}"/>
    <cellStyle name="通貨 3 2 4 2 2 3 2 2 3 3" xfId="12053" xr:uid="{A5D4E082-0571-4E0D-A37C-EB2253D5C668}"/>
    <cellStyle name="通貨 3 2 4 2 2 3 2 2 4" xfId="7581" xr:uid="{B8A799FA-0247-4224-90CE-5D72C7948036}"/>
    <cellStyle name="通貨 3 2 4 2 2 3 2 2 4 2" xfId="13430" xr:uid="{A78FB2D8-3652-4B34-A09A-FAFD848231A6}"/>
    <cellStyle name="通貨 3 2 4 2 2 3 2 2 5" xfId="10677" xr:uid="{6EECF05B-D56A-4972-9C3F-105B6D1967AB}"/>
    <cellStyle name="通貨 3 2 4 2 2 3 2 3" xfId="5225" xr:uid="{1F65C765-DC4A-4598-86F3-736E81251144}"/>
    <cellStyle name="通貨 3 2 4 2 2 3 2 3 2" xfId="6796" xr:uid="{B32782DC-E6E8-4055-821A-96615E51F6F8}"/>
    <cellStyle name="通貨 3 2 4 2 2 3 2 3 2 2" xfId="9549" xr:uid="{C183F53E-5C43-4D93-BB74-36623CE1D027}"/>
    <cellStyle name="通貨 3 2 4 2 2 3 2 3 2 2 2" xfId="15398" xr:uid="{6A5556EF-EA96-4204-BAA9-DCF4FC0B83A7}"/>
    <cellStyle name="通貨 3 2 4 2 2 3 2 3 2 3" xfId="12645" xr:uid="{19792A6C-1093-4DD0-A8FD-09EDB56FBA03}"/>
    <cellStyle name="通貨 3 2 4 2 2 3 2 3 3" xfId="8173" xr:uid="{4AC573CC-9477-4FF3-A33A-E80AA8657D78}"/>
    <cellStyle name="通貨 3 2 4 2 2 3 2 3 3 2" xfId="14022" xr:uid="{BEA5C060-6800-4908-9E2E-AC98B6CF2522}"/>
    <cellStyle name="通貨 3 2 4 2 2 3 2 3 4" xfId="11269" xr:uid="{98863AAB-2761-44E6-BC5A-EF20CE1541A9}"/>
    <cellStyle name="通貨 3 2 4 2 2 3 2 4" xfId="5860" xr:uid="{EFF29842-9C1E-488D-8284-C93AA2E3C98D}"/>
    <cellStyle name="通貨 3 2 4 2 2 3 2 4 2" xfId="8613" xr:uid="{BF27887B-E14F-4AD3-BA78-BDB442A6771D}"/>
    <cellStyle name="通貨 3 2 4 2 2 3 2 4 2 2" xfId="14462" xr:uid="{00D83EF5-BE48-40BC-B9CD-983201D8D9DA}"/>
    <cellStyle name="通貨 3 2 4 2 2 3 2 4 3" xfId="11709" xr:uid="{4A0320CA-FAE2-4C4A-84C3-47766FBB39E4}"/>
    <cellStyle name="通貨 3 2 4 2 2 3 2 5" xfId="7237" xr:uid="{94C4770E-C25B-4C9F-97D6-BE308A1323F4}"/>
    <cellStyle name="通貨 3 2 4 2 2 3 2 5 2" xfId="13086" xr:uid="{B0F13A82-399B-40F0-94A9-1823311C1220}"/>
    <cellStyle name="通貨 3 2 4 2 2 3 2 6" xfId="10333" xr:uid="{BCAABC46-991D-4DCB-950F-C9D4B10DA12A}"/>
    <cellStyle name="通貨 3 2 4 2 2 3 3" xfId="4411" xr:uid="{1DDF804A-875A-4C22-A7B0-10A4E2C46804}"/>
    <cellStyle name="通貨 3 2 4 2 2 3 3 2" xfId="5226" xr:uid="{F0F2194C-E8E3-400B-B408-428DC407D97D}"/>
    <cellStyle name="通貨 3 2 4 2 2 3 3 2 2" xfId="6797" xr:uid="{B16F24B3-2BD6-4507-8A12-B0211673F943}"/>
    <cellStyle name="通貨 3 2 4 2 2 3 3 2 2 2" xfId="9550" xr:uid="{5B8E6B2E-9347-4D46-B6C9-4EF0844AAA67}"/>
    <cellStyle name="通貨 3 2 4 2 2 3 3 2 2 2 2" xfId="15399" xr:uid="{5591BD6B-D00A-41F9-BF0B-1D6A95CEE691}"/>
    <cellStyle name="通貨 3 2 4 2 2 3 3 2 2 3" xfId="12646" xr:uid="{46EFE9FB-8955-465C-A234-19EFA94547B8}"/>
    <cellStyle name="通貨 3 2 4 2 2 3 3 2 3" xfId="8174" xr:uid="{D45599E3-47C3-473B-94CE-EA0402E8B382}"/>
    <cellStyle name="通貨 3 2 4 2 2 3 3 2 3 2" xfId="14023" xr:uid="{6A7D1352-0C04-4E1B-9BDD-BE2B27D39AE7}"/>
    <cellStyle name="通貨 3 2 4 2 2 3 3 2 4" xfId="11270" xr:uid="{EF964944-2833-4282-8D36-569612279890}"/>
    <cellStyle name="通貨 3 2 4 2 2 3 3 3" xfId="6032" xr:uid="{2A8A96AE-3EB5-4E46-B0A2-3A97112E0D4A}"/>
    <cellStyle name="通貨 3 2 4 2 2 3 3 3 2" xfId="8785" xr:uid="{CA183417-A602-4BDA-BB44-400408CBF159}"/>
    <cellStyle name="通貨 3 2 4 2 2 3 3 3 2 2" xfId="14634" xr:uid="{28D43D4B-ABCD-4553-B484-3E099800E6AF}"/>
    <cellStyle name="通貨 3 2 4 2 2 3 3 3 3" xfId="11881" xr:uid="{D38E8D5D-837B-4BA6-B1A9-C8C9356DAC4A}"/>
    <cellStyle name="通貨 3 2 4 2 2 3 3 4" xfId="7409" xr:uid="{AF5AC185-62A9-48E1-9FE4-5F65821089F8}"/>
    <cellStyle name="通貨 3 2 4 2 2 3 3 4 2" xfId="13258" xr:uid="{47B85B46-9FB6-4B4A-9291-C87A6FB1A0DC}"/>
    <cellStyle name="通貨 3 2 4 2 2 3 3 5" xfId="10505" xr:uid="{B89EAACE-7FCB-43DB-9AEC-D471EB28AF5A}"/>
    <cellStyle name="通貨 3 2 4 2 2 3 4" xfId="5227" xr:uid="{A460C1BD-4B35-418C-93A4-C82498FC8573}"/>
    <cellStyle name="通貨 3 2 4 2 2 3 4 2" xfId="6798" xr:uid="{0C3CA8D9-4463-43AB-8DFA-57893C5B2E4D}"/>
    <cellStyle name="通貨 3 2 4 2 2 3 4 2 2" xfId="9551" xr:uid="{B5D4A9B2-88A5-4FA6-9682-3D1CDF223ADC}"/>
    <cellStyle name="通貨 3 2 4 2 2 3 4 2 2 2" xfId="15400" xr:uid="{3F78ACE2-1C1C-4331-9EE7-0D59512F3F35}"/>
    <cellStyle name="通貨 3 2 4 2 2 3 4 2 3" xfId="12647" xr:uid="{1DD0A60F-21B8-4AB8-A3CE-258BBA2662BC}"/>
    <cellStyle name="通貨 3 2 4 2 2 3 4 3" xfId="8175" xr:uid="{ED4B6B1F-214C-421B-B9C3-41FD677772E4}"/>
    <cellStyle name="通貨 3 2 4 2 2 3 4 3 2" xfId="14024" xr:uid="{3EED84A2-399A-492A-BCB6-4A9521D9E517}"/>
    <cellStyle name="通貨 3 2 4 2 2 3 4 4" xfId="11271" xr:uid="{1CDA992E-62B8-4D0B-B593-C03603F024EF}"/>
    <cellStyle name="通貨 3 2 4 2 2 3 5" xfId="5688" xr:uid="{DA9C6120-0ADF-4878-AD37-8160FC4B0F07}"/>
    <cellStyle name="通貨 3 2 4 2 2 3 5 2" xfId="8441" xr:uid="{C678AE15-BDD5-4FA3-A9F5-F580D4950304}"/>
    <cellStyle name="通貨 3 2 4 2 2 3 5 2 2" xfId="14290" xr:uid="{B64AA1BA-ECCC-4016-AF73-08BA110A4BF1}"/>
    <cellStyle name="通貨 3 2 4 2 2 3 5 3" xfId="11537" xr:uid="{B3EE8421-9878-4539-A6CE-A008BF0BAD5D}"/>
    <cellStyle name="通貨 3 2 4 2 2 3 6" xfId="7065" xr:uid="{DA75E6A6-CE20-402D-948F-A610EA087645}"/>
    <cellStyle name="通貨 3 2 4 2 2 3 6 2" xfId="12914" xr:uid="{81E41C5A-1B55-4836-A43A-D26F2201B8C6}"/>
    <cellStyle name="通貨 3 2 4 2 2 3 7" xfId="10161" xr:uid="{6CCDDBA2-1666-4896-B3D8-9C4D0716B529}"/>
    <cellStyle name="通貨 3 2 4 2 2 4" xfId="4151" xr:uid="{FD4E793D-0740-4805-AEFB-29721983DF22}"/>
    <cellStyle name="通貨 3 2 4 2 2 4 2" xfId="4497" xr:uid="{457BD6B2-1BD7-4BB1-835C-991144776BA0}"/>
    <cellStyle name="通貨 3 2 4 2 2 4 2 2" xfId="5228" xr:uid="{FBD08889-3B81-4F79-BD4E-D1FA288A3211}"/>
    <cellStyle name="通貨 3 2 4 2 2 4 2 2 2" xfId="6799" xr:uid="{35B2C6D4-2D05-45C4-98E5-449D4B7DE2CE}"/>
    <cellStyle name="通貨 3 2 4 2 2 4 2 2 2 2" xfId="9552" xr:uid="{E8038DE1-9668-4922-A6E8-4CDE4C511602}"/>
    <cellStyle name="通貨 3 2 4 2 2 4 2 2 2 2 2" xfId="15401" xr:uid="{AB6E768A-2E6B-46DE-B033-CB3A26426F81}"/>
    <cellStyle name="通貨 3 2 4 2 2 4 2 2 2 3" xfId="12648" xr:uid="{2B0E45F7-717B-421B-88AB-86B6379A5215}"/>
    <cellStyle name="通貨 3 2 4 2 2 4 2 2 3" xfId="8176" xr:uid="{06E023C3-AC65-47E4-AEA1-58365CBC7E24}"/>
    <cellStyle name="通貨 3 2 4 2 2 4 2 2 3 2" xfId="14025" xr:uid="{7E83F646-B487-4324-A97E-E88DB8B30EFD}"/>
    <cellStyle name="通貨 3 2 4 2 2 4 2 2 4" xfId="11272" xr:uid="{FACAE332-F1D5-48B5-9962-4DC1D4A24AD9}"/>
    <cellStyle name="通貨 3 2 4 2 2 4 2 3" xfId="6118" xr:uid="{E510FE89-8C21-4CF3-8CEF-0FCEBB0B9FAA}"/>
    <cellStyle name="通貨 3 2 4 2 2 4 2 3 2" xfId="8871" xr:uid="{A9D8D847-5300-48A3-8093-A45F8318FCF1}"/>
    <cellStyle name="通貨 3 2 4 2 2 4 2 3 2 2" xfId="14720" xr:uid="{34984564-B748-4959-B0C4-7FD93A390583}"/>
    <cellStyle name="通貨 3 2 4 2 2 4 2 3 3" xfId="11967" xr:uid="{D2D7F34A-7995-4E20-BC40-EE6CDB6EFE94}"/>
    <cellStyle name="通貨 3 2 4 2 2 4 2 4" xfId="7495" xr:uid="{2EFA4DFF-7991-49E4-891C-117C2F3C1E44}"/>
    <cellStyle name="通貨 3 2 4 2 2 4 2 4 2" xfId="13344" xr:uid="{9D9D4F4A-C49F-4791-8D5D-DF5E475A4556}"/>
    <cellStyle name="通貨 3 2 4 2 2 4 2 5" xfId="10591" xr:uid="{1F8C31CB-E92E-42E9-B04F-187439092CF3}"/>
    <cellStyle name="通貨 3 2 4 2 2 4 3" xfId="5229" xr:uid="{F76472EA-6729-4587-9300-25E5709B87A8}"/>
    <cellStyle name="通貨 3 2 4 2 2 4 3 2" xfId="6800" xr:uid="{E1D5DF10-27E3-4D99-A6FA-C3B9C5BFF7DB}"/>
    <cellStyle name="通貨 3 2 4 2 2 4 3 2 2" xfId="9553" xr:uid="{261ACFC4-AF96-48D9-B7B2-290CB595A1A8}"/>
    <cellStyle name="通貨 3 2 4 2 2 4 3 2 2 2" xfId="15402" xr:uid="{0F6111E6-F7F6-487E-923C-039E1AA409F2}"/>
    <cellStyle name="通貨 3 2 4 2 2 4 3 2 3" xfId="12649" xr:uid="{28C94447-3153-4A9C-AAF0-9488C2990342}"/>
    <cellStyle name="通貨 3 2 4 2 2 4 3 3" xfId="8177" xr:uid="{FF255DDF-7007-44A3-9654-A4B33BCD7ECE}"/>
    <cellStyle name="通貨 3 2 4 2 2 4 3 3 2" xfId="14026" xr:uid="{747031D1-3D23-4662-8347-3E86411B47FD}"/>
    <cellStyle name="通貨 3 2 4 2 2 4 3 4" xfId="11273" xr:uid="{E1E98D72-22A1-4273-832A-BD84B1AAF003}"/>
    <cellStyle name="通貨 3 2 4 2 2 4 4" xfId="5774" xr:uid="{52C5F39A-D438-4A7E-A589-76DCB4FB0260}"/>
    <cellStyle name="通貨 3 2 4 2 2 4 4 2" xfId="8527" xr:uid="{91C71261-3129-4AD3-A0B6-50076C14F59E}"/>
    <cellStyle name="通貨 3 2 4 2 2 4 4 2 2" xfId="14376" xr:uid="{DBC5546E-90A3-4923-8CBD-233B9A00FDDE}"/>
    <cellStyle name="通貨 3 2 4 2 2 4 4 3" xfId="11623" xr:uid="{A81BBDC9-3FAE-479F-95AF-FC9C2138406C}"/>
    <cellStyle name="通貨 3 2 4 2 2 4 5" xfId="7151" xr:uid="{12B95D32-78C5-4C0C-AAD9-AEE1061A5437}"/>
    <cellStyle name="通貨 3 2 4 2 2 4 5 2" xfId="13000" xr:uid="{0B9249B9-C175-42DF-BFB8-581298559AC3}"/>
    <cellStyle name="通貨 3 2 4 2 2 4 6" xfId="10247" xr:uid="{815902F5-B940-4CBF-9937-81E505E63E1D}"/>
    <cellStyle name="通貨 3 2 4 2 2 5" xfId="4324" xr:uid="{90F9B80A-305D-42D1-B4E4-0F230943509B}"/>
    <cellStyle name="通貨 3 2 4 2 2 5 2" xfId="5230" xr:uid="{3A78B223-D56E-4C7D-865B-D2FAF8E16E8D}"/>
    <cellStyle name="通貨 3 2 4 2 2 5 2 2" xfId="6801" xr:uid="{ACFC3479-6F1F-4C9A-9A1D-178A8FB92A37}"/>
    <cellStyle name="通貨 3 2 4 2 2 5 2 2 2" xfId="9554" xr:uid="{E29C5ECA-5FC8-4FD1-8640-6BD2A746B52C}"/>
    <cellStyle name="通貨 3 2 4 2 2 5 2 2 2 2" xfId="15403" xr:uid="{553E57DF-6C62-44EC-9199-8C3D2AE98ED4}"/>
    <cellStyle name="通貨 3 2 4 2 2 5 2 2 3" xfId="12650" xr:uid="{D72EE14A-19D3-46F0-8B6D-0567A9EE3509}"/>
    <cellStyle name="通貨 3 2 4 2 2 5 2 3" xfId="8178" xr:uid="{28B2A163-3EA1-408F-B69C-2D3572B00123}"/>
    <cellStyle name="通貨 3 2 4 2 2 5 2 3 2" xfId="14027" xr:uid="{816E8484-BC91-4D2E-BA63-5AC2D6277D31}"/>
    <cellStyle name="通貨 3 2 4 2 2 5 2 4" xfId="11274" xr:uid="{F6573511-05F1-4967-B371-9FB11CC954E5}"/>
    <cellStyle name="通貨 3 2 4 2 2 5 3" xfId="5946" xr:uid="{2DBE65AC-A2ED-4B43-A632-C3804380E49C}"/>
    <cellStyle name="通貨 3 2 4 2 2 5 3 2" xfId="8699" xr:uid="{5BABA046-3B6E-4D7D-8198-3A1882D7D288}"/>
    <cellStyle name="通貨 3 2 4 2 2 5 3 2 2" xfId="14548" xr:uid="{8E7E6185-203B-45D8-8762-E01B79A4EA49}"/>
    <cellStyle name="通貨 3 2 4 2 2 5 3 3" xfId="11795" xr:uid="{3D1F2921-8766-4570-A0AB-2AC2E0DC895F}"/>
    <cellStyle name="通貨 3 2 4 2 2 5 4" xfId="7323" xr:uid="{E009CC23-D57B-45FB-83B2-5D3082FF31D2}"/>
    <cellStyle name="通貨 3 2 4 2 2 5 4 2" xfId="13172" xr:uid="{C64B1C5C-DF84-46A3-97EE-D079C35C1913}"/>
    <cellStyle name="通貨 3 2 4 2 2 5 5" xfId="10419" xr:uid="{52958758-5CD5-4258-9A1E-410B8286D90A}"/>
    <cellStyle name="通貨 3 2 4 2 2 6" xfId="5231" xr:uid="{9C29FF56-0B06-428F-B2AE-6E94D62835A4}"/>
    <cellStyle name="通貨 3 2 4 2 2 6 2" xfId="6802" xr:uid="{F29C8866-701C-407E-A744-62EC01680F3B}"/>
    <cellStyle name="通貨 3 2 4 2 2 6 2 2" xfId="9555" xr:uid="{367D55C5-CE54-4D2E-A5D7-1691D11DDDB9}"/>
    <cellStyle name="通貨 3 2 4 2 2 6 2 2 2" xfId="15404" xr:uid="{986D9753-97A3-48ED-AC1D-EFACD7F1BECD}"/>
    <cellStyle name="通貨 3 2 4 2 2 6 2 3" xfId="12651" xr:uid="{C09283E4-A7A5-4CA2-84C2-33210C5FD364}"/>
    <cellStyle name="通貨 3 2 4 2 2 6 3" xfId="8179" xr:uid="{A538AC07-8CDA-4FFD-8E23-6C4B5B77F835}"/>
    <cellStyle name="通貨 3 2 4 2 2 6 3 2" xfId="14028" xr:uid="{81219F5C-4834-47FB-9415-51CF7FB7A3EA}"/>
    <cellStyle name="通貨 3 2 4 2 2 6 4" xfId="11275" xr:uid="{413DCE8E-DD96-435C-8EEF-F2DC964B70C7}"/>
    <cellStyle name="通貨 3 2 4 2 2 7" xfId="5602" xr:uid="{3CDDF529-9AA9-49C1-8273-C0494197E8B9}"/>
    <cellStyle name="通貨 3 2 4 2 2 7 2" xfId="8355" xr:uid="{95E54B3E-D9BD-4F63-BEEC-26991E3AA4C5}"/>
    <cellStyle name="通貨 3 2 4 2 2 7 2 2" xfId="14204" xr:uid="{C449AC05-9800-4842-8D18-45AD2631CBE1}"/>
    <cellStyle name="通貨 3 2 4 2 2 7 3" xfId="11451" xr:uid="{2317818A-FB52-432E-8CBD-4C4FA3DF6872}"/>
    <cellStyle name="通貨 3 2 4 2 2 8" xfId="6979" xr:uid="{AD237A8D-B826-423B-A8C2-97BFA0B2A14E}"/>
    <cellStyle name="通貨 3 2 4 2 2 8 2" xfId="12828" xr:uid="{277A6F18-7D70-4E51-9D9B-7D0CE8FD678C}"/>
    <cellStyle name="通貨 3 2 4 2 2 9" xfId="10075" xr:uid="{772B9471-F135-4DE4-AFBD-5D225AACC37C}"/>
    <cellStyle name="通貨 3 2 4 2 3" xfId="3659" xr:uid="{00000000-0005-0000-0000-0000970F0000}"/>
    <cellStyle name="通貨 3 2 4 2 3 2" xfId="4086" xr:uid="{A4E1AD72-7946-48C3-A807-B87CC78CD3AD}"/>
    <cellStyle name="通貨 3 2 4 2 3 2 2" xfId="4259" xr:uid="{FBB3B68E-BA9A-4AAB-AD52-8A35DB42B8C3}"/>
    <cellStyle name="通貨 3 2 4 2 3 2 2 2" xfId="4605" xr:uid="{3430F85A-1F0D-4117-8866-8BEFE9BDEC6F}"/>
    <cellStyle name="通貨 3 2 4 2 3 2 2 2 2" xfId="5232" xr:uid="{9384619A-D376-452D-AB5A-29B66AF3A30E}"/>
    <cellStyle name="通貨 3 2 4 2 3 2 2 2 2 2" xfId="6803" xr:uid="{B77820BE-3B3D-434E-9972-896EAA52A692}"/>
    <cellStyle name="通貨 3 2 4 2 3 2 2 2 2 2 2" xfId="9556" xr:uid="{619BAE0D-74EE-4025-B4BD-742A887ADC26}"/>
    <cellStyle name="通貨 3 2 4 2 3 2 2 2 2 2 2 2" xfId="15405" xr:uid="{01F209BF-9A10-4B55-970F-9D1ADC943DEC}"/>
    <cellStyle name="通貨 3 2 4 2 3 2 2 2 2 2 3" xfId="12652" xr:uid="{2EB6C3A1-0CBF-4ACA-96FC-4F7DCC905ED7}"/>
    <cellStyle name="通貨 3 2 4 2 3 2 2 2 2 3" xfId="8180" xr:uid="{57F5A775-AAAF-467C-A9E7-CB90C897D0FE}"/>
    <cellStyle name="通貨 3 2 4 2 3 2 2 2 2 3 2" xfId="14029" xr:uid="{7DEC1EA5-10C4-4BF2-B308-CDD25A65A987}"/>
    <cellStyle name="通貨 3 2 4 2 3 2 2 2 2 4" xfId="11276" xr:uid="{6EF41674-7684-434F-BA42-AE0C93D84133}"/>
    <cellStyle name="通貨 3 2 4 2 3 2 2 2 3" xfId="6226" xr:uid="{B01F7DBD-0E6D-4C27-9457-7077AFCE6E17}"/>
    <cellStyle name="通貨 3 2 4 2 3 2 2 2 3 2" xfId="8979" xr:uid="{B1EF8C6A-CB7D-4A3F-BBD2-219B9BCAD5F5}"/>
    <cellStyle name="通貨 3 2 4 2 3 2 2 2 3 2 2" xfId="14828" xr:uid="{C039C43A-4BDD-4761-87A8-896AF8E7B22C}"/>
    <cellStyle name="通貨 3 2 4 2 3 2 2 2 3 3" xfId="12075" xr:uid="{13FB2F1C-EB36-46EC-91D2-DD951A7ABC28}"/>
    <cellStyle name="通貨 3 2 4 2 3 2 2 2 4" xfId="7603" xr:uid="{73E57EE9-2DCF-406A-846E-A796281F3ABE}"/>
    <cellStyle name="通貨 3 2 4 2 3 2 2 2 4 2" xfId="13452" xr:uid="{944126DF-FA8E-4991-9022-E4BC2352CB93}"/>
    <cellStyle name="通貨 3 2 4 2 3 2 2 2 5" xfId="10699" xr:uid="{BC1E41FD-AF99-40E5-B90B-4EF49A4E170D}"/>
    <cellStyle name="通貨 3 2 4 2 3 2 2 3" xfId="5233" xr:uid="{BAC7F384-CC9D-462D-B763-A1C538C02EB6}"/>
    <cellStyle name="通貨 3 2 4 2 3 2 2 3 2" xfId="6804" xr:uid="{E4715D3C-DEC0-4D67-9893-160B29E592B9}"/>
    <cellStyle name="通貨 3 2 4 2 3 2 2 3 2 2" xfId="9557" xr:uid="{0B89569A-628A-4912-AE27-58EEB72D2C6A}"/>
    <cellStyle name="通貨 3 2 4 2 3 2 2 3 2 2 2" xfId="15406" xr:uid="{6D10BD2E-CDBD-40E5-8F07-8036EC0F0AEE}"/>
    <cellStyle name="通貨 3 2 4 2 3 2 2 3 2 3" xfId="12653" xr:uid="{BD124337-34A1-47AB-8DEE-698A0FCCB9FE}"/>
    <cellStyle name="通貨 3 2 4 2 3 2 2 3 3" xfId="8181" xr:uid="{FDE29C53-31AB-4624-8E3F-BF1C37D15956}"/>
    <cellStyle name="通貨 3 2 4 2 3 2 2 3 3 2" xfId="14030" xr:uid="{D119F6E3-6ABC-4F2D-8D29-CAB32F9746EB}"/>
    <cellStyle name="通貨 3 2 4 2 3 2 2 3 4" xfId="11277" xr:uid="{CE663BA3-339D-4231-AF8E-5CE01A43B0F1}"/>
    <cellStyle name="通貨 3 2 4 2 3 2 2 4" xfId="5882" xr:uid="{6CB06304-E0B6-4CD3-B89A-3ADFB9288950}"/>
    <cellStyle name="通貨 3 2 4 2 3 2 2 4 2" xfId="8635" xr:uid="{EC9370AF-5406-48F1-9BF1-4048311D7B94}"/>
    <cellStyle name="通貨 3 2 4 2 3 2 2 4 2 2" xfId="14484" xr:uid="{7A009B08-8CEA-4735-9999-21DF00BA7BFA}"/>
    <cellStyle name="通貨 3 2 4 2 3 2 2 4 3" xfId="11731" xr:uid="{A8BC2286-E9EC-4226-BC6E-5A9C19186A7D}"/>
    <cellStyle name="通貨 3 2 4 2 3 2 2 5" xfId="7259" xr:uid="{DD59F079-7D3A-4393-A594-D08EA9246203}"/>
    <cellStyle name="通貨 3 2 4 2 3 2 2 5 2" xfId="13108" xr:uid="{879AB0CD-7BD8-4835-88D6-15B5132C0F5C}"/>
    <cellStyle name="通貨 3 2 4 2 3 2 2 6" xfId="10355" xr:uid="{736BB36F-EBBD-47CB-92F5-20491E90F783}"/>
    <cellStyle name="通貨 3 2 4 2 3 2 3" xfId="4433" xr:uid="{030F8F8B-BDAE-4C5E-9D7E-82361CC8D6BA}"/>
    <cellStyle name="通貨 3 2 4 2 3 2 3 2" xfId="5234" xr:uid="{D02DA9E3-2827-4C92-814C-A5E78F23AE50}"/>
    <cellStyle name="通貨 3 2 4 2 3 2 3 2 2" xfId="6805" xr:uid="{413CD87B-3EFB-46D4-8AB5-11E64C696788}"/>
    <cellStyle name="通貨 3 2 4 2 3 2 3 2 2 2" xfId="9558" xr:uid="{F1D53246-1741-49C8-9868-E2312375899A}"/>
    <cellStyle name="通貨 3 2 4 2 3 2 3 2 2 2 2" xfId="15407" xr:uid="{6BA7D4BF-2780-40DD-8E91-21DF3F1AB86A}"/>
    <cellStyle name="通貨 3 2 4 2 3 2 3 2 2 3" xfId="12654" xr:uid="{0116C4C7-B2E3-4003-B726-5E4B56F34844}"/>
    <cellStyle name="通貨 3 2 4 2 3 2 3 2 3" xfId="8182" xr:uid="{39D9C507-C0D9-4D38-92E9-32118575F48B}"/>
    <cellStyle name="通貨 3 2 4 2 3 2 3 2 3 2" xfId="14031" xr:uid="{7BAD813E-A52B-498E-A815-755485400766}"/>
    <cellStyle name="通貨 3 2 4 2 3 2 3 2 4" xfId="11278" xr:uid="{A9F9367C-8A76-4C94-8022-B14FC311CECF}"/>
    <cellStyle name="通貨 3 2 4 2 3 2 3 3" xfId="6054" xr:uid="{ADC88C4E-8BA4-4993-953D-7629AAD0F8B5}"/>
    <cellStyle name="通貨 3 2 4 2 3 2 3 3 2" xfId="8807" xr:uid="{DD974BEA-DAFC-4962-87F4-6D607CD1021B}"/>
    <cellStyle name="通貨 3 2 4 2 3 2 3 3 2 2" xfId="14656" xr:uid="{9194F30E-2B6A-4FB7-842C-53031B0C81FC}"/>
    <cellStyle name="通貨 3 2 4 2 3 2 3 3 3" xfId="11903" xr:uid="{FFE6C307-E6C7-49B9-8E17-8F9DD0AC63F7}"/>
    <cellStyle name="通貨 3 2 4 2 3 2 3 4" xfId="7431" xr:uid="{13880BDF-2633-41B1-A90B-6B733582E779}"/>
    <cellStyle name="通貨 3 2 4 2 3 2 3 4 2" xfId="13280" xr:uid="{AB6C0EED-82EC-415F-941E-5CC37858CD0A}"/>
    <cellStyle name="通貨 3 2 4 2 3 2 3 5" xfId="10527" xr:uid="{48C6D13F-15F5-46C8-BE13-097CB5E07F88}"/>
    <cellStyle name="通貨 3 2 4 2 3 2 4" xfId="5235" xr:uid="{84799C6D-9EDE-4C54-B9AE-4C5DB809BD64}"/>
    <cellStyle name="通貨 3 2 4 2 3 2 4 2" xfId="6806" xr:uid="{CF0AD830-8BDA-4B6A-876C-CEDC13A47FC3}"/>
    <cellStyle name="通貨 3 2 4 2 3 2 4 2 2" xfId="9559" xr:uid="{F19D2D79-B976-4546-87FD-F57A62E54452}"/>
    <cellStyle name="通貨 3 2 4 2 3 2 4 2 2 2" xfId="15408" xr:uid="{91CDC4AB-31E2-4A17-AF20-6AE1E8D275FC}"/>
    <cellStyle name="通貨 3 2 4 2 3 2 4 2 3" xfId="12655" xr:uid="{33AD61CE-7DA4-43E1-9E45-427F65685356}"/>
    <cellStyle name="通貨 3 2 4 2 3 2 4 3" xfId="8183" xr:uid="{D17AEF97-4287-49A9-AFB7-7F8E97706FFF}"/>
    <cellStyle name="通貨 3 2 4 2 3 2 4 3 2" xfId="14032" xr:uid="{B14468A8-101F-4FFC-9D4B-9D73CB8B0FE3}"/>
    <cellStyle name="通貨 3 2 4 2 3 2 4 4" xfId="11279" xr:uid="{42B06D84-1D1E-4643-BFD8-B489D00B2280}"/>
    <cellStyle name="通貨 3 2 4 2 3 2 5" xfId="5710" xr:uid="{A307B0EE-B56C-4004-ABD2-215BE3366707}"/>
    <cellStyle name="通貨 3 2 4 2 3 2 5 2" xfId="8463" xr:uid="{65674BA7-10F2-4BE1-8916-B6B31C6403AF}"/>
    <cellStyle name="通貨 3 2 4 2 3 2 5 2 2" xfId="14312" xr:uid="{B496ED30-30D5-45BD-84B3-F706DD2C7CB5}"/>
    <cellStyle name="通貨 3 2 4 2 3 2 5 3" xfId="11559" xr:uid="{9553396E-9CBE-4874-A240-5AA2E7AC8ECC}"/>
    <cellStyle name="通貨 3 2 4 2 3 2 6" xfId="7087" xr:uid="{04A091DF-BA39-4C9F-B253-7A1FECB84D18}"/>
    <cellStyle name="通貨 3 2 4 2 3 2 6 2" xfId="12936" xr:uid="{8C94EDC0-15D5-4E10-AEBD-8046918C695F}"/>
    <cellStyle name="通貨 3 2 4 2 3 2 7" xfId="10183" xr:uid="{DC86DA6C-1BA6-4233-8AED-0152BA6AD94B}"/>
    <cellStyle name="通貨 3 2 4 2 3 3" xfId="4173" xr:uid="{2136AC86-0B55-49D5-A26C-1DEDD2A651E9}"/>
    <cellStyle name="通貨 3 2 4 2 3 3 2" xfId="4519" xr:uid="{2C0759B3-AA38-4857-BB0E-792B4C7A468F}"/>
    <cellStyle name="通貨 3 2 4 2 3 3 2 2" xfId="5236" xr:uid="{818759A7-5C58-41C0-AD40-4F72496D311A}"/>
    <cellStyle name="通貨 3 2 4 2 3 3 2 2 2" xfId="6807" xr:uid="{6904F5AC-B0B7-4C17-A8E2-AD2FC9C421FB}"/>
    <cellStyle name="通貨 3 2 4 2 3 3 2 2 2 2" xfId="9560" xr:uid="{AB3A2727-F169-42D6-95A7-4AE428700E71}"/>
    <cellStyle name="通貨 3 2 4 2 3 3 2 2 2 2 2" xfId="15409" xr:uid="{8FA70240-2A8F-48DC-BE98-C0A76CD02727}"/>
    <cellStyle name="通貨 3 2 4 2 3 3 2 2 2 3" xfId="12656" xr:uid="{9C558D03-53AE-4DFB-86DC-9919FEE4E7C8}"/>
    <cellStyle name="通貨 3 2 4 2 3 3 2 2 3" xfId="8184" xr:uid="{0BFB1F9B-D93B-45D4-A6B8-53798F9539D8}"/>
    <cellStyle name="通貨 3 2 4 2 3 3 2 2 3 2" xfId="14033" xr:uid="{E998BE14-0236-4E5A-8C91-345C8E9564D4}"/>
    <cellStyle name="通貨 3 2 4 2 3 3 2 2 4" xfId="11280" xr:uid="{465D3F87-E61B-45FE-A085-71FF197BFA92}"/>
    <cellStyle name="通貨 3 2 4 2 3 3 2 3" xfId="6140" xr:uid="{38C3A431-F3B0-4E64-B760-12B2E400EE09}"/>
    <cellStyle name="通貨 3 2 4 2 3 3 2 3 2" xfId="8893" xr:uid="{60121C67-F732-426B-B259-58D3CDF0932A}"/>
    <cellStyle name="通貨 3 2 4 2 3 3 2 3 2 2" xfId="14742" xr:uid="{40BA5D5B-4316-4CCF-885F-B652F949FA87}"/>
    <cellStyle name="通貨 3 2 4 2 3 3 2 3 3" xfId="11989" xr:uid="{F813B5C1-B228-4970-A4B1-1F3EF7E8B22F}"/>
    <cellStyle name="通貨 3 2 4 2 3 3 2 4" xfId="7517" xr:uid="{337AD8C3-1B4F-42C1-831B-0196F72FB3F2}"/>
    <cellStyle name="通貨 3 2 4 2 3 3 2 4 2" xfId="13366" xr:uid="{A1F23AD3-DB08-4AE1-8F82-CBF352CE2D60}"/>
    <cellStyle name="通貨 3 2 4 2 3 3 2 5" xfId="10613" xr:uid="{E56CDCEB-36D5-4958-BE03-3570AC42BDB9}"/>
    <cellStyle name="通貨 3 2 4 2 3 3 3" xfId="5237" xr:uid="{E3F6CEAD-F9B9-436D-A464-A7179F128B09}"/>
    <cellStyle name="通貨 3 2 4 2 3 3 3 2" xfId="6808" xr:uid="{D883C443-D2B5-419C-87E4-E274E03AD32F}"/>
    <cellStyle name="通貨 3 2 4 2 3 3 3 2 2" xfId="9561" xr:uid="{9C46727D-C388-48AE-B763-E4626C0628FE}"/>
    <cellStyle name="通貨 3 2 4 2 3 3 3 2 2 2" xfId="15410" xr:uid="{B61901EF-05D0-409D-A29D-8D0213B50101}"/>
    <cellStyle name="通貨 3 2 4 2 3 3 3 2 3" xfId="12657" xr:uid="{08AFDAB7-29AB-429F-AFC5-7BC9D891427C}"/>
    <cellStyle name="通貨 3 2 4 2 3 3 3 3" xfId="8185" xr:uid="{637B3C77-129E-4A41-B4ED-24F186209CF8}"/>
    <cellStyle name="通貨 3 2 4 2 3 3 3 3 2" xfId="14034" xr:uid="{43236CA3-30F0-4983-88A8-A9407F35A276}"/>
    <cellStyle name="通貨 3 2 4 2 3 3 3 4" xfId="11281" xr:uid="{03BADB6D-6EC8-481E-870F-5744901B577D}"/>
    <cellStyle name="通貨 3 2 4 2 3 3 4" xfId="5796" xr:uid="{39E8BE3C-F2DB-44B6-9584-FBA0E30A2825}"/>
    <cellStyle name="通貨 3 2 4 2 3 3 4 2" xfId="8549" xr:uid="{B385D3D9-9F9F-476D-84FE-0946588751CD}"/>
    <cellStyle name="通貨 3 2 4 2 3 3 4 2 2" xfId="14398" xr:uid="{5ACF98DB-F250-4B9B-9185-7113A4360900}"/>
    <cellStyle name="通貨 3 2 4 2 3 3 4 3" xfId="11645" xr:uid="{ACA85EFA-7BA9-4F50-8599-1403576FA4DF}"/>
    <cellStyle name="通貨 3 2 4 2 3 3 5" xfId="7173" xr:uid="{F26E64DB-1849-40AB-AAE5-BBA7DA90E154}"/>
    <cellStyle name="通貨 3 2 4 2 3 3 5 2" xfId="13022" xr:uid="{223E0F0B-374C-4F3C-B541-383A2ACEBEF8}"/>
    <cellStyle name="通貨 3 2 4 2 3 3 6" xfId="10269" xr:uid="{EDCBC1ED-8550-4592-9B5A-D365CC37F6F4}"/>
    <cellStyle name="通貨 3 2 4 2 3 4" xfId="4346" xr:uid="{92919188-EF50-4A19-94D4-B25D17F3E8C2}"/>
    <cellStyle name="通貨 3 2 4 2 3 4 2" xfId="5238" xr:uid="{68BF3FE0-584D-4D3C-933C-280DD128E1DC}"/>
    <cellStyle name="通貨 3 2 4 2 3 4 2 2" xfId="6809" xr:uid="{46464015-2F2A-4D82-888A-22A2A3A3C2D7}"/>
    <cellStyle name="通貨 3 2 4 2 3 4 2 2 2" xfId="9562" xr:uid="{86244BFF-F744-40CF-9F4E-3095E4CBACFA}"/>
    <cellStyle name="通貨 3 2 4 2 3 4 2 2 2 2" xfId="15411" xr:uid="{640DD3D6-005C-4897-B4AA-7A4A98EC9F6E}"/>
    <cellStyle name="通貨 3 2 4 2 3 4 2 2 3" xfId="12658" xr:uid="{1AD0BFFA-4268-40EB-9E28-26E0FF4B10B5}"/>
    <cellStyle name="通貨 3 2 4 2 3 4 2 3" xfId="8186" xr:uid="{3B73B97F-9D72-4A5A-AF13-4886F15B73A1}"/>
    <cellStyle name="通貨 3 2 4 2 3 4 2 3 2" xfId="14035" xr:uid="{A8495B33-6595-4504-9139-9EB643623BFC}"/>
    <cellStyle name="通貨 3 2 4 2 3 4 2 4" xfId="11282" xr:uid="{176AA65B-4794-4055-B003-CB3AC123B92C}"/>
    <cellStyle name="通貨 3 2 4 2 3 4 3" xfId="5968" xr:uid="{913ED5ED-D9B8-4698-85D3-31F3BE1A916D}"/>
    <cellStyle name="通貨 3 2 4 2 3 4 3 2" xfId="8721" xr:uid="{20B2D839-91E2-4AF3-B8EA-DEF6C00A3815}"/>
    <cellStyle name="通貨 3 2 4 2 3 4 3 2 2" xfId="14570" xr:uid="{B084D648-9A52-4532-A5A3-191BA0384E53}"/>
    <cellStyle name="通貨 3 2 4 2 3 4 3 3" xfId="11817" xr:uid="{3203DF08-3A5D-4C79-83BD-527369B8BC44}"/>
    <cellStyle name="通貨 3 2 4 2 3 4 4" xfId="7345" xr:uid="{E15DEF32-4D71-41B8-BA0A-546B4DCD0642}"/>
    <cellStyle name="通貨 3 2 4 2 3 4 4 2" xfId="13194" xr:uid="{7CBB2B7A-9AE0-40F7-9AE7-ABBEECBA3036}"/>
    <cellStyle name="通貨 3 2 4 2 3 4 5" xfId="10441" xr:uid="{D2A9A658-D5F3-4B3F-A490-6F9163AAB6FA}"/>
    <cellStyle name="通貨 3 2 4 2 3 5" xfId="5239" xr:uid="{4FED8663-F490-4342-B4E0-AAFAF37F0510}"/>
    <cellStyle name="通貨 3 2 4 2 3 5 2" xfId="6810" xr:uid="{9B2B820A-477B-466E-A40A-6505117A9FAF}"/>
    <cellStyle name="通貨 3 2 4 2 3 5 2 2" xfId="9563" xr:uid="{75803AFD-E921-49DD-8C66-7C43C254BCC9}"/>
    <cellStyle name="通貨 3 2 4 2 3 5 2 2 2" xfId="15412" xr:uid="{C1189429-4684-4C37-BA20-D02385FF1AD8}"/>
    <cellStyle name="通貨 3 2 4 2 3 5 2 3" xfId="12659" xr:uid="{6D32E213-CB34-4F54-8858-B91EE90928D1}"/>
    <cellStyle name="通貨 3 2 4 2 3 5 3" xfId="8187" xr:uid="{F68AE4AA-C4E9-4CC0-B8BE-E0C0813B0729}"/>
    <cellStyle name="通貨 3 2 4 2 3 5 3 2" xfId="14036" xr:uid="{449B2941-2A37-41CA-9589-C78A5D41D279}"/>
    <cellStyle name="通貨 3 2 4 2 3 5 4" xfId="11283" xr:uid="{44E6CB35-E9FA-4BBF-A821-FD4DA676F4E9}"/>
    <cellStyle name="通貨 3 2 4 2 3 6" xfId="5624" xr:uid="{83BBA830-950B-4845-9904-15A7AF93BC57}"/>
    <cellStyle name="通貨 3 2 4 2 3 6 2" xfId="8377" xr:uid="{B03554A2-6A8D-436A-B3C1-F9BD23DC6D7D}"/>
    <cellStyle name="通貨 3 2 4 2 3 6 2 2" xfId="14226" xr:uid="{8F120114-C030-47F1-AF6C-158E0A3D034E}"/>
    <cellStyle name="通貨 3 2 4 2 3 6 3" xfId="11473" xr:uid="{4A43F3AD-CB54-4980-AD85-B590614F248E}"/>
    <cellStyle name="通貨 3 2 4 2 3 7" xfId="7001" xr:uid="{3A46D635-32F6-4799-B7B8-FC36AFBACE3B}"/>
    <cellStyle name="通貨 3 2 4 2 3 7 2" xfId="12850" xr:uid="{4C3B466B-CA73-4B97-A096-368BEDDDE772}"/>
    <cellStyle name="通貨 3 2 4 2 3 8" xfId="10097" xr:uid="{5DACB29C-EA41-4114-94F2-A8FF51E979BA}"/>
    <cellStyle name="通貨 3 2 4 2 4" xfId="4044" xr:uid="{600AA69C-5C9F-4E9E-9F63-25FB1F72B83B}"/>
    <cellStyle name="通貨 3 2 4 2 4 2" xfId="4217" xr:uid="{10EF10C5-F368-4D89-984F-35F01EA27D7B}"/>
    <cellStyle name="通貨 3 2 4 2 4 2 2" xfId="4563" xr:uid="{C6A1D84C-83D4-4A81-9857-4154BA3534BF}"/>
    <cellStyle name="通貨 3 2 4 2 4 2 2 2" xfId="5240" xr:uid="{E28E053D-99B5-49E8-A10F-0886576EF230}"/>
    <cellStyle name="通貨 3 2 4 2 4 2 2 2 2" xfId="6811" xr:uid="{6051AA3D-B8CA-42AC-8841-8D2BEABD63E9}"/>
    <cellStyle name="通貨 3 2 4 2 4 2 2 2 2 2" xfId="9564" xr:uid="{1CB29418-82CD-469C-B68F-22CC1927B688}"/>
    <cellStyle name="通貨 3 2 4 2 4 2 2 2 2 2 2" xfId="15413" xr:uid="{861C7E18-1988-490C-8183-F1B3E45E1275}"/>
    <cellStyle name="通貨 3 2 4 2 4 2 2 2 2 3" xfId="12660" xr:uid="{60D0322F-20BD-4494-822C-9F29A959008D}"/>
    <cellStyle name="通貨 3 2 4 2 4 2 2 2 3" xfId="8188" xr:uid="{8DED535D-69E5-46F2-A7DA-A6C0C4A32394}"/>
    <cellStyle name="通貨 3 2 4 2 4 2 2 2 3 2" xfId="14037" xr:uid="{F178F166-F8E2-4BEC-A7B4-DE48DA17A002}"/>
    <cellStyle name="通貨 3 2 4 2 4 2 2 2 4" xfId="11284" xr:uid="{53D870B3-8AD2-4D0B-8FEA-4AFD99EBCA01}"/>
    <cellStyle name="通貨 3 2 4 2 4 2 2 3" xfId="6184" xr:uid="{FA98A6D1-3A75-49AA-9C45-5A3E62FB3C74}"/>
    <cellStyle name="通貨 3 2 4 2 4 2 2 3 2" xfId="8937" xr:uid="{660B4CBA-56BE-4045-8BDC-A101757D3017}"/>
    <cellStyle name="通貨 3 2 4 2 4 2 2 3 2 2" xfId="14786" xr:uid="{A4981FAD-AC31-4910-9F77-E696242391ED}"/>
    <cellStyle name="通貨 3 2 4 2 4 2 2 3 3" xfId="12033" xr:uid="{0467A776-48A1-49C2-A284-8618370622BC}"/>
    <cellStyle name="通貨 3 2 4 2 4 2 2 4" xfId="7561" xr:uid="{40A154AB-1CCD-4943-81A8-533F0ABAE466}"/>
    <cellStyle name="通貨 3 2 4 2 4 2 2 4 2" xfId="13410" xr:uid="{052095FD-B5A8-4942-9ACF-D75B1E36A768}"/>
    <cellStyle name="通貨 3 2 4 2 4 2 2 5" xfId="10657" xr:uid="{B7B2989A-C1A5-4D7D-8AAB-73ABE0E280C9}"/>
    <cellStyle name="通貨 3 2 4 2 4 2 3" xfId="5241" xr:uid="{4E79034B-3EEF-4511-80B1-28FFD78999F6}"/>
    <cellStyle name="通貨 3 2 4 2 4 2 3 2" xfId="6812" xr:uid="{08AC696B-68C9-4DED-97C7-975A69F6C7EF}"/>
    <cellStyle name="通貨 3 2 4 2 4 2 3 2 2" xfId="9565" xr:uid="{041169CC-105D-4027-96BD-1BD5DC71AEE3}"/>
    <cellStyle name="通貨 3 2 4 2 4 2 3 2 2 2" xfId="15414" xr:uid="{A6265966-77EC-46A2-81AF-CD2B40C7B654}"/>
    <cellStyle name="通貨 3 2 4 2 4 2 3 2 3" xfId="12661" xr:uid="{38681435-A09E-4112-B224-88B11E21A24D}"/>
    <cellStyle name="通貨 3 2 4 2 4 2 3 3" xfId="8189" xr:uid="{5AD97F3A-7608-46DF-9299-7E15CEF2C7AB}"/>
    <cellStyle name="通貨 3 2 4 2 4 2 3 3 2" xfId="14038" xr:uid="{6C8391F4-49FB-4FDE-ABF8-B63575EEEF5F}"/>
    <cellStyle name="通貨 3 2 4 2 4 2 3 4" xfId="11285" xr:uid="{3635C2E7-A2EF-42D3-B7AC-8FA02BC0D55C}"/>
    <cellStyle name="通貨 3 2 4 2 4 2 4" xfId="5840" xr:uid="{F7FD7848-0B57-4FE5-A7DB-12C6D28B534C}"/>
    <cellStyle name="通貨 3 2 4 2 4 2 4 2" xfId="8593" xr:uid="{867A9F25-A2B8-4B04-9005-E4983C9FD66A}"/>
    <cellStyle name="通貨 3 2 4 2 4 2 4 2 2" xfId="14442" xr:uid="{141E6D7A-2DE0-48F8-B710-E4878C642F54}"/>
    <cellStyle name="通貨 3 2 4 2 4 2 4 3" xfId="11689" xr:uid="{446F9E98-DA6D-4155-BABF-A182FDDFF4A9}"/>
    <cellStyle name="通貨 3 2 4 2 4 2 5" xfId="7217" xr:uid="{E86FE05D-E4FB-427D-B1B3-F095C41C2B2C}"/>
    <cellStyle name="通貨 3 2 4 2 4 2 5 2" xfId="13066" xr:uid="{3EA8930E-FF94-4490-90D3-4EBD1D3336E1}"/>
    <cellStyle name="通貨 3 2 4 2 4 2 6" xfId="10313" xr:uid="{4029426D-8510-4550-ABB9-DC777443DE11}"/>
    <cellStyle name="通貨 3 2 4 2 4 3" xfId="4391" xr:uid="{30482A66-207C-44DE-B7DF-D2ED0321561D}"/>
    <cellStyle name="通貨 3 2 4 2 4 3 2" xfId="5242" xr:uid="{39E63DCB-112F-4B10-9EDE-61C5FA8CA9A7}"/>
    <cellStyle name="通貨 3 2 4 2 4 3 2 2" xfId="6813" xr:uid="{23B144F6-A030-4F08-8686-68A93B2E622A}"/>
    <cellStyle name="通貨 3 2 4 2 4 3 2 2 2" xfId="9566" xr:uid="{BFE5E95C-D77D-40C4-9219-F310DE7375C8}"/>
    <cellStyle name="通貨 3 2 4 2 4 3 2 2 2 2" xfId="15415" xr:uid="{4CFB77BD-F3EF-4DB7-A3BC-FD1C15B3EE97}"/>
    <cellStyle name="通貨 3 2 4 2 4 3 2 2 3" xfId="12662" xr:uid="{764A07EE-ABF2-4B41-8A46-4B5A27EC5760}"/>
    <cellStyle name="通貨 3 2 4 2 4 3 2 3" xfId="8190" xr:uid="{B253119F-E004-4C5B-844C-94EC67BB8D94}"/>
    <cellStyle name="通貨 3 2 4 2 4 3 2 3 2" xfId="14039" xr:uid="{3CB6B76E-7254-4344-BAC9-82E11E34937E}"/>
    <cellStyle name="通貨 3 2 4 2 4 3 2 4" xfId="11286" xr:uid="{604D2389-9A58-4F22-B37B-3AC13016C2EA}"/>
    <cellStyle name="通貨 3 2 4 2 4 3 3" xfId="6012" xr:uid="{6F3A1D00-30FB-423D-9855-2F792FCB7A7D}"/>
    <cellStyle name="通貨 3 2 4 2 4 3 3 2" xfId="8765" xr:uid="{9C50A009-D5DD-43DE-8124-65668B94BEC4}"/>
    <cellStyle name="通貨 3 2 4 2 4 3 3 2 2" xfId="14614" xr:uid="{A20A0FA1-E821-4F9B-8A67-63551D96A1FD}"/>
    <cellStyle name="通貨 3 2 4 2 4 3 3 3" xfId="11861" xr:uid="{7EF4F38B-A1B2-40AB-A357-8EB0304B9CEF}"/>
    <cellStyle name="通貨 3 2 4 2 4 3 4" xfId="7389" xr:uid="{206761F6-88A1-4E3B-BC4F-FD5B129F90BF}"/>
    <cellStyle name="通貨 3 2 4 2 4 3 4 2" xfId="13238" xr:uid="{73CCAA12-F3D2-4F40-A560-BA4256841D0F}"/>
    <cellStyle name="通貨 3 2 4 2 4 3 5" xfId="10485" xr:uid="{0C1619DA-0909-4F86-B457-13A17FA41EAA}"/>
    <cellStyle name="通貨 3 2 4 2 4 4" xfId="5243" xr:uid="{400CF36F-38C0-40C2-B03A-B3EF6849C211}"/>
    <cellStyle name="通貨 3 2 4 2 4 4 2" xfId="6814" xr:uid="{A72C1645-9BD4-48E3-A46A-7C44F2AE58D5}"/>
    <cellStyle name="通貨 3 2 4 2 4 4 2 2" xfId="9567" xr:uid="{5CC8A5CC-DBCF-40F6-8072-741B4C24AC6A}"/>
    <cellStyle name="通貨 3 2 4 2 4 4 2 2 2" xfId="15416" xr:uid="{B6513C5E-0057-4618-B5BD-36EE2F9E2DA5}"/>
    <cellStyle name="通貨 3 2 4 2 4 4 2 3" xfId="12663" xr:uid="{53FD13A7-06C7-4AB1-B0CC-240B8734150B}"/>
    <cellStyle name="通貨 3 2 4 2 4 4 3" xfId="8191" xr:uid="{62F3C9C3-DB34-4A0D-8A7C-43D85C32AE2C}"/>
    <cellStyle name="通貨 3 2 4 2 4 4 3 2" xfId="14040" xr:uid="{C5ACEE3C-52F7-4095-A7B9-086B591147C0}"/>
    <cellStyle name="通貨 3 2 4 2 4 4 4" xfId="11287" xr:uid="{5DD6577E-2741-4842-BDBD-F0494B12EC8F}"/>
    <cellStyle name="通貨 3 2 4 2 4 5" xfId="5668" xr:uid="{732589B1-EEC2-4733-AE4F-59EFBA5F1647}"/>
    <cellStyle name="通貨 3 2 4 2 4 5 2" xfId="8421" xr:uid="{1DD6097B-00C5-49DC-A65A-3ED86882C46A}"/>
    <cellStyle name="通貨 3 2 4 2 4 5 2 2" xfId="14270" xr:uid="{8BED9552-15A0-4853-9D87-BA0D6EBA4DBF}"/>
    <cellStyle name="通貨 3 2 4 2 4 5 3" xfId="11517" xr:uid="{FC64C139-9B42-4979-A30E-2E4C4F8D23B4}"/>
    <cellStyle name="通貨 3 2 4 2 4 6" xfId="7045" xr:uid="{614CE806-F0F0-41D0-8C6B-0E6A2127624E}"/>
    <cellStyle name="通貨 3 2 4 2 4 6 2" xfId="12894" xr:uid="{BC2C0B1A-66C2-42C7-B144-931D80C3D0F3}"/>
    <cellStyle name="通貨 3 2 4 2 4 7" xfId="10141" xr:uid="{CF0C3B2A-2A45-4FAD-B817-27B9F892EEE6}"/>
    <cellStyle name="通貨 3 2 4 2 5" xfId="4131" xr:uid="{7A0871DF-508A-42F8-ACD7-A3E4A9CC7E4D}"/>
    <cellStyle name="通貨 3 2 4 2 5 2" xfId="4477" xr:uid="{85923CCF-DF3D-41DA-B327-00FF44DE8CAC}"/>
    <cellStyle name="通貨 3 2 4 2 5 2 2" xfId="5244" xr:uid="{7A3F5A73-F49F-41AC-81BB-ED3FB50D61DC}"/>
    <cellStyle name="通貨 3 2 4 2 5 2 2 2" xfId="6815" xr:uid="{124F74F2-C3BA-4CFD-BCA4-136659AAB568}"/>
    <cellStyle name="通貨 3 2 4 2 5 2 2 2 2" xfId="9568" xr:uid="{3CB9CE4F-7F1D-4BC5-8486-A0178E27A276}"/>
    <cellStyle name="通貨 3 2 4 2 5 2 2 2 2 2" xfId="15417" xr:uid="{16AAB791-1A8A-44D1-87D4-AAF6FD8E750A}"/>
    <cellStyle name="通貨 3 2 4 2 5 2 2 2 3" xfId="12664" xr:uid="{27C485EB-9B15-473A-81D0-3EE7C72F0B92}"/>
    <cellStyle name="通貨 3 2 4 2 5 2 2 3" xfId="8192" xr:uid="{87273DCF-5492-4C78-B68D-6DC823262C07}"/>
    <cellStyle name="通貨 3 2 4 2 5 2 2 3 2" xfId="14041" xr:uid="{AF2FCC40-1851-49B2-9AD8-500AE8AC0106}"/>
    <cellStyle name="通貨 3 2 4 2 5 2 2 4" xfId="11288" xr:uid="{BF2E7F5C-BE34-4223-8815-6522D0087F77}"/>
    <cellStyle name="通貨 3 2 4 2 5 2 3" xfId="6098" xr:uid="{726AE004-93A6-4AD0-8EEA-D4A921632C8D}"/>
    <cellStyle name="通貨 3 2 4 2 5 2 3 2" xfId="8851" xr:uid="{FACCFBCF-C2D9-414F-A0D4-84AD04CFB646}"/>
    <cellStyle name="通貨 3 2 4 2 5 2 3 2 2" xfId="14700" xr:uid="{FADFAF85-BAAB-40E2-97C2-7D57622181BE}"/>
    <cellStyle name="通貨 3 2 4 2 5 2 3 3" xfId="11947" xr:uid="{F0A76C17-03A4-4A34-B2D9-5FB964515AD4}"/>
    <cellStyle name="通貨 3 2 4 2 5 2 4" xfId="7475" xr:uid="{D716450C-8E37-4375-BFD4-52A759A2875B}"/>
    <cellStyle name="通貨 3 2 4 2 5 2 4 2" xfId="13324" xr:uid="{CB03BC9B-BE07-4B56-886B-A24C7306E7C1}"/>
    <cellStyle name="通貨 3 2 4 2 5 2 5" xfId="10571" xr:uid="{A95B45E8-555A-466C-A6AF-2E2E318EF12E}"/>
    <cellStyle name="通貨 3 2 4 2 5 3" xfId="5245" xr:uid="{9E06B763-1E01-4E16-9A91-A1C3AC50D8C0}"/>
    <cellStyle name="通貨 3 2 4 2 5 3 2" xfId="6816" xr:uid="{3FEF87BF-1BA0-4D2F-AAB5-980D310F159B}"/>
    <cellStyle name="通貨 3 2 4 2 5 3 2 2" xfId="9569" xr:uid="{1E6514C0-6307-4789-B710-8491C1D28CF5}"/>
    <cellStyle name="通貨 3 2 4 2 5 3 2 2 2" xfId="15418" xr:uid="{6BE9481A-B06F-48AB-8283-92A6440791C5}"/>
    <cellStyle name="通貨 3 2 4 2 5 3 2 3" xfId="12665" xr:uid="{2BA7ED04-8876-4F07-9809-2F410B8EA28E}"/>
    <cellStyle name="通貨 3 2 4 2 5 3 3" xfId="8193" xr:uid="{ACEB9716-079D-4FF7-9A9D-ACA6D15BB68D}"/>
    <cellStyle name="通貨 3 2 4 2 5 3 3 2" xfId="14042" xr:uid="{FD4DECDF-0446-4114-AF41-6C6FDFAE2F6D}"/>
    <cellStyle name="通貨 3 2 4 2 5 3 4" xfId="11289" xr:uid="{CC8CE0B7-19C5-4279-8EB4-16EC5A9ED7E8}"/>
    <cellStyle name="通貨 3 2 4 2 5 4" xfId="5754" xr:uid="{55ACA608-957C-4ABB-AF6E-F6EA61FC711B}"/>
    <cellStyle name="通貨 3 2 4 2 5 4 2" xfId="8507" xr:uid="{DD57C102-7079-4D12-955D-472DE02D0292}"/>
    <cellStyle name="通貨 3 2 4 2 5 4 2 2" xfId="14356" xr:uid="{7D21AA34-F318-4820-9C39-BB1C52958C1E}"/>
    <cellStyle name="通貨 3 2 4 2 5 4 3" xfId="11603" xr:uid="{332725FE-B361-446A-8CA4-7A9F921DC9D7}"/>
    <cellStyle name="通貨 3 2 4 2 5 5" xfId="7131" xr:uid="{D5E849A3-58C7-448B-940D-3AB1BBB18C1A}"/>
    <cellStyle name="通貨 3 2 4 2 5 5 2" xfId="12980" xr:uid="{E2A49D64-1862-482F-B5E9-E7DD8B100E89}"/>
    <cellStyle name="通貨 3 2 4 2 5 6" xfId="10227" xr:uid="{99394277-9444-4589-9516-A89D70EFB5E4}"/>
    <cellStyle name="通貨 3 2 4 2 6" xfId="4304" xr:uid="{99C898A9-5ED3-42C9-9C43-5538D8094172}"/>
    <cellStyle name="通貨 3 2 4 2 6 2" xfId="5246" xr:uid="{8100D0AC-7468-42CC-89F5-8258F304B034}"/>
    <cellStyle name="通貨 3 2 4 2 6 2 2" xfId="6817" xr:uid="{FDBF1E12-6D7A-4CA6-AFBD-1A38B570B0ED}"/>
    <cellStyle name="通貨 3 2 4 2 6 2 2 2" xfId="9570" xr:uid="{E43F59B7-A5E8-43D1-9B7B-832018BD2B32}"/>
    <cellStyle name="通貨 3 2 4 2 6 2 2 2 2" xfId="15419" xr:uid="{FDC07F12-FED3-4E0D-9C97-402F4EB66807}"/>
    <cellStyle name="通貨 3 2 4 2 6 2 2 3" xfId="12666" xr:uid="{4F753BF6-B716-455A-94FA-4D1721268CF7}"/>
    <cellStyle name="通貨 3 2 4 2 6 2 3" xfId="8194" xr:uid="{C996EECD-D6EB-45BE-A84B-C8AA96EB4D34}"/>
    <cellStyle name="通貨 3 2 4 2 6 2 3 2" xfId="14043" xr:uid="{FC4BB659-59BC-43E8-A3B1-2D16E30A41B7}"/>
    <cellStyle name="通貨 3 2 4 2 6 2 4" xfId="11290" xr:uid="{52CE27A1-1C91-4112-9F9F-9D1E6CE89F52}"/>
    <cellStyle name="通貨 3 2 4 2 6 3" xfId="5926" xr:uid="{A514B821-4C17-45A5-86B9-EC46C10C139B}"/>
    <cellStyle name="通貨 3 2 4 2 6 3 2" xfId="8679" xr:uid="{DB0A3BA2-90E6-4431-8D69-6B33E932DE3D}"/>
    <cellStyle name="通貨 3 2 4 2 6 3 2 2" xfId="14528" xr:uid="{89144430-5DB5-48C9-826A-8252876A56E6}"/>
    <cellStyle name="通貨 3 2 4 2 6 3 3" xfId="11775" xr:uid="{6950D67C-5EB5-4B3A-9FE7-2B48C52A057D}"/>
    <cellStyle name="通貨 3 2 4 2 6 4" xfId="7303" xr:uid="{A9EBA928-263F-4816-8351-4BC75837B21C}"/>
    <cellStyle name="通貨 3 2 4 2 6 4 2" xfId="13152" xr:uid="{AB8FA7F4-5838-4000-AED2-08BDA9E886EB}"/>
    <cellStyle name="通貨 3 2 4 2 6 5" xfId="10399" xr:uid="{19CCB9E5-527C-49E6-B2B1-4553152460F8}"/>
    <cellStyle name="通貨 3 2 4 2 7" xfId="5247" xr:uid="{1285D307-AC0E-4E61-8E65-F457A7EAA468}"/>
    <cellStyle name="通貨 3 2 4 2 7 2" xfId="6818" xr:uid="{12A196E2-3DCC-44D4-B185-EAD957148C02}"/>
    <cellStyle name="通貨 3 2 4 2 7 2 2" xfId="9571" xr:uid="{3468EAED-BF67-4AD7-870A-09324B4BF37F}"/>
    <cellStyle name="通貨 3 2 4 2 7 2 2 2" xfId="15420" xr:uid="{3D2EA309-77B5-42CB-8379-0559BE91FFF2}"/>
    <cellStyle name="通貨 3 2 4 2 7 2 3" xfId="12667" xr:uid="{69382A13-3A8C-497E-AA3C-3BBCB90B3620}"/>
    <cellStyle name="通貨 3 2 4 2 7 3" xfId="8195" xr:uid="{A53B390A-FF35-4DCD-8B29-7BB51677BD87}"/>
    <cellStyle name="通貨 3 2 4 2 7 3 2" xfId="14044" xr:uid="{792C303E-548B-48EC-BF18-84D7A7C69069}"/>
    <cellStyle name="通貨 3 2 4 2 7 4" xfId="11291" xr:uid="{0B7E9D1D-4604-441F-9A2D-BB09A462C894}"/>
    <cellStyle name="通貨 3 2 4 2 8" xfId="5582" xr:uid="{F9DC3D25-4694-48C8-9501-AA00BEEF7E8C}"/>
    <cellStyle name="通貨 3 2 4 2 8 2" xfId="8335" xr:uid="{11B11FDF-54FE-46AD-87F1-48CE1E87E5D8}"/>
    <cellStyle name="通貨 3 2 4 2 8 2 2" xfId="14184" xr:uid="{6E2A7A26-C0AB-4855-A91E-5A6C4EFBA7F8}"/>
    <cellStyle name="通貨 3 2 4 2 8 3" xfId="11431" xr:uid="{099D6340-3233-4D0B-9B74-12AA7550A955}"/>
    <cellStyle name="通貨 3 2 4 2 9" xfId="6959" xr:uid="{181A71B1-7C93-4923-AC9B-C4CE5D7D02C2}"/>
    <cellStyle name="通貨 3 2 4 2 9 2" xfId="12808" xr:uid="{E84BD59A-B6F2-4CDE-9DA4-0B705056BE1A}"/>
    <cellStyle name="通貨 3 2 4 3" xfId="3619" xr:uid="{00000000-0005-0000-0000-0000980F0000}"/>
    <cellStyle name="通貨 3 2 4 3 2" xfId="3669" xr:uid="{00000000-0005-0000-0000-0000990F0000}"/>
    <cellStyle name="通貨 3 2 4 3 2 2" xfId="4096" xr:uid="{B2902F3A-158F-49D7-B8B2-B5215D423BA1}"/>
    <cellStyle name="通貨 3 2 4 3 2 2 2" xfId="4269" xr:uid="{89F28487-06D2-4D84-A752-C5FFFBFD2147}"/>
    <cellStyle name="通貨 3 2 4 3 2 2 2 2" xfId="4615" xr:uid="{69783768-6BA5-440E-9C98-1B06744212B3}"/>
    <cellStyle name="通貨 3 2 4 3 2 2 2 2 2" xfId="5248" xr:uid="{F1F6DA8D-CCAC-4546-8F20-6514E2D1D455}"/>
    <cellStyle name="通貨 3 2 4 3 2 2 2 2 2 2" xfId="6819" xr:uid="{975CE21B-F74F-4D40-B41C-D161FE9DD62B}"/>
    <cellStyle name="通貨 3 2 4 3 2 2 2 2 2 2 2" xfId="9572" xr:uid="{C8A15F17-A548-45C6-9337-F1E15CBC9DAC}"/>
    <cellStyle name="通貨 3 2 4 3 2 2 2 2 2 2 2 2" xfId="15421" xr:uid="{C258A13C-B0A4-45E6-9ACC-4C9955E80713}"/>
    <cellStyle name="通貨 3 2 4 3 2 2 2 2 2 2 3" xfId="12668" xr:uid="{61B6FF17-F35F-479B-9672-C867BA7244A8}"/>
    <cellStyle name="通貨 3 2 4 3 2 2 2 2 2 3" xfId="8196" xr:uid="{4FADBB94-42B9-4AF4-B90C-55D61461B1B9}"/>
    <cellStyle name="通貨 3 2 4 3 2 2 2 2 2 3 2" xfId="14045" xr:uid="{6768535B-3EDA-4287-A729-B9C3DF585BC8}"/>
    <cellStyle name="通貨 3 2 4 3 2 2 2 2 2 4" xfId="11292" xr:uid="{7142BAEE-8844-4BD1-AD87-18E5C791A559}"/>
    <cellStyle name="通貨 3 2 4 3 2 2 2 2 3" xfId="6236" xr:uid="{AE5FEB7B-44D4-4C23-B7DE-2FC1ACFFA062}"/>
    <cellStyle name="通貨 3 2 4 3 2 2 2 2 3 2" xfId="8989" xr:uid="{19F0B62A-64C0-43A9-A745-13DF3B0DA4F3}"/>
    <cellStyle name="通貨 3 2 4 3 2 2 2 2 3 2 2" xfId="14838" xr:uid="{6E78B971-5372-44FA-8048-5F5D75A9BE9A}"/>
    <cellStyle name="通貨 3 2 4 3 2 2 2 2 3 3" xfId="12085" xr:uid="{324DE92B-485C-4E0B-B5C9-37BC9433AF98}"/>
    <cellStyle name="通貨 3 2 4 3 2 2 2 2 4" xfId="7613" xr:uid="{075EA8B0-F214-4DD0-B0A7-8DAC4FDD72B4}"/>
    <cellStyle name="通貨 3 2 4 3 2 2 2 2 4 2" xfId="13462" xr:uid="{6A097320-9B71-4EBC-AE09-5F356281FC84}"/>
    <cellStyle name="通貨 3 2 4 3 2 2 2 2 5" xfId="10709" xr:uid="{6CBE971E-9D13-47D1-B53A-83B6C23027FD}"/>
    <cellStyle name="通貨 3 2 4 3 2 2 2 3" xfId="5249" xr:uid="{2B6AB8D1-2BB5-4F82-BDCF-17B30484DDF0}"/>
    <cellStyle name="通貨 3 2 4 3 2 2 2 3 2" xfId="6820" xr:uid="{17DB15CE-00C9-4C89-9DD9-E8377F3E1B2F}"/>
    <cellStyle name="通貨 3 2 4 3 2 2 2 3 2 2" xfId="9573" xr:uid="{625EF1D2-94A0-42C4-8A9E-8FDB52BA4DA8}"/>
    <cellStyle name="通貨 3 2 4 3 2 2 2 3 2 2 2" xfId="15422" xr:uid="{F196B36B-8FCA-4226-9AD1-8A28EAAEA3C5}"/>
    <cellStyle name="通貨 3 2 4 3 2 2 2 3 2 3" xfId="12669" xr:uid="{781FEFC4-EDB5-4A0B-BC8B-33B31432901E}"/>
    <cellStyle name="通貨 3 2 4 3 2 2 2 3 3" xfId="8197" xr:uid="{18E5E22E-4ED0-4B06-BE23-FF893F959648}"/>
    <cellStyle name="通貨 3 2 4 3 2 2 2 3 3 2" xfId="14046" xr:uid="{9E211428-2553-4D27-B972-2DC426EFD04D}"/>
    <cellStyle name="通貨 3 2 4 3 2 2 2 3 4" xfId="11293" xr:uid="{54897E74-5AC9-4824-87AC-E1C46F731DEC}"/>
    <cellStyle name="通貨 3 2 4 3 2 2 2 4" xfId="5892" xr:uid="{40CE5067-8252-495D-BB13-48A70D25E4F7}"/>
    <cellStyle name="通貨 3 2 4 3 2 2 2 4 2" xfId="8645" xr:uid="{C6AF1D4A-9031-413D-AD1E-FF793E3F9580}"/>
    <cellStyle name="通貨 3 2 4 3 2 2 2 4 2 2" xfId="14494" xr:uid="{DC344D5A-DA51-4C89-B76B-CAED9185856D}"/>
    <cellStyle name="通貨 3 2 4 3 2 2 2 4 3" xfId="11741" xr:uid="{8347ACA7-0808-4710-9BC7-D568A6AC642A}"/>
    <cellStyle name="通貨 3 2 4 3 2 2 2 5" xfId="7269" xr:uid="{C128CF19-CCA0-4EFA-AF99-BBAFCF0BA6E3}"/>
    <cellStyle name="通貨 3 2 4 3 2 2 2 5 2" xfId="13118" xr:uid="{F8D882B9-B8FD-4B2F-971B-49E748ECD3DA}"/>
    <cellStyle name="通貨 3 2 4 3 2 2 2 6" xfId="10365" xr:uid="{1191F72C-E385-462B-A52C-737EB4925F50}"/>
    <cellStyle name="通貨 3 2 4 3 2 2 3" xfId="4443" xr:uid="{B959FFE0-1B1C-4BC9-A598-7F5C490493FB}"/>
    <cellStyle name="通貨 3 2 4 3 2 2 3 2" xfId="5250" xr:uid="{A49465AA-24D9-4F37-9DBE-57AD3D214248}"/>
    <cellStyle name="通貨 3 2 4 3 2 2 3 2 2" xfId="6821" xr:uid="{837E6E00-A170-4476-8FDD-22F525ACBC97}"/>
    <cellStyle name="通貨 3 2 4 3 2 2 3 2 2 2" xfId="9574" xr:uid="{A596AC93-9C75-4697-93ED-17745B7C4DAC}"/>
    <cellStyle name="通貨 3 2 4 3 2 2 3 2 2 2 2" xfId="15423" xr:uid="{BA1F0520-71E0-41B3-92FF-7984539B173F}"/>
    <cellStyle name="通貨 3 2 4 3 2 2 3 2 2 3" xfId="12670" xr:uid="{6F13B0DE-0AF9-4037-875C-202FA598653C}"/>
    <cellStyle name="通貨 3 2 4 3 2 2 3 2 3" xfId="8198" xr:uid="{8BA526E3-B3E7-4E0E-9FB8-99598D95CFF9}"/>
    <cellStyle name="通貨 3 2 4 3 2 2 3 2 3 2" xfId="14047" xr:uid="{2B4D949A-737B-433E-ADB4-6F2692645FAF}"/>
    <cellStyle name="通貨 3 2 4 3 2 2 3 2 4" xfId="11294" xr:uid="{E7E13565-B49D-4B16-B6BC-5A1588A7FAF1}"/>
    <cellStyle name="通貨 3 2 4 3 2 2 3 3" xfId="6064" xr:uid="{AA1C688C-9D58-448D-A890-9BBF9E031FB9}"/>
    <cellStyle name="通貨 3 2 4 3 2 2 3 3 2" xfId="8817" xr:uid="{67359ED4-BFB8-4DA2-8AE3-C7A299DC3C50}"/>
    <cellStyle name="通貨 3 2 4 3 2 2 3 3 2 2" xfId="14666" xr:uid="{43E3DAC1-64CE-4122-88E2-DA5306BB9D5D}"/>
    <cellStyle name="通貨 3 2 4 3 2 2 3 3 3" xfId="11913" xr:uid="{B09BF9D0-EBEA-4186-A9F7-CE6877709E13}"/>
    <cellStyle name="通貨 3 2 4 3 2 2 3 4" xfId="7441" xr:uid="{DE605301-AD81-49E1-961F-EE4E2277DBE4}"/>
    <cellStyle name="通貨 3 2 4 3 2 2 3 4 2" xfId="13290" xr:uid="{28B2E923-99F2-4667-9986-90995632C683}"/>
    <cellStyle name="通貨 3 2 4 3 2 2 3 5" xfId="10537" xr:uid="{82A43DA2-1C83-4028-93BA-46781D286D00}"/>
    <cellStyle name="通貨 3 2 4 3 2 2 4" xfId="5251" xr:uid="{1AB2D84A-365B-4AB4-8DEB-5087726E49A5}"/>
    <cellStyle name="通貨 3 2 4 3 2 2 4 2" xfId="6822" xr:uid="{E3B41FF9-02E9-4623-B4A5-3CA9CDD192E0}"/>
    <cellStyle name="通貨 3 2 4 3 2 2 4 2 2" xfId="9575" xr:uid="{C6E52551-57B1-4CB3-89F5-60131E6BC949}"/>
    <cellStyle name="通貨 3 2 4 3 2 2 4 2 2 2" xfId="15424" xr:uid="{0390FC75-3F26-4551-959B-85673264CB11}"/>
    <cellStyle name="通貨 3 2 4 3 2 2 4 2 3" xfId="12671" xr:uid="{BDACD8D2-625E-464C-A52C-49BFBC1CC744}"/>
    <cellStyle name="通貨 3 2 4 3 2 2 4 3" xfId="8199" xr:uid="{B60D061B-3F4F-4EEE-A963-E938C1C6F66C}"/>
    <cellStyle name="通貨 3 2 4 3 2 2 4 3 2" xfId="14048" xr:uid="{E04CD5B1-7646-4726-A21E-2DB67F6C24D1}"/>
    <cellStyle name="通貨 3 2 4 3 2 2 4 4" xfId="11295" xr:uid="{E97CF6E9-C24A-4492-B86E-A4F06961642C}"/>
    <cellStyle name="通貨 3 2 4 3 2 2 5" xfId="5720" xr:uid="{864EA95B-F747-4F89-A7B4-BC7D0F30E82A}"/>
    <cellStyle name="通貨 3 2 4 3 2 2 5 2" xfId="8473" xr:uid="{2E440004-54B1-4CFE-B9E3-AA686C76AE03}"/>
    <cellStyle name="通貨 3 2 4 3 2 2 5 2 2" xfId="14322" xr:uid="{C7F0EF50-3D9E-4A07-9AF8-2514CB81DF3B}"/>
    <cellStyle name="通貨 3 2 4 3 2 2 5 3" xfId="11569" xr:uid="{6819BF8E-E96C-4767-8B50-5177B60552DA}"/>
    <cellStyle name="通貨 3 2 4 3 2 2 6" xfId="7097" xr:uid="{86A4C793-E646-4EBF-AE8C-23FE0C9A0E5B}"/>
    <cellStyle name="通貨 3 2 4 3 2 2 6 2" xfId="12946" xr:uid="{6813A4FA-805E-4B00-990F-929E77F6C75F}"/>
    <cellStyle name="通貨 3 2 4 3 2 2 7" xfId="10193" xr:uid="{E7D4A73F-5A27-4CF8-B356-FE0EB054207E}"/>
    <cellStyle name="通貨 3 2 4 3 2 3" xfId="4183" xr:uid="{E07D6AF7-D9EB-41E9-A17D-BEEBCEC73C48}"/>
    <cellStyle name="通貨 3 2 4 3 2 3 2" xfId="4529" xr:uid="{6769D137-BEC0-41BF-99EB-9089E95B7FC5}"/>
    <cellStyle name="通貨 3 2 4 3 2 3 2 2" xfId="5252" xr:uid="{108A3600-61EE-4786-B592-2129A616FF15}"/>
    <cellStyle name="通貨 3 2 4 3 2 3 2 2 2" xfId="6823" xr:uid="{15C60C09-D6E4-447D-9946-D669677958A1}"/>
    <cellStyle name="通貨 3 2 4 3 2 3 2 2 2 2" xfId="9576" xr:uid="{C08A481D-41EB-40CD-82FA-E485D8160EB2}"/>
    <cellStyle name="通貨 3 2 4 3 2 3 2 2 2 2 2" xfId="15425" xr:uid="{8DF982B9-5728-4473-B6B4-8763D27909CC}"/>
    <cellStyle name="通貨 3 2 4 3 2 3 2 2 2 3" xfId="12672" xr:uid="{DEB6A185-2AA2-4263-A42F-B9E4AABEEEE4}"/>
    <cellStyle name="通貨 3 2 4 3 2 3 2 2 3" xfId="8200" xr:uid="{A4278410-29BA-4FF5-BE0D-9112E7EAC5ED}"/>
    <cellStyle name="通貨 3 2 4 3 2 3 2 2 3 2" xfId="14049" xr:uid="{1EF3A055-86AC-4913-9A36-98D7BFF5F989}"/>
    <cellStyle name="通貨 3 2 4 3 2 3 2 2 4" xfId="11296" xr:uid="{B55FB056-E23B-44DC-924F-D5B6E3E7F2AA}"/>
    <cellStyle name="通貨 3 2 4 3 2 3 2 3" xfId="6150" xr:uid="{6119D9DC-EE9D-417A-A007-B6D174F15191}"/>
    <cellStyle name="通貨 3 2 4 3 2 3 2 3 2" xfId="8903" xr:uid="{225C1F75-9474-404E-BF72-FDE503B28ABC}"/>
    <cellStyle name="通貨 3 2 4 3 2 3 2 3 2 2" xfId="14752" xr:uid="{6E064FF2-5E3C-4CB2-B260-90EA7D50AC5A}"/>
    <cellStyle name="通貨 3 2 4 3 2 3 2 3 3" xfId="11999" xr:uid="{02F62206-A157-4AB9-91B7-F0F23B5301C1}"/>
    <cellStyle name="通貨 3 2 4 3 2 3 2 4" xfId="7527" xr:uid="{27725FDF-2FA1-4172-B077-18785BEE15E0}"/>
    <cellStyle name="通貨 3 2 4 3 2 3 2 4 2" xfId="13376" xr:uid="{3C30A86B-1170-4BB9-9EEC-666B3E1FDF20}"/>
    <cellStyle name="通貨 3 2 4 3 2 3 2 5" xfId="10623" xr:uid="{B013B1E1-15E5-47D1-8F3D-62D9DE6027E5}"/>
    <cellStyle name="通貨 3 2 4 3 2 3 3" xfId="5253" xr:uid="{4AA21C4A-A04A-4432-8444-FA24CDB637AD}"/>
    <cellStyle name="通貨 3 2 4 3 2 3 3 2" xfId="6824" xr:uid="{226B67C8-1DE4-47F3-9FCA-BDB1FBEAEB8A}"/>
    <cellStyle name="通貨 3 2 4 3 2 3 3 2 2" xfId="9577" xr:uid="{D30ED0ED-6190-4E82-9B14-655F3E3E752D}"/>
    <cellStyle name="通貨 3 2 4 3 2 3 3 2 2 2" xfId="15426" xr:uid="{F08421C3-5A68-4874-A278-7349206116B4}"/>
    <cellStyle name="通貨 3 2 4 3 2 3 3 2 3" xfId="12673" xr:uid="{16CEB463-2AE7-4017-BF8C-1C83FD323B2B}"/>
    <cellStyle name="通貨 3 2 4 3 2 3 3 3" xfId="8201" xr:uid="{F927A928-5023-4A13-8FEA-7E5AA841D1E2}"/>
    <cellStyle name="通貨 3 2 4 3 2 3 3 3 2" xfId="14050" xr:uid="{C888656E-CBB5-44CE-9432-93C31450CC64}"/>
    <cellStyle name="通貨 3 2 4 3 2 3 3 4" xfId="11297" xr:uid="{987DC937-BC89-46CD-93D5-505C0610E9D2}"/>
    <cellStyle name="通貨 3 2 4 3 2 3 4" xfId="5806" xr:uid="{55D1FEBE-2B75-4E7C-823D-5F7B5C1B26FA}"/>
    <cellStyle name="通貨 3 2 4 3 2 3 4 2" xfId="8559" xr:uid="{385149E4-A350-4B67-9634-62E4C10007BE}"/>
    <cellStyle name="通貨 3 2 4 3 2 3 4 2 2" xfId="14408" xr:uid="{A3400B81-FC82-467A-AC3D-B2E80B7056C3}"/>
    <cellStyle name="通貨 3 2 4 3 2 3 4 3" xfId="11655" xr:uid="{E7785164-379F-49CB-8346-1F7407C0914B}"/>
    <cellStyle name="通貨 3 2 4 3 2 3 5" xfId="7183" xr:uid="{15B98665-B4F9-4FEE-B6A4-B9D8940D52F6}"/>
    <cellStyle name="通貨 3 2 4 3 2 3 5 2" xfId="13032" xr:uid="{55E6BFB5-B5B2-4534-B7AC-C41E4945E7F2}"/>
    <cellStyle name="通貨 3 2 4 3 2 3 6" xfId="10279" xr:uid="{A169EFEA-8AD9-4F7C-9B56-A90D8E732ACB}"/>
    <cellStyle name="通貨 3 2 4 3 2 4" xfId="4356" xr:uid="{36E6E1A6-4B92-46B9-8386-47B89618BC32}"/>
    <cellStyle name="通貨 3 2 4 3 2 4 2" xfId="5254" xr:uid="{D3A60DB5-8F55-47B7-A629-1250525AD1B0}"/>
    <cellStyle name="通貨 3 2 4 3 2 4 2 2" xfId="6825" xr:uid="{7C168FDA-0BE1-4CEA-8AF1-B312B0C5D877}"/>
    <cellStyle name="通貨 3 2 4 3 2 4 2 2 2" xfId="9578" xr:uid="{354ABE39-C9FC-4513-B290-59625EC1FA12}"/>
    <cellStyle name="通貨 3 2 4 3 2 4 2 2 2 2" xfId="15427" xr:uid="{B3718CFD-CDC0-4992-B895-9803870C3F35}"/>
    <cellStyle name="通貨 3 2 4 3 2 4 2 2 3" xfId="12674" xr:uid="{25C96755-C87C-4FCC-AC2F-FB4442C048ED}"/>
    <cellStyle name="通貨 3 2 4 3 2 4 2 3" xfId="8202" xr:uid="{3114882A-6114-4F96-9435-2F681BE259CE}"/>
    <cellStyle name="通貨 3 2 4 3 2 4 2 3 2" xfId="14051" xr:uid="{E2372004-4709-4943-90F8-0B1972BCE918}"/>
    <cellStyle name="通貨 3 2 4 3 2 4 2 4" xfId="11298" xr:uid="{E54C577B-F3CE-4098-9556-D4EB5828293E}"/>
    <cellStyle name="通貨 3 2 4 3 2 4 3" xfId="5978" xr:uid="{1130A1A3-F0CE-47EE-9315-ED343D1338B1}"/>
    <cellStyle name="通貨 3 2 4 3 2 4 3 2" xfId="8731" xr:uid="{C3D494AF-2456-4DC1-AF9A-98B818850682}"/>
    <cellStyle name="通貨 3 2 4 3 2 4 3 2 2" xfId="14580" xr:uid="{DF707FB8-6E38-44DE-A572-83D91CBD249B}"/>
    <cellStyle name="通貨 3 2 4 3 2 4 3 3" xfId="11827" xr:uid="{8B325AFE-9474-4328-BC3E-198A3478EADE}"/>
    <cellStyle name="通貨 3 2 4 3 2 4 4" xfId="7355" xr:uid="{2F3B211D-501C-462C-9C3E-3B4663D3F089}"/>
    <cellStyle name="通貨 3 2 4 3 2 4 4 2" xfId="13204" xr:uid="{C7C52296-142F-42AE-9C1A-4DD367CA413F}"/>
    <cellStyle name="通貨 3 2 4 3 2 4 5" xfId="10451" xr:uid="{4E444A1F-3492-4242-BF7A-8D17383938B2}"/>
    <cellStyle name="通貨 3 2 4 3 2 5" xfId="5255" xr:uid="{DEB33873-8AC3-47F2-983D-3FC62CC6A45C}"/>
    <cellStyle name="通貨 3 2 4 3 2 5 2" xfId="6826" xr:uid="{24B5A888-C2D1-4EBE-8020-77444F507823}"/>
    <cellStyle name="通貨 3 2 4 3 2 5 2 2" xfId="9579" xr:uid="{E848CC3C-3A5D-40FB-A714-EBA981D9FE05}"/>
    <cellStyle name="通貨 3 2 4 3 2 5 2 2 2" xfId="15428" xr:uid="{23A680F2-7CED-4358-8A06-790BACA52B9B}"/>
    <cellStyle name="通貨 3 2 4 3 2 5 2 3" xfId="12675" xr:uid="{DB6D6E27-2977-429E-A660-D84E8E07290B}"/>
    <cellStyle name="通貨 3 2 4 3 2 5 3" xfId="8203" xr:uid="{284AAB45-4D5B-4A8D-B452-C20801E8F8B6}"/>
    <cellStyle name="通貨 3 2 4 3 2 5 3 2" xfId="14052" xr:uid="{1B91B209-3572-451D-A661-2231D73D4241}"/>
    <cellStyle name="通貨 3 2 4 3 2 5 4" xfId="11299" xr:uid="{C17C70AB-16A3-4190-8C44-96DD36B389C4}"/>
    <cellStyle name="通貨 3 2 4 3 2 6" xfId="5634" xr:uid="{16246207-25CE-40D5-8BC9-DA267A364A49}"/>
    <cellStyle name="通貨 3 2 4 3 2 6 2" xfId="8387" xr:uid="{5355A55D-76E4-49B3-9FF1-17659A1FC127}"/>
    <cellStyle name="通貨 3 2 4 3 2 6 2 2" xfId="14236" xr:uid="{FEB44384-8A49-44BD-87EA-317591F5A49F}"/>
    <cellStyle name="通貨 3 2 4 3 2 6 3" xfId="11483" xr:uid="{80B5F28D-309E-4095-BAAB-AC193B11DFB5}"/>
    <cellStyle name="通貨 3 2 4 3 2 7" xfId="7011" xr:uid="{66A197C3-711D-48B4-AD3B-5FF0B5D23D48}"/>
    <cellStyle name="通貨 3 2 4 3 2 7 2" xfId="12860" xr:uid="{FE0BBF6E-4BF4-4266-91F3-1BBDA65D5E32}"/>
    <cellStyle name="通貨 3 2 4 3 2 8" xfId="10107" xr:uid="{851C8E8F-463D-4BD4-B5AC-7888185B576E}"/>
    <cellStyle name="通貨 3 2 4 3 3" xfId="4054" xr:uid="{FEF813E3-BCE7-4AF7-9B30-D4F6F84D4F6C}"/>
    <cellStyle name="通貨 3 2 4 3 3 2" xfId="4227" xr:uid="{1DAFD24C-925E-4404-8284-A27E9C27F8FC}"/>
    <cellStyle name="通貨 3 2 4 3 3 2 2" xfId="4573" xr:uid="{25F1021E-D6FF-4DB1-8509-98F7424AE681}"/>
    <cellStyle name="通貨 3 2 4 3 3 2 2 2" xfId="5256" xr:uid="{AEC49DFA-6DE3-4678-A197-EF4741DE29E7}"/>
    <cellStyle name="通貨 3 2 4 3 3 2 2 2 2" xfId="6827" xr:uid="{0328BF4D-584A-4A2C-A8F5-5DFF3D567FFE}"/>
    <cellStyle name="通貨 3 2 4 3 3 2 2 2 2 2" xfId="9580" xr:uid="{3864CF30-1209-43CB-AA7B-737081CEABE4}"/>
    <cellStyle name="通貨 3 2 4 3 3 2 2 2 2 2 2" xfId="15429" xr:uid="{41C14B64-8351-407A-B10C-4A3ECF8DCA8B}"/>
    <cellStyle name="通貨 3 2 4 3 3 2 2 2 2 3" xfId="12676" xr:uid="{248E21E1-713B-4BEE-9CEA-9BC9698EF376}"/>
    <cellStyle name="通貨 3 2 4 3 3 2 2 2 3" xfId="8204" xr:uid="{8AF5A362-7B10-4C74-A4D8-106076B8BA5E}"/>
    <cellStyle name="通貨 3 2 4 3 3 2 2 2 3 2" xfId="14053" xr:uid="{9514CD8F-89F0-4BCF-9CB2-CF389D2013CE}"/>
    <cellStyle name="通貨 3 2 4 3 3 2 2 2 4" xfId="11300" xr:uid="{94A5CEFE-89E9-4A78-ABA4-D819B0AEAF5A}"/>
    <cellStyle name="通貨 3 2 4 3 3 2 2 3" xfId="6194" xr:uid="{97FFA748-045D-4BB4-8279-D76E2ECED140}"/>
    <cellStyle name="通貨 3 2 4 3 3 2 2 3 2" xfId="8947" xr:uid="{C3FD31D4-B1D9-495B-AB8C-E22E52A3F8EB}"/>
    <cellStyle name="通貨 3 2 4 3 3 2 2 3 2 2" xfId="14796" xr:uid="{91961753-66C8-4FEC-9C4F-DF8B088D331D}"/>
    <cellStyle name="通貨 3 2 4 3 3 2 2 3 3" xfId="12043" xr:uid="{57009449-FE69-4FB4-8E6A-DDB9FC27C1FB}"/>
    <cellStyle name="通貨 3 2 4 3 3 2 2 4" xfId="7571" xr:uid="{13CEC812-6DF7-4C9F-BAB1-26989214F211}"/>
    <cellStyle name="通貨 3 2 4 3 3 2 2 4 2" xfId="13420" xr:uid="{3D384302-E2AF-416D-BBA5-72729B9B22E9}"/>
    <cellStyle name="通貨 3 2 4 3 3 2 2 5" xfId="10667" xr:uid="{45B2DC05-ED42-4794-90AE-A8AEDC5A1C23}"/>
    <cellStyle name="通貨 3 2 4 3 3 2 3" xfId="5257" xr:uid="{897047E2-70EC-417C-BFA2-A3C5FC5883A8}"/>
    <cellStyle name="通貨 3 2 4 3 3 2 3 2" xfId="6828" xr:uid="{66F61376-09BC-4772-A70B-3C6396A6C3AE}"/>
    <cellStyle name="通貨 3 2 4 3 3 2 3 2 2" xfId="9581" xr:uid="{E6E0FC39-D2F7-428D-9840-35954FF8B701}"/>
    <cellStyle name="通貨 3 2 4 3 3 2 3 2 2 2" xfId="15430" xr:uid="{3D49573B-CDA6-4FF3-9F08-466AC09A6C2A}"/>
    <cellStyle name="通貨 3 2 4 3 3 2 3 2 3" xfId="12677" xr:uid="{C3863F01-BA79-4951-91B8-9737959E9928}"/>
    <cellStyle name="通貨 3 2 4 3 3 2 3 3" xfId="8205" xr:uid="{A3439901-44A1-45D3-A2F5-E73024C239FF}"/>
    <cellStyle name="通貨 3 2 4 3 3 2 3 3 2" xfId="14054" xr:uid="{85F82FB4-058E-4D24-8159-61CD693A9F46}"/>
    <cellStyle name="通貨 3 2 4 3 3 2 3 4" xfId="11301" xr:uid="{CC4EB6A7-762A-4301-9846-88CE8D1D01D8}"/>
    <cellStyle name="通貨 3 2 4 3 3 2 4" xfId="5850" xr:uid="{2E10CBF3-EC9F-428A-8728-93B17B2BCFFB}"/>
    <cellStyle name="通貨 3 2 4 3 3 2 4 2" xfId="8603" xr:uid="{3E02AC89-3910-41E3-A17E-3140F8E322B0}"/>
    <cellStyle name="通貨 3 2 4 3 3 2 4 2 2" xfId="14452" xr:uid="{31B482B4-E76C-4015-8BA7-4E46630648CA}"/>
    <cellStyle name="通貨 3 2 4 3 3 2 4 3" xfId="11699" xr:uid="{B165B749-C99D-4D62-8466-67892825E721}"/>
    <cellStyle name="通貨 3 2 4 3 3 2 5" xfId="7227" xr:uid="{566AA796-5690-4D44-A069-6231D68A9A63}"/>
    <cellStyle name="通貨 3 2 4 3 3 2 5 2" xfId="13076" xr:uid="{0A4F3ECF-20BE-4A95-B27E-34EB96F47C3D}"/>
    <cellStyle name="通貨 3 2 4 3 3 2 6" xfId="10323" xr:uid="{D6A60BB3-F5BD-4B79-874D-C816A9406994}"/>
    <cellStyle name="通貨 3 2 4 3 3 3" xfId="4401" xr:uid="{30BDF57A-8CDC-4D8B-9ABB-5411F10EC248}"/>
    <cellStyle name="通貨 3 2 4 3 3 3 2" xfId="5258" xr:uid="{7FFD6F69-CBDA-489A-A9C1-68604B23BB64}"/>
    <cellStyle name="通貨 3 2 4 3 3 3 2 2" xfId="6829" xr:uid="{5C735F4F-3C2F-4E07-A978-E7A9D3D5BE27}"/>
    <cellStyle name="通貨 3 2 4 3 3 3 2 2 2" xfId="9582" xr:uid="{280BBF53-6424-47EC-8C8C-020675E87054}"/>
    <cellStyle name="通貨 3 2 4 3 3 3 2 2 2 2" xfId="15431" xr:uid="{264B4A1E-E648-485B-975A-D16F76676C52}"/>
    <cellStyle name="通貨 3 2 4 3 3 3 2 2 3" xfId="12678" xr:uid="{7212F8F5-26C5-4C31-A6FE-40B157473298}"/>
    <cellStyle name="通貨 3 2 4 3 3 3 2 3" xfId="8206" xr:uid="{03038D92-1A9C-451A-AFE9-0742FCBC821C}"/>
    <cellStyle name="通貨 3 2 4 3 3 3 2 3 2" xfId="14055" xr:uid="{EF242CE0-E4CC-41E3-86E9-B1AA8A2DF98E}"/>
    <cellStyle name="通貨 3 2 4 3 3 3 2 4" xfId="11302" xr:uid="{A7A43FA3-7D6A-4C13-934D-D311B64507FC}"/>
    <cellStyle name="通貨 3 2 4 3 3 3 3" xfId="6022" xr:uid="{EA4C6230-0962-450C-9955-4854A1BC9829}"/>
    <cellStyle name="通貨 3 2 4 3 3 3 3 2" xfId="8775" xr:uid="{0A0A9215-4751-49BB-82F9-256D7B5A063B}"/>
    <cellStyle name="通貨 3 2 4 3 3 3 3 2 2" xfId="14624" xr:uid="{4E5165F1-5AF3-4F00-899A-05C30B62621E}"/>
    <cellStyle name="通貨 3 2 4 3 3 3 3 3" xfId="11871" xr:uid="{90E6A808-909A-438B-AA01-C33E7D218D15}"/>
    <cellStyle name="通貨 3 2 4 3 3 3 4" xfId="7399" xr:uid="{EC2913D1-C42D-47DD-81D0-507081F2E437}"/>
    <cellStyle name="通貨 3 2 4 3 3 3 4 2" xfId="13248" xr:uid="{24DEEE87-47DC-4CB3-8346-D0FF785DEDB8}"/>
    <cellStyle name="通貨 3 2 4 3 3 3 5" xfId="10495" xr:uid="{59B9622C-D311-4E70-82D0-3A1062A020AC}"/>
    <cellStyle name="通貨 3 2 4 3 3 4" xfId="5259" xr:uid="{629F2BDA-6FCE-46ED-9A1C-B4FB9257486D}"/>
    <cellStyle name="通貨 3 2 4 3 3 4 2" xfId="6830" xr:uid="{E30E9F58-ACC3-4C5B-8CA4-6CDD43DF4C5F}"/>
    <cellStyle name="通貨 3 2 4 3 3 4 2 2" xfId="9583" xr:uid="{529F6C60-239E-4AFF-BEDF-5665C14CC120}"/>
    <cellStyle name="通貨 3 2 4 3 3 4 2 2 2" xfId="15432" xr:uid="{013A602B-DF1E-405B-8F95-1327DD136B5C}"/>
    <cellStyle name="通貨 3 2 4 3 3 4 2 3" xfId="12679" xr:uid="{B49BADB0-161B-46AB-A155-C32EDE994798}"/>
    <cellStyle name="通貨 3 2 4 3 3 4 3" xfId="8207" xr:uid="{5E79BBC2-A1A2-4C87-B000-3B435FE15CDA}"/>
    <cellStyle name="通貨 3 2 4 3 3 4 3 2" xfId="14056" xr:uid="{C2CD5902-6ADC-4A34-A80C-9813657B90D2}"/>
    <cellStyle name="通貨 3 2 4 3 3 4 4" xfId="11303" xr:uid="{3CC58A0F-F08A-4FEE-82ED-3FD2A9EA3F2C}"/>
    <cellStyle name="通貨 3 2 4 3 3 5" xfId="5678" xr:uid="{19A66FCA-BE62-4AE2-984E-9719C7F9101C}"/>
    <cellStyle name="通貨 3 2 4 3 3 5 2" xfId="8431" xr:uid="{5E93C5E7-8D93-4D2B-B8B9-DEA672C9BEEE}"/>
    <cellStyle name="通貨 3 2 4 3 3 5 2 2" xfId="14280" xr:uid="{BA480FD6-D588-4CC8-8939-449B1D966A12}"/>
    <cellStyle name="通貨 3 2 4 3 3 5 3" xfId="11527" xr:uid="{56D9C4AC-7750-440D-897F-C24700D7C148}"/>
    <cellStyle name="通貨 3 2 4 3 3 6" xfId="7055" xr:uid="{80B8EA32-85F3-4096-9A77-19304DE06B05}"/>
    <cellStyle name="通貨 3 2 4 3 3 6 2" xfId="12904" xr:uid="{E09DA5C2-E43E-47FF-8CF3-EE73FB3E0C66}"/>
    <cellStyle name="通貨 3 2 4 3 3 7" xfId="10151" xr:uid="{EFE0EE43-22F7-43DA-A5E0-37726C3218B6}"/>
    <cellStyle name="通貨 3 2 4 3 4" xfId="4141" xr:uid="{B062980D-1721-4864-A52A-6143EFA91BB9}"/>
    <cellStyle name="通貨 3 2 4 3 4 2" xfId="4487" xr:uid="{9770D633-D4A2-4E21-ACB7-91E96D7C2D0F}"/>
    <cellStyle name="通貨 3 2 4 3 4 2 2" xfId="5260" xr:uid="{A489820B-65AF-4192-8C4E-7DA355F0AEDE}"/>
    <cellStyle name="通貨 3 2 4 3 4 2 2 2" xfId="6831" xr:uid="{D549D8E0-7EF2-42A9-9D40-CF860DEF628F}"/>
    <cellStyle name="通貨 3 2 4 3 4 2 2 2 2" xfId="9584" xr:uid="{79AF391C-93FB-4927-8DC9-21FEFFC39E49}"/>
    <cellStyle name="通貨 3 2 4 3 4 2 2 2 2 2" xfId="15433" xr:uid="{D807E731-EB41-4526-B68F-12C2770861AE}"/>
    <cellStyle name="通貨 3 2 4 3 4 2 2 2 3" xfId="12680" xr:uid="{1C743087-B45D-446F-B8ED-9B09A5CBA63E}"/>
    <cellStyle name="通貨 3 2 4 3 4 2 2 3" xfId="8208" xr:uid="{8FC6D236-0AF3-4223-B693-CF52C4BB001C}"/>
    <cellStyle name="通貨 3 2 4 3 4 2 2 3 2" xfId="14057" xr:uid="{5F31E928-31E8-4E54-8507-CD1542EFFC55}"/>
    <cellStyle name="通貨 3 2 4 3 4 2 2 4" xfId="11304" xr:uid="{A6FD51B2-F79E-49F3-B46D-70DEFAE993D4}"/>
    <cellStyle name="通貨 3 2 4 3 4 2 3" xfId="6108" xr:uid="{528A5C9E-B32E-4DC5-8201-260E2CDC177F}"/>
    <cellStyle name="通貨 3 2 4 3 4 2 3 2" xfId="8861" xr:uid="{3FB81834-6334-42B8-980D-58B7313D439A}"/>
    <cellStyle name="通貨 3 2 4 3 4 2 3 2 2" xfId="14710" xr:uid="{58CC28CD-1791-4B31-9280-C9BB5FB4E988}"/>
    <cellStyle name="通貨 3 2 4 3 4 2 3 3" xfId="11957" xr:uid="{0725844F-E25E-4F1B-A2F0-142996D61984}"/>
    <cellStyle name="通貨 3 2 4 3 4 2 4" xfId="7485" xr:uid="{F0E22E03-B390-48ED-B94B-D7E44F2E2B6E}"/>
    <cellStyle name="通貨 3 2 4 3 4 2 4 2" xfId="13334" xr:uid="{811527E1-B52B-4E94-A03E-6175AC2964EE}"/>
    <cellStyle name="通貨 3 2 4 3 4 2 5" xfId="10581" xr:uid="{77906C6E-E682-4EA6-A84F-44AA80EC9D39}"/>
    <cellStyle name="通貨 3 2 4 3 4 3" xfId="5261" xr:uid="{F4E41E36-A142-4B58-80E7-6B129DFAAE1A}"/>
    <cellStyle name="通貨 3 2 4 3 4 3 2" xfId="6832" xr:uid="{5150007C-51BF-4913-A83C-04AA4ABBE3B8}"/>
    <cellStyle name="通貨 3 2 4 3 4 3 2 2" xfId="9585" xr:uid="{B3B7FA2A-D1FE-4686-8990-C3E8758623CE}"/>
    <cellStyle name="通貨 3 2 4 3 4 3 2 2 2" xfId="15434" xr:uid="{14F80A23-4D61-4085-992D-B6D7567B22D0}"/>
    <cellStyle name="通貨 3 2 4 3 4 3 2 3" xfId="12681" xr:uid="{7FD3A329-F440-4AA8-8C23-4DCC6D62F58F}"/>
    <cellStyle name="通貨 3 2 4 3 4 3 3" xfId="8209" xr:uid="{0E9134E2-F4DC-45E5-A2BF-011A423084CE}"/>
    <cellStyle name="通貨 3 2 4 3 4 3 3 2" xfId="14058" xr:uid="{13A2E3E8-9DAF-410E-B12F-E3E4A881A90C}"/>
    <cellStyle name="通貨 3 2 4 3 4 3 4" xfId="11305" xr:uid="{2BFDF38C-A90D-44DC-8F48-C574FCE9A350}"/>
    <cellStyle name="通貨 3 2 4 3 4 4" xfId="5764" xr:uid="{B88A47E6-4C56-4FAF-AC97-256F76EE6208}"/>
    <cellStyle name="通貨 3 2 4 3 4 4 2" xfId="8517" xr:uid="{ED7EDE5C-3DD4-4F53-AF98-2C5168D71E02}"/>
    <cellStyle name="通貨 3 2 4 3 4 4 2 2" xfId="14366" xr:uid="{23C47C5D-F745-4500-9590-6893F2D3D408}"/>
    <cellStyle name="通貨 3 2 4 3 4 4 3" xfId="11613" xr:uid="{88181140-3364-43B6-9448-8007A4817FA4}"/>
    <cellStyle name="通貨 3 2 4 3 4 5" xfId="7141" xr:uid="{27E3ABD1-4FD9-48F8-B5DD-F8B0DEED0DD0}"/>
    <cellStyle name="通貨 3 2 4 3 4 5 2" xfId="12990" xr:uid="{C5AFA964-A3DF-458F-ACD7-BF4168AFD755}"/>
    <cellStyle name="通貨 3 2 4 3 4 6" xfId="10237" xr:uid="{000C47E8-81CC-43CB-93CF-ABC2E8106AE3}"/>
    <cellStyle name="通貨 3 2 4 3 5" xfId="4314" xr:uid="{FC8CD7DA-8281-49D9-B308-CFBB8829DED7}"/>
    <cellStyle name="通貨 3 2 4 3 5 2" xfId="5262" xr:uid="{E4C66353-76CD-4D89-8E37-F2716E5E585F}"/>
    <cellStyle name="通貨 3 2 4 3 5 2 2" xfId="6833" xr:uid="{BC502B0B-FB6E-4363-9861-8F218DB15801}"/>
    <cellStyle name="通貨 3 2 4 3 5 2 2 2" xfId="9586" xr:uid="{7423CA81-7602-463A-B65E-5F13106889AF}"/>
    <cellStyle name="通貨 3 2 4 3 5 2 2 2 2" xfId="15435" xr:uid="{95B3E499-F2BC-4069-BF21-B62C2694B6A1}"/>
    <cellStyle name="通貨 3 2 4 3 5 2 2 3" xfId="12682" xr:uid="{17B17D07-546F-4C85-ACA7-B78FA5CAC1E0}"/>
    <cellStyle name="通貨 3 2 4 3 5 2 3" xfId="8210" xr:uid="{AA698384-4696-42A9-A4AC-EAC3015D9A87}"/>
    <cellStyle name="通貨 3 2 4 3 5 2 3 2" xfId="14059" xr:uid="{1095543F-180B-4A19-811D-8D63E1CB0CBD}"/>
    <cellStyle name="通貨 3 2 4 3 5 2 4" xfId="11306" xr:uid="{648DB512-130A-47E9-AFD2-E982B5E4CF54}"/>
    <cellStyle name="通貨 3 2 4 3 5 3" xfId="5936" xr:uid="{271B66DE-C77D-4D0F-B380-1DDDD95FE4B6}"/>
    <cellStyle name="通貨 3 2 4 3 5 3 2" xfId="8689" xr:uid="{01643F3E-0634-4D61-94B0-9A5D5E04D99E}"/>
    <cellStyle name="通貨 3 2 4 3 5 3 2 2" xfId="14538" xr:uid="{5CE6BA4B-1EFE-4205-8235-BC00C3569DA7}"/>
    <cellStyle name="通貨 3 2 4 3 5 3 3" xfId="11785" xr:uid="{7517F539-94F5-4166-85C1-C9AB436D283D}"/>
    <cellStyle name="通貨 3 2 4 3 5 4" xfId="7313" xr:uid="{E493C08C-1099-47EB-A8BC-694FB39BB381}"/>
    <cellStyle name="通貨 3 2 4 3 5 4 2" xfId="13162" xr:uid="{36E14F43-2FBC-46E6-8D47-CC98F1123D23}"/>
    <cellStyle name="通貨 3 2 4 3 5 5" xfId="10409" xr:uid="{08470ED9-609E-419C-88A2-620F838E465E}"/>
    <cellStyle name="通貨 3 2 4 3 6" xfId="5263" xr:uid="{981E9177-9594-4C7F-8598-C163B656CDDF}"/>
    <cellStyle name="通貨 3 2 4 3 6 2" xfId="6834" xr:uid="{092F36DD-FFE3-46BF-8948-97DBE0936179}"/>
    <cellStyle name="通貨 3 2 4 3 6 2 2" xfId="9587" xr:uid="{3F30A662-5246-4CAA-938A-DDAEA976AE73}"/>
    <cellStyle name="通貨 3 2 4 3 6 2 2 2" xfId="15436" xr:uid="{3ADE90A1-D6AD-40D9-BE75-A099F803FBD3}"/>
    <cellStyle name="通貨 3 2 4 3 6 2 3" xfId="12683" xr:uid="{73CCDBFC-7598-42B1-B67D-5DD0A3E23720}"/>
    <cellStyle name="通貨 3 2 4 3 6 3" xfId="8211" xr:uid="{EEAF9DAE-7325-4F77-A9BF-169632888995}"/>
    <cellStyle name="通貨 3 2 4 3 6 3 2" xfId="14060" xr:uid="{BA99D973-051A-4A97-9D76-D27955BFE1C1}"/>
    <cellStyle name="通貨 3 2 4 3 6 4" xfId="11307" xr:uid="{F9972B3A-6919-4608-B090-8843C5696511}"/>
    <cellStyle name="通貨 3 2 4 3 7" xfId="5592" xr:uid="{EA8583A4-79E9-419A-9967-CF4BFE7058CF}"/>
    <cellStyle name="通貨 3 2 4 3 7 2" xfId="8345" xr:uid="{0ED20698-7A95-43A1-A8C2-E62B5F4AC559}"/>
    <cellStyle name="通貨 3 2 4 3 7 2 2" xfId="14194" xr:uid="{450A0CA7-CD11-4F65-BBEF-A77C66984199}"/>
    <cellStyle name="通貨 3 2 4 3 7 3" xfId="11441" xr:uid="{C823A517-2E1E-4C05-8FA3-50848305DC2F}"/>
    <cellStyle name="通貨 3 2 4 3 8" xfId="6969" xr:uid="{3C3B6798-BFDF-446C-BEE6-427E8E18F95D}"/>
    <cellStyle name="通貨 3 2 4 3 8 2" xfId="12818" xr:uid="{698EBE38-C5B4-4A65-A815-FE2DDA67CDC1}"/>
    <cellStyle name="通貨 3 2 4 3 9" xfId="10065" xr:uid="{37F87DDC-FD97-49EF-8D82-38D0EFC4E2FF}"/>
    <cellStyle name="通貨 3 2 4 4" xfId="3649" xr:uid="{00000000-0005-0000-0000-00009A0F0000}"/>
    <cellStyle name="通貨 3 2 4 4 2" xfId="4076" xr:uid="{75B1DD8E-2ABF-4A80-A837-41F2FD7818C5}"/>
    <cellStyle name="通貨 3 2 4 4 2 2" xfId="4249" xr:uid="{DDCEDE4C-46E0-441D-B1E6-ABC26AAD5F2D}"/>
    <cellStyle name="通貨 3 2 4 4 2 2 2" xfId="4595" xr:uid="{5B329204-D493-45C0-BE01-359C274FED78}"/>
    <cellStyle name="通貨 3 2 4 4 2 2 2 2" xfId="5264" xr:uid="{D17E8DB8-30E8-41DA-92D9-DC77A68A66FC}"/>
    <cellStyle name="通貨 3 2 4 4 2 2 2 2 2" xfId="6835" xr:uid="{EA34E3D3-5AE6-4552-B7DC-DB9DA51F19C4}"/>
    <cellStyle name="通貨 3 2 4 4 2 2 2 2 2 2" xfId="9588" xr:uid="{52C8FAE8-7BF3-42E9-8466-8DE3970D6644}"/>
    <cellStyle name="通貨 3 2 4 4 2 2 2 2 2 2 2" xfId="15437" xr:uid="{72A756E3-E681-483E-99D7-F30449C1D240}"/>
    <cellStyle name="通貨 3 2 4 4 2 2 2 2 2 3" xfId="12684" xr:uid="{82434843-D0A4-4F4F-9239-516716958E27}"/>
    <cellStyle name="通貨 3 2 4 4 2 2 2 2 3" xfId="8212" xr:uid="{6CDABEB5-46EF-4C86-AD5D-179342E933D5}"/>
    <cellStyle name="通貨 3 2 4 4 2 2 2 2 3 2" xfId="14061" xr:uid="{1281C3B8-325E-4CC8-B834-2FB0694606E7}"/>
    <cellStyle name="通貨 3 2 4 4 2 2 2 2 4" xfId="11308" xr:uid="{7F2E0DF3-B2E5-47A4-BDD6-73D635BB3636}"/>
    <cellStyle name="通貨 3 2 4 4 2 2 2 3" xfId="6216" xr:uid="{A5BA85B8-23D8-4862-96BA-0DFA95FE9FE4}"/>
    <cellStyle name="通貨 3 2 4 4 2 2 2 3 2" xfId="8969" xr:uid="{18F62960-D376-400B-B732-EB48C5A59FEC}"/>
    <cellStyle name="通貨 3 2 4 4 2 2 2 3 2 2" xfId="14818" xr:uid="{7308C821-86E4-4EE5-9E9B-0A4E46CE5EF8}"/>
    <cellStyle name="通貨 3 2 4 4 2 2 2 3 3" xfId="12065" xr:uid="{33F3EA38-3278-476E-8F10-B2DACD57C509}"/>
    <cellStyle name="通貨 3 2 4 4 2 2 2 4" xfId="7593" xr:uid="{38BF18C4-8699-4376-98CA-9A560A4FCF79}"/>
    <cellStyle name="通貨 3 2 4 4 2 2 2 4 2" xfId="13442" xr:uid="{C0566828-3CD9-4039-BC78-781C65C64601}"/>
    <cellStyle name="通貨 3 2 4 4 2 2 2 5" xfId="10689" xr:uid="{D8981B55-F929-4716-9DA0-C21180853B02}"/>
    <cellStyle name="通貨 3 2 4 4 2 2 3" xfId="5265" xr:uid="{27F582B0-CF69-4EB9-BB45-987C8F172AF7}"/>
    <cellStyle name="通貨 3 2 4 4 2 2 3 2" xfId="6836" xr:uid="{957A7789-209F-4952-AC88-96ABF08CD063}"/>
    <cellStyle name="通貨 3 2 4 4 2 2 3 2 2" xfId="9589" xr:uid="{1A3BE131-AC4C-4012-8D0B-C16F2A3E151D}"/>
    <cellStyle name="通貨 3 2 4 4 2 2 3 2 2 2" xfId="15438" xr:uid="{CC252C30-5F6D-4617-97EB-4E0E6AAE2FC8}"/>
    <cellStyle name="通貨 3 2 4 4 2 2 3 2 3" xfId="12685" xr:uid="{C5072298-3660-47CF-9213-017680334A27}"/>
    <cellStyle name="通貨 3 2 4 4 2 2 3 3" xfId="8213" xr:uid="{01821B8C-326C-498E-8825-92CB432EDA8C}"/>
    <cellStyle name="通貨 3 2 4 4 2 2 3 3 2" xfId="14062" xr:uid="{F8F02B37-CFCA-4D03-8ECF-BEDE549897F1}"/>
    <cellStyle name="通貨 3 2 4 4 2 2 3 4" xfId="11309" xr:uid="{8E1A237E-CD63-4776-A45D-97AF73FA7BF5}"/>
    <cellStyle name="通貨 3 2 4 4 2 2 4" xfId="5872" xr:uid="{A65A562F-6A1B-4188-B5A8-95C29F474480}"/>
    <cellStyle name="通貨 3 2 4 4 2 2 4 2" xfId="8625" xr:uid="{DB785722-699A-451F-A9A1-F9745E2C6ED1}"/>
    <cellStyle name="通貨 3 2 4 4 2 2 4 2 2" xfId="14474" xr:uid="{F8571106-0B12-4CFA-84D2-A99F33D9A01B}"/>
    <cellStyle name="通貨 3 2 4 4 2 2 4 3" xfId="11721" xr:uid="{251B0854-A1A0-49F8-9941-ABC5A253F5B4}"/>
    <cellStyle name="通貨 3 2 4 4 2 2 5" xfId="7249" xr:uid="{FCD7ED29-E967-425D-A6CC-1EBA6783EBA8}"/>
    <cellStyle name="通貨 3 2 4 4 2 2 5 2" xfId="13098" xr:uid="{7982C603-4D8C-4EE1-9391-87DFC8AB3E6A}"/>
    <cellStyle name="通貨 3 2 4 4 2 2 6" xfId="10345" xr:uid="{2ED63E4A-6961-4315-8EB5-7242BFDB222E}"/>
    <cellStyle name="通貨 3 2 4 4 2 3" xfId="4423" xr:uid="{26994BD0-30B3-4318-918B-DED4CBDF19FC}"/>
    <cellStyle name="通貨 3 2 4 4 2 3 2" xfId="5266" xr:uid="{6FFAC2F8-BFB2-4E29-9C99-B48A4F200EB7}"/>
    <cellStyle name="通貨 3 2 4 4 2 3 2 2" xfId="6837" xr:uid="{E7760BE8-5832-4056-A0FD-3518EF584B18}"/>
    <cellStyle name="通貨 3 2 4 4 2 3 2 2 2" xfId="9590" xr:uid="{366FEA7F-987A-4E6E-9448-5CD2942BDF62}"/>
    <cellStyle name="通貨 3 2 4 4 2 3 2 2 2 2" xfId="15439" xr:uid="{4A0C1277-2B26-4549-82E7-C0AF7E68B407}"/>
    <cellStyle name="通貨 3 2 4 4 2 3 2 2 3" xfId="12686" xr:uid="{FD974ADB-4DA8-4513-93B8-70FF49FE8D09}"/>
    <cellStyle name="通貨 3 2 4 4 2 3 2 3" xfId="8214" xr:uid="{7442B05C-E804-462D-AAD3-B42344E47BFB}"/>
    <cellStyle name="通貨 3 2 4 4 2 3 2 3 2" xfId="14063" xr:uid="{7806305B-9409-4A4D-B883-D3D97823A81F}"/>
    <cellStyle name="通貨 3 2 4 4 2 3 2 4" xfId="11310" xr:uid="{5EACB6A7-3E06-4089-B00B-521B1E422E03}"/>
    <cellStyle name="通貨 3 2 4 4 2 3 3" xfId="6044" xr:uid="{113C1DF6-CC82-4842-86D7-7DBCD0484CE0}"/>
    <cellStyle name="通貨 3 2 4 4 2 3 3 2" xfId="8797" xr:uid="{5D0EF00D-D474-4710-BEE9-FEE0E3A0B84D}"/>
    <cellStyle name="通貨 3 2 4 4 2 3 3 2 2" xfId="14646" xr:uid="{8A99F634-BA07-4B51-BBCB-36EDC41AD0E9}"/>
    <cellStyle name="通貨 3 2 4 4 2 3 3 3" xfId="11893" xr:uid="{03526592-8CF6-4C90-A1E5-2BFE1F5C7172}"/>
    <cellStyle name="通貨 3 2 4 4 2 3 4" xfId="7421" xr:uid="{E82298D9-A503-4BD0-8D4D-A8A48B78368C}"/>
    <cellStyle name="通貨 3 2 4 4 2 3 4 2" xfId="13270" xr:uid="{0B87672A-19D5-4873-9FB5-E19591B723D6}"/>
    <cellStyle name="通貨 3 2 4 4 2 3 5" xfId="10517" xr:uid="{9A992D31-718F-404C-8D2C-29163E88404F}"/>
    <cellStyle name="通貨 3 2 4 4 2 4" xfId="5267" xr:uid="{B66B832B-FE50-452E-AE5D-AD82CCB81A87}"/>
    <cellStyle name="通貨 3 2 4 4 2 4 2" xfId="6838" xr:uid="{F773B800-DDFD-422B-9F7B-0CA6F0D3D53B}"/>
    <cellStyle name="通貨 3 2 4 4 2 4 2 2" xfId="9591" xr:uid="{1714AF81-8152-4154-AB82-5BFB2515165A}"/>
    <cellStyle name="通貨 3 2 4 4 2 4 2 2 2" xfId="15440" xr:uid="{F1C227AD-6532-4A25-83FD-609DB19A87C8}"/>
    <cellStyle name="通貨 3 2 4 4 2 4 2 3" xfId="12687" xr:uid="{9DC8D207-FCC2-4C83-A43C-43F2163B3DE0}"/>
    <cellStyle name="通貨 3 2 4 4 2 4 3" xfId="8215" xr:uid="{F0929837-2FBE-47B6-B2B0-272A93DCC841}"/>
    <cellStyle name="通貨 3 2 4 4 2 4 3 2" xfId="14064" xr:uid="{014AF60B-9646-4007-B872-EB082A565728}"/>
    <cellStyle name="通貨 3 2 4 4 2 4 4" xfId="11311" xr:uid="{BF39E31E-645B-4734-A7D3-A8622877F993}"/>
    <cellStyle name="通貨 3 2 4 4 2 5" xfId="5700" xr:uid="{39E3D94B-D8C0-4E34-AC1A-8BB77F0BFFD8}"/>
    <cellStyle name="通貨 3 2 4 4 2 5 2" xfId="8453" xr:uid="{E99E9EE2-FCBB-48F0-B44E-7BBA5AB70F6D}"/>
    <cellStyle name="通貨 3 2 4 4 2 5 2 2" xfId="14302" xr:uid="{4416D449-27E6-4CE4-B0E2-CAB824432109}"/>
    <cellStyle name="通貨 3 2 4 4 2 5 3" xfId="11549" xr:uid="{342D4848-CA25-4565-86C5-9F6E9153A1DF}"/>
    <cellStyle name="通貨 3 2 4 4 2 6" xfId="7077" xr:uid="{1727345E-A6DA-430A-B390-825B11C281BB}"/>
    <cellStyle name="通貨 3 2 4 4 2 6 2" xfId="12926" xr:uid="{F6331CBB-89F6-4C09-9B26-C87375E320C0}"/>
    <cellStyle name="通貨 3 2 4 4 2 7" xfId="10173" xr:uid="{1F565DBE-82F0-4AE7-BC45-066736F306DF}"/>
    <cellStyle name="通貨 3 2 4 4 3" xfId="4163" xr:uid="{9419C9BE-E0C0-4E9B-84A8-4559D625991A}"/>
    <cellStyle name="通貨 3 2 4 4 3 2" xfId="4509" xr:uid="{3290666B-D192-4705-B0F4-5B61D2D3B714}"/>
    <cellStyle name="通貨 3 2 4 4 3 2 2" xfId="5268" xr:uid="{89A2517D-56FF-45F6-95C0-528A6CD2A0B7}"/>
    <cellStyle name="通貨 3 2 4 4 3 2 2 2" xfId="6839" xr:uid="{A0173BDE-F924-4A22-8B57-BFB86DB87C75}"/>
    <cellStyle name="通貨 3 2 4 4 3 2 2 2 2" xfId="9592" xr:uid="{CA814C90-5088-45D8-AB5C-BA9C26708226}"/>
    <cellStyle name="通貨 3 2 4 4 3 2 2 2 2 2" xfId="15441" xr:uid="{A4B3A712-C6CF-49FE-A09C-D1D183308216}"/>
    <cellStyle name="通貨 3 2 4 4 3 2 2 2 3" xfId="12688" xr:uid="{62DFD4DA-B43B-4102-8B39-E565A853B650}"/>
    <cellStyle name="通貨 3 2 4 4 3 2 2 3" xfId="8216" xr:uid="{425DCECE-641F-467C-936A-46BB9843CB3D}"/>
    <cellStyle name="通貨 3 2 4 4 3 2 2 3 2" xfId="14065" xr:uid="{B070A227-04B1-4C5A-AC3E-7FCACEB9BED0}"/>
    <cellStyle name="通貨 3 2 4 4 3 2 2 4" xfId="11312" xr:uid="{8009537C-A5D0-4117-BFB4-5B346C3F02BA}"/>
    <cellStyle name="通貨 3 2 4 4 3 2 3" xfId="6130" xr:uid="{6BEC6E9D-27A9-475D-AA3C-E7D08CB08DA9}"/>
    <cellStyle name="通貨 3 2 4 4 3 2 3 2" xfId="8883" xr:uid="{57DB8C8E-342A-4348-8CBF-AC48DCE019A9}"/>
    <cellStyle name="通貨 3 2 4 4 3 2 3 2 2" xfId="14732" xr:uid="{79EDE265-67AC-4B3E-A047-179C56A3A315}"/>
    <cellStyle name="通貨 3 2 4 4 3 2 3 3" xfId="11979" xr:uid="{C9B39909-E57A-44B8-A8B9-12A3B1A6F90B}"/>
    <cellStyle name="通貨 3 2 4 4 3 2 4" xfId="7507" xr:uid="{4C25A192-FB0E-4EA2-89C7-1F75BAFB909C}"/>
    <cellStyle name="通貨 3 2 4 4 3 2 4 2" xfId="13356" xr:uid="{E9C01CBE-B0AA-4F1D-80DF-52A53D7F7252}"/>
    <cellStyle name="通貨 3 2 4 4 3 2 5" xfId="10603" xr:uid="{62A1DEA3-A362-478A-8654-0B6C953B4353}"/>
    <cellStyle name="通貨 3 2 4 4 3 3" xfId="5269" xr:uid="{6CB18B92-A0A6-4620-9A06-68718747CCDB}"/>
    <cellStyle name="通貨 3 2 4 4 3 3 2" xfId="6840" xr:uid="{B365EE4F-1073-4D53-9776-DEB580DF6436}"/>
    <cellStyle name="通貨 3 2 4 4 3 3 2 2" xfId="9593" xr:uid="{83A0EB6C-CBB0-474A-8649-10574C8CBFDC}"/>
    <cellStyle name="通貨 3 2 4 4 3 3 2 2 2" xfId="15442" xr:uid="{EB6390F2-9A30-488C-BDB8-E5094883E4D1}"/>
    <cellStyle name="通貨 3 2 4 4 3 3 2 3" xfId="12689" xr:uid="{8DFA0619-94B5-4274-85C5-0715EDBADC59}"/>
    <cellStyle name="通貨 3 2 4 4 3 3 3" xfId="8217" xr:uid="{267BC3AC-C038-4721-BB23-5EBB6816302C}"/>
    <cellStyle name="通貨 3 2 4 4 3 3 3 2" xfId="14066" xr:uid="{79804871-A8EB-43C1-A8DB-CCE3F27F4C5E}"/>
    <cellStyle name="通貨 3 2 4 4 3 3 4" xfId="11313" xr:uid="{5704A001-4844-4397-A301-82C2B8A80B9A}"/>
    <cellStyle name="通貨 3 2 4 4 3 4" xfId="5786" xr:uid="{8C86CFD1-C81C-4D96-9178-232B8AED52AC}"/>
    <cellStyle name="通貨 3 2 4 4 3 4 2" xfId="8539" xr:uid="{A69F114B-F5A3-4EBE-948B-08FD4771AE88}"/>
    <cellStyle name="通貨 3 2 4 4 3 4 2 2" xfId="14388" xr:uid="{336A2538-FC3F-40BF-996C-F436D6CC61B8}"/>
    <cellStyle name="通貨 3 2 4 4 3 4 3" xfId="11635" xr:uid="{0055355D-03C6-4C90-8BCA-B017DB6E31CA}"/>
    <cellStyle name="通貨 3 2 4 4 3 5" xfId="7163" xr:uid="{21958A73-21FB-45CF-914F-E1E965E91637}"/>
    <cellStyle name="通貨 3 2 4 4 3 5 2" xfId="13012" xr:uid="{2DED71FE-3E0D-4929-A37C-2DD6609F6764}"/>
    <cellStyle name="通貨 3 2 4 4 3 6" xfId="10259" xr:uid="{63648A18-2141-4510-ACF4-FE31D0FA3906}"/>
    <cellStyle name="通貨 3 2 4 4 4" xfId="4336" xr:uid="{EB83F9CC-94E3-492B-8C73-D4842577A485}"/>
    <cellStyle name="通貨 3 2 4 4 4 2" xfId="5270" xr:uid="{756D4DF4-3934-4FED-B998-C87F8D61196B}"/>
    <cellStyle name="通貨 3 2 4 4 4 2 2" xfId="6841" xr:uid="{96CB0D05-23D0-4BD6-8ADB-2500DA8D50A4}"/>
    <cellStyle name="通貨 3 2 4 4 4 2 2 2" xfId="9594" xr:uid="{9B452F6D-EECB-4D01-8C44-5957A5CDDE46}"/>
    <cellStyle name="通貨 3 2 4 4 4 2 2 2 2" xfId="15443" xr:uid="{EF486021-FF87-4A30-AACD-A675EBD9A688}"/>
    <cellStyle name="通貨 3 2 4 4 4 2 2 3" xfId="12690" xr:uid="{AF5A3955-63E0-43AA-804F-D72194DCB749}"/>
    <cellStyle name="通貨 3 2 4 4 4 2 3" xfId="8218" xr:uid="{F07CA28E-CFFC-4496-A95A-3F3C4541F019}"/>
    <cellStyle name="通貨 3 2 4 4 4 2 3 2" xfId="14067" xr:uid="{8A7FADCB-7221-4212-B499-E261E06A3EC4}"/>
    <cellStyle name="通貨 3 2 4 4 4 2 4" xfId="11314" xr:uid="{10261915-1FC2-456C-A4F0-0EEB7618285A}"/>
    <cellStyle name="通貨 3 2 4 4 4 3" xfId="5958" xr:uid="{AA1F5476-9DE8-435B-A8A0-5FAA97D352BA}"/>
    <cellStyle name="通貨 3 2 4 4 4 3 2" xfId="8711" xr:uid="{BEE18411-365C-462A-8BC1-1ACFC535E814}"/>
    <cellStyle name="通貨 3 2 4 4 4 3 2 2" xfId="14560" xr:uid="{64057290-C98C-404C-BE26-D515AD50767D}"/>
    <cellStyle name="通貨 3 2 4 4 4 3 3" xfId="11807" xr:uid="{2D7CB1B8-CC5B-4D1D-B11D-E35FC4F00909}"/>
    <cellStyle name="通貨 3 2 4 4 4 4" xfId="7335" xr:uid="{07420604-82DE-4D99-A404-04A8EAE68D7F}"/>
    <cellStyle name="通貨 3 2 4 4 4 4 2" xfId="13184" xr:uid="{D92A379F-528D-4961-8BD9-86BCA0D261DD}"/>
    <cellStyle name="通貨 3 2 4 4 4 5" xfId="10431" xr:uid="{EC7C3876-76D6-455C-AA8C-06A654503ED3}"/>
    <cellStyle name="通貨 3 2 4 4 5" xfId="5271" xr:uid="{DFDB7ACC-8BF7-4CFC-9D8D-70D2D17103C6}"/>
    <cellStyle name="通貨 3 2 4 4 5 2" xfId="6842" xr:uid="{ADE6C7D1-F8B7-4521-8EEC-F936B98B26C4}"/>
    <cellStyle name="通貨 3 2 4 4 5 2 2" xfId="9595" xr:uid="{DE3B4383-B83E-4B16-BE30-22525394D65C}"/>
    <cellStyle name="通貨 3 2 4 4 5 2 2 2" xfId="15444" xr:uid="{45E5D618-6F80-4998-9859-FE7EB7379D84}"/>
    <cellStyle name="通貨 3 2 4 4 5 2 3" xfId="12691" xr:uid="{BD643A35-87C6-4933-BCC5-CE191E26ED2B}"/>
    <cellStyle name="通貨 3 2 4 4 5 3" xfId="8219" xr:uid="{FAB64D18-58A8-47F2-8F8A-78A27974EED6}"/>
    <cellStyle name="通貨 3 2 4 4 5 3 2" xfId="14068" xr:uid="{81CE1949-81B6-4FE7-B99F-8C30F046C31F}"/>
    <cellStyle name="通貨 3 2 4 4 5 4" xfId="11315" xr:uid="{BCC7D005-87E2-40DC-B6C8-D4B3187AB984}"/>
    <cellStyle name="通貨 3 2 4 4 6" xfId="5614" xr:uid="{5BD303A1-7512-4188-9BF7-A424F96BB655}"/>
    <cellStyle name="通貨 3 2 4 4 6 2" xfId="8367" xr:uid="{7851A800-CB03-4487-AB0B-CDA0869DA795}"/>
    <cellStyle name="通貨 3 2 4 4 6 2 2" xfId="14216" xr:uid="{B06D0932-753F-4BAF-A8AB-146BB5055677}"/>
    <cellStyle name="通貨 3 2 4 4 6 3" xfId="11463" xr:uid="{6CB82E4E-7F22-458C-9C6F-6B5C81D10160}"/>
    <cellStyle name="通貨 3 2 4 4 7" xfId="6991" xr:uid="{8C5F0D00-9451-4D4E-B5CC-AED2A24DC241}"/>
    <cellStyle name="通貨 3 2 4 4 7 2" xfId="12840" xr:uid="{9E92A797-65F3-4387-98F3-2719E7ECEE6C}"/>
    <cellStyle name="通貨 3 2 4 4 8" xfId="10087" xr:uid="{1A2DCC63-EB51-4E79-926D-3DC55A28D1A5}"/>
    <cellStyle name="通貨 3 2 4 5" xfId="4034" xr:uid="{9F9BDCC4-8B95-4594-AAAA-4985B8E04A03}"/>
    <cellStyle name="通貨 3 2 4 5 2" xfId="4207" xr:uid="{9B2FC0DB-D254-4E1E-8029-D81A98F3C524}"/>
    <cellStyle name="通貨 3 2 4 5 2 2" xfId="4553" xr:uid="{6361F371-4F26-4C14-8BC0-23BC93E43250}"/>
    <cellStyle name="通貨 3 2 4 5 2 2 2" xfId="5272" xr:uid="{8E321953-C21E-43BA-8938-E5A50034AB85}"/>
    <cellStyle name="通貨 3 2 4 5 2 2 2 2" xfId="6843" xr:uid="{E8003EE4-0AC4-4DD1-BD5F-7B6F98AA870E}"/>
    <cellStyle name="通貨 3 2 4 5 2 2 2 2 2" xfId="9596" xr:uid="{CACCDFB5-A071-46D7-A56E-FDA80F0017FA}"/>
    <cellStyle name="通貨 3 2 4 5 2 2 2 2 2 2" xfId="15445" xr:uid="{2AC3765B-B97F-4F6E-ABA8-2C952987ECF1}"/>
    <cellStyle name="通貨 3 2 4 5 2 2 2 2 3" xfId="12692" xr:uid="{CDD39E05-BE0E-42EA-B718-212192B7FD4E}"/>
    <cellStyle name="通貨 3 2 4 5 2 2 2 3" xfId="8220" xr:uid="{BFCC1B90-92E8-460A-9237-CE8F089DF304}"/>
    <cellStyle name="通貨 3 2 4 5 2 2 2 3 2" xfId="14069" xr:uid="{70F6FEA7-F9F0-4B61-BCF2-B2163A7FAE5D}"/>
    <cellStyle name="通貨 3 2 4 5 2 2 2 4" xfId="11316" xr:uid="{362E2A22-5EB4-4CC7-B097-F54A872D399B}"/>
    <cellStyle name="通貨 3 2 4 5 2 2 3" xfId="6174" xr:uid="{5118F331-8046-4D09-BCAA-4CAC0F2FA55B}"/>
    <cellStyle name="通貨 3 2 4 5 2 2 3 2" xfId="8927" xr:uid="{D7FE6A08-138A-4B29-96D3-EB7CFF5AB40A}"/>
    <cellStyle name="通貨 3 2 4 5 2 2 3 2 2" xfId="14776" xr:uid="{31679E62-285B-4325-B08C-F7C9ECC49BC9}"/>
    <cellStyle name="通貨 3 2 4 5 2 2 3 3" xfId="12023" xr:uid="{AD13DF38-07BE-4939-BB5D-4821B3184935}"/>
    <cellStyle name="通貨 3 2 4 5 2 2 4" xfId="7551" xr:uid="{F687F14E-3A1D-4E46-8494-38A5EAF2EEF0}"/>
    <cellStyle name="通貨 3 2 4 5 2 2 4 2" xfId="13400" xr:uid="{74A953F9-B52C-4D0D-A658-911D8D6A2B55}"/>
    <cellStyle name="通貨 3 2 4 5 2 2 5" xfId="10647" xr:uid="{AEF895A4-031C-43B2-B842-DA341C08ECA3}"/>
    <cellStyle name="通貨 3 2 4 5 2 3" xfId="5273" xr:uid="{CFE649BA-B015-4071-9528-5CAB0BF863E9}"/>
    <cellStyle name="通貨 3 2 4 5 2 3 2" xfId="6844" xr:uid="{DA1876B7-811A-4ACB-AFA6-5EC479A9A58E}"/>
    <cellStyle name="通貨 3 2 4 5 2 3 2 2" xfId="9597" xr:uid="{F17567B5-24C3-4957-B388-E3F35B71D3CA}"/>
    <cellStyle name="通貨 3 2 4 5 2 3 2 2 2" xfId="15446" xr:uid="{AE74EDE2-ECE2-441A-ACD7-BC85339011D1}"/>
    <cellStyle name="通貨 3 2 4 5 2 3 2 3" xfId="12693" xr:uid="{391058DC-F933-476D-89FF-7EF577273FF5}"/>
    <cellStyle name="通貨 3 2 4 5 2 3 3" xfId="8221" xr:uid="{330AFBA2-CFF4-4708-9CB8-40F284920211}"/>
    <cellStyle name="通貨 3 2 4 5 2 3 3 2" xfId="14070" xr:uid="{9EB51A9C-440D-42DC-AAD2-32B24BE629B2}"/>
    <cellStyle name="通貨 3 2 4 5 2 3 4" xfId="11317" xr:uid="{DEC3CBD4-CC09-44A4-883B-413723A06D75}"/>
    <cellStyle name="通貨 3 2 4 5 2 4" xfId="5830" xr:uid="{CFF8B147-065E-4E40-B327-401C88D5A7EB}"/>
    <cellStyle name="通貨 3 2 4 5 2 4 2" xfId="8583" xr:uid="{DEE76F60-198B-49A6-A0FB-3A1AC0FAF675}"/>
    <cellStyle name="通貨 3 2 4 5 2 4 2 2" xfId="14432" xr:uid="{52B6BCF8-F5A3-4D7E-9297-3F07D8373A72}"/>
    <cellStyle name="通貨 3 2 4 5 2 4 3" xfId="11679" xr:uid="{742463BA-BA90-4678-9C09-895C1FCD348B}"/>
    <cellStyle name="通貨 3 2 4 5 2 5" xfId="7207" xr:uid="{6E0939BD-0879-4165-B925-5A61B1F38CD1}"/>
    <cellStyle name="通貨 3 2 4 5 2 5 2" xfId="13056" xr:uid="{35774B8B-E26B-4556-B4E9-E7FA8A7EED07}"/>
    <cellStyle name="通貨 3 2 4 5 2 6" xfId="10303" xr:uid="{CA111652-04DF-4AC3-8818-7B2A6169D0EC}"/>
    <cellStyle name="通貨 3 2 4 5 3" xfId="4381" xr:uid="{60A7E1D9-3793-498B-AE98-CB73B8BB6AA3}"/>
    <cellStyle name="通貨 3 2 4 5 3 2" xfId="5274" xr:uid="{31BACD87-F0B4-4FB1-8DB6-EFF1AA52DFEA}"/>
    <cellStyle name="通貨 3 2 4 5 3 2 2" xfId="6845" xr:uid="{70B1D63B-06B6-4FCA-BD40-A3758E78018A}"/>
    <cellStyle name="通貨 3 2 4 5 3 2 2 2" xfId="9598" xr:uid="{8F06CDDD-EFBA-48D8-9AC5-2666B46D1D42}"/>
    <cellStyle name="通貨 3 2 4 5 3 2 2 2 2" xfId="15447" xr:uid="{676995F2-66F9-430C-8CD0-7DBDD36FD0B3}"/>
    <cellStyle name="通貨 3 2 4 5 3 2 2 3" xfId="12694" xr:uid="{74CD818C-4382-4A24-A7A3-4BBA39B03246}"/>
    <cellStyle name="通貨 3 2 4 5 3 2 3" xfId="8222" xr:uid="{6C8A1C5E-7FF8-407C-96F3-F9AAC869B66C}"/>
    <cellStyle name="通貨 3 2 4 5 3 2 3 2" xfId="14071" xr:uid="{4D98E589-83F3-4A02-BDBA-27DDB48668E5}"/>
    <cellStyle name="通貨 3 2 4 5 3 2 4" xfId="11318" xr:uid="{B0AAFCE8-6E66-4767-9F38-46117C248BED}"/>
    <cellStyle name="通貨 3 2 4 5 3 3" xfId="6002" xr:uid="{DC5C7801-23CA-47C7-A1D0-BBD761B87FA0}"/>
    <cellStyle name="通貨 3 2 4 5 3 3 2" xfId="8755" xr:uid="{334E0B62-D289-416D-9737-57916B2E597D}"/>
    <cellStyle name="通貨 3 2 4 5 3 3 2 2" xfId="14604" xr:uid="{5954065B-12AB-4ABA-9055-BE60AB1B960B}"/>
    <cellStyle name="通貨 3 2 4 5 3 3 3" xfId="11851" xr:uid="{7C00849F-54D2-484D-9985-3F009D4E335B}"/>
    <cellStyle name="通貨 3 2 4 5 3 4" xfId="7379" xr:uid="{0929E887-44F3-4C69-ACA1-B24822D4AF82}"/>
    <cellStyle name="通貨 3 2 4 5 3 4 2" xfId="13228" xr:uid="{38E29E53-3DE8-4346-B8E4-DAE58722106B}"/>
    <cellStyle name="通貨 3 2 4 5 3 5" xfId="10475" xr:uid="{3E27C7AD-AEC3-485E-9805-3CE947CCA5CE}"/>
    <cellStyle name="通貨 3 2 4 5 4" xfId="5275" xr:uid="{27E5BCA6-8992-4BF2-94B4-28B9566FD50F}"/>
    <cellStyle name="通貨 3 2 4 5 4 2" xfId="6846" xr:uid="{16257A6C-445C-4808-B30B-306E8587448A}"/>
    <cellStyle name="通貨 3 2 4 5 4 2 2" xfId="9599" xr:uid="{80AFFBDD-A26C-44CE-91F1-791BF83794E7}"/>
    <cellStyle name="通貨 3 2 4 5 4 2 2 2" xfId="15448" xr:uid="{D47B3F28-DB6A-4C09-B952-FC3089DF147C}"/>
    <cellStyle name="通貨 3 2 4 5 4 2 3" xfId="12695" xr:uid="{6B746CAE-E82D-4543-AE9F-FF49FD4FE505}"/>
    <cellStyle name="通貨 3 2 4 5 4 3" xfId="8223" xr:uid="{8E1EB459-920A-4E52-B303-517A79849F31}"/>
    <cellStyle name="通貨 3 2 4 5 4 3 2" xfId="14072" xr:uid="{C578E410-922F-4B03-BDA3-5240A9AA5981}"/>
    <cellStyle name="通貨 3 2 4 5 4 4" xfId="11319" xr:uid="{0B94A283-11F4-43D4-9B67-22EB7DE59046}"/>
    <cellStyle name="通貨 3 2 4 5 5" xfId="5658" xr:uid="{E212FD79-78E9-47FF-AB77-F15D704CC44B}"/>
    <cellStyle name="通貨 3 2 4 5 5 2" xfId="8411" xr:uid="{AEF0ADF1-1A5C-45EE-9838-832A239D6C5C}"/>
    <cellStyle name="通貨 3 2 4 5 5 2 2" xfId="14260" xr:uid="{9B155CA3-14E9-45E7-BC90-8EA5F4800CC8}"/>
    <cellStyle name="通貨 3 2 4 5 5 3" xfId="11507" xr:uid="{686413F2-D128-4874-B30D-3DD19F78BD90}"/>
    <cellStyle name="通貨 3 2 4 5 6" xfId="7035" xr:uid="{8F356F4F-1C46-4787-80CA-175AD5B2DDCE}"/>
    <cellStyle name="通貨 3 2 4 5 6 2" xfId="12884" xr:uid="{7A9C42C1-5DED-4EB4-B8D5-27E1B38F8932}"/>
    <cellStyle name="通貨 3 2 4 5 7" xfId="10131" xr:uid="{3978C798-B394-416B-8173-48B671D3D7FE}"/>
    <cellStyle name="通貨 3 2 4 6" xfId="4121" xr:uid="{9A766843-5C9E-4E43-8DD2-5C45CBB816DD}"/>
    <cellStyle name="通貨 3 2 4 6 2" xfId="4467" xr:uid="{0F538762-2E51-43AF-94CA-E673FB51E673}"/>
    <cellStyle name="通貨 3 2 4 6 2 2" xfId="5276" xr:uid="{6673A5A3-7B03-403D-B637-B261D1272066}"/>
    <cellStyle name="通貨 3 2 4 6 2 2 2" xfId="6847" xr:uid="{D991A459-7246-4840-AE24-4CFC93E03A8B}"/>
    <cellStyle name="通貨 3 2 4 6 2 2 2 2" xfId="9600" xr:uid="{763F4D6E-02B8-4791-B4C4-877D34D9F870}"/>
    <cellStyle name="通貨 3 2 4 6 2 2 2 2 2" xfId="15449" xr:uid="{5470F829-B045-4D11-AD04-3B661C5A1518}"/>
    <cellStyle name="通貨 3 2 4 6 2 2 2 3" xfId="12696" xr:uid="{84F68E13-A697-4C1F-B144-B2F44DCE9157}"/>
    <cellStyle name="通貨 3 2 4 6 2 2 3" xfId="8224" xr:uid="{4C7F9414-AFEF-4C5E-B92D-61CA2C84143B}"/>
    <cellStyle name="通貨 3 2 4 6 2 2 3 2" xfId="14073" xr:uid="{99EFB43F-F876-4CA2-A9A7-BFE56DA18FEA}"/>
    <cellStyle name="通貨 3 2 4 6 2 2 4" xfId="11320" xr:uid="{49BFB76D-8849-46A7-9499-5A18A912E841}"/>
    <cellStyle name="通貨 3 2 4 6 2 3" xfId="6088" xr:uid="{4CC47C95-60CF-4446-8E13-6294B4ED0D46}"/>
    <cellStyle name="通貨 3 2 4 6 2 3 2" xfId="8841" xr:uid="{52D051C8-ACB8-4755-B60A-08BC92311EA3}"/>
    <cellStyle name="通貨 3 2 4 6 2 3 2 2" xfId="14690" xr:uid="{31B95076-62A4-4056-867A-99A34701A3D7}"/>
    <cellStyle name="通貨 3 2 4 6 2 3 3" xfId="11937" xr:uid="{1D144D4E-733E-4C05-AD76-399F121B7F92}"/>
    <cellStyle name="通貨 3 2 4 6 2 4" xfId="7465" xr:uid="{DED8BBD1-848E-4733-B269-7EA567BD3FA1}"/>
    <cellStyle name="通貨 3 2 4 6 2 4 2" xfId="13314" xr:uid="{7BF6B121-195F-4D96-8F00-EC7D52481FDC}"/>
    <cellStyle name="通貨 3 2 4 6 2 5" xfId="10561" xr:uid="{9DBBC555-7626-4C72-AB38-191A735C9BD1}"/>
    <cellStyle name="通貨 3 2 4 6 3" xfId="5277" xr:uid="{83781538-7DB9-4A72-A4E2-8A0B8D00939B}"/>
    <cellStyle name="通貨 3 2 4 6 3 2" xfId="6848" xr:uid="{E2827544-7FA5-4CFF-A7EA-25303F8795B0}"/>
    <cellStyle name="通貨 3 2 4 6 3 2 2" xfId="9601" xr:uid="{2D31EECB-49B2-4B1E-B501-970E94628C9E}"/>
    <cellStyle name="通貨 3 2 4 6 3 2 2 2" xfId="15450" xr:uid="{316391BA-6A09-45A8-8F35-AB25B7EC3037}"/>
    <cellStyle name="通貨 3 2 4 6 3 2 3" xfId="12697" xr:uid="{95EE1055-8D01-418A-9823-345D250337CF}"/>
    <cellStyle name="通貨 3 2 4 6 3 3" xfId="8225" xr:uid="{B3E062D9-0F12-4425-B6A9-99EA53F66EA8}"/>
    <cellStyle name="通貨 3 2 4 6 3 3 2" xfId="14074" xr:uid="{7E433CB4-675C-425D-9C55-F03D4C6C727F}"/>
    <cellStyle name="通貨 3 2 4 6 3 4" xfId="11321" xr:uid="{52A133FB-6B6D-407D-B8AA-78061DAC7DE7}"/>
    <cellStyle name="通貨 3 2 4 6 4" xfId="5744" xr:uid="{033E9870-92A2-462F-A4B0-07CDECC55996}"/>
    <cellStyle name="通貨 3 2 4 6 4 2" xfId="8497" xr:uid="{6D7C54FC-B99D-444D-8FAF-38A7860EA43F}"/>
    <cellStyle name="通貨 3 2 4 6 4 2 2" xfId="14346" xr:uid="{E6CF8A0B-E1E4-444F-8D4C-E7B2B2968CD1}"/>
    <cellStyle name="通貨 3 2 4 6 4 3" xfId="11593" xr:uid="{ECBD2D09-E831-407D-8ADA-745AF0EBB3FB}"/>
    <cellStyle name="通貨 3 2 4 6 5" xfId="7121" xr:uid="{4EED0471-B016-4051-931D-8532132C7AA7}"/>
    <cellStyle name="通貨 3 2 4 6 5 2" xfId="12970" xr:uid="{640AEC10-C6C4-4555-B1C0-770291420674}"/>
    <cellStyle name="通貨 3 2 4 6 6" xfId="10217" xr:uid="{CF2FD740-6B9D-4A25-97C5-985F2E7589E4}"/>
    <cellStyle name="通貨 3 2 4 7" xfId="4294" xr:uid="{F33E5B8A-4A49-487C-8B60-AD4F21C5C3EB}"/>
    <cellStyle name="通貨 3 2 4 7 2" xfId="5278" xr:uid="{48BC894A-0B14-481B-A45B-7725F4340B7F}"/>
    <cellStyle name="通貨 3 2 4 7 2 2" xfId="6849" xr:uid="{E97AD601-9884-4D08-ADA9-48B325DB2B12}"/>
    <cellStyle name="通貨 3 2 4 7 2 2 2" xfId="9602" xr:uid="{EB970F96-8844-43B6-95CD-CD1A999194E0}"/>
    <cellStyle name="通貨 3 2 4 7 2 2 2 2" xfId="15451" xr:uid="{21A1A787-CB67-4D40-8CAD-159F963B3E3C}"/>
    <cellStyle name="通貨 3 2 4 7 2 2 3" xfId="12698" xr:uid="{8E5A3050-B5DF-44AC-985F-4B34AC43EC28}"/>
    <cellStyle name="通貨 3 2 4 7 2 3" xfId="8226" xr:uid="{8F451204-37AE-481C-A562-5728B1EEDE07}"/>
    <cellStyle name="通貨 3 2 4 7 2 3 2" xfId="14075" xr:uid="{3A75AA38-96EB-4811-B3A1-93EB6AA1461B}"/>
    <cellStyle name="通貨 3 2 4 7 2 4" xfId="11322" xr:uid="{A7A76839-72A2-4739-8D28-6556345A71D7}"/>
    <cellStyle name="通貨 3 2 4 7 3" xfId="5916" xr:uid="{A189A458-DD62-41CA-9A78-667420F9F438}"/>
    <cellStyle name="通貨 3 2 4 7 3 2" xfId="8669" xr:uid="{13BA3F64-FC3B-43F8-A48E-969B085E4EEC}"/>
    <cellStyle name="通貨 3 2 4 7 3 2 2" xfId="14518" xr:uid="{C789E3E5-2E76-4E23-853D-B4DDC032AB31}"/>
    <cellStyle name="通貨 3 2 4 7 3 3" xfId="11765" xr:uid="{67676B59-5DB2-411E-9BE5-E56244EC8C95}"/>
    <cellStyle name="通貨 3 2 4 7 4" xfId="7293" xr:uid="{BFB24DD8-F96A-49DD-A9F0-B7CE9C8ECAA3}"/>
    <cellStyle name="通貨 3 2 4 7 4 2" xfId="13142" xr:uid="{B1CB9531-E231-4782-A284-95312174A953}"/>
    <cellStyle name="通貨 3 2 4 7 5" xfId="10389" xr:uid="{C6382E48-9B3E-49BE-8298-E339D5CD209F}"/>
    <cellStyle name="通貨 3 2 4 8" xfId="5279" xr:uid="{9E49DBC2-A236-4BDF-A50C-7326E5C965DC}"/>
    <cellStyle name="通貨 3 2 4 8 2" xfId="6850" xr:uid="{6199EA44-93D2-471D-A890-B3B8916DE198}"/>
    <cellStyle name="通貨 3 2 4 8 2 2" xfId="9603" xr:uid="{21FC4C16-56FE-4F74-AA58-D4FD0C009387}"/>
    <cellStyle name="通貨 3 2 4 8 2 2 2" xfId="15452" xr:uid="{477FDBC7-DBA0-418D-A81B-AF151EADEB08}"/>
    <cellStyle name="通貨 3 2 4 8 2 3" xfId="12699" xr:uid="{D776BFE8-0E90-49E0-9AF0-B0A5E6DEDB82}"/>
    <cellStyle name="通貨 3 2 4 8 3" xfId="8227" xr:uid="{C5D452CD-F449-476E-86E0-8A32126B416C}"/>
    <cellStyle name="通貨 3 2 4 8 3 2" xfId="14076" xr:uid="{77B234D1-27E3-4050-BFC0-F27BEFB958DD}"/>
    <cellStyle name="通貨 3 2 4 8 4" xfId="11323" xr:uid="{229C2E5A-2D5B-443B-B7AA-A16969CA70B9}"/>
    <cellStyle name="通貨 3 2 4 9" xfId="5572" xr:uid="{CF2FF895-B01A-48DB-9F15-B0D8CCF3C152}"/>
    <cellStyle name="通貨 3 2 4 9 2" xfId="8325" xr:uid="{85AE3CA5-E09B-45A4-94E2-621CE8F9B8B3}"/>
    <cellStyle name="通貨 3 2 4 9 2 2" xfId="14174" xr:uid="{CBB8E545-4957-4CBE-82F5-1CEAA9FA785B}"/>
    <cellStyle name="通貨 3 2 4 9 3" xfId="11421" xr:uid="{2A95CE36-2D4F-40D6-9DF0-C66D035C84F8}"/>
    <cellStyle name="通貨 3 2 5" xfId="3594" xr:uid="{00000000-0005-0000-0000-00009B0F0000}"/>
    <cellStyle name="通貨 3 2 5 10" xfId="10047" xr:uid="{04886C7E-EA96-4A4D-BC86-51AC48D5A8A3}"/>
    <cellStyle name="通貨 3 2 5 2" xfId="3621" xr:uid="{00000000-0005-0000-0000-00009C0F0000}"/>
    <cellStyle name="通貨 3 2 5 2 2" xfId="3671" xr:uid="{00000000-0005-0000-0000-00009D0F0000}"/>
    <cellStyle name="通貨 3 2 5 2 2 2" xfId="4098" xr:uid="{6AD7CFF1-46FB-42C6-AE62-C720A0B595BD}"/>
    <cellStyle name="通貨 3 2 5 2 2 2 2" xfId="4271" xr:uid="{609C5E81-F5D2-41EA-8B76-FE87D63EA98F}"/>
    <cellStyle name="通貨 3 2 5 2 2 2 2 2" xfId="4617" xr:uid="{B17B14D9-F720-46F1-8A75-D1440A3CB567}"/>
    <cellStyle name="通貨 3 2 5 2 2 2 2 2 2" xfId="5280" xr:uid="{E05B0E73-D8CA-4541-9CB2-3F8B13009A94}"/>
    <cellStyle name="通貨 3 2 5 2 2 2 2 2 2 2" xfId="6851" xr:uid="{605DDAF5-CA60-4DF4-BE64-E13263F9116D}"/>
    <cellStyle name="通貨 3 2 5 2 2 2 2 2 2 2 2" xfId="9604" xr:uid="{7B9B6A3D-7C85-425D-B300-DA1E846FD1D3}"/>
    <cellStyle name="通貨 3 2 5 2 2 2 2 2 2 2 2 2" xfId="15453" xr:uid="{3932A5F9-6850-4739-9555-533F5C206875}"/>
    <cellStyle name="通貨 3 2 5 2 2 2 2 2 2 2 3" xfId="12700" xr:uid="{30380801-9B7D-474A-9E0C-3472560BCEFE}"/>
    <cellStyle name="通貨 3 2 5 2 2 2 2 2 2 3" xfId="8228" xr:uid="{22B03B80-F17C-4791-9B4B-1C5B8ACCEB69}"/>
    <cellStyle name="通貨 3 2 5 2 2 2 2 2 2 3 2" xfId="14077" xr:uid="{CB88385D-105E-4AEE-969F-97918DC99733}"/>
    <cellStyle name="通貨 3 2 5 2 2 2 2 2 2 4" xfId="11324" xr:uid="{A471205E-46EF-48C4-8E66-F0DBAE9DB0FB}"/>
    <cellStyle name="通貨 3 2 5 2 2 2 2 2 3" xfId="6238" xr:uid="{C4CB137C-EA2C-41B0-8F17-BCF72FB7D663}"/>
    <cellStyle name="通貨 3 2 5 2 2 2 2 2 3 2" xfId="8991" xr:uid="{3F7227ED-2FC7-4A2C-B17E-C9C255652F7C}"/>
    <cellStyle name="通貨 3 2 5 2 2 2 2 2 3 2 2" xfId="14840" xr:uid="{C6DA0146-5A8B-40E2-AF25-F691D4A70661}"/>
    <cellStyle name="通貨 3 2 5 2 2 2 2 2 3 3" xfId="12087" xr:uid="{F4D09693-98FE-4D37-8C06-F329059141BE}"/>
    <cellStyle name="通貨 3 2 5 2 2 2 2 2 4" xfId="7615" xr:uid="{C02743B8-ED56-4843-B9E7-DCBBA8D8D3E0}"/>
    <cellStyle name="通貨 3 2 5 2 2 2 2 2 4 2" xfId="13464" xr:uid="{54C61648-EF41-4CDD-BA1E-A0149F87861F}"/>
    <cellStyle name="通貨 3 2 5 2 2 2 2 2 5" xfId="10711" xr:uid="{DE0F4562-0DB6-4C57-8D0A-349505ABCFFB}"/>
    <cellStyle name="通貨 3 2 5 2 2 2 2 3" xfId="5281" xr:uid="{606BA781-0FD4-4E9C-ACAE-5E886A7AE392}"/>
    <cellStyle name="通貨 3 2 5 2 2 2 2 3 2" xfId="6852" xr:uid="{33A71A11-56E1-4869-8CF6-6107019A293F}"/>
    <cellStyle name="通貨 3 2 5 2 2 2 2 3 2 2" xfId="9605" xr:uid="{14B3DD3D-32CA-4E47-8203-E705E081C2C9}"/>
    <cellStyle name="通貨 3 2 5 2 2 2 2 3 2 2 2" xfId="15454" xr:uid="{492BE5E2-25C8-4E9C-B058-E7AEA7E3E4EC}"/>
    <cellStyle name="通貨 3 2 5 2 2 2 2 3 2 3" xfId="12701" xr:uid="{1D6FD33E-492E-4FDD-842B-5EEAADA1B118}"/>
    <cellStyle name="通貨 3 2 5 2 2 2 2 3 3" xfId="8229" xr:uid="{1FB3C73A-93D9-438F-8625-9ED0CE0F33C0}"/>
    <cellStyle name="通貨 3 2 5 2 2 2 2 3 3 2" xfId="14078" xr:uid="{CE5FC086-AF56-44AA-9641-CC5215478A5C}"/>
    <cellStyle name="通貨 3 2 5 2 2 2 2 3 4" xfId="11325" xr:uid="{766C8FB7-E440-409B-98AE-449297AAF91F}"/>
    <cellStyle name="通貨 3 2 5 2 2 2 2 4" xfId="5894" xr:uid="{B0124A04-539F-4E71-9A08-DA1F9BE50406}"/>
    <cellStyle name="通貨 3 2 5 2 2 2 2 4 2" xfId="8647" xr:uid="{836E5085-0110-4746-88D8-1FB5A0E0E90C}"/>
    <cellStyle name="通貨 3 2 5 2 2 2 2 4 2 2" xfId="14496" xr:uid="{9C0DAC29-8106-4232-95D4-C7012DED58A9}"/>
    <cellStyle name="通貨 3 2 5 2 2 2 2 4 3" xfId="11743" xr:uid="{6CB14AB4-0A82-4C92-8181-A3E105BA0075}"/>
    <cellStyle name="通貨 3 2 5 2 2 2 2 5" xfId="7271" xr:uid="{47D6C68D-9D78-4943-9CF1-0404724568BD}"/>
    <cellStyle name="通貨 3 2 5 2 2 2 2 5 2" xfId="13120" xr:uid="{C54BFB18-4A96-42E1-B5F2-A3D93F82C225}"/>
    <cellStyle name="通貨 3 2 5 2 2 2 2 6" xfId="10367" xr:uid="{BB19B689-ABEC-47C4-8FC8-7A6388F8265D}"/>
    <cellStyle name="通貨 3 2 5 2 2 2 3" xfId="4445" xr:uid="{6DE26F3E-446A-4554-858E-363E89FFB645}"/>
    <cellStyle name="通貨 3 2 5 2 2 2 3 2" xfId="5282" xr:uid="{4675D4F2-7E05-422B-B409-D0514B62818A}"/>
    <cellStyle name="通貨 3 2 5 2 2 2 3 2 2" xfId="6853" xr:uid="{623F0FFC-BA22-4938-AEF2-0364BD0B1B0A}"/>
    <cellStyle name="通貨 3 2 5 2 2 2 3 2 2 2" xfId="9606" xr:uid="{86C1236E-8F3C-4DA1-9620-2595BA7352C1}"/>
    <cellStyle name="通貨 3 2 5 2 2 2 3 2 2 2 2" xfId="15455" xr:uid="{36B232B2-C082-4225-94EC-5550B8F708C3}"/>
    <cellStyle name="通貨 3 2 5 2 2 2 3 2 2 3" xfId="12702" xr:uid="{964AF051-AD3C-4606-9675-B84FE5E61881}"/>
    <cellStyle name="通貨 3 2 5 2 2 2 3 2 3" xfId="8230" xr:uid="{9BC8AC6C-174A-4407-8394-ECDA9158E5A4}"/>
    <cellStyle name="通貨 3 2 5 2 2 2 3 2 3 2" xfId="14079" xr:uid="{D92A8963-EC9D-4BB9-A0BC-93DE965A41C4}"/>
    <cellStyle name="通貨 3 2 5 2 2 2 3 2 4" xfId="11326" xr:uid="{143D4AEE-BD04-42A0-8472-21F12F0DAD69}"/>
    <cellStyle name="通貨 3 2 5 2 2 2 3 3" xfId="6066" xr:uid="{E1D3D82B-3FFF-493E-85A7-620D50B62008}"/>
    <cellStyle name="通貨 3 2 5 2 2 2 3 3 2" xfId="8819" xr:uid="{FAA7D95E-BB98-490C-B8F0-16FA101FC7BE}"/>
    <cellStyle name="通貨 3 2 5 2 2 2 3 3 2 2" xfId="14668" xr:uid="{5DB70411-F06E-42A5-A49A-58B122D51C76}"/>
    <cellStyle name="通貨 3 2 5 2 2 2 3 3 3" xfId="11915" xr:uid="{A495EF50-F877-4FCB-9E17-7E5216468FDC}"/>
    <cellStyle name="通貨 3 2 5 2 2 2 3 4" xfId="7443" xr:uid="{8C252A23-FDE1-4024-8C84-490FF1EFC907}"/>
    <cellStyle name="通貨 3 2 5 2 2 2 3 4 2" xfId="13292" xr:uid="{EA082A37-94D2-442A-B82A-467A0071ED41}"/>
    <cellStyle name="通貨 3 2 5 2 2 2 3 5" xfId="10539" xr:uid="{111B4200-E9DC-4497-BAA6-03059AD8723B}"/>
    <cellStyle name="通貨 3 2 5 2 2 2 4" xfId="5283" xr:uid="{DF06F27D-82EC-44E7-8314-F4A0E8CBB5B0}"/>
    <cellStyle name="通貨 3 2 5 2 2 2 4 2" xfId="6854" xr:uid="{76D97E00-5456-4CA5-81D3-39BFFDF9A4E6}"/>
    <cellStyle name="通貨 3 2 5 2 2 2 4 2 2" xfId="9607" xr:uid="{6D5C2095-F4B0-4EAE-A107-A7663C647A0A}"/>
    <cellStyle name="通貨 3 2 5 2 2 2 4 2 2 2" xfId="15456" xr:uid="{D7BAE641-C3A5-47A0-834F-B427ECCEBB9D}"/>
    <cellStyle name="通貨 3 2 5 2 2 2 4 2 3" xfId="12703" xr:uid="{FD246E21-20B3-41B7-8416-09A9B83D5479}"/>
    <cellStyle name="通貨 3 2 5 2 2 2 4 3" xfId="8231" xr:uid="{7F718229-96D2-48DD-8736-B361EADC1F73}"/>
    <cellStyle name="通貨 3 2 5 2 2 2 4 3 2" xfId="14080" xr:uid="{FAAED2FD-7E8F-42AF-BF12-CFAE0EDB35EB}"/>
    <cellStyle name="通貨 3 2 5 2 2 2 4 4" xfId="11327" xr:uid="{A0CA2035-BD20-4D9B-9FD1-7097F87ABAE7}"/>
    <cellStyle name="通貨 3 2 5 2 2 2 5" xfId="5722" xr:uid="{F8B65BC5-85F4-4E53-A383-2314665B096E}"/>
    <cellStyle name="通貨 3 2 5 2 2 2 5 2" xfId="8475" xr:uid="{0A089544-1DAA-4530-BE67-F108C259AF83}"/>
    <cellStyle name="通貨 3 2 5 2 2 2 5 2 2" xfId="14324" xr:uid="{36C276C4-339C-467A-902D-CEE102F9D076}"/>
    <cellStyle name="通貨 3 2 5 2 2 2 5 3" xfId="11571" xr:uid="{7236974C-CB67-479E-884F-72AD37B2405E}"/>
    <cellStyle name="通貨 3 2 5 2 2 2 6" xfId="7099" xr:uid="{9D9C3B06-1F55-419F-8DE1-B350BE9D2158}"/>
    <cellStyle name="通貨 3 2 5 2 2 2 6 2" xfId="12948" xr:uid="{A99B27C7-BC75-42A0-959E-0B67A4FFC2C4}"/>
    <cellStyle name="通貨 3 2 5 2 2 2 7" xfId="10195" xr:uid="{55A02D2C-C5A5-4BA7-9CCD-BB24028F52BE}"/>
    <cellStyle name="通貨 3 2 5 2 2 3" xfId="4185" xr:uid="{4509ADF1-FA34-4841-84C2-ACE6108B5D9C}"/>
    <cellStyle name="通貨 3 2 5 2 2 3 2" xfId="4531" xr:uid="{74D70864-6389-47FA-A4AE-7509C8454DFC}"/>
    <cellStyle name="通貨 3 2 5 2 2 3 2 2" xfId="5284" xr:uid="{FB37EC5F-6292-4944-BE6B-4B6BB92553DD}"/>
    <cellStyle name="通貨 3 2 5 2 2 3 2 2 2" xfId="6855" xr:uid="{C476023A-3234-4A1B-8564-196EA6220472}"/>
    <cellStyle name="通貨 3 2 5 2 2 3 2 2 2 2" xfId="9608" xr:uid="{A695FD03-CC44-411D-AFCE-5FEC047DA3CE}"/>
    <cellStyle name="通貨 3 2 5 2 2 3 2 2 2 2 2" xfId="15457" xr:uid="{0015348A-B852-4B15-9577-ED44955BF04F}"/>
    <cellStyle name="通貨 3 2 5 2 2 3 2 2 2 3" xfId="12704" xr:uid="{DECEA96B-49F4-4C65-A747-B4AAC20A04CE}"/>
    <cellStyle name="通貨 3 2 5 2 2 3 2 2 3" xfId="8232" xr:uid="{ABF37E98-C947-4AF0-8192-50960514ACE5}"/>
    <cellStyle name="通貨 3 2 5 2 2 3 2 2 3 2" xfId="14081" xr:uid="{25CCE60B-818D-4C29-8C4A-DB9EA0A93F36}"/>
    <cellStyle name="通貨 3 2 5 2 2 3 2 2 4" xfId="11328" xr:uid="{11036EB7-0CEB-4FB7-B05F-44FC7DC144FD}"/>
    <cellStyle name="通貨 3 2 5 2 2 3 2 3" xfId="6152" xr:uid="{0958AFDA-8876-4303-A02D-05D243174BA0}"/>
    <cellStyle name="通貨 3 2 5 2 2 3 2 3 2" xfId="8905" xr:uid="{D370AA37-4E4A-4BA9-B3A3-4849CB1CB659}"/>
    <cellStyle name="通貨 3 2 5 2 2 3 2 3 2 2" xfId="14754" xr:uid="{935D5F5A-121A-4A59-A195-1115AF37202B}"/>
    <cellStyle name="通貨 3 2 5 2 2 3 2 3 3" xfId="12001" xr:uid="{6B64DC76-E888-44B6-965C-183A297DD8CC}"/>
    <cellStyle name="通貨 3 2 5 2 2 3 2 4" xfId="7529" xr:uid="{019EAE23-3ED4-4B6D-B45F-AB35799D28DF}"/>
    <cellStyle name="通貨 3 2 5 2 2 3 2 4 2" xfId="13378" xr:uid="{F5017580-C9E5-48F6-B221-B0A2A701224D}"/>
    <cellStyle name="通貨 3 2 5 2 2 3 2 5" xfId="10625" xr:uid="{B98F32FE-B18F-42B6-8FD4-D2EE4E0AECE7}"/>
    <cellStyle name="通貨 3 2 5 2 2 3 3" xfId="5285" xr:uid="{33984BE5-0250-48A2-B0FC-9E6AB56DE3ED}"/>
    <cellStyle name="通貨 3 2 5 2 2 3 3 2" xfId="6856" xr:uid="{0C671245-4BF0-4F4A-8666-25BDF89669F4}"/>
    <cellStyle name="通貨 3 2 5 2 2 3 3 2 2" xfId="9609" xr:uid="{DEB7A18D-D911-4689-84E3-509A1DFA4778}"/>
    <cellStyle name="通貨 3 2 5 2 2 3 3 2 2 2" xfId="15458" xr:uid="{CF42C018-5A69-44D2-97C1-8D4D9A26BD54}"/>
    <cellStyle name="通貨 3 2 5 2 2 3 3 2 3" xfId="12705" xr:uid="{0629E773-4238-4221-8309-B3F8CAA425A5}"/>
    <cellStyle name="通貨 3 2 5 2 2 3 3 3" xfId="8233" xr:uid="{BF07B0DE-1E05-4E23-9EE3-C3567C8C07F4}"/>
    <cellStyle name="通貨 3 2 5 2 2 3 3 3 2" xfId="14082" xr:uid="{FF81BC1F-4E78-4B21-BC42-94B4F3388FED}"/>
    <cellStyle name="通貨 3 2 5 2 2 3 3 4" xfId="11329" xr:uid="{5F216E93-414B-4523-B11D-BA28F7216AE6}"/>
    <cellStyle name="通貨 3 2 5 2 2 3 4" xfId="5808" xr:uid="{56D03002-F1B2-41DF-B501-73CE76E1CA66}"/>
    <cellStyle name="通貨 3 2 5 2 2 3 4 2" xfId="8561" xr:uid="{3684BB29-7305-4344-8678-FB0A3D0324EE}"/>
    <cellStyle name="通貨 3 2 5 2 2 3 4 2 2" xfId="14410" xr:uid="{8247DFFA-1576-4810-88E2-F0709140549E}"/>
    <cellStyle name="通貨 3 2 5 2 2 3 4 3" xfId="11657" xr:uid="{623AF440-A1CE-4E0D-A80F-C47CD9EC2230}"/>
    <cellStyle name="通貨 3 2 5 2 2 3 5" xfId="7185" xr:uid="{1E4ADCAF-0BF7-4A96-9DB6-4640C30DA969}"/>
    <cellStyle name="通貨 3 2 5 2 2 3 5 2" xfId="13034" xr:uid="{B541A005-19B8-4398-935D-6406BE965D16}"/>
    <cellStyle name="通貨 3 2 5 2 2 3 6" xfId="10281" xr:uid="{5DD1A86C-86D5-46AD-9CAB-E9EC181217F9}"/>
    <cellStyle name="通貨 3 2 5 2 2 4" xfId="4358" xr:uid="{C399FAB4-2D71-444D-9FA5-F41B33703C0F}"/>
    <cellStyle name="通貨 3 2 5 2 2 4 2" xfId="5286" xr:uid="{95C3BA48-F5AD-400F-981F-FFDEADF1C30F}"/>
    <cellStyle name="通貨 3 2 5 2 2 4 2 2" xfId="6857" xr:uid="{033A6D43-B88E-4CCF-828A-BFCAD897535D}"/>
    <cellStyle name="通貨 3 2 5 2 2 4 2 2 2" xfId="9610" xr:uid="{4811E894-0AF4-459D-9213-1F76B4BBE59D}"/>
    <cellStyle name="通貨 3 2 5 2 2 4 2 2 2 2" xfId="15459" xr:uid="{8038A8D6-EA1A-4DB3-BDC6-1125CE02E71F}"/>
    <cellStyle name="通貨 3 2 5 2 2 4 2 2 3" xfId="12706" xr:uid="{E6387CCE-9E7E-4A95-A61B-DA5B1F8CAD91}"/>
    <cellStyle name="通貨 3 2 5 2 2 4 2 3" xfId="8234" xr:uid="{2839FEE4-787E-4824-84C7-7E7672590504}"/>
    <cellStyle name="通貨 3 2 5 2 2 4 2 3 2" xfId="14083" xr:uid="{409D1A0F-144C-41E6-ADC6-4179083241F6}"/>
    <cellStyle name="通貨 3 2 5 2 2 4 2 4" xfId="11330" xr:uid="{47EA399E-6A57-4040-9100-FA3A115C4D21}"/>
    <cellStyle name="通貨 3 2 5 2 2 4 3" xfId="5980" xr:uid="{B1700891-2FDC-4692-BD6E-71202F37DBF0}"/>
    <cellStyle name="通貨 3 2 5 2 2 4 3 2" xfId="8733" xr:uid="{AA0B2BF5-077B-4F2A-99CB-916066F70DAE}"/>
    <cellStyle name="通貨 3 2 5 2 2 4 3 2 2" xfId="14582" xr:uid="{C8B6E132-44B4-4E4A-9BB8-1B08A8CE8F4D}"/>
    <cellStyle name="通貨 3 2 5 2 2 4 3 3" xfId="11829" xr:uid="{69A1A9DC-4071-497C-94E1-F3E365097FBD}"/>
    <cellStyle name="通貨 3 2 5 2 2 4 4" xfId="7357" xr:uid="{150CED12-BF44-4524-9F7A-4600E6D0AC63}"/>
    <cellStyle name="通貨 3 2 5 2 2 4 4 2" xfId="13206" xr:uid="{94F5BD55-B3AC-4DC3-8045-035CF29A2A84}"/>
    <cellStyle name="通貨 3 2 5 2 2 4 5" xfId="10453" xr:uid="{66C8E56C-13B6-4907-BA9F-750EFDDC4826}"/>
    <cellStyle name="通貨 3 2 5 2 2 5" xfId="5287" xr:uid="{8B8B2E21-B7B3-4864-BA40-14BDAD6755BF}"/>
    <cellStyle name="通貨 3 2 5 2 2 5 2" xfId="6858" xr:uid="{E007F1CF-2A23-4F9E-9D99-C6C33040CF17}"/>
    <cellStyle name="通貨 3 2 5 2 2 5 2 2" xfId="9611" xr:uid="{3DB89B2D-2C14-4771-9A1F-32C12A40397B}"/>
    <cellStyle name="通貨 3 2 5 2 2 5 2 2 2" xfId="15460" xr:uid="{B88ADC9B-2FBC-4554-B96C-70AB553FE2CF}"/>
    <cellStyle name="通貨 3 2 5 2 2 5 2 3" xfId="12707" xr:uid="{0B11C3AB-F2BB-4F37-97D0-F47FE0E94774}"/>
    <cellStyle name="通貨 3 2 5 2 2 5 3" xfId="8235" xr:uid="{AF8061CC-8FB1-4D38-9381-9B224D506D63}"/>
    <cellStyle name="通貨 3 2 5 2 2 5 3 2" xfId="14084" xr:uid="{E7443FEF-3446-4489-B322-13380E6A45E3}"/>
    <cellStyle name="通貨 3 2 5 2 2 5 4" xfId="11331" xr:uid="{DC32F606-53D8-4983-8C5A-5810CB4669E9}"/>
    <cellStyle name="通貨 3 2 5 2 2 6" xfId="5636" xr:uid="{F44D292F-7B37-404C-87EF-328E6BDA8AAB}"/>
    <cellStyle name="通貨 3 2 5 2 2 6 2" xfId="8389" xr:uid="{7BC4F9A7-877D-4ED3-8C26-E7BEEE33A9AE}"/>
    <cellStyle name="通貨 3 2 5 2 2 6 2 2" xfId="14238" xr:uid="{476CC540-F6F6-4941-9E1E-17F68B78F451}"/>
    <cellStyle name="通貨 3 2 5 2 2 6 3" xfId="11485" xr:uid="{77541CF6-6496-45FA-8350-8EBC37F8E68A}"/>
    <cellStyle name="通貨 3 2 5 2 2 7" xfId="7013" xr:uid="{E2F1A298-3500-4CF3-9C21-6A1BE0324DC3}"/>
    <cellStyle name="通貨 3 2 5 2 2 7 2" xfId="12862" xr:uid="{176C617D-2432-423C-B213-F3A246CFA18B}"/>
    <cellStyle name="通貨 3 2 5 2 2 8" xfId="10109" xr:uid="{835D9417-0CD3-4B40-9F74-89389BA11AA0}"/>
    <cellStyle name="通貨 3 2 5 2 3" xfId="4056" xr:uid="{F443264A-1B79-4705-BC4B-32DB7826228C}"/>
    <cellStyle name="通貨 3 2 5 2 3 2" xfId="4229" xr:uid="{E4F338D0-0B3A-4639-8D02-6F6D0D4A52CD}"/>
    <cellStyle name="通貨 3 2 5 2 3 2 2" xfId="4575" xr:uid="{97C34AC2-B4E6-4D84-AAC6-42FACFC6925E}"/>
    <cellStyle name="通貨 3 2 5 2 3 2 2 2" xfId="5288" xr:uid="{7ED519CE-4DA9-4A41-9353-69E090A6A39A}"/>
    <cellStyle name="通貨 3 2 5 2 3 2 2 2 2" xfId="6859" xr:uid="{C1E8CB15-F38D-4118-95A2-18E8B5B1041D}"/>
    <cellStyle name="通貨 3 2 5 2 3 2 2 2 2 2" xfId="9612" xr:uid="{0CB07E8C-75CF-41A1-ACF4-BCAE0E80340C}"/>
    <cellStyle name="通貨 3 2 5 2 3 2 2 2 2 2 2" xfId="15461" xr:uid="{11C69E3C-24C3-46E1-B93C-E3EA966E82EC}"/>
    <cellStyle name="通貨 3 2 5 2 3 2 2 2 2 3" xfId="12708" xr:uid="{50C7485F-03AD-4BE0-B132-71777BF5A9C1}"/>
    <cellStyle name="通貨 3 2 5 2 3 2 2 2 3" xfId="8236" xr:uid="{D27E9BAC-E37A-4AD1-9E54-5726D526CD57}"/>
    <cellStyle name="通貨 3 2 5 2 3 2 2 2 3 2" xfId="14085" xr:uid="{AD6590CB-B4E8-43C5-8165-973E0211106E}"/>
    <cellStyle name="通貨 3 2 5 2 3 2 2 2 4" xfId="11332" xr:uid="{5F4561E7-0F63-4B3C-BC14-99A01C741F08}"/>
    <cellStyle name="通貨 3 2 5 2 3 2 2 3" xfId="6196" xr:uid="{6BAEDA55-EFCB-427B-B3D9-E803182FF3E7}"/>
    <cellStyle name="通貨 3 2 5 2 3 2 2 3 2" xfId="8949" xr:uid="{1097CD89-455D-4F82-8932-2ECBD66F3AB8}"/>
    <cellStyle name="通貨 3 2 5 2 3 2 2 3 2 2" xfId="14798" xr:uid="{541AA19B-E0EA-4DE9-AA68-897DA3B69E09}"/>
    <cellStyle name="通貨 3 2 5 2 3 2 2 3 3" xfId="12045" xr:uid="{A9614346-C2F6-431B-8408-1D7E113990D7}"/>
    <cellStyle name="通貨 3 2 5 2 3 2 2 4" xfId="7573" xr:uid="{4504A70B-F36A-46E0-9842-0F3EAAC40C99}"/>
    <cellStyle name="通貨 3 2 5 2 3 2 2 4 2" xfId="13422" xr:uid="{F7AB43F1-EC82-4B61-89AF-7039FA837849}"/>
    <cellStyle name="通貨 3 2 5 2 3 2 2 5" xfId="10669" xr:uid="{E7F939AF-D683-44D8-B91A-45B6826F0986}"/>
    <cellStyle name="通貨 3 2 5 2 3 2 3" xfId="5289" xr:uid="{6C96B7A7-01C6-415B-A2DB-321346EF4033}"/>
    <cellStyle name="通貨 3 2 5 2 3 2 3 2" xfId="6860" xr:uid="{5495094B-E009-4AA9-9F84-41F352A98782}"/>
    <cellStyle name="通貨 3 2 5 2 3 2 3 2 2" xfId="9613" xr:uid="{688F56DA-DB39-421A-B5DB-E3D22FEC8391}"/>
    <cellStyle name="通貨 3 2 5 2 3 2 3 2 2 2" xfId="15462" xr:uid="{466CC004-6CD4-4EC9-B482-9C579A32E1D3}"/>
    <cellStyle name="通貨 3 2 5 2 3 2 3 2 3" xfId="12709" xr:uid="{0BDCD27A-DBF7-4FD4-BFEE-59F0B690BA53}"/>
    <cellStyle name="通貨 3 2 5 2 3 2 3 3" xfId="8237" xr:uid="{5E79C396-9204-468F-B0DB-6DE6EE65BAB1}"/>
    <cellStyle name="通貨 3 2 5 2 3 2 3 3 2" xfId="14086" xr:uid="{3D24C604-FBC1-486C-84F8-F6DCC397BA66}"/>
    <cellStyle name="通貨 3 2 5 2 3 2 3 4" xfId="11333" xr:uid="{EB98BBE3-BA2C-4638-A512-E044BB8537CB}"/>
    <cellStyle name="通貨 3 2 5 2 3 2 4" xfId="5852" xr:uid="{6CC81AD2-338C-4771-AD4F-B78D791E5B35}"/>
    <cellStyle name="通貨 3 2 5 2 3 2 4 2" xfId="8605" xr:uid="{DAA55102-8681-43B4-BB8E-68E068A896DE}"/>
    <cellStyle name="通貨 3 2 5 2 3 2 4 2 2" xfId="14454" xr:uid="{91AECFAD-5A50-48EE-A16F-640BBCDCCA93}"/>
    <cellStyle name="通貨 3 2 5 2 3 2 4 3" xfId="11701" xr:uid="{A3C3EF6F-6C78-41DF-976E-FEDF9AABC2A5}"/>
    <cellStyle name="通貨 3 2 5 2 3 2 5" xfId="7229" xr:uid="{1A7EA074-3BFD-4414-8D19-7ADA54921FC7}"/>
    <cellStyle name="通貨 3 2 5 2 3 2 5 2" xfId="13078" xr:uid="{0FFC00AE-7B87-4971-A30F-593D03498060}"/>
    <cellStyle name="通貨 3 2 5 2 3 2 6" xfId="10325" xr:uid="{FFB7655F-F42F-4C4D-99B7-5C9C141725E0}"/>
    <cellStyle name="通貨 3 2 5 2 3 3" xfId="4403" xr:uid="{D9312B2D-9DD0-4C4F-BD8D-9B590453E23E}"/>
    <cellStyle name="通貨 3 2 5 2 3 3 2" xfId="5290" xr:uid="{EE5892FF-6AA1-4A51-8E30-02DDB97FFF9E}"/>
    <cellStyle name="通貨 3 2 5 2 3 3 2 2" xfId="6861" xr:uid="{CC7CE1A0-235D-4F7A-BAD1-E346E9F595FF}"/>
    <cellStyle name="通貨 3 2 5 2 3 3 2 2 2" xfId="9614" xr:uid="{FE617723-6052-4000-9ABE-AFA265041237}"/>
    <cellStyle name="通貨 3 2 5 2 3 3 2 2 2 2" xfId="15463" xr:uid="{C4759C49-E40C-4CBC-83BE-2FCE93AC7DC3}"/>
    <cellStyle name="通貨 3 2 5 2 3 3 2 2 3" xfId="12710" xr:uid="{93B99807-4CFD-4D47-9784-30613B2ADF03}"/>
    <cellStyle name="通貨 3 2 5 2 3 3 2 3" xfId="8238" xr:uid="{00D0EAA4-F595-44FC-B62F-DDA4BC5C4E53}"/>
    <cellStyle name="通貨 3 2 5 2 3 3 2 3 2" xfId="14087" xr:uid="{D18306A0-E993-4467-8C67-EDC0A5DB97DC}"/>
    <cellStyle name="通貨 3 2 5 2 3 3 2 4" xfId="11334" xr:uid="{52B17B42-C936-4D9E-9F0C-3DD8AEBC52EA}"/>
    <cellStyle name="通貨 3 2 5 2 3 3 3" xfId="6024" xr:uid="{26453DD0-4E37-4F6C-AB46-2072CA4E7632}"/>
    <cellStyle name="通貨 3 2 5 2 3 3 3 2" xfId="8777" xr:uid="{49D45A85-12D4-4A5A-82BE-46C91FCDF5D6}"/>
    <cellStyle name="通貨 3 2 5 2 3 3 3 2 2" xfId="14626" xr:uid="{A67B7C28-153F-4DF7-B50A-8EF10530D4AA}"/>
    <cellStyle name="通貨 3 2 5 2 3 3 3 3" xfId="11873" xr:uid="{6C4482DF-B3E9-40DA-9011-3DA2CFA0734F}"/>
    <cellStyle name="通貨 3 2 5 2 3 3 4" xfId="7401" xr:uid="{D75B9093-9AF9-4011-BD64-F9159C7F10EF}"/>
    <cellStyle name="通貨 3 2 5 2 3 3 4 2" xfId="13250" xr:uid="{8D28D2E4-2261-4099-BB34-B9269204A10E}"/>
    <cellStyle name="通貨 3 2 5 2 3 3 5" xfId="10497" xr:uid="{8B54C691-C878-44DF-B3A1-CB68D2126E11}"/>
    <cellStyle name="通貨 3 2 5 2 3 4" xfId="5291" xr:uid="{044C1237-0C85-40D8-B161-4AE9A655BD26}"/>
    <cellStyle name="通貨 3 2 5 2 3 4 2" xfId="6862" xr:uid="{BB91AAB6-19F5-4BFD-9592-21041E2C2950}"/>
    <cellStyle name="通貨 3 2 5 2 3 4 2 2" xfId="9615" xr:uid="{9FBDA6A0-E34E-455A-B740-4214001C024C}"/>
    <cellStyle name="通貨 3 2 5 2 3 4 2 2 2" xfId="15464" xr:uid="{F1370F4D-40C8-46DC-B41F-D7D8400360B6}"/>
    <cellStyle name="通貨 3 2 5 2 3 4 2 3" xfId="12711" xr:uid="{60E09538-6A1A-4EFA-A647-75A3B497988F}"/>
    <cellStyle name="通貨 3 2 5 2 3 4 3" xfId="8239" xr:uid="{198B570F-01F7-4E28-AE09-4BE148DC567A}"/>
    <cellStyle name="通貨 3 2 5 2 3 4 3 2" xfId="14088" xr:uid="{FD45CC0E-670C-44BD-B51A-E8A13942B865}"/>
    <cellStyle name="通貨 3 2 5 2 3 4 4" xfId="11335" xr:uid="{462B61E8-1E07-434A-9FF1-B8631D326F84}"/>
    <cellStyle name="通貨 3 2 5 2 3 5" xfId="5680" xr:uid="{842E1869-4027-4735-A5A6-068F88DC4357}"/>
    <cellStyle name="通貨 3 2 5 2 3 5 2" xfId="8433" xr:uid="{8BD97395-D0F8-4923-BCCD-035F2A70E7D0}"/>
    <cellStyle name="通貨 3 2 5 2 3 5 2 2" xfId="14282" xr:uid="{98FB9E01-6304-44F0-88F1-74DB30F85AE9}"/>
    <cellStyle name="通貨 3 2 5 2 3 5 3" xfId="11529" xr:uid="{FBD6D498-08DF-46C8-93C8-ACAE3A15C51E}"/>
    <cellStyle name="通貨 3 2 5 2 3 6" xfId="7057" xr:uid="{EBEAAFFE-B913-4E89-9480-40874B194ECB}"/>
    <cellStyle name="通貨 3 2 5 2 3 6 2" xfId="12906" xr:uid="{E3F838DB-6ACD-4946-8CE3-AEB2E6A1B912}"/>
    <cellStyle name="通貨 3 2 5 2 3 7" xfId="10153" xr:uid="{35FFA6D0-9A7E-4F67-946F-D0584485597C}"/>
    <cellStyle name="通貨 3 2 5 2 4" xfId="4143" xr:uid="{C1FF276A-C2A3-4377-88C1-80BE248A9400}"/>
    <cellStyle name="通貨 3 2 5 2 4 2" xfId="4489" xr:uid="{C74BB4C4-64F5-4B69-9700-F05BC4EF707F}"/>
    <cellStyle name="通貨 3 2 5 2 4 2 2" xfId="5292" xr:uid="{94C10721-E80A-400A-B383-AAF95E6B1A20}"/>
    <cellStyle name="通貨 3 2 5 2 4 2 2 2" xfId="6863" xr:uid="{27456A78-A9FE-46DD-81B0-FF9993FAD5DC}"/>
    <cellStyle name="通貨 3 2 5 2 4 2 2 2 2" xfId="9616" xr:uid="{33F4A4C1-F86D-4AE1-A887-F13D9BC9F9BE}"/>
    <cellStyle name="通貨 3 2 5 2 4 2 2 2 2 2" xfId="15465" xr:uid="{98D1A197-AE07-4729-97C7-5EB3228575EF}"/>
    <cellStyle name="通貨 3 2 5 2 4 2 2 2 3" xfId="12712" xr:uid="{03AAD4BF-5D25-4ACD-910E-58EA4CCEB29E}"/>
    <cellStyle name="通貨 3 2 5 2 4 2 2 3" xfId="8240" xr:uid="{56FB9C51-F3DF-45D0-B125-CCF5ACE3210C}"/>
    <cellStyle name="通貨 3 2 5 2 4 2 2 3 2" xfId="14089" xr:uid="{205BB818-F32C-4B2F-BEA8-6195992923B2}"/>
    <cellStyle name="通貨 3 2 5 2 4 2 2 4" xfId="11336" xr:uid="{B142892B-67D7-4068-B6DF-E2E112F01313}"/>
    <cellStyle name="通貨 3 2 5 2 4 2 3" xfId="6110" xr:uid="{449DF8C1-6105-4E6B-B16B-DD6A168E932B}"/>
    <cellStyle name="通貨 3 2 5 2 4 2 3 2" xfId="8863" xr:uid="{08E34706-78F7-427D-9570-8628E6FE7E61}"/>
    <cellStyle name="通貨 3 2 5 2 4 2 3 2 2" xfId="14712" xr:uid="{E440684E-CC1A-4364-9C23-9D8E668147BE}"/>
    <cellStyle name="通貨 3 2 5 2 4 2 3 3" xfId="11959" xr:uid="{52C85053-C0CF-4821-B221-47540FEBCD5B}"/>
    <cellStyle name="通貨 3 2 5 2 4 2 4" xfId="7487" xr:uid="{4C757B03-FB68-4478-8F1D-EDAA659839D6}"/>
    <cellStyle name="通貨 3 2 5 2 4 2 4 2" xfId="13336" xr:uid="{E2E32A70-25C8-4CA1-8503-006E5EE815BF}"/>
    <cellStyle name="通貨 3 2 5 2 4 2 5" xfId="10583" xr:uid="{30A34198-AA3D-451F-ADDC-F45A896F8027}"/>
    <cellStyle name="通貨 3 2 5 2 4 3" xfId="5293" xr:uid="{725A820D-D1FC-424C-9BC4-C89FE7E7051B}"/>
    <cellStyle name="通貨 3 2 5 2 4 3 2" xfId="6864" xr:uid="{60161AD2-C359-4D7F-B2B4-7C2F5C855CD4}"/>
    <cellStyle name="通貨 3 2 5 2 4 3 2 2" xfId="9617" xr:uid="{E7E24279-9AB6-4910-992C-E23A2D607DA4}"/>
    <cellStyle name="通貨 3 2 5 2 4 3 2 2 2" xfId="15466" xr:uid="{776E7758-3C0C-4A08-9F58-BB3AD41D77DA}"/>
    <cellStyle name="通貨 3 2 5 2 4 3 2 3" xfId="12713" xr:uid="{C255B86B-DE47-4106-9777-8536A2CA8E8C}"/>
    <cellStyle name="通貨 3 2 5 2 4 3 3" xfId="8241" xr:uid="{A1B419CE-8553-41FD-AE25-9D2364B9C3C6}"/>
    <cellStyle name="通貨 3 2 5 2 4 3 3 2" xfId="14090" xr:uid="{9BA2D470-23CB-4391-968C-45AC08991501}"/>
    <cellStyle name="通貨 3 2 5 2 4 3 4" xfId="11337" xr:uid="{1081FB93-1BD5-43F6-81E3-A8B07A635AB0}"/>
    <cellStyle name="通貨 3 2 5 2 4 4" xfId="5766" xr:uid="{65A7F31F-4D69-4C8F-AF37-8E7C4C6BEBD1}"/>
    <cellStyle name="通貨 3 2 5 2 4 4 2" xfId="8519" xr:uid="{D4E90347-2481-4B25-B5ED-2D5C1568D8E0}"/>
    <cellStyle name="通貨 3 2 5 2 4 4 2 2" xfId="14368" xr:uid="{B0CBAB03-4FDC-4143-B812-AB5270EAA374}"/>
    <cellStyle name="通貨 3 2 5 2 4 4 3" xfId="11615" xr:uid="{F707235A-36BC-40C9-A60E-0DA0262594FF}"/>
    <cellStyle name="通貨 3 2 5 2 4 5" xfId="7143" xr:uid="{D3BB0C67-627F-4C8C-913D-05F89C9163B9}"/>
    <cellStyle name="通貨 3 2 5 2 4 5 2" xfId="12992" xr:uid="{59C6B71F-7251-4D5F-AD66-DD72BEBD6D1B}"/>
    <cellStyle name="通貨 3 2 5 2 4 6" xfId="10239" xr:uid="{5E67C459-AB2E-44E7-8774-5A0D7653D52D}"/>
    <cellStyle name="通貨 3 2 5 2 5" xfId="4316" xr:uid="{B369F022-3A99-4F80-AEC8-AA4FC49E2574}"/>
    <cellStyle name="通貨 3 2 5 2 5 2" xfId="5294" xr:uid="{C43C5722-203C-445E-9C6B-275CC3F8C076}"/>
    <cellStyle name="通貨 3 2 5 2 5 2 2" xfId="6865" xr:uid="{8DBA1B9C-6421-4CD9-B714-BBF101833825}"/>
    <cellStyle name="通貨 3 2 5 2 5 2 2 2" xfId="9618" xr:uid="{95FE7BC2-432B-4DB3-8CBB-C8AFEFF4C73C}"/>
    <cellStyle name="通貨 3 2 5 2 5 2 2 2 2" xfId="15467" xr:uid="{C92BCCFE-41D9-4C77-84BD-71B977ACDB55}"/>
    <cellStyle name="通貨 3 2 5 2 5 2 2 3" xfId="12714" xr:uid="{D58032E2-E291-435E-A328-A4D5B8FBEE61}"/>
    <cellStyle name="通貨 3 2 5 2 5 2 3" xfId="8242" xr:uid="{60E2C846-4EE3-4C6B-B3F9-8F2544545022}"/>
    <cellStyle name="通貨 3 2 5 2 5 2 3 2" xfId="14091" xr:uid="{5C3578C8-A7DD-44B6-8901-86C817352159}"/>
    <cellStyle name="通貨 3 2 5 2 5 2 4" xfId="11338" xr:uid="{B631ABBC-9F7E-4073-B546-64F48F76344E}"/>
    <cellStyle name="通貨 3 2 5 2 5 3" xfId="5938" xr:uid="{876A51DB-07BF-4F3A-8F4E-CCB77FB49C09}"/>
    <cellStyle name="通貨 3 2 5 2 5 3 2" xfId="8691" xr:uid="{D282D68D-0ED2-42AD-9C14-FBBE7577C590}"/>
    <cellStyle name="通貨 3 2 5 2 5 3 2 2" xfId="14540" xr:uid="{ECD7AEB6-2348-4657-936F-582F6598B6A1}"/>
    <cellStyle name="通貨 3 2 5 2 5 3 3" xfId="11787" xr:uid="{A8272B3F-F5D5-4644-8F0D-0AFCE559DD60}"/>
    <cellStyle name="通貨 3 2 5 2 5 4" xfId="7315" xr:uid="{2623070B-3D95-407E-8C3E-A446D314B2B6}"/>
    <cellStyle name="通貨 3 2 5 2 5 4 2" xfId="13164" xr:uid="{4AD15506-F370-4AB1-9A27-ECF49A6581CD}"/>
    <cellStyle name="通貨 3 2 5 2 5 5" xfId="10411" xr:uid="{D427A29F-2C4F-4A17-90A9-6BBB0F4A8FFC}"/>
    <cellStyle name="通貨 3 2 5 2 6" xfId="5295" xr:uid="{997F3D18-D75D-41D6-B20B-834B0E957E23}"/>
    <cellStyle name="通貨 3 2 5 2 6 2" xfId="6866" xr:uid="{56694D6E-E84E-4417-A5CC-9BBFEBD6AB3A}"/>
    <cellStyle name="通貨 3 2 5 2 6 2 2" xfId="9619" xr:uid="{A21804BB-4F3D-4351-BFC0-A424607BF48A}"/>
    <cellStyle name="通貨 3 2 5 2 6 2 2 2" xfId="15468" xr:uid="{950839EC-C2CE-4999-BEDB-5F33E0DE3118}"/>
    <cellStyle name="通貨 3 2 5 2 6 2 3" xfId="12715" xr:uid="{ECABC07B-F320-44D3-B9AF-54CC969612ED}"/>
    <cellStyle name="通貨 3 2 5 2 6 3" xfId="8243" xr:uid="{C546B4E4-B0D5-4B14-A7BF-99AEA51AD2C4}"/>
    <cellStyle name="通貨 3 2 5 2 6 3 2" xfId="14092" xr:uid="{84AD0DB4-6CE9-4806-90F8-2F04AD97357A}"/>
    <cellStyle name="通貨 3 2 5 2 6 4" xfId="11339" xr:uid="{947BD0AF-94E9-41C5-8891-DD4D29BB45EC}"/>
    <cellStyle name="通貨 3 2 5 2 7" xfId="5594" xr:uid="{FFABE3F4-A4AD-43D0-9EE3-06F05056131B}"/>
    <cellStyle name="通貨 3 2 5 2 7 2" xfId="8347" xr:uid="{F329E9C5-F119-43B1-B36D-BCF4E3CD4198}"/>
    <cellStyle name="通貨 3 2 5 2 7 2 2" xfId="14196" xr:uid="{93353250-78AF-46BB-A469-E6B5C6D7B814}"/>
    <cellStyle name="通貨 3 2 5 2 7 3" xfId="11443" xr:uid="{8898A395-7B7E-4262-99D7-99B1A5D633B4}"/>
    <cellStyle name="通貨 3 2 5 2 8" xfId="6971" xr:uid="{CAAAD9E4-6464-4CFA-86F5-B49206E48EFD}"/>
    <cellStyle name="通貨 3 2 5 2 8 2" xfId="12820" xr:uid="{D055700C-0D78-4544-974C-D8B8459D7A7C}"/>
    <cellStyle name="通貨 3 2 5 2 9" xfId="10067" xr:uid="{55D22EF2-7292-423D-A9A4-AF6C2714EC31}"/>
    <cellStyle name="通貨 3 2 5 3" xfId="3651" xr:uid="{00000000-0005-0000-0000-00009E0F0000}"/>
    <cellStyle name="通貨 3 2 5 3 2" xfId="4078" xr:uid="{A294E322-E1A8-427A-8D17-DBDB7355389E}"/>
    <cellStyle name="通貨 3 2 5 3 2 2" xfId="4251" xr:uid="{BFF2E923-1036-4F1F-BF51-1C120C7200DD}"/>
    <cellStyle name="通貨 3 2 5 3 2 2 2" xfId="4597" xr:uid="{0C115142-06C8-4E05-BA83-21FB90A41722}"/>
    <cellStyle name="通貨 3 2 5 3 2 2 2 2" xfId="5296" xr:uid="{1E807EE3-E579-459E-8C5F-8AA4F491841C}"/>
    <cellStyle name="通貨 3 2 5 3 2 2 2 2 2" xfId="6867" xr:uid="{0DC345EF-BCCD-4259-A7D2-E722C89DF3D9}"/>
    <cellStyle name="通貨 3 2 5 3 2 2 2 2 2 2" xfId="9620" xr:uid="{83AA87B8-5EEE-435E-98C9-710EC79AF16D}"/>
    <cellStyle name="通貨 3 2 5 3 2 2 2 2 2 2 2" xfId="15469" xr:uid="{633FC6F4-3F8B-43C3-BE63-AFFE680CFB0A}"/>
    <cellStyle name="通貨 3 2 5 3 2 2 2 2 2 3" xfId="12716" xr:uid="{1C74B179-859D-43DA-855C-B606F891809E}"/>
    <cellStyle name="通貨 3 2 5 3 2 2 2 2 3" xfId="8244" xr:uid="{F9DB5F70-5BBE-44CB-9B91-329F01A966E8}"/>
    <cellStyle name="通貨 3 2 5 3 2 2 2 2 3 2" xfId="14093" xr:uid="{91C61919-2D47-4BD1-A05C-982CE86F5AEC}"/>
    <cellStyle name="通貨 3 2 5 3 2 2 2 2 4" xfId="11340" xr:uid="{2212BFCD-9A1E-4E69-B053-8001293578DC}"/>
    <cellStyle name="通貨 3 2 5 3 2 2 2 3" xfId="6218" xr:uid="{66941F7E-4145-40CB-B03B-E03FDD68A3BF}"/>
    <cellStyle name="通貨 3 2 5 3 2 2 2 3 2" xfId="8971" xr:uid="{E840B8D4-4B14-4124-AD5D-C383CCB98D13}"/>
    <cellStyle name="通貨 3 2 5 3 2 2 2 3 2 2" xfId="14820" xr:uid="{FC6D318C-8761-40EF-8E90-C71DD4920DC8}"/>
    <cellStyle name="通貨 3 2 5 3 2 2 2 3 3" xfId="12067" xr:uid="{BEC7EE97-8532-4F09-87D2-C9168FBA85C4}"/>
    <cellStyle name="通貨 3 2 5 3 2 2 2 4" xfId="7595" xr:uid="{FA773AE7-B8E1-40A3-BF5C-F146928FAA3F}"/>
    <cellStyle name="通貨 3 2 5 3 2 2 2 4 2" xfId="13444" xr:uid="{2E26441D-0555-45C7-BC30-87ABDD8D64A4}"/>
    <cellStyle name="通貨 3 2 5 3 2 2 2 5" xfId="10691" xr:uid="{4C309430-42CC-402C-9CA0-8AE60B79F27B}"/>
    <cellStyle name="通貨 3 2 5 3 2 2 3" xfId="5297" xr:uid="{143E4602-1F1D-423B-85FA-F50F6ACF2E90}"/>
    <cellStyle name="通貨 3 2 5 3 2 2 3 2" xfId="6868" xr:uid="{95179115-98FE-4A74-BE5A-276AD2FD73C1}"/>
    <cellStyle name="通貨 3 2 5 3 2 2 3 2 2" xfId="9621" xr:uid="{CC46BA1A-334B-4675-BB6E-7BA0E6971E4A}"/>
    <cellStyle name="通貨 3 2 5 3 2 2 3 2 2 2" xfId="15470" xr:uid="{BF76E5D1-71A5-434D-8876-BCD97E619608}"/>
    <cellStyle name="通貨 3 2 5 3 2 2 3 2 3" xfId="12717" xr:uid="{5DEE6CDC-7AA3-499D-A323-3B4725FEE7D6}"/>
    <cellStyle name="通貨 3 2 5 3 2 2 3 3" xfId="8245" xr:uid="{AF3C48F7-F166-4C65-ABD5-058B36182689}"/>
    <cellStyle name="通貨 3 2 5 3 2 2 3 3 2" xfId="14094" xr:uid="{C151FD3D-7ECC-4234-AEB5-BF6167030A26}"/>
    <cellStyle name="通貨 3 2 5 3 2 2 3 4" xfId="11341" xr:uid="{233B9936-72C2-454D-8B21-36A7AFD328B3}"/>
    <cellStyle name="通貨 3 2 5 3 2 2 4" xfId="5874" xr:uid="{3EE74646-32B0-44B3-AD60-49A083383017}"/>
    <cellStyle name="通貨 3 2 5 3 2 2 4 2" xfId="8627" xr:uid="{DDB041C5-BE50-445E-95AB-ADCF4FA1158D}"/>
    <cellStyle name="通貨 3 2 5 3 2 2 4 2 2" xfId="14476" xr:uid="{EBD1D9A2-F503-447F-BE79-A7F666190E93}"/>
    <cellStyle name="通貨 3 2 5 3 2 2 4 3" xfId="11723" xr:uid="{3E7F9DA6-D3D0-440B-8A75-AC08642D1308}"/>
    <cellStyle name="通貨 3 2 5 3 2 2 5" xfId="7251" xr:uid="{B0732C0A-8686-4372-9AC0-F4722937FA68}"/>
    <cellStyle name="通貨 3 2 5 3 2 2 5 2" xfId="13100" xr:uid="{5F00B9F2-DB60-4451-A80B-A280295A0436}"/>
    <cellStyle name="通貨 3 2 5 3 2 2 6" xfId="10347" xr:uid="{931F29DD-7501-4262-B321-C80A79E90196}"/>
    <cellStyle name="通貨 3 2 5 3 2 3" xfId="4425" xr:uid="{BFB1008F-6B7D-4790-8BE6-F942C2A8B76B}"/>
    <cellStyle name="通貨 3 2 5 3 2 3 2" xfId="5298" xr:uid="{87C338F9-2C8E-440A-AF99-E4BA58B62C9E}"/>
    <cellStyle name="通貨 3 2 5 3 2 3 2 2" xfId="6869" xr:uid="{874C8061-12B9-4A3B-9DCD-F2720086EB10}"/>
    <cellStyle name="通貨 3 2 5 3 2 3 2 2 2" xfId="9622" xr:uid="{D54D628E-0F0D-4AB1-B985-0C76A23F0E27}"/>
    <cellStyle name="通貨 3 2 5 3 2 3 2 2 2 2" xfId="15471" xr:uid="{D55095F1-7DE4-45AC-A050-4FFE68482245}"/>
    <cellStyle name="通貨 3 2 5 3 2 3 2 2 3" xfId="12718" xr:uid="{7ABB6E92-2267-49C6-AAF8-3C1637167088}"/>
    <cellStyle name="通貨 3 2 5 3 2 3 2 3" xfId="8246" xr:uid="{CC231B57-DE49-456B-8473-8388BAFC0333}"/>
    <cellStyle name="通貨 3 2 5 3 2 3 2 3 2" xfId="14095" xr:uid="{B6CE407C-90F9-45B3-92A9-09675370E5FB}"/>
    <cellStyle name="通貨 3 2 5 3 2 3 2 4" xfId="11342" xr:uid="{071B0559-5679-409F-8530-6F1FB189BAF3}"/>
    <cellStyle name="通貨 3 2 5 3 2 3 3" xfId="6046" xr:uid="{D7381154-CA59-4730-B68E-CDEB3124164F}"/>
    <cellStyle name="通貨 3 2 5 3 2 3 3 2" xfId="8799" xr:uid="{89791689-1AD4-4E65-8FB1-C8124FC1FE2A}"/>
    <cellStyle name="通貨 3 2 5 3 2 3 3 2 2" xfId="14648" xr:uid="{65D71F8C-DD33-4F94-B9E7-12FC32D5D1FF}"/>
    <cellStyle name="通貨 3 2 5 3 2 3 3 3" xfId="11895" xr:uid="{4239613D-CA19-4BA6-ACFB-62D18C3FFF5E}"/>
    <cellStyle name="通貨 3 2 5 3 2 3 4" xfId="7423" xr:uid="{5EE8EA60-FC7A-476A-841E-5E44B089B60E}"/>
    <cellStyle name="通貨 3 2 5 3 2 3 4 2" xfId="13272" xr:uid="{D09F748C-E74D-433D-9850-CF0513360A5B}"/>
    <cellStyle name="通貨 3 2 5 3 2 3 5" xfId="10519" xr:uid="{F6FBD8D4-B1D2-4A5A-9BCB-438841D21275}"/>
    <cellStyle name="通貨 3 2 5 3 2 4" xfId="5299" xr:uid="{25111F6F-BCD6-4CE2-80F3-3E639D8B175C}"/>
    <cellStyle name="通貨 3 2 5 3 2 4 2" xfId="6870" xr:uid="{0FE568C7-D5FC-49D9-8DF1-D368ED950795}"/>
    <cellStyle name="通貨 3 2 5 3 2 4 2 2" xfId="9623" xr:uid="{EE3CBCE5-83C0-410B-B0B2-E954B185AFBA}"/>
    <cellStyle name="通貨 3 2 5 3 2 4 2 2 2" xfId="15472" xr:uid="{9C93AF42-810A-40A0-987C-89C6EAA0BB12}"/>
    <cellStyle name="通貨 3 2 5 3 2 4 2 3" xfId="12719" xr:uid="{F47F6486-FA45-4F5F-81BB-B0E0AFE9C56E}"/>
    <cellStyle name="通貨 3 2 5 3 2 4 3" xfId="8247" xr:uid="{E2D80B9E-3120-4630-ACED-5FC22E9E3475}"/>
    <cellStyle name="通貨 3 2 5 3 2 4 3 2" xfId="14096" xr:uid="{89D75C07-78B7-4D47-9547-7363DA9C3AFA}"/>
    <cellStyle name="通貨 3 2 5 3 2 4 4" xfId="11343" xr:uid="{65898BF0-C89D-4FF7-A810-FB0B366DF67D}"/>
    <cellStyle name="通貨 3 2 5 3 2 5" xfId="5702" xr:uid="{DF16C07A-41C4-48D7-A8E6-832D9D01814C}"/>
    <cellStyle name="通貨 3 2 5 3 2 5 2" xfId="8455" xr:uid="{3AFAB1C7-5466-4D5A-A55A-C20E205ADDCE}"/>
    <cellStyle name="通貨 3 2 5 3 2 5 2 2" xfId="14304" xr:uid="{EE96BAA1-80D7-4FF5-B29A-E8D60CE74EEC}"/>
    <cellStyle name="通貨 3 2 5 3 2 5 3" xfId="11551" xr:uid="{08770419-70BD-4BAE-930D-F7C83AD55781}"/>
    <cellStyle name="通貨 3 2 5 3 2 6" xfId="7079" xr:uid="{7E045388-54BF-4F52-B5A4-C20268618C86}"/>
    <cellStyle name="通貨 3 2 5 3 2 6 2" xfId="12928" xr:uid="{ABECDC78-6A8F-4B5F-8F90-EA1F1136DC58}"/>
    <cellStyle name="通貨 3 2 5 3 2 7" xfId="10175" xr:uid="{E8EEA685-23C8-4E23-8E7D-C146023D6FC3}"/>
    <cellStyle name="通貨 3 2 5 3 3" xfId="4165" xr:uid="{A552DF35-22AD-43FF-9344-6048F87A2D78}"/>
    <cellStyle name="通貨 3 2 5 3 3 2" xfId="4511" xr:uid="{D2973D33-D4BD-49B7-B84F-3534FFA051BC}"/>
    <cellStyle name="通貨 3 2 5 3 3 2 2" xfId="5300" xr:uid="{55BB6240-F30C-40A2-B9DE-B78E1685246A}"/>
    <cellStyle name="通貨 3 2 5 3 3 2 2 2" xfId="6871" xr:uid="{BF8DA206-A571-4EB5-9AA7-E3DB75DDD30E}"/>
    <cellStyle name="通貨 3 2 5 3 3 2 2 2 2" xfId="9624" xr:uid="{7CD0664D-D99F-4AF6-9135-1102AC0E3A6F}"/>
    <cellStyle name="通貨 3 2 5 3 3 2 2 2 2 2" xfId="15473" xr:uid="{5C029767-28AD-4189-BF74-DFA0048387F6}"/>
    <cellStyle name="通貨 3 2 5 3 3 2 2 2 3" xfId="12720" xr:uid="{BF78DC2E-CE24-48F1-AEE4-A739FCF23E05}"/>
    <cellStyle name="通貨 3 2 5 3 3 2 2 3" xfId="8248" xr:uid="{6F62DC96-C0A5-44B0-837B-39DC1B08AC18}"/>
    <cellStyle name="通貨 3 2 5 3 3 2 2 3 2" xfId="14097" xr:uid="{E1DBF680-3584-4987-9903-BE17BF7A26B0}"/>
    <cellStyle name="通貨 3 2 5 3 3 2 2 4" xfId="11344" xr:uid="{4EDE7A0A-F5A5-400F-9A79-0A34849FDAC6}"/>
    <cellStyle name="通貨 3 2 5 3 3 2 3" xfId="6132" xr:uid="{C87F0CA3-68CE-4F11-89ED-51F8A06413CE}"/>
    <cellStyle name="通貨 3 2 5 3 3 2 3 2" xfId="8885" xr:uid="{9527E4D9-BF4E-4B22-87A0-1EB562426B64}"/>
    <cellStyle name="通貨 3 2 5 3 3 2 3 2 2" xfId="14734" xr:uid="{03525878-BE25-4E83-8C5C-377D066E20D4}"/>
    <cellStyle name="通貨 3 2 5 3 3 2 3 3" xfId="11981" xr:uid="{E35DC3F8-D6D5-466F-A9DF-9BB044018891}"/>
    <cellStyle name="通貨 3 2 5 3 3 2 4" xfId="7509" xr:uid="{729B3937-82C6-49D5-B5F4-5382C2301503}"/>
    <cellStyle name="通貨 3 2 5 3 3 2 4 2" xfId="13358" xr:uid="{9D888EAA-5812-4EC5-B6A6-D1AF1FD44C19}"/>
    <cellStyle name="通貨 3 2 5 3 3 2 5" xfId="10605" xr:uid="{97077624-5698-4A43-A1B8-ABA60EBD5F9F}"/>
    <cellStyle name="通貨 3 2 5 3 3 3" xfId="5301" xr:uid="{F782FEF3-ED75-433F-857C-7C8944161FF1}"/>
    <cellStyle name="通貨 3 2 5 3 3 3 2" xfId="6872" xr:uid="{BFCCEACD-3E7B-4709-9336-21E776C43570}"/>
    <cellStyle name="通貨 3 2 5 3 3 3 2 2" xfId="9625" xr:uid="{BBE18A44-F132-4998-9748-2E6F94460238}"/>
    <cellStyle name="通貨 3 2 5 3 3 3 2 2 2" xfId="15474" xr:uid="{1B432AE0-26E5-43B6-945B-9A8461D8F156}"/>
    <cellStyle name="通貨 3 2 5 3 3 3 2 3" xfId="12721" xr:uid="{BB4B2512-4D3D-47EE-BE56-00ADBF4B7E1E}"/>
    <cellStyle name="通貨 3 2 5 3 3 3 3" xfId="8249" xr:uid="{A34A89E0-9BEC-42E9-8FFB-035F3D6B0DD3}"/>
    <cellStyle name="通貨 3 2 5 3 3 3 3 2" xfId="14098" xr:uid="{DF7CDA20-E8CC-40FD-B97B-85197AE0A5C5}"/>
    <cellStyle name="通貨 3 2 5 3 3 3 4" xfId="11345" xr:uid="{43C29E84-E305-47D0-A977-E1998F53719C}"/>
    <cellStyle name="通貨 3 2 5 3 3 4" xfId="5788" xr:uid="{83330140-65F6-452C-A961-360551F40E90}"/>
    <cellStyle name="通貨 3 2 5 3 3 4 2" xfId="8541" xr:uid="{7B74C03F-DA47-49DA-A14D-B8C6D730FC96}"/>
    <cellStyle name="通貨 3 2 5 3 3 4 2 2" xfId="14390" xr:uid="{5DD5FFEA-17F1-423A-830A-8ABCC4AE06C2}"/>
    <cellStyle name="通貨 3 2 5 3 3 4 3" xfId="11637" xr:uid="{5275885B-903D-48F9-AA31-F99AFF318541}"/>
    <cellStyle name="通貨 3 2 5 3 3 5" xfId="7165" xr:uid="{933B9541-A7DB-488C-A539-981EF9C9DA26}"/>
    <cellStyle name="通貨 3 2 5 3 3 5 2" xfId="13014" xr:uid="{52F097A7-0CFA-4C2C-A88F-AAEBFCB3F14C}"/>
    <cellStyle name="通貨 3 2 5 3 3 6" xfId="10261" xr:uid="{FE130813-4412-4B5F-8439-0B8162DEF92A}"/>
    <cellStyle name="通貨 3 2 5 3 4" xfId="4338" xr:uid="{E83FB8D4-1606-49CD-880E-7B2E2912D56D}"/>
    <cellStyle name="通貨 3 2 5 3 4 2" xfId="5302" xr:uid="{B8BFCB2E-11B0-493C-9559-7C567C315824}"/>
    <cellStyle name="通貨 3 2 5 3 4 2 2" xfId="6873" xr:uid="{D00B51EE-5377-4571-AD1D-23445CE3F81E}"/>
    <cellStyle name="通貨 3 2 5 3 4 2 2 2" xfId="9626" xr:uid="{80A38B67-2A8A-4822-BD27-E00B6601FEE6}"/>
    <cellStyle name="通貨 3 2 5 3 4 2 2 2 2" xfId="15475" xr:uid="{F833B3E2-0109-4C10-9174-A67C2040C983}"/>
    <cellStyle name="通貨 3 2 5 3 4 2 2 3" xfId="12722" xr:uid="{1F3ED3E2-2221-4E1D-84C6-47450FF364F3}"/>
    <cellStyle name="通貨 3 2 5 3 4 2 3" xfId="8250" xr:uid="{15697CA0-857F-48E2-B003-E86B20F4D87D}"/>
    <cellStyle name="通貨 3 2 5 3 4 2 3 2" xfId="14099" xr:uid="{542AF9DB-7915-4B28-A9D3-44C3B7C46E1D}"/>
    <cellStyle name="通貨 3 2 5 3 4 2 4" xfId="11346" xr:uid="{1CDDD86E-FC29-41B8-848B-04C5EC91BF02}"/>
    <cellStyle name="通貨 3 2 5 3 4 3" xfId="5960" xr:uid="{E9F073BD-E24F-4BED-9769-74B067519713}"/>
    <cellStyle name="通貨 3 2 5 3 4 3 2" xfId="8713" xr:uid="{0485AD5A-AE3D-41D5-B18F-28CB73C6A111}"/>
    <cellStyle name="通貨 3 2 5 3 4 3 2 2" xfId="14562" xr:uid="{484B96FC-141F-4A61-AA6E-924548CA1212}"/>
    <cellStyle name="通貨 3 2 5 3 4 3 3" xfId="11809" xr:uid="{41E929BB-352A-4C60-9DAF-E4275EA03D7C}"/>
    <cellStyle name="通貨 3 2 5 3 4 4" xfId="7337" xr:uid="{92BE798B-50CA-496C-91EE-CAFA54807330}"/>
    <cellStyle name="通貨 3 2 5 3 4 4 2" xfId="13186" xr:uid="{0FE9B4FB-4B34-4BF4-9BB1-08DE004D1901}"/>
    <cellStyle name="通貨 3 2 5 3 4 5" xfId="10433" xr:uid="{1F468A74-C5C8-4137-A745-9946B79636EA}"/>
    <cellStyle name="通貨 3 2 5 3 5" xfId="5303" xr:uid="{60230ED8-6E1D-4EBD-ACED-1568659A86D3}"/>
    <cellStyle name="通貨 3 2 5 3 5 2" xfId="6874" xr:uid="{E0B77DC8-7BBD-4EBB-AC91-B6FB4EBB3916}"/>
    <cellStyle name="通貨 3 2 5 3 5 2 2" xfId="9627" xr:uid="{E42A0468-45A7-4902-9502-9D956B00AB43}"/>
    <cellStyle name="通貨 3 2 5 3 5 2 2 2" xfId="15476" xr:uid="{84E98E33-0228-4CEB-AEE4-F34B9028B2B2}"/>
    <cellStyle name="通貨 3 2 5 3 5 2 3" xfId="12723" xr:uid="{F0AD1AE6-F685-4520-9F3A-B29E5A4E64AB}"/>
    <cellStyle name="通貨 3 2 5 3 5 3" xfId="8251" xr:uid="{A264F397-6C90-4628-8B02-38776F1A1117}"/>
    <cellStyle name="通貨 3 2 5 3 5 3 2" xfId="14100" xr:uid="{375FA257-EB23-4CA0-831E-1DB86476D614}"/>
    <cellStyle name="通貨 3 2 5 3 5 4" xfId="11347" xr:uid="{D5EB3B68-4DFA-4225-812A-CF45900C99BF}"/>
    <cellStyle name="通貨 3 2 5 3 6" xfId="5616" xr:uid="{00DC7384-2D89-46D4-AD0D-3437DC8F97FA}"/>
    <cellStyle name="通貨 3 2 5 3 6 2" xfId="8369" xr:uid="{30D5A984-470C-4D2D-8717-F73CB86A0F51}"/>
    <cellStyle name="通貨 3 2 5 3 6 2 2" xfId="14218" xr:uid="{2EB27775-3D8A-40D8-9CA1-F9D95EDEB274}"/>
    <cellStyle name="通貨 3 2 5 3 6 3" xfId="11465" xr:uid="{F0F0C9FE-B4B7-49F5-9A7A-1B524AD6BF43}"/>
    <cellStyle name="通貨 3 2 5 3 7" xfId="6993" xr:uid="{CA523E84-FBC1-4F91-925D-6DFD755F5234}"/>
    <cellStyle name="通貨 3 2 5 3 7 2" xfId="12842" xr:uid="{A2545662-FF84-44AD-97F8-7FCA819D066A}"/>
    <cellStyle name="通貨 3 2 5 3 8" xfId="10089" xr:uid="{07F1667F-DD41-415C-B9EF-CFDC3600F5E0}"/>
    <cellStyle name="通貨 3 2 5 4" xfId="4036" xr:uid="{E5C79643-2A53-415B-BFC4-F627214F930D}"/>
    <cellStyle name="通貨 3 2 5 4 2" xfId="4209" xr:uid="{339BD735-2476-44E2-8CF4-685FB483EE6A}"/>
    <cellStyle name="通貨 3 2 5 4 2 2" xfId="4555" xr:uid="{2BD98213-2101-4DDA-B4EF-270257BACDD7}"/>
    <cellStyle name="通貨 3 2 5 4 2 2 2" xfId="5304" xr:uid="{8BBE59E5-C15A-4DF6-8E03-D7E184E2A08E}"/>
    <cellStyle name="通貨 3 2 5 4 2 2 2 2" xfId="6875" xr:uid="{1CC69F39-577B-43C9-BA44-9C6C29BC89FF}"/>
    <cellStyle name="通貨 3 2 5 4 2 2 2 2 2" xfId="9628" xr:uid="{3D1B6D66-90CA-4E0F-812D-0268E8717A74}"/>
    <cellStyle name="通貨 3 2 5 4 2 2 2 2 2 2" xfId="15477" xr:uid="{9F58D5A4-82C6-49A0-BF88-390D7C470748}"/>
    <cellStyle name="通貨 3 2 5 4 2 2 2 2 3" xfId="12724" xr:uid="{AFAA7441-711E-4F0C-8D09-D1AFB12C1523}"/>
    <cellStyle name="通貨 3 2 5 4 2 2 2 3" xfId="8252" xr:uid="{6241CA38-5D58-4C28-BA56-A245DC893111}"/>
    <cellStyle name="通貨 3 2 5 4 2 2 2 3 2" xfId="14101" xr:uid="{66775925-1FC6-4C7E-A8AA-84ECF9E37DDC}"/>
    <cellStyle name="通貨 3 2 5 4 2 2 2 4" xfId="11348" xr:uid="{B412073D-B9F1-4877-9B02-8AE80EC2A219}"/>
    <cellStyle name="通貨 3 2 5 4 2 2 3" xfId="6176" xr:uid="{79B71C34-A5DE-4AA3-A928-A12F9990B6CB}"/>
    <cellStyle name="通貨 3 2 5 4 2 2 3 2" xfId="8929" xr:uid="{A7A85D8F-56B7-421B-9603-DBA9F9D50AC7}"/>
    <cellStyle name="通貨 3 2 5 4 2 2 3 2 2" xfId="14778" xr:uid="{18538D57-1EE8-4A29-9D10-81BCA74F7CB8}"/>
    <cellStyle name="通貨 3 2 5 4 2 2 3 3" xfId="12025" xr:uid="{DABAF338-A067-4772-A40D-203D7C5D2450}"/>
    <cellStyle name="通貨 3 2 5 4 2 2 4" xfId="7553" xr:uid="{6D847588-4C27-44EA-9C23-F02A1B567496}"/>
    <cellStyle name="通貨 3 2 5 4 2 2 4 2" xfId="13402" xr:uid="{FB8C4B98-5502-4E3F-BE47-2F82AA82C0D8}"/>
    <cellStyle name="通貨 3 2 5 4 2 2 5" xfId="10649" xr:uid="{760ED6E0-CDF5-4257-8A40-B836EF8F77CB}"/>
    <cellStyle name="通貨 3 2 5 4 2 3" xfId="5305" xr:uid="{70D5E874-6950-48A7-B82D-7269B9051C8F}"/>
    <cellStyle name="通貨 3 2 5 4 2 3 2" xfId="6876" xr:uid="{2BDE4D22-50F5-42AD-BDCD-E26B96B34591}"/>
    <cellStyle name="通貨 3 2 5 4 2 3 2 2" xfId="9629" xr:uid="{E08BFEC1-A0C2-4ACF-A973-FA6289336AB2}"/>
    <cellStyle name="通貨 3 2 5 4 2 3 2 2 2" xfId="15478" xr:uid="{DD095E44-7C8B-46A2-820F-CFE308866064}"/>
    <cellStyle name="通貨 3 2 5 4 2 3 2 3" xfId="12725" xr:uid="{5BA92029-51C3-4D8C-A4FF-F5796055C383}"/>
    <cellStyle name="通貨 3 2 5 4 2 3 3" xfId="8253" xr:uid="{E32D1271-0DA2-4F3B-8657-295ED0417A4D}"/>
    <cellStyle name="通貨 3 2 5 4 2 3 3 2" xfId="14102" xr:uid="{5790CFC5-9C4A-40FE-986F-0363F30D5226}"/>
    <cellStyle name="通貨 3 2 5 4 2 3 4" xfId="11349" xr:uid="{DE090563-E83E-4D63-B16B-83941F8DCE54}"/>
    <cellStyle name="通貨 3 2 5 4 2 4" xfId="5832" xr:uid="{6F163FA6-144C-49A8-91BF-0BAB0C198065}"/>
    <cellStyle name="通貨 3 2 5 4 2 4 2" xfId="8585" xr:uid="{2E52F8FD-D3D3-4939-89A3-28FEFA245D6A}"/>
    <cellStyle name="通貨 3 2 5 4 2 4 2 2" xfId="14434" xr:uid="{74722030-6D43-48F2-AABF-26EFDA84DE86}"/>
    <cellStyle name="通貨 3 2 5 4 2 4 3" xfId="11681" xr:uid="{66B3F614-F469-4F0D-BC33-63A82A316A20}"/>
    <cellStyle name="通貨 3 2 5 4 2 5" xfId="7209" xr:uid="{D7222D58-7717-46AA-BAEA-7DC1FF425234}"/>
    <cellStyle name="通貨 3 2 5 4 2 5 2" xfId="13058" xr:uid="{A98D4D29-1BAB-4BA3-8073-8049CFDAA31A}"/>
    <cellStyle name="通貨 3 2 5 4 2 6" xfId="10305" xr:uid="{244DCD4C-D007-4592-AA26-075DAB33D9E1}"/>
    <cellStyle name="通貨 3 2 5 4 3" xfId="4383" xr:uid="{D0EF8999-E72B-4AF5-BF7B-B2CAA84594AE}"/>
    <cellStyle name="通貨 3 2 5 4 3 2" xfId="5306" xr:uid="{F8B92C50-D907-4774-A555-61238610AC22}"/>
    <cellStyle name="通貨 3 2 5 4 3 2 2" xfId="6877" xr:uid="{433D96E3-8466-43D9-ABC4-DFA8251515CC}"/>
    <cellStyle name="通貨 3 2 5 4 3 2 2 2" xfId="9630" xr:uid="{7D6E19A9-3442-4BEF-A0E2-C4D9F7F0DF1D}"/>
    <cellStyle name="通貨 3 2 5 4 3 2 2 2 2" xfId="15479" xr:uid="{0739964D-17D4-42E6-9FF3-DE7FD24B2CFD}"/>
    <cellStyle name="通貨 3 2 5 4 3 2 2 3" xfId="12726" xr:uid="{5F9F8A25-6B87-439C-B1C1-A5754CBE3A2F}"/>
    <cellStyle name="通貨 3 2 5 4 3 2 3" xfId="8254" xr:uid="{A5654AA8-E3F1-4482-B7A7-5A6E03F93E43}"/>
    <cellStyle name="通貨 3 2 5 4 3 2 3 2" xfId="14103" xr:uid="{BAAA89CD-FEE4-43D8-90E9-FAC589AAAC5C}"/>
    <cellStyle name="通貨 3 2 5 4 3 2 4" xfId="11350" xr:uid="{6B194852-7AB1-4FC6-B6B2-B01B92A90040}"/>
    <cellStyle name="通貨 3 2 5 4 3 3" xfId="6004" xr:uid="{92B74CD7-DEEC-497B-BAE6-E5C13914DB5C}"/>
    <cellStyle name="通貨 3 2 5 4 3 3 2" xfId="8757" xr:uid="{3385D0A5-CE2B-4CF3-BF09-36481D165514}"/>
    <cellStyle name="通貨 3 2 5 4 3 3 2 2" xfId="14606" xr:uid="{A2CA26D0-B5E7-4C77-A4DD-FCF3DBB264CD}"/>
    <cellStyle name="通貨 3 2 5 4 3 3 3" xfId="11853" xr:uid="{2E7A7CE6-4577-4838-A32C-FA7CFBF96694}"/>
    <cellStyle name="通貨 3 2 5 4 3 4" xfId="7381" xr:uid="{C3A9EA80-0946-405F-A0AE-BBE7EF60C3DE}"/>
    <cellStyle name="通貨 3 2 5 4 3 4 2" xfId="13230" xr:uid="{5CF2F00A-FFF2-4546-9400-69164903EDC1}"/>
    <cellStyle name="通貨 3 2 5 4 3 5" xfId="10477" xr:uid="{D2B33902-2472-4EAA-A0B3-A0FD5A9862D8}"/>
    <cellStyle name="通貨 3 2 5 4 4" xfId="5307" xr:uid="{EFA1166D-BB4B-4BF4-B2A9-273644756C32}"/>
    <cellStyle name="通貨 3 2 5 4 4 2" xfId="6878" xr:uid="{B29F08A1-C873-4D24-A662-BC84EC9507D3}"/>
    <cellStyle name="通貨 3 2 5 4 4 2 2" xfId="9631" xr:uid="{CE43382C-76EE-4C1B-B596-332209A4045E}"/>
    <cellStyle name="通貨 3 2 5 4 4 2 2 2" xfId="15480" xr:uid="{5AEFD60C-E26C-46DC-86CC-774610343375}"/>
    <cellStyle name="通貨 3 2 5 4 4 2 3" xfId="12727" xr:uid="{F214D055-A431-430E-9B88-FBCE7BCB25E5}"/>
    <cellStyle name="通貨 3 2 5 4 4 3" xfId="8255" xr:uid="{2EA01CB1-DBF0-4798-A5AF-EB156189FB2E}"/>
    <cellStyle name="通貨 3 2 5 4 4 3 2" xfId="14104" xr:uid="{41C182A3-9675-4480-8AB6-F7A2849FE6B5}"/>
    <cellStyle name="通貨 3 2 5 4 4 4" xfId="11351" xr:uid="{D560146A-18E8-4FAB-8B4F-0B68DCB3F125}"/>
    <cellStyle name="通貨 3 2 5 4 5" xfId="5660" xr:uid="{3CD32B5F-8AF6-4CA1-AA78-0BD8C74CBE85}"/>
    <cellStyle name="通貨 3 2 5 4 5 2" xfId="8413" xr:uid="{7D50BE33-FE0E-42AF-BE62-8725EA266F42}"/>
    <cellStyle name="通貨 3 2 5 4 5 2 2" xfId="14262" xr:uid="{5BB27866-0A5D-455C-9CF5-52FF66D49B89}"/>
    <cellStyle name="通貨 3 2 5 4 5 3" xfId="11509" xr:uid="{9D0D0054-D819-441F-94BB-D4C4D8EFBBF8}"/>
    <cellStyle name="通貨 3 2 5 4 6" xfId="7037" xr:uid="{3794DC71-377E-4C90-AD14-000CF9D33428}"/>
    <cellStyle name="通貨 3 2 5 4 6 2" xfId="12886" xr:uid="{F88116D0-1A43-4AD0-BF46-D76621296CE6}"/>
    <cellStyle name="通貨 3 2 5 4 7" xfId="10133" xr:uid="{C5F0F61B-53DB-4AD3-9CA9-11C0CADDB4C5}"/>
    <cellStyle name="通貨 3 2 5 5" xfId="4123" xr:uid="{4D2F9C97-5454-4013-B0E1-A1ECFAAF80E6}"/>
    <cellStyle name="通貨 3 2 5 5 2" xfId="4469" xr:uid="{EE02842E-09E6-43B0-81C4-D6D69F19FFD1}"/>
    <cellStyle name="通貨 3 2 5 5 2 2" xfId="5308" xr:uid="{D1C2B9C9-5A52-4979-A0F8-AF79CF0836F9}"/>
    <cellStyle name="通貨 3 2 5 5 2 2 2" xfId="6879" xr:uid="{834D7C1B-CA4E-4F80-9D9B-E3EDAFFA6F9E}"/>
    <cellStyle name="通貨 3 2 5 5 2 2 2 2" xfId="9632" xr:uid="{06B11E8E-312D-414A-A147-F8015C1DB7D7}"/>
    <cellStyle name="通貨 3 2 5 5 2 2 2 2 2" xfId="15481" xr:uid="{AD932AEE-10D1-4317-B423-C73921496CD5}"/>
    <cellStyle name="通貨 3 2 5 5 2 2 2 3" xfId="12728" xr:uid="{CD419FED-EF3A-48FC-B3D9-FEE686C77258}"/>
    <cellStyle name="通貨 3 2 5 5 2 2 3" xfId="8256" xr:uid="{F6A7E893-5F91-48A8-90CB-5039A2F1D592}"/>
    <cellStyle name="通貨 3 2 5 5 2 2 3 2" xfId="14105" xr:uid="{88247547-087D-4D38-9827-2E8F2BB2433E}"/>
    <cellStyle name="通貨 3 2 5 5 2 2 4" xfId="11352" xr:uid="{5BEE6DC0-919C-480D-888E-88032ABBA81D}"/>
    <cellStyle name="通貨 3 2 5 5 2 3" xfId="6090" xr:uid="{2078BD30-2654-46F3-881E-45F4DD010C84}"/>
    <cellStyle name="通貨 3 2 5 5 2 3 2" xfId="8843" xr:uid="{179EEBFD-D8A7-4F1E-BA2E-A8D62DE5B61F}"/>
    <cellStyle name="通貨 3 2 5 5 2 3 2 2" xfId="14692" xr:uid="{4FBD1F55-D1B5-4F1E-8630-9775E4108BDB}"/>
    <cellStyle name="通貨 3 2 5 5 2 3 3" xfId="11939" xr:uid="{0ABEEC91-ED0E-4202-9665-0EC9C4F0A626}"/>
    <cellStyle name="通貨 3 2 5 5 2 4" xfId="7467" xr:uid="{10ED53AB-BB32-4B35-917C-FD3B4513E2A3}"/>
    <cellStyle name="通貨 3 2 5 5 2 4 2" xfId="13316" xr:uid="{93058415-A4C0-470F-8F32-BE43CA6D54D7}"/>
    <cellStyle name="通貨 3 2 5 5 2 5" xfId="10563" xr:uid="{4B8ED15B-481B-4B9D-9DCF-E85B9E6A1E2B}"/>
    <cellStyle name="通貨 3 2 5 5 3" xfId="5309" xr:uid="{65089F4D-07F8-4927-9039-C88530B313C7}"/>
    <cellStyle name="通貨 3 2 5 5 3 2" xfId="6880" xr:uid="{5BEA03E2-FFC2-4A68-8DAE-7D956485A6A3}"/>
    <cellStyle name="通貨 3 2 5 5 3 2 2" xfId="9633" xr:uid="{7281E73C-88D5-4705-8C84-C9AFEF219A57}"/>
    <cellStyle name="通貨 3 2 5 5 3 2 2 2" xfId="15482" xr:uid="{D40E217D-7ACE-4957-9BFE-1B0D7E44BBAC}"/>
    <cellStyle name="通貨 3 2 5 5 3 2 3" xfId="12729" xr:uid="{8E2B16B6-7970-4BCE-A47A-2DCFADD6B8A4}"/>
    <cellStyle name="通貨 3 2 5 5 3 3" xfId="8257" xr:uid="{1A3E2A07-5443-4BD7-A164-893DBCDB2E74}"/>
    <cellStyle name="通貨 3 2 5 5 3 3 2" xfId="14106" xr:uid="{569B82E4-E624-4DC4-8753-3A683D8709EE}"/>
    <cellStyle name="通貨 3 2 5 5 3 4" xfId="11353" xr:uid="{71A88CCB-AF0F-4E82-BFFE-4ED2EA5A1939}"/>
    <cellStyle name="通貨 3 2 5 5 4" xfId="5746" xr:uid="{0C3A7FF3-9E42-444E-9371-ED8C3F077726}"/>
    <cellStyle name="通貨 3 2 5 5 4 2" xfId="8499" xr:uid="{D87AF1C2-4050-439B-9274-14F236E13615}"/>
    <cellStyle name="通貨 3 2 5 5 4 2 2" xfId="14348" xr:uid="{4AA5CB5A-37C7-471E-805E-5363185B9612}"/>
    <cellStyle name="通貨 3 2 5 5 4 3" xfId="11595" xr:uid="{F46CB208-DED6-4433-8A7F-2A0C5DA97FD7}"/>
    <cellStyle name="通貨 3 2 5 5 5" xfId="7123" xr:uid="{ECDD148D-986E-4386-BC07-E8CF4D18978B}"/>
    <cellStyle name="通貨 3 2 5 5 5 2" xfId="12972" xr:uid="{8A0A26E1-0E03-455B-B48C-CC9DCA6FF8F4}"/>
    <cellStyle name="通貨 3 2 5 5 6" xfId="10219" xr:uid="{E15957C5-76F7-41C5-B4C3-15A3CE1A85F4}"/>
    <cellStyle name="通貨 3 2 5 6" xfId="4296" xr:uid="{9E57173C-A3B6-4E64-9680-7FCB32279934}"/>
    <cellStyle name="通貨 3 2 5 6 2" xfId="5310" xr:uid="{4D130004-A128-4F45-92BD-301C9082A746}"/>
    <cellStyle name="通貨 3 2 5 6 2 2" xfId="6881" xr:uid="{6DEA4E46-D438-4131-8E70-CF631453EE50}"/>
    <cellStyle name="通貨 3 2 5 6 2 2 2" xfId="9634" xr:uid="{5AF294BD-CFD9-4EF7-A2C5-1C6EC0DCABF1}"/>
    <cellStyle name="通貨 3 2 5 6 2 2 2 2" xfId="15483" xr:uid="{68FB0B65-40FA-4931-966E-60F1A44AA3A2}"/>
    <cellStyle name="通貨 3 2 5 6 2 2 3" xfId="12730" xr:uid="{F2279999-6976-4D0A-99DD-EB15CCB67CBF}"/>
    <cellStyle name="通貨 3 2 5 6 2 3" xfId="8258" xr:uid="{E3E09607-DE8E-4BB3-AD8D-E839E84C0D3B}"/>
    <cellStyle name="通貨 3 2 5 6 2 3 2" xfId="14107" xr:uid="{C6A8F85C-D84A-46FA-8DF8-2C97B2DC00A6}"/>
    <cellStyle name="通貨 3 2 5 6 2 4" xfId="11354" xr:uid="{779A2ED9-51A8-434E-8FA5-C4A6A341E1F3}"/>
    <cellStyle name="通貨 3 2 5 6 3" xfId="5918" xr:uid="{A0476B31-B9C6-4368-8E8B-188F87A37DA2}"/>
    <cellStyle name="通貨 3 2 5 6 3 2" xfId="8671" xr:uid="{35BAF207-9F6D-46BE-BF20-51480AD9A2F5}"/>
    <cellStyle name="通貨 3 2 5 6 3 2 2" xfId="14520" xr:uid="{FA424190-EB5C-4580-A088-54D08BF30AFA}"/>
    <cellStyle name="通貨 3 2 5 6 3 3" xfId="11767" xr:uid="{F064D4F0-CA19-47E6-9A55-7023FE086C8F}"/>
    <cellStyle name="通貨 3 2 5 6 4" xfId="7295" xr:uid="{E2F93DEA-DEDA-4828-90FF-A42854BD5F88}"/>
    <cellStyle name="通貨 3 2 5 6 4 2" xfId="13144" xr:uid="{9F0623A7-B570-4DE7-BBB5-FF8E9CE28AA8}"/>
    <cellStyle name="通貨 3 2 5 6 5" xfId="10391" xr:uid="{E5188C38-2BBA-4592-98C2-08D525F66839}"/>
    <cellStyle name="通貨 3 2 5 7" xfId="5311" xr:uid="{24654882-C4D9-4639-B868-19EC2C22946B}"/>
    <cellStyle name="通貨 3 2 5 7 2" xfId="6882" xr:uid="{3F8FFBD4-CE2D-435C-AADD-8D1F6D7499F9}"/>
    <cellStyle name="通貨 3 2 5 7 2 2" xfId="9635" xr:uid="{FE380184-B856-42BE-9F6A-878BF7199F70}"/>
    <cellStyle name="通貨 3 2 5 7 2 2 2" xfId="15484" xr:uid="{2FC47C9E-A594-4075-ABE5-EF45A09D6A1C}"/>
    <cellStyle name="通貨 3 2 5 7 2 3" xfId="12731" xr:uid="{3550DD67-EE26-4E6C-98D2-AAB3497C7330}"/>
    <cellStyle name="通貨 3 2 5 7 3" xfId="8259" xr:uid="{FE545749-D29A-4F11-A296-196AC59FA9C7}"/>
    <cellStyle name="通貨 3 2 5 7 3 2" xfId="14108" xr:uid="{92693C20-EA76-4825-BBE1-FE6E8CA3B7E5}"/>
    <cellStyle name="通貨 3 2 5 7 4" xfId="11355" xr:uid="{53A899A7-D124-4629-AB18-6AAF64FC9BDD}"/>
    <cellStyle name="通貨 3 2 5 8" xfId="5574" xr:uid="{35C05B88-2CAB-45AA-A5D5-E8E6551567B9}"/>
    <cellStyle name="通貨 3 2 5 8 2" xfId="8327" xr:uid="{689D8B57-8032-45A7-9D64-8D141172C14A}"/>
    <cellStyle name="通貨 3 2 5 8 2 2" xfId="14176" xr:uid="{22B899B8-3670-449A-AEE5-35A31C386DA4}"/>
    <cellStyle name="通貨 3 2 5 8 3" xfId="11423" xr:uid="{32F4A18E-E430-4D83-B513-EEAAA1FEE5EB}"/>
    <cellStyle name="通貨 3 2 5 9" xfId="6951" xr:uid="{2B564BED-A24B-4C82-B506-B3D8BFAA843C}"/>
    <cellStyle name="通貨 3 2 5 9 2" xfId="12800" xr:uid="{04EC904A-E5D4-4FF0-A4B0-3D5299DB7A44}"/>
    <cellStyle name="通貨 3 2 6" xfId="3611" xr:uid="{00000000-0005-0000-0000-00009F0F0000}"/>
    <cellStyle name="通貨 3 2 6 2" xfId="3661" xr:uid="{00000000-0005-0000-0000-0000A00F0000}"/>
    <cellStyle name="通貨 3 2 6 2 2" xfId="4088" xr:uid="{5DD15C46-CD7A-4B37-828E-F2BCD67F5F7F}"/>
    <cellStyle name="通貨 3 2 6 2 2 2" xfId="4261" xr:uid="{67D71295-6362-40B5-A998-949AC4B9070B}"/>
    <cellStyle name="通貨 3 2 6 2 2 2 2" xfId="4607" xr:uid="{3639C2C4-5743-47B0-A906-7ABBA2775A96}"/>
    <cellStyle name="通貨 3 2 6 2 2 2 2 2" xfId="5312" xr:uid="{675B99BF-0D0B-488E-A653-B6B2EB3FD255}"/>
    <cellStyle name="通貨 3 2 6 2 2 2 2 2 2" xfId="6883" xr:uid="{71F7E8F6-3F49-4763-A481-C9582DD6B722}"/>
    <cellStyle name="通貨 3 2 6 2 2 2 2 2 2 2" xfId="9636" xr:uid="{0AA4ACAA-611D-4008-96A8-32E08BB9AD2B}"/>
    <cellStyle name="通貨 3 2 6 2 2 2 2 2 2 2 2" xfId="15485" xr:uid="{983576DC-40A0-4E0B-B63D-AFFBC8B7DC27}"/>
    <cellStyle name="通貨 3 2 6 2 2 2 2 2 2 3" xfId="12732" xr:uid="{C5FF79EC-0F20-4EA4-B5F3-37F9B630E83E}"/>
    <cellStyle name="通貨 3 2 6 2 2 2 2 2 3" xfId="8260" xr:uid="{2D6AC6EF-9266-4DA4-88FA-0300B427F83A}"/>
    <cellStyle name="通貨 3 2 6 2 2 2 2 2 3 2" xfId="14109" xr:uid="{87302CA9-AB1D-4958-B519-3C0BD834069F}"/>
    <cellStyle name="通貨 3 2 6 2 2 2 2 2 4" xfId="11356" xr:uid="{1240E9A3-4918-4C99-AEBF-BB6FD9A9F3EA}"/>
    <cellStyle name="通貨 3 2 6 2 2 2 2 3" xfId="6228" xr:uid="{C274E03D-46A5-4709-9AFF-FD4C8D13453C}"/>
    <cellStyle name="通貨 3 2 6 2 2 2 2 3 2" xfId="8981" xr:uid="{0FA426B9-2442-4270-B2A4-836B1B07D04A}"/>
    <cellStyle name="通貨 3 2 6 2 2 2 2 3 2 2" xfId="14830" xr:uid="{ED15F291-EE54-423F-986B-838F9B461592}"/>
    <cellStyle name="通貨 3 2 6 2 2 2 2 3 3" xfId="12077" xr:uid="{AE972360-33D7-4BC4-8795-45BCA4D7CC13}"/>
    <cellStyle name="通貨 3 2 6 2 2 2 2 4" xfId="7605" xr:uid="{4367535A-88CC-467F-AAA5-CD0D800BC295}"/>
    <cellStyle name="通貨 3 2 6 2 2 2 2 4 2" xfId="13454" xr:uid="{FDB512B1-67EC-4AF8-B7F4-EEAF7C86480F}"/>
    <cellStyle name="通貨 3 2 6 2 2 2 2 5" xfId="10701" xr:uid="{57574E78-0B24-4FE0-A661-842EC920F9FA}"/>
    <cellStyle name="通貨 3 2 6 2 2 2 3" xfId="5313" xr:uid="{9116F3D2-21F3-42CD-BB66-BC1CB5303574}"/>
    <cellStyle name="通貨 3 2 6 2 2 2 3 2" xfId="6884" xr:uid="{0C24C7F4-6677-4A2D-8CEB-E61537826572}"/>
    <cellStyle name="通貨 3 2 6 2 2 2 3 2 2" xfId="9637" xr:uid="{A622B6BE-B2D6-40E8-9511-8EC4AE406B9E}"/>
    <cellStyle name="通貨 3 2 6 2 2 2 3 2 2 2" xfId="15486" xr:uid="{16FB21C3-E4A0-45F7-A2F0-92E487315C60}"/>
    <cellStyle name="通貨 3 2 6 2 2 2 3 2 3" xfId="12733" xr:uid="{D1D33F6C-C2DB-4CB0-BF57-2F847548A991}"/>
    <cellStyle name="通貨 3 2 6 2 2 2 3 3" xfId="8261" xr:uid="{91477165-8DC6-456C-A497-C9E95A0A8B5B}"/>
    <cellStyle name="通貨 3 2 6 2 2 2 3 3 2" xfId="14110" xr:uid="{8B5E88E5-F0E4-427A-B4F1-51A955778440}"/>
    <cellStyle name="通貨 3 2 6 2 2 2 3 4" xfId="11357" xr:uid="{29478676-CA59-407E-9344-3786FB45AC22}"/>
    <cellStyle name="通貨 3 2 6 2 2 2 4" xfId="5884" xr:uid="{5709D437-B56B-4628-9884-4A76332BC98F}"/>
    <cellStyle name="通貨 3 2 6 2 2 2 4 2" xfId="8637" xr:uid="{A2D72963-D89A-4925-946E-84FDDA54CB23}"/>
    <cellStyle name="通貨 3 2 6 2 2 2 4 2 2" xfId="14486" xr:uid="{12F58698-2369-4759-969D-CE9E4F7D072E}"/>
    <cellStyle name="通貨 3 2 6 2 2 2 4 3" xfId="11733" xr:uid="{1EEBF6CE-08BD-495B-95CC-6F291A67ABF9}"/>
    <cellStyle name="通貨 3 2 6 2 2 2 5" xfId="7261" xr:uid="{2BC69211-18F5-4065-ABF4-31F494F5964E}"/>
    <cellStyle name="通貨 3 2 6 2 2 2 5 2" xfId="13110" xr:uid="{B7DD8A78-6B89-4C7C-9229-AEF05C8844FB}"/>
    <cellStyle name="通貨 3 2 6 2 2 2 6" xfId="10357" xr:uid="{9005CDA3-F930-4EBF-89D9-E1DA594877AF}"/>
    <cellStyle name="通貨 3 2 6 2 2 3" xfId="4435" xr:uid="{F887F885-8935-40B2-87E9-E98F94DBC562}"/>
    <cellStyle name="通貨 3 2 6 2 2 3 2" xfId="5314" xr:uid="{6DEC5864-A0F5-4621-88BB-8DE9FB90A499}"/>
    <cellStyle name="通貨 3 2 6 2 2 3 2 2" xfId="6885" xr:uid="{A7508017-6096-4C09-AB59-884964C6A08A}"/>
    <cellStyle name="通貨 3 2 6 2 2 3 2 2 2" xfId="9638" xr:uid="{9DD39095-7623-4744-A31E-BB690EE16BE2}"/>
    <cellStyle name="通貨 3 2 6 2 2 3 2 2 2 2" xfId="15487" xr:uid="{0F8602B6-F37B-4FB8-9867-9D4435B8D624}"/>
    <cellStyle name="通貨 3 2 6 2 2 3 2 2 3" xfId="12734" xr:uid="{5E358D5D-2F0A-4E5D-8E51-BFCB0FD450D6}"/>
    <cellStyle name="通貨 3 2 6 2 2 3 2 3" xfId="8262" xr:uid="{B14A80B2-A8C8-4AF5-B627-B6E9E9953989}"/>
    <cellStyle name="通貨 3 2 6 2 2 3 2 3 2" xfId="14111" xr:uid="{4DDA6AE8-2AE7-4760-8571-5FA231D22823}"/>
    <cellStyle name="通貨 3 2 6 2 2 3 2 4" xfId="11358" xr:uid="{8A349205-4E3E-4C6F-ADDA-71F440C70A16}"/>
    <cellStyle name="通貨 3 2 6 2 2 3 3" xfId="6056" xr:uid="{BCEC2AD4-9FE9-4031-93B9-31FC81725932}"/>
    <cellStyle name="通貨 3 2 6 2 2 3 3 2" xfId="8809" xr:uid="{3CB9F224-EA21-404A-A6CD-9E3451A2A959}"/>
    <cellStyle name="通貨 3 2 6 2 2 3 3 2 2" xfId="14658" xr:uid="{9DD4F7D0-2C96-484C-85FF-97EE76A782C4}"/>
    <cellStyle name="通貨 3 2 6 2 2 3 3 3" xfId="11905" xr:uid="{5A2FF3A5-B710-480B-8FB7-B5A669BBB76E}"/>
    <cellStyle name="通貨 3 2 6 2 2 3 4" xfId="7433" xr:uid="{BB7678FA-BD2C-44A9-9D01-930A02CD41D4}"/>
    <cellStyle name="通貨 3 2 6 2 2 3 4 2" xfId="13282" xr:uid="{8F3DBF3E-5558-492C-ACD3-FB000D221449}"/>
    <cellStyle name="通貨 3 2 6 2 2 3 5" xfId="10529" xr:uid="{FD9A4ABE-4CAC-4BA3-A38D-63DA46F19C33}"/>
    <cellStyle name="通貨 3 2 6 2 2 4" xfId="5315" xr:uid="{0E052922-7BAD-4E3E-A2DB-E8CBBBFF149D}"/>
    <cellStyle name="通貨 3 2 6 2 2 4 2" xfId="6886" xr:uid="{CCF435CB-C654-4CFE-822B-A91744092339}"/>
    <cellStyle name="通貨 3 2 6 2 2 4 2 2" xfId="9639" xr:uid="{A40FF297-B4AB-4E7E-BB8A-AF27A05FC25C}"/>
    <cellStyle name="通貨 3 2 6 2 2 4 2 2 2" xfId="15488" xr:uid="{618E04F8-4923-43DD-A28A-7FD83060B54E}"/>
    <cellStyle name="通貨 3 2 6 2 2 4 2 3" xfId="12735" xr:uid="{0555465C-8035-4B8E-816B-C4628C89CF90}"/>
    <cellStyle name="通貨 3 2 6 2 2 4 3" xfId="8263" xr:uid="{34BE1C01-C31C-4C3D-8CC2-F655A347ED72}"/>
    <cellStyle name="通貨 3 2 6 2 2 4 3 2" xfId="14112" xr:uid="{52F6927F-3EBA-47AD-BAD0-E19E95E35EDC}"/>
    <cellStyle name="通貨 3 2 6 2 2 4 4" xfId="11359" xr:uid="{99E9A556-AB47-4892-A50D-21CBE45CE86E}"/>
    <cellStyle name="通貨 3 2 6 2 2 5" xfId="5712" xr:uid="{6FF88CE9-131F-4793-8A1D-29BF6875B6A6}"/>
    <cellStyle name="通貨 3 2 6 2 2 5 2" xfId="8465" xr:uid="{7235810B-AE36-4D9E-979C-D65591B7FEB2}"/>
    <cellStyle name="通貨 3 2 6 2 2 5 2 2" xfId="14314" xr:uid="{D19B81A2-176B-43E7-9331-13D50401D655}"/>
    <cellStyle name="通貨 3 2 6 2 2 5 3" xfId="11561" xr:uid="{48ECE9C4-0E0F-4C43-A880-5BFF5E501090}"/>
    <cellStyle name="通貨 3 2 6 2 2 6" xfId="7089" xr:uid="{34C94ABB-EFDF-4B11-B608-4EFE014A59DA}"/>
    <cellStyle name="通貨 3 2 6 2 2 6 2" xfId="12938" xr:uid="{E08D88D3-E473-4B12-8590-1785B2BCE580}"/>
    <cellStyle name="通貨 3 2 6 2 2 7" xfId="10185" xr:uid="{636765E5-DD61-4A04-933E-AF5E2783079E}"/>
    <cellStyle name="通貨 3 2 6 2 3" xfId="4175" xr:uid="{566C2C83-670A-48DB-A389-AD6662350565}"/>
    <cellStyle name="通貨 3 2 6 2 3 2" xfId="4521" xr:uid="{FA5A559C-5E51-48FA-88DB-0894DDE2FC23}"/>
    <cellStyle name="通貨 3 2 6 2 3 2 2" xfId="5316" xr:uid="{267639DB-ECE3-4F57-A926-C5FFB88B2E9E}"/>
    <cellStyle name="通貨 3 2 6 2 3 2 2 2" xfId="6887" xr:uid="{D8A499D8-4452-47E4-870F-471101A8F1D6}"/>
    <cellStyle name="通貨 3 2 6 2 3 2 2 2 2" xfId="9640" xr:uid="{F2321E6B-86E7-4381-B2CB-D0B0A7C3070B}"/>
    <cellStyle name="通貨 3 2 6 2 3 2 2 2 2 2" xfId="15489" xr:uid="{5ABF33B7-E614-4717-BF0F-877E476EC86C}"/>
    <cellStyle name="通貨 3 2 6 2 3 2 2 2 3" xfId="12736" xr:uid="{6080D719-2F70-42B6-B7C6-7C383F5E2E32}"/>
    <cellStyle name="通貨 3 2 6 2 3 2 2 3" xfId="8264" xr:uid="{6D82ED3D-E5C3-438C-A43A-41724EBDAFB8}"/>
    <cellStyle name="通貨 3 2 6 2 3 2 2 3 2" xfId="14113" xr:uid="{55EC8552-BC08-4C9F-83BC-5FBD0C5B7608}"/>
    <cellStyle name="通貨 3 2 6 2 3 2 2 4" xfId="11360" xr:uid="{860BB404-BAD9-4884-B9C4-12AF13C6F43E}"/>
    <cellStyle name="通貨 3 2 6 2 3 2 3" xfId="6142" xr:uid="{9BEF15E5-B3B6-4654-A0A1-0FF41F61565E}"/>
    <cellStyle name="通貨 3 2 6 2 3 2 3 2" xfId="8895" xr:uid="{712278BA-72F0-49D6-9278-1837EFFADC40}"/>
    <cellStyle name="通貨 3 2 6 2 3 2 3 2 2" xfId="14744" xr:uid="{5918416E-31B1-4139-891A-5119342D8476}"/>
    <cellStyle name="通貨 3 2 6 2 3 2 3 3" xfId="11991" xr:uid="{A7D5DE5B-BB17-4B69-A3D8-8B2489877284}"/>
    <cellStyle name="通貨 3 2 6 2 3 2 4" xfId="7519" xr:uid="{F0E5FE24-12D3-428C-8B21-8F61BF2B2AD3}"/>
    <cellStyle name="通貨 3 2 6 2 3 2 4 2" xfId="13368" xr:uid="{BB6E74DA-A6FE-4F01-A002-528289E929D5}"/>
    <cellStyle name="通貨 3 2 6 2 3 2 5" xfId="10615" xr:uid="{72172C00-5D32-4A35-BA7E-AC77E1AAA2AE}"/>
    <cellStyle name="通貨 3 2 6 2 3 3" xfId="5317" xr:uid="{054E6B0A-A0D0-47E0-B84D-E91EE2385761}"/>
    <cellStyle name="通貨 3 2 6 2 3 3 2" xfId="6888" xr:uid="{18EE5059-CA8A-4382-AEB5-E60CFA095857}"/>
    <cellStyle name="通貨 3 2 6 2 3 3 2 2" xfId="9641" xr:uid="{0FCD95EB-8DD7-4AB1-98C0-4AD791ADC4D5}"/>
    <cellStyle name="通貨 3 2 6 2 3 3 2 2 2" xfId="15490" xr:uid="{4A8F9C33-3960-4821-ADE7-5D55B6530D12}"/>
    <cellStyle name="通貨 3 2 6 2 3 3 2 3" xfId="12737" xr:uid="{302B5EB5-4A53-4A3B-889B-0C8467D1FC0A}"/>
    <cellStyle name="通貨 3 2 6 2 3 3 3" xfId="8265" xr:uid="{FAD261E1-6F17-47DA-B070-02CA26833817}"/>
    <cellStyle name="通貨 3 2 6 2 3 3 3 2" xfId="14114" xr:uid="{EE105394-D1BD-4AE0-9CD2-2D12341F0525}"/>
    <cellStyle name="通貨 3 2 6 2 3 3 4" xfId="11361" xr:uid="{7A0EFBCF-C6D3-489B-A7EA-DCB714F3DC17}"/>
    <cellStyle name="通貨 3 2 6 2 3 4" xfId="5798" xr:uid="{48D48FAD-6B67-4441-AE28-5CEDC0038B83}"/>
    <cellStyle name="通貨 3 2 6 2 3 4 2" xfId="8551" xr:uid="{D31B399D-2714-4611-9BE4-D8A416257522}"/>
    <cellStyle name="通貨 3 2 6 2 3 4 2 2" xfId="14400" xr:uid="{DE84B378-0FEE-45AB-B056-FE73B71544A2}"/>
    <cellStyle name="通貨 3 2 6 2 3 4 3" xfId="11647" xr:uid="{64DC2AD5-717F-4658-A7EB-AC132A563801}"/>
    <cellStyle name="通貨 3 2 6 2 3 5" xfId="7175" xr:uid="{2B200040-D536-4FDD-97D2-1388051652A5}"/>
    <cellStyle name="通貨 3 2 6 2 3 5 2" xfId="13024" xr:uid="{915C68D6-6319-4893-9C64-C146EF2E4459}"/>
    <cellStyle name="通貨 3 2 6 2 3 6" xfId="10271" xr:uid="{0588F9EE-04BE-4E34-A740-DD3EE92E3391}"/>
    <cellStyle name="通貨 3 2 6 2 4" xfId="4348" xr:uid="{36226721-00B4-4450-B791-D34CE65015A8}"/>
    <cellStyle name="通貨 3 2 6 2 4 2" xfId="5318" xr:uid="{51E04424-2AA8-45D6-B73F-22A05CA4E96B}"/>
    <cellStyle name="通貨 3 2 6 2 4 2 2" xfId="6889" xr:uid="{2B54FAD8-F337-4FC9-BD83-C84A0EFE4521}"/>
    <cellStyle name="通貨 3 2 6 2 4 2 2 2" xfId="9642" xr:uid="{D852DE43-8A7B-4304-84E7-58B0E80E29EA}"/>
    <cellStyle name="通貨 3 2 6 2 4 2 2 2 2" xfId="15491" xr:uid="{2275635E-05AC-4B9F-8A2B-56B11989DBF7}"/>
    <cellStyle name="通貨 3 2 6 2 4 2 2 3" xfId="12738" xr:uid="{7E181E4C-9BA7-42DF-A635-80654A2FBFBB}"/>
    <cellStyle name="通貨 3 2 6 2 4 2 3" xfId="8266" xr:uid="{8A37C57E-CC55-47A1-AE99-D9CA86F4FAEB}"/>
    <cellStyle name="通貨 3 2 6 2 4 2 3 2" xfId="14115" xr:uid="{46C27D17-AE77-4BD3-B9B9-7AC594E87F69}"/>
    <cellStyle name="通貨 3 2 6 2 4 2 4" xfId="11362" xr:uid="{0C637E6A-650D-46E3-84E7-49F5BA670C9B}"/>
    <cellStyle name="通貨 3 2 6 2 4 3" xfId="5970" xr:uid="{49A4B5EA-C289-4D53-A564-F466AD653E36}"/>
    <cellStyle name="通貨 3 2 6 2 4 3 2" xfId="8723" xr:uid="{244E71CC-E044-420E-B035-90B92C79A937}"/>
    <cellStyle name="通貨 3 2 6 2 4 3 2 2" xfId="14572" xr:uid="{E70CFE86-73F5-4A41-A3B3-A7A9739EEA7E}"/>
    <cellStyle name="通貨 3 2 6 2 4 3 3" xfId="11819" xr:uid="{99288FD4-4019-4E5D-8801-FEFAA5DA3B94}"/>
    <cellStyle name="通貨 3 2 6 2 4 4" xfId="7347" xr:uid="{90B7EEDA-3916-4DCB-A28E-B201C30BA9F9}"/>
    <cellStyle name="通貨 3 2 6 2 4 4 2" xfId="13196" xr:uid="{CE520AB8-F067-4A6B-A84E-826E20DE07F3}"/>
    <cellStyle name="通貨 3 2 6 2 4 5" xfId="10443" xr:uid="{8B58397C-DF88-445F-9F15-3790D7DD5296}"/>
    <cellStyle name="通貨 3 2 6 2 5" xfId="5319" xr:uid="{6D0A4DF0-BB22-481C-B35F-42A8CC623E59}"/>
    <cellStyle name="通貨 3 2 6 2 5 2" xfId="6890" xr:uid="{79B20BB3-50B1-40E0-A7DF-79222AD5DDCD}"/>
    <cellStyle name="通貨 3 2 6 2 5 2 2" xfId="9643" xr:uid="{C52F251D-7445-4EEF-96A4-18442EF87776}"/>
    <cellStyle name="通貨 3 2 6 2 5 2 2 2" xfId="15492" xr:uid="{8F452C9D-B1F0-4833-B380-91D5ABEE3D5E}"/>
    <cellStyle name="通貨 3 2 6 2 5 2 3" xfId="12739" xr:uid="{259E7079-39A3-4C93-A1C3-D9C61C795A41}"/>
    <cellStyle name="通貨 3 2 6 2 5 3" xfId="8267" xr:uid="{1A075026-91FC-4238-88AE-2FEBE1EDBDDD}"/>
    <cellStyle name="通貨 3 2 6 2 5 3 2" xfId="14116" xr:uid="{0D13A2EE-252F-494E-9EDF-FCBE65A07872}"/>
    <cellStyle name="通貨 3 2 6 2 5 4" xfId="11363" xr:uid="{F8562F84-0998-4E53-89A2-60FA3551B70C}"/>
    <cellStyle name="通貨 3 2 6 2 6" xfId="5626" xr:uid="{748D44E0-6666-4DA9-BCD4-11D39CDD151E}"/>
    <cellStyle name="通貨 3 2 6 2 6 2" xfId="8379" xr:uid="{587BB37C-AC94-4863-A7A2-57FB7085AD41}"/>
    <cellStyle name="通貨 3 2 6 2 6 2 2" xfId="14228" xr:uid="{F99806AD-5C71-4C6F-9ABE-3FAB349082E7}"/>
    <cellStyle name="通貨 3 2 6 2 6 3" xfId="11475" xr:uid="{634ED87D-C3B2-4FFC-986D-3A1A3B6246B6}"/>
    <cellStyle name="通貨 3 2 6 2 7" xfId="7003" xr:uid="{CF96E47A-94A2-47DC-8438-991767259022}"/>
    <cellStyle name="通貨 3 2 6 2 7 2" xfId="12852" xr:uid="{BCEF7183-6358-4ABA-8CCC-C24D7305B257}"/>
    <cellStyle name="通貨 3 2 6 2 8" xfId="10099" xr:uid="{81F04735-0C5E-4A4E-8FAC-C84DB3FB9F90}"/>
    <cellStyle name="通貨 3 2 6 3" xfId="4046" xr:uid="{37ED93CA-DAD0-4DD0-91CC-E2B17D77A536}"/>
    <cellStyle name="通貨 3 2 6 3 2" xfId="4219" xr:uid="{FC9FAA54-309E-41D7-AEB4-9D0DED6AABFB}"/>
    <cellStyle name="通貨 3 2 6 3 2 2" xfId="4565" xr:uid="{3217B8B2-10B5-49C2-87A1-F79AEBAA74A2}"/>
    <cellStyle name="通貨 3 2 6 3 2 2 2" xfId="5320" xr:uid="{9E378357-CD91-43AB-8CFA-41AB1DB82AF9}"/>
    <cellStyle name="通貨 3 2 6 3 2 2 2 2" xfId="6891" xr:uid="{3008264B-76E7-4A94-82F2-96B16B4C1301}"/>
    <cellStyle name="通貨 3 2 6 3 2 2 2 2 2" xfId="9644" xr:uid="{9B50576A-C154-4694-808B-9A003790DD39}"/>
    <cellStyle name="通貨 3 2 6 3 2 2 2 2 2 2" xfId="15493" xr:uid="{29BC2EC1-77EE-4FC9-BE5E-26C155E3BA7B}"/>
    <cellStyle name="通貨 3 2 6 3 2 2 2 2 3" xfId="12740" xr:uid="{12635485-6EF6-4B46-B423-9EDAB53BEF87}"/>
    <cellStyle name="通貨 3 2 6 3 2 2 2 3" xfId="8268" xr:uid="{B231BCAA-E6F3-43D2-AE54-EBC9485592E2}"/>
    <cellStyle name="通貨 3 2 6 3 2 2 2 3 2" xfId="14117" xr:uid="{96C969E8-DF26-4387-8F7C-07240151757B}"/>
    <cellStyle name="通貨 3 2 6 3 2 2 2 4" xfId="11364" xr:uid="{706E630C-BF1A-49C8-8C35-B131458456CB}"/>
    <cellStyle name="通貨 3 2 6 3 2 2 3" xfId="6186" xr:uid="{7C0FB6C9-7EAB-4BD6-BEF6-459870F95ED3}"/>
    <cellStyle name="通貨 3 2 6 3 2 2 3 2" xfId="8939" xr:uid="{05CD8E10-ED5F-4205-B9AB-9CE5EF68F5C5}"/>
    <cellStyle name="通貨 3 2 6 3 2 2 3 2 2" xfId="14788" xr:uid="{DF164F11-8DEF-4B58-8067-93E8B9DD09CA}"/>
    <cellStyle name="通貨 3 2 6 3 2 2 3 3" xfId="12035" xr:uid="{736B9367-D8F8-4E8C-BBA7-EF9272C1AE5A}"/>
    <cellStyle name="通貨 3 2 6 3 2 2 4" xfId="7563" xr:uid="{B4529EAD-8556-4306-A353-9D92A7725036}"/>
    <cellStyle name="通貨 3 2 6 3 2 2 4 2" xfId="13412" xr:uid="{A061E8C9-FBDC-42AB-8D1E-F08D23F26478}"/>
    <cellStyle name="通貨 3 2 6 3 2 2 5" xfId="10659" xr:uid="{5F32F638-9E1F-4366-85C7-4F9507666B0C}"/>
    <cellStyle name="通貨 3 2 6 3 2 3" xfId="5321" xr:uid="{0D931673-04FA-4D66-A952-E32FC7282FDC}"/>
    <cellStyle name="通貨 3 2 6 3 2 3 2" xfId="6892" xr:uid="{49EA5700-C6DE-4F44-B93A-7FF37D263601}"/>
    <cellStyle name="通貨 3 2 6 3 2 3 2 2" xfId="9645" xr:uid="{5B3687BC-D772-444F-BC7C-032A8B161033}"/>
    <cellStyle name="通貨 3 2 6 3 2 3 2 2 2" xfId="15494" xr:uid="{5E512F30-387F-4287-9C4F-F14FB7DA8291}"/>
    <cellStyle name="通貨 3 2 6 3 2 3 2 3" xfId="12741" xr:uid="{2B770825-90D5-4162-96C7-F75E551078D2}"/>
    <cellStyle name="通貨 3 2 6 3 2 3 3" xfId="8269" xr:uid="{C494754B-4E83-422D-96C0-E87D09E2068E}"/>
    <cellStyle name="通貨 3 2 6 3 2 3 3 2" xfId="14118" xr:uid="{72C7754C-19F0-4674-9F99-7385855F428D}"/>
    <cellStyle name="通貨 3 2 6 3 2 3 4" xfId="11365" xr:uid="{D7FC4645-EC79-46CA-8899-4ED2B5188219}"/>
    <cellStyle name="通貨 3 2 6 3 2 4" xfId="5842" xr:uid="{8E275560-BE22-4B0D-9078-86C730EC10D1}"/>
    <cellStyle name="通貨 3 2 6 3 2 4 2" xfId="8595" xr:uid="{7465F35F-9A45-4DB3-8E26-C6EC0417DCA5}"/>
    <cellStyle name="通貨 3 2 6 3 2 4 2 2" xfId="14444" xr:uid="{AAD6BE75-9A88-4715-8018-6E8063DAF08A}"/>
    <cellStyle name="通貨 3 2 6 3 2 4 3" xfId="11691" xr:uid="{B4A97207-D79A-4A32-8320-6C9A38C62991}"/>
    <cellStyle name="通貨 3 2 6 3 2 5" xfId="7219" xr:uid="{B7B38F9A-159B-409F-AE92-B2C9DE61D2A2}"/>
    <cellStyle name="通貨 3 2 6 3 2 5 2" xfId="13068" xr:uid="{54DEFC42-7005-4165-81CB-5AB55D7D2B41}"/>
    <cellStyle name="通貨 3 2 6 3 2 6" xfId="10315" xr:uid="{B6E26847-377F-43F4-838D-AD33CC700F05}"/>
    <cellStyle name="通貨 3 2 6 3 3" xfId="4393" xr:uid="{CE2A7437-A987-4BEC-9C0A-630CCBF71C67}"/>
    <cellStyle name="通貨 3 2 6 3 3 2" xfId="5322" xr:uid="{78827FF9-E888-4F3A-A420-784179372FA8}"/>
    <cellStyle name="通貨 3 2 6 3 3 2 2" xfId="6893" xr:uid="{227FA8E3-6DCC-4277-BE30-41EA6EB3BD29}"/>
    <cellStyle name="通貨 3 2 6 3 3 2 2 2" xfId="9646" xr:uid="{FA188951-FE02-4028-A5D3-8C3BCAE44E47}"/>
    <cellStyle name="通貨 3 2 6 3 3 2 2 2 2" xfId="15495" xr:uid="{28359FC9-035F-4B0E-B5BC-991F06B8DFC5}"/>
    <cellStyle name="通貨 3 2 6 3 3 2 2 3" xfId="12742" xr:uid="{0EADC9C4-97FB-4260-AF32-49BF4CF46985}"/>
    <cellStyle name="通貨 3 2 6 3 3 2 3" xfId="8270" xr:uid="{669D555A-7642-42C7-8E3C-EF244CC9A100}"/>
    <cellStyle name="通貨 3 2 6 3 3 2 3 2" xfId="14119" xr:uid="{E5092E60-F828-4D9B-9954-3ECD7F7B45DF}"/>
    <cellStyle name="通貨 3 2 6 3 3 2 4" xfId="11366" xr:uid="{79AED2D5-BA55-4F9C-8EFF-8B44D81616D2}"/>
    <cellStyle name="通貨 3 2 6 3 3 3" xfId="6014" xr:uid="{00E4075E-97C7-4DDB-9F07-24A23A4579CF}"/>
    <cellStyle name="通貨 3 2 6 3 3 3 2" xfId="8767" xr:uid="{04A16909-1FB3-41EB-9F07-1A55B6A5CF8A}"/>
    <cellStyle name="通貨 3 2 6 3 3 3 2 2" xfId="14616" xr:uid="{458BE137-A791-4F32-B514-EBB8C53681E0}"/>
    <cellStyle name="通貨 3 2 6 3 3 3 3" xfId="11863" xr:uid="{5E77016C-8CB2-4C9F-AC80-6985FCB5A1A6}"/>
    <cellStyle name="通貨 3 2 6 3 3 4" xfId="7391" xr:uid="{1C198C59-A4B8-4297-9275-5D258FAD52EE}"/>
    <cellStyle name="通貨 3 2 6 3 3 4 2" xfId="13240" xr:uid="{71D1A873-3CB2-4D0E-9D1D-A9CFD5A556ED}"/>
    <cellStyle name="通貨 3 2 6 3 3 5" xfId="10487" xr:uid="{9ABC91C6-B750-4EB4-8A8E-27FA5925756C}"/>
    <cellStyle name="通貨 3 2 6 3 4" xfId="5323" xr:uid="{08B6CB6E-B9BF-41BD-BDF0-A82EA4C42992}"/>
    <cellStyle name="通貨 3 2 6 3 4 2" xfId="6894" xr:uid="{C8B18934-D8A3-4150-BA68-372C73DA9F42}"/>
    <cellStyle name="通貨 3 2 6 3 4 2 2" xfId="9647" xr:uid="{95D843A9-0AFA-4648-8295-B88A735C93AA}"/>
    <cellStyle name="通貨 3 2 6 3 4 2 2 2" xfId="15496" xr:uid="{ECE0A1F7-AF25-4D1B-9801-000740D87B8F}"/>
    <cellStyle name="通貨 3 2 6 3 4 2 3" xfId="12743" xr:uid="{419FB406-FB4F-458F-86B3-DB3AFE75945F}"/>
    <cellStyle name="通貨 3 2 6 3 4 3" xfId="8271" xr:uid="{02F8ADA9-FDF6-4262-99D2-D4D74FE17746}"/>
    <cellStyle name="通貨 3 2 6 3 4 3 2" xfId="14120" xr:uid="{DED923F0-9FE7-4807-A333-80D4465013AB}"/>
    <cellStyle name="通貨 3 2 6 3 4 4" xfId="11367" xr:uid="{6E112E5B-EB4B-437E-8194-1E544FD2D465}"/>
    <cellStyle name="通貨 3 2 6 3 5" xfId="5670" xr:uid="{A915F01F-BB6A-4B39-AD86-64FE5C9DE5E1}"/>
    <cellStyle name="通貨 3 2 6 3 5 2" xfId="8423" xr:uid="{83BA362E-FB24-4625-AE1B-F023F3C9BB13}"/>
    <cellStyle name="通貨 3 2 6 3 5 2 2" xfId="14272" xr:uid="{8DB6DFE1-3413-4D3F-9C21-2F2CCC95F2F5}"/>
    <cellStyle name="通貨 3 2 6 3 5 3" xfId="11519" xr:uid="{285E49E4-687C-4DE5-B6AA-4DA0D01AF14A}"/>
    <cellStyle name="通貨 3 2 6 3 6" xfId="7047" xr:uid="{EBD5FF6D-09A6-42A0-ADE7-468D1F77125B}"/>
    <cellStyle name="通貨 3 2 6 3 6 2" xfId="12896" xr:uid="{322A4FC5-8D00-4624-9909-7072924D2B1A}"/>
    <cellStyle name="通貨 3 2 6 3 7" xfId="10143" xr:uid="{CAD66B14-22C5-4890-B6BC-3F96EB44ED5F}"/>
    <cellStyle name="通貨 3 2 6 4" xfId="4133" xr:uid="{2CA01A4B-5988-4FC7-8ECB-9432388E340A}"/>
    <cellStyle name="通貨 3 2 6 4 2" xfId="4479" xr:uid="{F2D8A73E-D646-44E4-B4AA-09293733A634}"/>
    <cellStyle name="通貨 3 2 6 4 2 2" xfId="5324" xr:uid="{9D5D76B9-CF19-4072-99D0-BD6B962A6DA5}"/>
    <cellStyle name="通貨 3 2 6 4 2 2 2" xfId="6895" xr:uid="{A5ED0A78-88B0-4A62-BBCD-71269F61A282}"/>
    <cellStyle name="通貨 3 2 6 4 2 2 2 2" xfId="9648" xr:uid="{6938FB46-C92E-47A0-A0A4-20A4AA40B36E}"/>
    <cellStyle name="通貨 3 2 6 4 2 2 2 2 2" xfId="15497" xr:uid="{20B58416-032B-4B49-9F5C-FDF866A128AC}"/>
    <cellStyle name="通貨 3 2 6 4 2 2 2 3" xfId="12744" xr:uid="{31AE9A72-B018-46D3-AE26-42255CC96B50}"/>
    <cellStyle name="通貨 3 2 6 4 2 2 3" xfId="8272" xr:uid="{8D929562-67A7-4B20-9ADD-61C4EA6DD6E8}"/>
    <cellStyle name="通貨 3 2 6 4 2 2 3 2" xfId="14121" xr:uid="{18DD19A6-C123-428D-9EB7-6430C35D5972}"/>
    <cellStyle name="通貨 3 2 6 4 2 2 4" xfId="11368" xr:uid="{2C3BD58D-6CFE-45E9-A710-0A98DE9370A4}"/>
    <cellStyle name="通貨 3 2 6 4 2 3" xfId="6100" xr:uid="{EC1DAB77-11D6-4D33-A544-D0ED48D8E0AE}"/>
    <cellStyle name="通貨 3 2 6 4 2 3 2" xfId="8853" xr:uid="{DF1E929A-1E0B-4D00-9A77-2EEBBA2ABF9D}"/>
    <cellStyle name="通貨 3 2 6 4 2 3 2 2" xfId="14702" xr:uid="{4364A70D-6951-4B63-B058-138083E8A32F}"/>
    <cellStyle name="通貨 3 2 6 4 2 3 3" xfId="11949" xr:uid="{625DB7C9-EA98-4022-B139-046555E8452F}"/>
    <cellStyle name="通貨 3 2 6 4 2 4" xfId="7477" xr:uid="{C7D57F06-0DA5-49CD-99E0-180CE5E51280}"/>
    <cellStyle name="通貨 3 2 6 4 2 4 2" xfId="13326" xr:uid="{CEE4F2EB-3C65-4FAB-9F11-8D5D7A975A45}"/>
    <cellStyle name="通貨 3 2 6 4 2 5" xfId="10573" xr:uid="{E1D98214-1CE2-4FE3-A5E3-E3262F6E362A}"/>
    <cellStyle name="通貨 3 2 6 4 3" xfId="5325" xr:uid="{B519351D-D324-42F6-83DF-8090C3A15C10}"/>
    <cellStyle name="通貨 3 2 6 4 3 2" xfId="6896" xr:uid="{768D4D9C-B5B7-467D-8355-A5C92DD7187C}"/>
    <cellStyle name="通貨 3 2 6 4 3 2 2" xfId="9649" xr:uid="{27CFC808-2CC4-4E56-B738-3177FE316E11}"/>
    <cellStyle name="通貨 3 2 6 4 3 2 2 2" xfId="15498" xr:uid="{FA91A2D1-F700-44E0-B40E-F9B5D7BFE116}"/>
    <cellStyle name="通貨 3 2 6 4 3 2 3" xfId="12745" xr:uid="{09A51152-3575-42EF-9CFF-8293E61E6C7C}"/>
    <cellStyle name="通貨 3 2 6 4 3 3" xfId="8273" xr:uid="{E8E3D0BA-23AF-4138-A19B-76233B7AA7DD}"/>
    <cellStyle name="通貨 3 2 6 4 3 3 2" xfId="14122" xr:uid="{681817D4-38BF-47CB-A0DF-796EC580DA78}"/>
    <cellStyle name="通貨 3 2 6 4 3 4" xfId="11369" xr:uid="{FD155C3F-9F94-4272-AAD4-7E1E01000083}"/>
    <cellStyle name="通貨 3 2 6 4 4" xfId="5756" xr:uid="{D25A67B4-92AB-470A-8CF2-D98650E45C61}"/>
    <cellStyle name="通貨 3 2 6 4 4 2" xfId="8509" xr:uid="{9AAC36B8-67ED-4394-8E2F-11FFF8BFC0EC}"/>
    <cellStyle name="通貨 3 2 6 4 4 2 2" xfId="14358" xr:uid="{4C911A5A-237F-42C0-AC05-3495F283DFDD}"/>
    <cellStyle name="通貨 3 2 6 4 4 3" xfId="11605" xr:uid="{D73E1077-F7D9-4952-ACD8-B04A910CC693}"/>
    <cellStyle name="通貨 3 2 6 4 5" xfId="7133" xr:uid="{25499099-7D81-4169-814F-C81C6A66BC34}"/>
    <cellStyle name="通貨 3 2 6 4 5 2" xfId="12982" xr:uid="{DF7B07EC-5CAB-4403-AD86-15FEE1EB3893}"/>
    <cellStyle name="通貨 3 2 6 4 6" xfId="10229" xr:uid="{B80A37B7-D3F9-4986-9112-6E346E728F51}"/>
    <cellStyle name="通貨 3 2 6 5" xfId="4306" xr:uid="{4CDED951-359C-4847-8B6C-D7570BF94FDD}"/>
    <cellStyle name="通貨 3 2 6 5 2" xfId="5326" xr:uid="{57923D4F-0955-40B5-B53A-E91947845D0B}"/>
    <cellStyle name="通貨 3 2 6 5 2 2" xfId="6897" xr:uid="{6E57A997-31F2-4A7A-BE4A-3F8D7B6EDF41}"/>
    <cellStyle name="通貨 3 2 6 5 2 2 2" xfId="9650" xr:uid="{CDF85FFF-265F-4F30-B2E7-28EB868037FD}"/>
    <cellStyle name="通貨 3 2 6 5 2 2 2 2" xfId="15499" xr:uid="{86F2686E-8718-4C0D-8658-7335031EA7AC}"/>
    <cellStyle name="通貨 3 2 6 5 2 2 3" xfId="12746" xr:uid="{50761C19-A71C-440B-8798-621E4D38F436}"/>
    <cellStyle name="通貨 3 2 6 5 2 3" xfId="8274" xr:uid="{DC737456-2F1A-4196-9888-FEE7BA031138}"/>
    <cellStyle name="通貨 3 2 6 5 2 3 2" xfId="14123" xr:uid="{59129D2D-4095-45E4-966B-0D86BB1E23A3}"/>
    <cellStyle name="通貨 3 2 6 5 2 4" xfId="11370" xr:uid="{2E07566F-97B5-4FDF-9827-FF4832E271F6}"/>
    <cellStyle name="通貨 3 2 6 5 3" xfId="5928" xr:uid="{BB0DBAED-FC49-4EB4-BCC9-508BFE5B47A9}"/>
    <cellStyle name="通貨 3 2 6 5 3 2" xfId="8681" xr:uid="{B67EC5DB-3994-4535-B448-9A816B44C3C7}"/>
    <cellStyle name="通貨 3 2 6 5 3 2 2" xfId="14530" xr:uid="{3EFB5C88-8B86-43DA-81CC-D80FF5416EB8}"/>
    <cellStyle name="通貨 3 2 6 5 3 3" xfId="11777" xr:uid="{5C2F9CA6-61F4-486E-9229-DB61E6E3EB26}"/>
    <cellStyle name="通貨 3 2 6 5 4" xfId="7305" xr:uid="{F21B0818-F2AD-411E-A31C-27B006F9044A}"/>
    <cellStyle name="通貨 3 2 6 5 4 2" xfId="13154" xr:uid="{2DD3826A-B918-47D5-BB4D-D536D0DC2C99}"/>
    <cellStyle name="通貨 3 2 6 5 5" xfId="10401" xr:uid="{5E7CA702-1BF4-4094-8614-331AE4EBC371}"/>
    <cellStyle name="通貨 3 2 6 6" xfId="5327" xr:uid="{51ABDCA7-A1A1-4462-AAFF-CF9B5B1B2305}"/>
    <cellStyle name="通貨 3 2 6 6 2" xfId="6898" xr:uid="{2E311A73-5F89-4E56-B02B-4A178922ED83}"/>
    <cellStyle name="通貨 3 2 6 6 2 2" xfId="9651" xr:uid="{4C6CACF7-D54D-40C2-8C2F-6E43742CDE44}"/>
    <cellStyle name="通貨 3 2 6 6 2 2 2" xfId="15500" xr:uid="{EEE205E9-F26F-4494-B1FA-932EFFDA6E2B}"/>
    <cellStyle name="通貨 3 2 6 6 2 3" xfId="12747" xr:uid="{1826B5A3-D404-45AF-9575-A424985C47FE}"/>
    <cellStyle name="通貨 3 2 6 6 3" xfId="8275" xr:uid="{C5D07364-444F-4C2B-97CC-F3B99E5F7FE3}"/>
    <cellStyle name="通貨 3 2 6 6 3 2" xfId="14124" xr:uid="{38E583EC-1A3C-4D9A-A095-4AD8E6068B30}"/>
    <cellStyle name="通貨 3 2 6 6 4" xfId="11371" xr:uid="{3370B65C-9589-4ED7-9E59-A1914FB95003}"/>
    <cellStyle name="通貨 3 2 6 7" xfId="5584" xr:uid="{E0A80C7D-59E6-455E-8512-F44F85D879D9}"/>
    <cellStyle name="通貨 3 2 6 7 2" xfId="8337" xr:uid="{9A91183C-7F18-4873-9DFA-43BC03E017ED}"/>
    <cellStyle name="通貨 3 2 6 7 2 2" xfId="14186" xr:uid="{D5FB4562-BA5B-45CE-8BB1-8525B3FFCFA0}"/>
    <cellStyle name="通貨 3 2 6 7 3" xfId="11433" xr:uid="{8167B5DB-8F3F-4BFA-B434-C72E247E5EBC}"/>
    <cellStyle name="通貨 3 2 6 8" xfId="6961" xr:uid="{AB2BE9D9-62DF-43F4-B015-0C0C7E27504D}"/>
    <cellStyle name="通貨 3 2 6 8 2" xfId="12810" xr:uid="{A0FB511B-97E6-46F8-91E5-375F29E54558}"/>
    <cellStyle name="通貨 3 2 6 9" xfId="10057" xr:uid="{A14163B7-CDC9-497C-B643-44CCCC48AB2E}"/>
    <cellStyle name="通貨 3 2 7" xfId="3641" xr:uid="{00000000-0005-0000-0000-0000A10F0000}"/>
    <cellStyle name="通貨 3 2 7 2" xfId="4068" xr:uid="{E4C12528-5259-4522-9233-27364C0D87FA}"/>
    <cellStyle name="通貨 3 2 7 2 2" xfId="4241" xr:uid="{2D9CEA01-272D-4A85-B96E-0B0254DA41D0}"/>
    <cellStyle name="通貨 3 2 7 2 2 2" xfId="4587" xr:uid="{E2C54020-8876-4063-9B67-88DF1D88B6D0}"/>
    <cellStyle name="通貨 3 2 7 2 2 2 2" xfId="5328" xr:uid="{0E72D211-E77A-487E-B722-CA3CB430E1A4}"/>
    <cellStyle name="通貨 3 2 7 2 2 2 2 2" xfId="6899" xr:uid="{88D5252B-08C6-46D9-9C64-2C23998316BE}"/>
    <cellStyle name="通貨 3 2 7 2 2 2 2 2 2" xfId="9652" xr:uid="{A1C377C0-D7F3-4F8B-958B-C271222A28D3}"/>
    <cellStyle name="通貨 3 2 7 2 2 2 2 2 2 2" xfId="15501" xr:uid="{A592D9BC-9067-459B-94A1-A4860B4D85C2}"/>
    <cellStyle name="通貨 3 2 7 2 2 2 2 2 3" xfId="12748" xr:uid="{85859A2C-AF8B-4D58-9076-F22DF5202358}"/>
    <cellStyle name="通貨 3 2 7 2 2 2 2 3" xfId="8276" xr:uid="{408D8840-DE82-4E30-B5DD-A5D9C1007DB8}"/>
    <cellStyle name="通貨 3 2 7 2 2 2 2 3 2" xfId="14125" xr:uid="{572F3466-E15E-48A5-95E6-1DEA638BAC78}"/>
    <cellStyle name="通貨 3 2 7 2 2 2 2 4" xfId="11372" xr:uid="{D57365E2-3569-4E08-A5BC-351B20598FB7}"/>
    <cellStyle name="通貨 3 2 7 2 2 2 3" xfId="6208" xr:uid="{30822828-491B-49D6-99F5-DA9B3F29182C}"/>
    <cellStyle name="通貨 3 2 7 2 2 2 3 2" xfId="8961" xr:uid="{092EE5D9-0268-462F-8434-BE4144DF14D6}"/>
    <cellStyle name="通貨 3 2 7 2 2 2 3 2 2" xfId="14810" xr:uid="{A7D1C1BD-6554-4C33-848E-0F1837F11CAD}"/>
    <cellStyle name="通貨 3 2 7 2 2 2 3 3" xfId="12057" xr:uid="{35634018-8CCB-467B-BD28-842C7E493510}"/>
    <cellStyle name="通貨 3 2 7 2 2 2 4" xfId="7585" xr:uid="{82C4EA41-4D05-48CC-B96D-F862D4D7409F}"/>
    <cellStyle name="通貨 3 2 7 2 2 2 4 2" xfId="13434" xr:uid="{790B7097-7D4C-483C-A986-B73823A208B2}"/>
    <cellStyle name="通貨 3 2 7 2 2 2 5" xfId="10681" xr:uid="{0212D3CA-1865-46D7-9CAC-87317EE3A174}"/>
    <cellStyle name="通貨 3 2 7 2 2 3" xfId="5329" xr:uid="{2FF2EDC1-1E11-43A9-9FB2-F6CA8EC6894F}"/>
    <cellStyle name="通貨 3 2 7 2 2 3 2" xfId="6900" xr:uid="{D29BD5F8-5C16-4A90-ABC3-AAD4C3C6E4E1}"/>
    <cellStyle name="通貨 3 2 7 2 2 3 2 2" xfId="9653" xr:uid="{CDDD2E19-D289-4922-B453-FC38326B4411}"/>
    <cellStyle name="通貨 3 2 7 2 2 3 2 2 2" xfId="15502" xr:uid="{9FFBF65F-5A4D-47B4-8121-6B017D82BC8F}"/>
    <cellStyle name="通貨 3 2 7 2 2 3 2 3" xfId="12749" xr:uid="{E785DAB9-0C1E-4452-A1DE-5BD47BC14BC7}"/>
    <cellStyle name="通貨 3 2 7 2 2 3 3" xfId="8277" xr:uid="{3F1AF2C3-C180-4FB5-93BC-B97E20A2C322}"/>
    <cellStyle name="通貨 3 2 7 2 2 3 3 2" xfId="14126" xr:uid="{4105CD05-FF1B-4938-B033-A130649C7EBF}"/>
    <cellStyle name="通貨 3 2 7 2 2 3 4" xfId="11373" xr:uid="{BFBF99F3-3A3E-46B1-A04E-D94C904F9E97}"/>
    <cellStyle name="通貨 3 2 7 2 2 4" xfId="5864" xr:uid="{4884ACF8-B660-4F6D-81D6-6B3498A24162}"/>
    <cellStyle name="通貨 3 2 7 2 2 4 2" xfId="8617" xr:uid="{6BF90178-54B4-4942-B610-9F1E8626F350}"/>
    <cellStyle name="通貨 3 2 7 2 2 4 2 2" xfId="14466" xr:uid="{220156A0-4482-40E7-B0C0-EA1C9373BDF9}"/>
    <cellStyle name="通貨 3 2 7 2 2 4 3" xfId="11713" xr:uid="{F7776B9E-ED1F-4205-8856-894D951F1F84}"/>
    <cellStyle name="通貨 3 2 7 2 2 5" xfId="7241" xr:uid="{E47979CA-2F5A-41EC-8C63-7793E4B8E728}"/>
    <cellStyle name="通貨 3 2 7 2 2 5 2" xfId="13090" xr:uid="{C01EE9FE-D5D2-4FD6-AC86-A101090A7E3B}"/>
    <cellStyle name="通貨 3 2 7 2 2 6" xfId="10337" xr:uid="{1F45DF54-FCC5-431C-ACF8-9842E8713517}"/>
    <cellStyle name="通貨 3 2 7 2 3" xfId="4415" xr:uid="{48B03361-6162-4F66-BBC2-19DD44A28596}"/>
    <cellStyle name="通貨 3 2 7 2 3 2" xfId="5330" xr:uid="{330C776D-C98D-4489-A818-CDC8D9FA6B72}"/>
    <cellStyle name="通貨 3 2 7 2 3 2 2" xfId="6901" xr:uid="{272E3FE0-9BEC-4CE3-8C62-55955DF3FE26}"/>
    <cellStyle name="通貨 3 2 7 2 3 2 2 2" xfId="9654" xr:uid="{393BE19C-485A-4109-8E1C-DA0F6C99390A}"/>
    <cellStyle name="通貨 3 2 7 2 3 2 2 2 2" xfId="15503" xr:uid="{FD00E979-C978-4224-BAFC-FFAEED0E62B2}"/>
    <cellStyle name="通貨 3 2 7 2 3 2 2 3" xfId="12750" xr:uid="{C4AF6038-BCF4-4097-8E94-0744674364D9}"/>
    <cellStyle name="通貨 3 2 7 2 3 2 3" xfId="8278" xr:uid="{DE18BBF6-5940-4563-A4EC-22CC4A3CD35E}"/>
    <cellStyle name="通貨 3 2 7 2 3 2 3 2" xfId="14127" xr:uid="{AD2FC103-C6A0-4659-8281-6C911CC83495}"/>
    <cellStyle name="通貨 3 2 7 2 3 2 4" xfId="11374" xr:uid="{D23BF479-4B71-455E-A5EA-64A8415264AD}"/>
    <cellStyle name="通貨 3 2 7 2 3 3" xfId="6036" xr:uid="{38C7FBCC-998E-4BFC-9593-F699C57CD1BE}"/>
    <cellStyle name="通貨 3 2 7 2 3 3 2" xfId="8789" xr:uid="{2EC4FC7F-AB93-42AB-B20B-5BB6732288CA}"/>
    <cellStyle name="通貨 3 2 7 2 3 3 2 2" xfId="14638" xr:uid="{35F4501F-2610-44D3-A718-E12BCE425B33}"/>
    <cellStyle name="通貨 3 2 7 2 3 3 3" xfId="11885" xr:uid="{999666F6-B149-4716-BD42-EBD273A9157D}"/>
    <cellStyle name="通貨 3 2 7 2 3 4" xfId="7413" xr:uid="{A145737A-F90A-465F-872C-5D9B280AF656}"/>
    <cellStyle name="通貨 3 2 7 2 3 4 2" xfId="13262" xr:uid="{96C24F39-AE03-4AEC-943A-10F97EB0F984}"/>
    <cellStyle name="通貨 3 2 7 2 3 5" xfId="10509" xr:uid="{DC6DD5CE-6329-4713-A70C-B673E0754038}"/>
    <cellStyle name="通貨 3 2 7 2 4" xfId="5331" xr:uid="{F37CBB56-7AE4-430D-A0B9-6E264217D38E}"/>
    <cellStyle name="通貨 3 2 7 2 4 2" xfId="6902" xr:uid="{9DFA9A5C-F6F9-461E-82F4-041B9F0BF13C}"/>
    <cellStyle name="通貨 3 2 7 2 4 2 2" xfId="9655" xr:uid="{9546FE56-95DE-4902-9D37-8660603499CA}"/>
    <cellStyle name="通貨 3 2 7 2 4 2 2 2" xfId="15504" xr:uid="{15DE32F9-6170-4D4B-9B3D-F6C61947D73E}"/>
    <cellStyle name="通貨 3 2 7 2 4 2 3" xfId="12751" xr:uid="{DE184BC6-D59C-4BE0-88A1-15BBBB0AC997}"/>
    <cellStyle name="通貨 3 2 7 2 4 3" xfId="8279" xr:uid="{E299F0C2-AF90-43BA-AC48-933E98DAE8E0}"/>
    <cellStyle name="通貨 3 2 7 2 4 3 2" xfId="14128" xr:uid="{ACA0B1F4-77B6-46EE-B0F3-29EC26BC0CA6}"/>
    <cellStyle name="通貨 3 2 7 2 4 4" xfId="11375" xr:uid="{2A1DA200-4125-413D-BD12-7ADC424A7D5A}"/>
    <cellStyle name="通貨 3 2 7 2 5" xfId="5692" xr:uid="{417AA6F5-B239-448C-B334-828613C901AE}"/>
    <cellStyle name="通貨 3 2 7 2 5 2" xfId="8445" xr:uid="{0436F636-935C-4D59-805E-0B3C52B7F019}"/>
    <cellStyle name="通貨 3 2 7 2 5 2 2" xfId="14294" xr:uid="{8086992E-D3CF-45A0-B251-14B953AA117B}"/>
    <cellStyle name="通貨 3 2 7 2 5 3" xfId="11541" xr:uid="{5CA5463C-8122-437B-A0D2-958A01563C94}"/>
    <cellStyle name="通貨 3 2 7 2 6" xfId="7069" xr:uid="{15BB33DF-0E18-4BE9-9ECF-3DE71D015798}"/>
    <cellStyle name="通貨 3 2 7 2 6 2" xfId="12918" xr:uid="{11A3E07C-C4D1-4887-82AF-D1682A7A2211}"/>
    <cellStyle name="通貨 3 2 7 2 7" xfId="10165" xr:uid="{E36FBFDC-AC73-443E-BD77-0F59ED80647A}"/>
    <cellStyle name="通貨 3 2 7 3" xfId="4155" xr:uid="{635B8C64-208A-47F6-81BE-DD84BD3FD9EB}"/>
    <cellStyle name="通貨 3 2 7 3 2" xfId="4501" xr:uid="{23DF87FA-4CEC-410E-B410-7EA6EF7C4487}"/>
    <cellStyle name="通貨 3 2 7 3 2 2" xfId="5332" xr:uid="{84DB405E-8426-421F-AB3F-A8D0C1247AB4}"/>
    <cellStyle name="通貨 3 2 7 3 2 2 2" xfId="6903" xr:uid="{6DF487BF-899E-4FF7-8067-CEDAA68256F5}"/>
    <cellStyle name="通貨 3 2 7 3 2 2 2 2" xfId="9656" xr:uid="{6CF555FC-E5D0-44A4-A251-FCBFD89EF9A2}"/>
    <cellStyle name="通貨 3 2 7 3 2 2 2 2 2" xfId="15505" xr:uid="{D3D870C0-895B-408D-A9D7-32BA38126EAA}"/>
    <cellStyle name="通貨 3 2 7 3 2 2 2 3" xfId="12752" xr:uid="{A757DE52-DDC0-4EE8-AAEE-C25241A8F24D}"/>
    <cellStyle name="通貨 3 2 7 3 2 2 3" xfId="8280" xr:uid="{AFBBFC16-DE4F-4B4F-9C73-88C891A005E2}"/>
    <cellStyle name="通貨 3 2 7 3 2 2 3 2" xfId="14129" xr:uid="{EE73DF0C-99D9-48A0-9BF8-C7525BE1E665}"/>
    <cellStyle name="通貨 3 2 7 3 2 2 4" xfId="11376" xr:uid="{0ECB4352-9AD0-49A3-898D-2C57E34626C3}"/>
    <cellStyle name="通貨 3 2 7 3 2 3" xfId="6122" xr:uid="{B8AA9581-BF41-4FB8-88C7-1DE0BD4B3A8C}"/>
    <cellStyle name="通貨 3 2 7 3 2 3 2" xfId="8875" xr:uid="{6430ADC0-0943-43DF-89FC-92CD13C1D1F2}"/>
    <cellStyle name="通貨 3 2 7 3 2 3 2 2" xfId="14724" xr:uid="{C52FC802-3229-424E-90BC-97007907F238}"/>
    <cellStyle name="通貨 3 2 7 3 2 3 3" xfId="11971" xr:uid="{CE936032-BDA9-4647-965E-0150E8EE0E0A}"/>
    <cellStyle name="通貨 3 2 7 3 2 4" xfId="7499" xr:uid="{63D3AAAD-D0B3-40B4-86EC-F095AE3D56F5}"/>
    <cellStyle name="通貨 3 2 7 3 2 4 2" xfId="13348" xr:uid="{24263658-62B2-4203-B8F4-892614B89B4B}"/>
    <cellStyle name="通貨 3 2 7 3 2 5" xfId="10595" xr:uid="{735D110B-A5E0-4420-99C7-68DCF8943C70}"/>
    <cellStyle name="通貨 3 2 7 3 3" xfId="5333" xr:uid="{AAF451D2-F0A2-4D36-BB82-FB811F652ECD}"/>
    <cellStyle name="通貨 3 2 7 3 3 2" xfId="6904" xr:uid="{4727ECCB-4FAA-4717-A035-AB4CAC3A9682}"/>
    <cellStyle name="通貨 3 2 7 3 3 2 2" xfId="9657" xr:uid="{3B707DEE-5413-45B3-9B68-2663BDCCC6B1}"/>
    <cellStyle name="通貨 3 2 7 3 3 2 2 2" xfId="15506" xr:uid="{1440FA90-FEEE-44B9-BD1A-7C9BD4350D19}"/>
    <cellStyle name="通貨 3 2 7 3 3 2 3" xfId="12753" xr:uid="{9787FEA6-B07C-4052-8021-E4ABE8044EB4}"/>
    <cellStyle name="通貨 3 2 7 3 3 3" xfId="8281" xr:uid="{E3AD3B34-F6F0-48C2-84B8-1E3F8A41B45F}"/>
    <cellStyle name="通貨 3 2 7 3 3 3 2" xfId="14130" xr:uid="{6214C78B-56A0-42D1-81EC-742A0FB67707}"/>
    <cellStyle name="通貨 3 2 7 3 3 4" xfId="11377" xr:uid="{25BE0271-C65F-4E7A-90CA-67276A0DF718}"/>
    <cellStyle name="通貨 3 2 7 3 4" xfId="5778" xr:uid="{5A720DD9-191B-46D6-B177-C4743FB3E21F}"/>
    <cellStyle name="通貨 3 2 7 3 4 2" xfId="8531" xr:uid="{B65DA74B-D971-4F94-9998-DB4AFB7BDC55}"/>
    <cellStyle name="通貨 3 2 7 3 4 2 2" xfId="14380" xr:uid="{F835EF8D-1BA0-4A6D-87E0-77E3EA531518}"/>
    <cellStyle name="通貨 3 2 7 3 4 3" xfId="11627" xr:uid="{2F00E43B-1E1E-49B0-8859-0AC60B2867D3}"/>
    <cellStyle name="通貨 3 2 7 3 5" xfId="7155" xr:uid="{7E0498C6-F10B-4F02-BC15-EB3E4BF328A1}"/>
    <cellStyle name="通貨 3 2 7 3 5 2" xfId="13004" xr:uid="{998097CA-F3DF-4067-B4D6-DED63BFB3633}"/>
    <cellStyle name="通貨 3 2 7 3 6" xfId="10251" xr:uid="{68C2C750-28C3-4BB2-83F1-0D2D1EFD0884}"/>
    <cellStyle name="通貨 3 2 7 4" xfId="4328" xr:uid="{6CA69609-2FD0-4859-A148-849B444D4F03}"/>
    <cellStyle name="通貨 3 2 7 4 2" xfId="5334" xr:uid="{DEE84961-6D10-4E8B-A9BD-143724549A97}"/>
    <cellStyle name="通貨 3 2 7 4 2 2" xfId="6905" xr:uid="{7E2417E0-1538-441F-9CCA-71E0A6DB0442}"/>
    <cellStyle name="通貨 3 2 7 4 2 2 2" xfId="9658" xr:uid="{BAA48A7B-2D68-45C0-AB2D-C9B8817794A5}"/>
    <cellStyle name="通貨 3 2 7 4 2 2 2 2" xfId="15507" xr:uid="{B569424A-412E-4B21-872D-58445BA961C4}"/>
    <cellStyle name="通貨 3 2 7 4 2 2 3" xfId="12754" xr:uid="{47CD6F0F-981C-430B-B0FC-8CBFDC63665E}"/>
    <cellStyle name="通貨 3 2 7 4 2 3" xfId="8282" xr:uid="{C1DC327C-FD35-4488-AD3E-EA095D32FB1A}"/>
    <cellStyle name="通貨 3 2 7 4 2 3 2" xfId="14131" xr:uid="{9BFEB610-2F17-428B-A56D-242D2C23328A}"/>
    <cellStyle name="通貨 3 2 7 4 2 4" xfId="11378" xr:uid="{23C9621A-46CA-4375-9922-ADC8C4FB7461}"/>
    <cellStyle name="通貨 3 2 7 4 3" xfId="5950" xr:uid="{9E49FD19-3D2A-4366-B482-BF6DF1A7229F}"/>
    <cellStyle name="通貨 3 2 7 4 3 2" xfId="8703" xr:uid="{C22CCEA6-7EDA-4FB4-A1CC-FFA616FC76AC}"/>
    <cellStyle name="通貨 3 2 7 4 3 2 2" xfId="14552" xr:uid="{071DC681-1BF7-42EE-A25F-047284ADCE4C}"/>
    <cellStyle name="通貨 3 2 7 4 3 3" xfId="11799" xr:uid="{C0DAB78A-52F5-4BFC-9434-0599E9BBB1BB}"/>
    <cellStyle name="通貨 3 2 7 4 4" xfId="7327" xr:uid="{FBE4F8D0-18C5-460A-A844-43AA4480B19E}"/>
    <cellStyle name="通貨 3 2 7 4 4 2" xfId="13176" xr:uid="{692864AE-C219-4705-859E-FE4F60309492}"/>
    <cellStyle name="通貨 3 2 7 4 5" xfId="10423" xr:uid="{8F09D948-DBC8-4DBE-B7A0-55E7C816EECC}"/>
    <cellStyle name="通貨 3 2 7 5" xfId="5335" xr:uid="{CC21D9F4-5628-4086-9DE9-1C2AD2533727}"/>
    <cellStyle name="通貨 3 2 7 5 2" xfId="6906" xr:uid="{8E8C14CE-FCA3-4AFF-A56A-CD8D1FC0D26A}"/>
    <cellStyle name="通貨 3 2 7 5 2 2" xfId="9659" xr:uid="{D00AF8FA-80D5-44AB-BE11-C0EB8957E717}"/>
    <cellStyle name="通貨 3 2 7 5 2 2 2" xfId="15508" xr:uid="{29CFCB02-8050-4843-952D-CE1B3C0A4ABD}"/>
    <cellStyle name="通貨 3 2 7 5 2 3" xfId="12755" xr:uid="{FAA6ADDA-98F7-4835-8F67-0DF916587B28}"/>
    <cellStyle name="通貨 3 2 7 5 3" xfId="8283" xr:uid="{F2E2266B-E477-472E-B560-311D6FE9081F}"/>
    <cellStyle name="通貨 3 2 7 5 3 2" xfId="14132" xr:uid="{0B576B13-3FAB-4B70-AAFE-1AA2E00C221C}"/>
    <cellStyle name="通貨 3 2 7 5 4" xfId="11379" xr:uid="{F2623511-090D-4AA4-B982-4B32A6BA279D}"/>
    <cellStyle name="通貨 3 2 7 6" xfId="5606" xr:uid="{B05A7B8F-CA90-41DD-8057-7CBDF5C3A7AE}"/>
    <cellStyle name="通貨 3 2 7 6 2" xfId="8359" xr:uid="{C781D4CC-73EA-4236-8997-CF1F00742890}"/>
    <cellStyle name="通貨 3 2 7 6 2 2" xfId="14208" xr:uid="{D4AB5D36-BE62-48C8-9478-7F2AA7CF1592}"/>
    <cellStyle name="通貨 3 2 7 6 3" xfId="11455" xr:uid="{8D9949D8-9153-4E6B-9EEE-49582D176DAD}"/>
    <cellStyle name="通貨 3 2 7 7" xfId="6983" xr:uid="{4C701952-06CE-44CD-BA51-23EF2710F06C}"/>
    <cellStyle name="通貨 3 2 7 7 2" xfId="12832" xr:uid="{6680DB9B-8267-44C8-AA4A-9AE5F04C12B4}"/>
    <cellStyle name="通貨 3 2 7 8" xfId="10079" xr:uid="{16C93573-EE55-43CB-B293-98CD9F2049C9}"/>
    <cellStyle name="通貨 3 2 8" xfId="4026" xr:uid="{A9CD2AD6-7D87-4632-8A4E-49E07EE9D87D}"/>
    <cellStyle name="通貨 3 2 8 2" xfId="4199" xr:uid="{09547BDA-5C93-4AAE-A576-746E9D1C4CAC}"/>
    <cellStyle name="通貨 3 2 8 2 2" xfId="4545" xr:uid="{9489FE77-888C-4BCD-94A0-BB5FFB70B6D0}"/>
    <cellStyle name="通貨 3 2 8 2 2 2" xfId="5336" xr:uid="{E05183B3-8575-4525-874C-86A3F2E3632D}"/>
    <cellStyle name="通貨 3 2 8 2 2 2 2" xfId="6907" xr:uid="{D842E3A6-0B1D-4A72-8D89-9A0C47976A16}"/>
    <cellStyle name="通貨 3 2 8 2 2 2 2 2" xfId="9660" xr:uid="{560B9D30-7BF6-45F8-92AF-49BDA4DCCF27}"/>
    <cellStyle name="通貨 3 2 8 2 2 2 2 2 2" xfId="15509" xr:uid="{49C9EEB6-DA28-4597-BD27-22B6C5CC9262}"/>
    <cellStyle name="通貨 3 2 8 2 2 2 2 3" xfId="12756" xr:uid="{AF7DF696-15E2-4B51-95E5-7BAE9DE438D4}"/>
    <cellStyle name="通貨 3 2 8 2 2 2 3" xfId="8284" xr:uid="{A4D6D768-43DF-4594-B195-66B49C277F0D}"/>
    <cellStyle name="通貨 3 2 8 2 2 2 3 2" xfId="14133" xr:uid="{A99A4546-D91E-4BD9-8763-93E64AB8C1D6}"/>
    <cellStyle name="通貨 3 2 8 2 2 2 4" xfId="11380" xr:uid="{D27A1203-C6FC-467B-A04F-1903FE4522FA}"/>
    <cellStyle name="通貨 3 2 8 2 2 3" xfId="6166" xr:uid="{699B58B1-BBD7-45E2-9466-850D72B26CB0}"/>
    <cellStyle name="通貨 3 2 8 2 2 3 2" xfId="8919" xr:uid="{97CC8150-B6B1-48D9-ADE2-6C60874A7408}"/>
    <cellStyle name="通貨 3 2 8 2 2 3 2 2" xfId="14768" xr:uid="{32A85CBD-ADB5-4FE4-9B8D-F9ECAAECF5FA}"/>
    <cellStyle name="通貨 3 2 8 2 2 3 3" xfId="12015" xr:uid="{FF5A9DF9-46C7-4263-861B-DB2E8995E581}"/>
    <cellStyle name="通貨 3 2 8 2 2 4" xfId="7543" xr:uid="{19A2C8A8-F2B2-4747-A12C-9341054F83E4}"/>
    <cellStyle name="通貨 3 2 8 2 2 4 2" xfId="13392" xr:uid="{2AABF3AA-988F-41D7-B6EA-E1EFCC7AF6E2}"/>
    <cellStyle name="通貨 3 2 8 2 2 5" xfId="10639" xr:uid="{FADA8481-5933-49CF-A9FD-1C0803FC5858}"/>
    <cellStyle name="通貨 3 2 8 2 3" xfId="5337" xr:uid="{AEEB9CB2-7DEE-4955-8C4D-CEC9F269C723}"/>
    <cellStyle name="通貨 3 2 8 2 3 2" xfId="6908" xr:uid="{AB605BD0-D84F-49C6-B3AC-885B1A52164D}"/>
    <cellStyle name="通貨 3 2 8 2 3 2 2" xfId="9661" xr:uid="{9B1D6640-525A-497E-AA9B-6401144B520F}"/>
    <cellStyle name="通貨 3 2 8 2 3 2 2 2" xfId="15510" xr:uid="{D72389B7-55B2-43D2-B332-A8ADC59A84A2}"/>
    <cellStyle name="通貨 3 2 8 2 3 2 3" xfId="12757" xr:uid="{66E4EE4D-FEFF-41A0-BCA6-B96749B63F48}"/>
    <cellStyle name="通貨 3 2 8 2 3 3" xfId="8285" xr:uid="{E59FCDE1-823E-4DD5-BE16-E0FBE1961DA0}"/>
    <cellStyle name="通貨 3 2 8 2 3 3 2" xfId="14134" xr:uid="{7AA58334-CF9C-4F32-A291-1EFBA2BA81F7}"/>
    <cellStyle name="通貨 3 2 8 2 3 4" xfId="11381" xr:uid="{645BFBC2-1D82-45C4-A90F-91BCB8CD2280}"/>
    <cellStyle name="通貨 3 2 8 2 4" xfId="5822" xr:uid="{839E5925-8DFD-42E9-9196-32A15C063573}"/>
    <cellStyle name="通貨 3 2 8 2 4 2" xfId="8575" xr:uid="{EDC8A6AF-5AEC-406F-9AD7-1A3DA3C86778}"/>
    <cellStyle name="通貨 3 2 8 2 4 2 2" xfId="14424" xr:uid="{FFF1DD7B-C0C3-48B3-9753-56A2E520C4D8}"/>
    <cellStyle name="通貨 3 2 8 2 4 3" xfId="11671" xr:uid="{22CE9742-E678-49A2-B159-49512F336565}"/>
    <cellStyle name="通貨 3 2 8 2 5" xfId="7199" xr:uid="{0522C081-6AB4-44E3-98E8-8AA8DE074B0B}"/>
    <cellStyle name="通貨 3 2 8 2 5 2" xfId="13048" xr:uid="{DFB58DA5-F074-41DC-A933-E06A835D66C7}"/>
    <cellStyle name="通貨 3 2 8 2 6" xfId="10295" xr:uid="{EC57603C-F793-4760-B453-189E4CDB606C}"/>
    <cellStyle name="通貨 3 2 8 3" xfId="4373" xr:uid="{69E699E4-12EF-426E-AAB0-5F2876362ACC}"/>
    <cellStyle name="通貨 3 2 8 3 2" xfId="5338" xr:uid="{55C6118D-5600-41A3-BED1-76E6C491E9E7}"/>
    <cellStyle name="通貨 3 2 8 3 2 2" xfId="6909" xr:uid="{3217F3FD-8AA5-408A-B58D-CC44CB88559F}"/>
    <cellStyle name="通貨 3 2 8 3 2 2 2" xfId="9662" xr:uid="{CDDF4FEA-BBC8-4E2E-B4E5-F94BB16DA511}"/>
    <cellStyle name="通貨 3 2 8 3 2 2 2 2" xfId="15511" xr:uid="{3CA41FEE-05E3-4A9D-802A-35443619BA65}"/>
    <cellStyle name="通貨 3 2 8 3 2 2 3" xfId="12758" xr:uid="{8FB4150B-2C5C-40DA-8FA8-C06077A040FF}"/>
    <cellStyle name="通貨 3 2 8 3 2 3" xfId="8286" xr:uid="{AF5DFD22-F702-4701-97C4-D14E27484EEE}"/>
    <cellStyle name="通貨 3 2 8 3 2 3 2" xfId="14135" xr:uid="{25C16110-2B6C-4ECA-9DFF-40FDCC98CFC3}"/>
    <cellStyle name="通貨 3 2 8 3 2 4" xfId="11382" xr:uid="{C6A8FF4C-53D0-4CC1-8842-5DDCDFDAB77E}"/>
    <cellStyle name="通貨 3 2 8 3 3" xfId="5994" xr:uid="{0C60F1EB-E8B9-4CF3-A2B2-E207064F20F1}"/>
    <cellStyle name="通貨 3 2 8 3 3 2" xfId="8747" xr:uid="{1F344D18-8E45-4BC2-90E4-3C1C94123F68}"/>
    <cellStyle name="通貨 3 2 8 3 3 2 2" xfId="14596" xr:uid="{035835FC-FE29-4F7E-9C14-7B2CBEB84659}"/>
    <cellStyle name="通貨 3 2 8 3 3 3" xfId="11843" xr:uid="{2A6023D8-F21E-4F97-B327-7A6B290D460B}"/>
    <cellStyle name="通貨 3 2 8 3 4" xfId="7371" xr:uid="{7A6BA520-EB97-4C9A-B946-5B7CE4E7C386}"/>
    <cellStyle name="通貨 3 2 8 3 4 2" xfId="13220" xr:uid="{1F1B1665-6D88-465A-911B-1AFFB007D21B}"/>
    <cellStyle name="通貨 3 2 8 3 5" xfId="10467" xr:uid="{BB4EFDD1-9133-4F48-A07B-D7329D19F754}"/>
    <cellStyle name="通貨 3 2 8 4" xfId="5339" xr:uid="{761E55D4-F9A6-4AE0-85C0-A2A646FDFE33}"/>
    <cellStyle name="通貨 3 2 8 4 2" xfId="6910" xr:uid="{1C50B8E6-A044-43B0-BFE2-28BF1A0D3A3B}"/>
    <cellStyle name="通貨 3 2 8 4 2 2" xfId="9663" xr:uid="{0CFB8A60-19CE-436E-8BCD-80FDD1BEB2D5}"/>
    <cellStyle name="通貨 3 2 8 4 2 2 2" xfId="15512" xr:uid="{AAA7FA1A-0329-482E-BC74-6D1CFA17B250}"/>
    <cellStyle name="通貨 3 2 8 4 2 3" xfId="12759" xr:uid="{59400CEB-12CE-4D4F-8051-AA7D27B98DF5}"/>
    <cellStyle name="通貨 3 2 8 4 3" xfId="8287" xr:uid="{FC30ABE7-26FD-439B-98F8-010F966D10B2}"/>
    <cellStyle name="通貨 3 2 8 4 3 2" xfId="14136" xr:uid="{1D7B834D-1D2C-4A09-A446-AE38887C8C92}"/>
    <cellStyle name="通貨 3 2 8 4 4" xfId="11383" xr:uid="{D06AD7F3-DD73-42DE-9695-C9AF9167EA63}"/>
    <cellStyle name="通貨 3 2 8 5" xfId="5650" xr:uid="{FBF4AFC4-C2D6-4D3A-8443-F95FE4659569}"/>
    <cellStyle name="通貨 3 2 8 5 2" xfId="8403" xr:uid="{C869986A-8674-4631-ABA3-8AEFDA6FA95E}"/>
    <cellStyle name="通貨 3 2 8 5 2 2" xfId="14252" xr:uid="{9DDC7FB5-7D34-4547-A2C3-13788207C91E}"/>
    <cellStyle name="通貨 3 2 8 5 3" xfId="11499" xr:uid="{A0EEA080-7F3C-4E03-8FE9-1F9D8F09FD0E}"/>
    <cellStyle name="通貨 3 2 8 6" xfId="7027" xr:uid="{9688303E-3FE3-403A-95AA-F1E744689A9F}"/>
    <cellStyle name="通貨 3 2 8 6 2" xfId="12876" xr:uid="{5B6CD48E-5B5E-4EBB-9AB5-5D15E0A7075B}"/>
    <cellStyle name="通貨 3 2 8 7" xfId="10123" xr:uid="{0D051B40-9FAE-4B4E-A5C0-F0D5692502E6}"/>
    <cellStyle name="通貨 3 2 9" xfId="4113" xr:uid="{1E2BAAEA-3682-4C57-B639-770F36BC855E}"/>
    <cellStyle name="通貨 3 2 9 2" xfId="4459" xr:uid="{05F1BCDE-0683-434A-8E48-65C854E915C0}"/>
    <cellStyle name="通貨 3 2 9 2 2" xfId="5340" xr:uid="{CEF85329-9A37-46FD-B1DC-29B397180A22}"/>
    <cellStyle name="通貨 3 2 9 2 2 2" xfId="6911" xr:uid="{D33AB93B-23AA-4009-AD9E-5B9409BACF8E}"/>
    <cellStyle name="通貨 3 2 9 2 2 2 2" xfId="9664" xr:uid="{E3FE81AF-B4CC-4C8B-9DE9-4A65088AADA2}"/>
    <cellStyle name="通貨 3 2 9 2 2 2 2 2" xfId="15513" xr:uid="{453EEBEA-B785-42EB-BC81-BC24EE652C2C}"/>
    <cellStyle name="通貨 3 2 9 2 2 2 3" xfId="12760" xr:uid="{C38E75E3-DFB6-443F-A718-29B7FEA1B4AE}"/>
    <cellStyle name="通貨 3 2 9 2 2 3" xfId="8288" xr:uid="{44B16710-113F-4685-8E26-3FA68F4B3B40}"/>
    <cellStyle name="通貨 3 2 9 2 2 3 2" xfId="14137" xr:uid="{E0B076E9-962A-4862-8DE8-A6ECDA3C1E7C}"/>
    <cellStyle name="通貨 3 2 9 2 2 4" xfId="11384" xr:uid="{1C5AA21F-9C61-4352-8DA7-746F26EDCC1C}"/>
    <cellStyle name="通貨 3 2 9 2 3" xfId="6080" xr:uid="{01A3F2C8-22ED-446E-A4F2-DA31BE73A8D9}"/>
    <cellStyle name="通貨 3 2 9 2 3 2" xfId="8833" xr:uid="{1E34169E-C861-424A-B135-A2A588701D83}"/>
    <cellStyle name="通貨 3 2 9 2 3 2 2" xfId="14682" xr:uid="{6B73155B-3A94-4266-9822-C7CA30608197}"/>
    <cellStyle name="通貨 3 2 9 2 3 3" xfId="11929" xr:uid="{7DAB9739-4D32-47DD-8478-7D93DDF5B378}"/>
    <cellStyle name="通貨 3 2 9 2 4" xfId="7457" xr:uid="{799A17BE-BB55-44AB-A6FE-291A42D7B595}"/>
    <cellStyle name="通貨 3 2 9 2 4 2" xfId="13306" xr:uid="{200F6FD1-A8EB-4739-BB2E-173619583276}"/>
    <cellStyle name="通貨 3 2 9 2 5" xfId="10553" xr:uid="{F0587414-F1BA-4BF1-8A96-9AC256AC9EDC}"/>
    <cellStyle name="通貨 3 2 9 3" xfId="5341" xr:uid="{1D98FF0A-376F-4446-8FEB-41D056DED533}"/>
    <cellStyle name="通貨 3 2 9 3 2" xfId="6912" xr:uid="{9FE06EAF-74F2-44A7-8192-E36773109D3D}"/>
    <cellStyle name="通貨 3 2 9 3 2 2" xfId="9665" xr:uid="{B65F0F8C-CDA4-457F-8C63-A1744CFD5D7B}"/>
    <cellStyle name="通貨 3 2 9 3 2 2 2" xfId="15514" xr:uid="{002AC1CD-D086-477A-930B-42558800A73B}"/>
    <cellStyle name="通貨 3 2 9 3 2 3" xfId="12761" xr:uid="{BEB52D43-1CF8-4C5A-BF61-70055448823C}"/>
    <cellStyle name="通貨 3 2 9 3 3" xfId="8289" xr:uid="{9316D139-4C05-4623-A224-07872F05F7D9}"/>
    <cellStyle name="通貨 3 2 9 3 3 2" xfId="14138" xr:uid="{8D0C20C8-F5A3-4246-82B3-41DAA5DE2874}"/>
    <cellStyle name="通貨 3 2 9 3 4" xfId="11385" xr:uid="{CDAA0A76-E5E5-4085-B249-ECEAEDE7F73E}"/>
    <cellStyle name="通貨 3 2 9 4" xfId="5736" xr:uid="{DA658C7F-2139-435D-B626-18DB9D0ED5C2}"/>
    <cellStyle name="通貨 3 2 9 4 2" xfId="8489" xr:uid="{E2130E10-CC24-423C-9961-85677A859E6C}"/>
    <cellStyle name="通貨 3 2 9 4 2 2" xfId="14338" xr:uid="{DC0574CB-D941-4A83-86BE-4E89DCAA74A9}"/>
    <cellStyle name="通貨 3 2 9 4 3" xfId="11585" xr:uid="{BD36FFF6-EAEC-4956-BBF3-2D970C253177}"/>
    <cellStyle name="通貨 3 2 9 5" xfId="7113" xr:uid="{C8705A66-3C59-4099-8486-0DABC6F8A9C7}"/>
    <cellStyle name="通貨 3 2 9 5 2" xfId="12962" xr:uid="{388AA7F5-6226-4B05-9E27-D2A1A0A920C5}"/>
    <cellStyle name="通貨 3 2 9 6" xfId="10209" xr:uid="{CCE520CE-FE51-4290-AA36-FC748EEDBE4C}"/>
    <cellStyle name="通貨 3 3" xfId="3637" xr:uid="{00000000-0005-0000-0000-0000A20F0000}"/>
    <cellStyle name="通貨 3 3 2" xfId="4066" xr:uid="{FAB495C8-7814-406E-A69D-B0DE366B45C9}"/>
    <cellStyle name="通貨 3 3 2 2" xfId="4239" xr:uid="{E8D80ED2-EDB5-43E9-B445-CDD462F4C9C4}"/>
    <cellStyle name="通貨 3 3 2 2 2" xfId="4585" xr:uid="{A73DB90E-CFC0-4F66-8362-6A113617046B}"/>
    <cellStyle name="通貨 3 3 2 2 2 2" xfId="5342" xr:uid="{20BAD7E0-97EE-4701-A82E-2D8FD3F5A30E}"/>
    <cellStyle name="通貨 3 3 2 2 2 2 2" xfId="6913" xr:uid="{49822E27-8EFE-4C53-8AB3-B07035A8B87F}"/>
    <cellStyle name="通貨 3 3 2 2 2 2 2 2" xfId="9666" xr:uid="{BEF8B495-C559-4365-8DFA-2C6DD14665E7}"/>
    <cellStyle name="通貨 3 3 2 2 2 2 2 2 2" xfId="15515" xr:uid="{90C0AA94-6588-4E7A-84C1-C6366A5B109B}"/>
    <cellStyle name="通貨 3 3 2 2 2 2 2 3" xfId="12762" xr:uid="{60EE046F-00C4-4C68-BA66-1DF6AFDA4F60}"/>
    <cellStyle name="通貨 3 3 2 2 2 2 3" xfId="8290" xr:uid="{B2A24E0F-309B-4BCF-8A55-02532DDC4ABA}"/>
    <cellStyle name="通貨 3 3 2 2 2 2 3 2" xfId="14139" xr:uid="{678DA3FF-854A-417A-9E4D-D4C3CDB07E33}"/>
    <cellStyle name="通貨 3 3 2 2 2 2 4" xfId="11386" xr:uid="{AB8C51BC-E1BE-45D9-AE46-4077FDE8B372}"/>
    <cellStyle name="通貨 3 3 2 2 2 3" xfId="6206" xr:uid="{B839D5CF-B3AF-487B-8C5B-27B9249B2FC2}"/>
    <cellStyle name="通貨 3 3 2 2 2 3 2" xfId="8959" xr:uid="{A9C6555E-BA3D-42B1-9BD4-FD13F4EF1D5E}"/>
    <cellStyle name="通貨 3 3 2 2 2 3 2 2" xfId="14808" xr:uid="{E4AEDCE8-CA3E-49F7-B675-0FF2E6A6C11E}"/>
    <cellStyle name="通貨 3 3 2 2 2 3 3" xfId="12055" xr:uid="{7BDA12BA-56CE-47A2-93AC-30A5D782FED7}"/>
    <cellStyle name="通貨 3 3 2 2 2 4" xfId="7583" xr:uid="{38FE9DCD-9902-4F5F-9AA7-F099392DB57C}"/>
    <cellStyle name="通貨 3 3 2 2 2 4 2" xfId="13432" xr:uid="{6B353FDA-9E49-4B91-BFC4-CCC073CB6C65}"/>
    <cellStyle name="通貨 3 3 2 2 2 5" xfId="10679" xr:uid="{4356A357-59E8-46E8-83B9-9CB9C729E633}"/>
    <cellStyle name="通貨 3 3 2 2 3" xfId="5343" xr:uid="{24D54749-935B-4C3D-B0B0-CE1A3C8FBB26}"/>
    <cellStyle name="通貨 3 3 2 2 3 2" xfId="6914" xr:uid="{2E03DB0B-BFF1-4BB0-B59D-4E9EE8FDDE5E}"/>
    <cellStyle name="通貨 3 3 2 2 3 2 2" xfId="9667" xr:uid="{899A16C7-B93B-4EBC-A638-AECEE078AA56}"/>
    <cellStyle name="通貨 3 3 2 2 3 2 2 2" xfId="15516" xr:uid="{E3692E39-86E6-48D4-B51C-41038A372758}"/>
    <cellStyle name="通貨 3 3 2 2 3 2 3" xfId="12763" xr:uid="{0F7A7D26-8CC6-496F-A03D-6772121FF420}"/>
    <cellStyle name="通貨 3 3 2 2 3 3" xfId="8291" xr:uid="{4ED47326-AFA2-4112-B1E8-505F4B4FF879}"/>
    <cellStyle name="通貨 3 3 2 2 3 3 2" xfId="14140" xr:uid="{213F14C9-9504-44CE-BFC7-7D39FA29BAA4}"/>
    <cellStyle name="通貨 3 3 2 2 3 4" xfId="11387" xr:uid="{89AE9F14-F6FC-49CA-9ED3-A3DA8A9B738A}"/>
    <cellStyle name="通貨 3 3 2 2 4" xfId="5862" xr:uid="{C0545205-B399-4508-91E6-385F31ACB523}"/>
    <cellStyle name="通貨 3 3 2 2 4 2" xfId="8615" xr:uid="{4F3B0930-5957-4780-97F2-1FC70A7FD9C7}"/>
    <cellStyle name="通貨 3 3 2 2 4 2 2" xfId="14464" xr:uid="{525C10E3-1ADE-4A26-A217-C860278DCB2C}"/>
    <cellStyle name="通貨 3 3 2 2 4 3" xfId="11711" xr:uid="{8AF09282-3A4F-41C1-AD1E-85B17B1D8E84}"/>
    <cellStyle name="通貨 3 3 2 2 5" xfId="7239" xr:uid="{DD792AD6-E48C-4F59-AC5F-F25A497F6B93}"/>
    <cellStyle name="通貨 3 3 2 2 5 2" xfId="13088" xr:uid="{38567441-757C-4969-A767-17807AD8AF91}"/>
    <cellStyle name="通貨 3 3 2 2 6" xfId="10335" xr:uid="{BAF42132-9BD8-4EA3-92B6-587B51D1C721}"/>
    <cellStyle name="通貨 3 3 2 3" xfId="4413" xr:uid="{3838D35F-164F-44E6-8A6C-A3FA25443EDE}"/>
    <cellStyle name="通貨 3 3 2 3 2" xfId="5344" xr:uid="{D3EED47E-9EBF-4660-9503-3FA8FE7ADD12}"/>
    <cellStyle name="通貨 3 3 2 3 2 2" xfId="6915" xr:uid="{8FC55841-0ACC-457E-95A5-0D456B0FDE42}"/>
    <cellStyle name="通貨 3 3 2 3 2 2 2" xfId="9668" xr:uid="{C54F7BE7-D856-475A-B4C3-358B823DC6C1}"/>
    <cellStyle name="通貨 3 3 2 3 2 2 2 2" xfId="15517" xr:uid="{2EF7ECF6-484E-46B5-82B1-6114BD691AD9}"/>
    <cellStyle name="通貨 3 3 2 3 2 2 3" xfId="12764" xr:uid="{290FA08A-7104-41DE-85D2-32D694F0C38B}"/>
    <cellStyle name="通貨 3 3 2 3 2 3" xfId="8292" xr:uid="{EEF489B0-3C3A-4FDB-804E-565749026582}"/>
    <cellStyle name="通貨 3 3 2 3 2 3 2" xfId="14141" xr:uid="{106468D2-76B9-44F8-85FF-783BB81D92AD}"/>
    <cellStyle name="通貨 3 3 2 3 2 4" xfId="11388" xr:uid="{D572BBBA-6516-458B-86E2-9FA49F91B8DE}"/>
    <cellStyle name="通貨 3 3 2 3 3" xfId="6034" xr:uid="{F93BBBB0-46F8-4A3F-B716-93ED44B5F3A7}"/>
    <cellStyle name="通貨 3 3 2 3 3 2" xfId="8787" xr:uid="{FB214762-FF20-40D8-B72B-F36C5847D19C}"/>
    <cellStyle name="通貨 3 3 2 3 3 2 2" xfId="14636" xr:uid="{1B6EF963-4573-4E87-BDFB-5CE42F61F643}"/>
    <cellStyle name="通貨 3 3 2 3 3 3" xfId="11883" xr:uid="{3D132175-F5D4-41EA-94E6-C84C9C2410B9}"/>
    <cellStyle name="通貨 3 3 2 3 4" xfId="7411" xr:uid="{52B5D87C-0CE1-4D47-999B-223AD183884B}"/>
    <cellStyle name="通貨 3 3 2 3 4 2" xfId="13260" xr:uid="{9F523892-A167-47E3-81A1-4B597595EC46}"/>
    <cellStyle name="通貨 3 3 2 3 5" xfId="10507" xr:uid="{4F30EBFF-CC39-4060-B750-371AEEEDCF98}"/>
    <cellStyle name="通貨 3 3 2 4" xfId="5345" xr:uid="{CFA72B4E-40B7-475A-8727-4783F88E3409}"/>
    <cellStyle name="通貨 3 3 2 4 2" xfId="6916" xr:uid="{DA0A2544-F415-4106-A6F0-B056C3AA634B}"/>
    <cellStyle name="通貨 3 3 2 4 2 2" xfId="9669" xr:uid="{98330305-C230-470C-AD41-EEC630CA331F}"/>
    <cellStyle name="通貨 3 3 2 4 2 2 2" xfId="15518" xr:uid="{FD8C56D2-FD1E-40FF-A610-7AB43C416647}"/>
    <cellStyle name="通貨 3 3 2 4 2 3" xfId="12765" xr:uid="{F01894F7-6526-4628-AD66-525E954C28B3}"/>
    <cellStyle name="通貨 3 3 2 4 3" xfId="8293" xr:uid="{D5661242-2299-4D3D-A233-1917384D091F}"/>
    <cellStyle name="通貨 3 3 2 4 3 2" xfId="14142" xr:uid="{5C6603C0-FDE1-4DE5-9DA6-2D6102527051}"/>
    <cellStyle name="通貨 3 3 2 4 4" xfId="11389" xr:uid="{34AD8A8A-82CC-4F45-9F0B-3CE77D1845D8}"/>
    <cellStyle name="通貨 3 3 2 5" xfId="5690" xr:uid="{F9A198B1-D7D1-42D6-90CB-27813CDC1F32}"/>
    <cellStyle name="通貨 3 3 2 5 2" xfId="8443" xr:uid="{A6B88CA3-1ABF-4D3A-B1F6-72C0143C28FB}"/>
    <cellStyle name="通貨 3 3 2 5 2 2" xfId="14292" xr:uid="{BDF9BA1E-C0BC-4FBC-A11A-6B7BF21E733E}"/>
    <cellStyle name="通貨 3 3 2 5 3" xfId="11539" xr:uid="{2B1486F8-6DB9-4027-84E0-9E3108474C78}"/>
    <cellStyle name="通貨 3 3 2 6" xfId="7067" xr:uid="{1CD728C5-3BDD-4891-902E-B5AD5C2ABC85}"/>
    <cellStyle name="通貨 3 3 2 6 2" xfId="12916" xr:uid="{63B6F04D-A878-42BC-BBCA-8B80D5B0F71F}"/>
    <cellStyle name="通貨 3 3 2 7" xfId="10163" xr:uid="{EA994BA0-9882-426E-97A6-E9075801E003}"/>
    <cellStyle name="通貨 3 3 3" xfId="4153" xr:uid="{B95AAD76-46C2-4FEE-BF9C-75898DFED6F9}"/>
    <cellStyle name="通貨 3 3 3 2" xfId="4499" xr:uid="{AECA0C64-CA24-4971-B6C6-ABD9B6C0C4A0}"/>
    <cellStyle name="通貨 3 3 3 2 2" xfId="5346" xr:uid="{D4946512-3FF4-4205-9CBF-8883EBA74866}"/>
    <cellStyle name="通貨 3 3 3 2 2 2" xfId="6917" xr:uid="{622A7A12-4EDD-47C9-BC96-2CA5032DD2C9}"/>
    <cellStyle name="通貨 3 3 3 2 2 2 2" xfId="9670" xr:uid="{3BC7F53D-012D-411C-BF95-1CD978911DA8}"/>
    <cellStyle name="通貨 3 3 3 2 2 2 2 2" xfId="15519" xr:uid="{05BEC8CA-3342-4A54-BA9B-9CC3139C045E}"/>
    <cellStyle name="通貨 3 3 3 2 2 2 3" xfId="12766" xr:uid="{83DB1486-6C3A-4563-B6F0-6255CEDA8E7E}"/>
    <cellStyle name="通貨 3 3 3 2 2 3" xfId="8294" xr:uid="{0813A4D9-86BB-4353-A532-394D2FAE39AE}"/>
    <cellStyle name="通貨 3 3 3 2 2 3 2" xfId="14143" xr:uid="{2F055A22-190A-4B19-B58B-32243EF1B330}"/>
    <cellStyle name="通貨 3 3 3 2 2 4" xfId="11390" xr:uid="{A2A6CD66-D734-4961-965E-3E5EC73B578B}"/>
    <cellStyle name="通貨 3 3 3 2 3" xfId="6120" xr:uid="{F472AC78-84B1-4EB9-8BC6-0C4EF2239828}"/>
    <cellStyle name="通貨 3 3 3 2 3 2" xfId="8873" xr:uid="{32BA6536-3B02-406E-901F-F9C622AD7280}"/>
    <cellStyle name="通貨 3 3 3 2 3 2 2" xfId="14722" xr:uid="{9D1A7A4C-0699-4683-B31D-949AA02103B6}"/>
    <cellStyle name="通貨 3 3 3 2 3 3" xfId="11969" xr:uid="{AC2CFD9C-A75A-443A-985F-F16F65DAA73F}"/>
    <cellStyle name="通貨 3 3 3 2 4" xfId="7497" xr:uid="{2D9A95E5-9A39-487A-A124-50D846EE748D}"/>
    <cellStyle name="通貨 3 3 3 2 4 2" xfId="13346" xr:uid="{1308E720-D757-4B9B-834C-41E123AEB2DB}"/>
    <cellStyle name="通貨 3 3 3 2 5" xfId="10593" xr:uid="{1B1BE8B0-D8A2-484E-B470-C650B1170DFD}"/>
    <cellStyle name="通貨 3 3 3 3" xfId="5347" xr:uid="{B09AF77E-625F-408E-9BA9-73F092B7E174}"/>
    <cellStyle name="通貨 3 3 3 3 2" xfId="6918" xr:uid="{892E29D2-DC10-4DBF-AB34-EB96170C409D}"/>
    <cellStyle name="通貨 3 3 3 3 2 2" xfId="9671" xr:uid="{CD66F890-D3BC-4015-973A-71EBC6F7B1F4}"/>
    <cellStyle name="通貨 3 3 3 3 2 2 2" xfId="15520" xr:uid="{0971035F-21CC-4F2B-8785-BD56EC5476EE}"/>
    <cellStyle name="通貨 3 3 3 3 2 3" xfId="12767" xr:uid="{511B2385-9E57-4CD1-8558-297F19A76CD9}"/>
    <cellStyle name="通貨 3 3 3 3 3" xfId="8295" xr:uid="{1CD34A50-9DE1-4A44-92F4-3EFEE738F567}"/>
    <cellStyle name="通貨 3 3 3 3 3 2" xfId="14144" xr:uid="{7960622F-D965-459B-B74B-D5F89CF9CFCC}"/>
    <cellStyle name="通貨 3 3 3 3 4" xfId="11391" xr:uid="{60B9BFDC-2323-4415-B70A-6DD622164685}"/>
    <cellStyle name="通貨 3 3 3 4" xfId="5776" xr:uid="{0EEFD393-A323-43C5-A4A9-4F07E9FA39DB}"/>
    <cellStyle name="通貨 3 3 3 4 2" xfId="8529" xr:uid="{64678D33-0398-4617-82AB-51614DFF60DC}"/>
    <cellStyle name="通貨 3 3 3 4 2 2" xfId="14378" xr:uid="{75BF0021-8233-4E60-8BEE-015451B98AAC}"/>
    <cellStyle name="通貨 3 3 3 4 3" xfId="11625" xr:uid="{109958B8-A31B-4449-986D-4A7E6EF750C7}"/>
    <cellStyle name="通貨 3 3 3 5" xfId="7153" xr:uid="{4CDC6B1A-914B-4554-999A-4FEBDD129869}"/>
    <cellStyle name="通貨 3 3 3 5 2" xfId="13002" xr:uid="{40EE4562-2826-4A6A-9105-B673E393EFD2}"/>
    <cellStyle name="通貨 3 3 3 6" xfId="10249" xr:uid="{D4C82438-4711-4AD0-8E8D-437FCEE47977}"/>
    <cellStyle name="通貨 3 3 4" xfId="4326" xr:uid="{3FE08CFA-D8DC-4508-B862-58B40BAB6BC5}"/>
    <cellStyle name="通貨 3 3 4 2" xfId="5348" xr:uid="{F79A312A-7983-46C5-8F8B-3F8DF09F6CC8}"/>
    <cellStyle name="通貨 3 3 4 2 2" xfId="6919" xr:uid="{EF6A8E8C-5D74-4E43-A926-8D830AC1AA8F}"/>
    <cellStyle name="通貨 3 3 4 2 2 2" xfId="9672" xr:uid="{B7010BB9-5DEC-4FAB-B9D0-7C24F0DB26DF}"/>
    <cellStyle name="通貨 3 3 4 2 2 2 2" xfId="15521" xr:uid="{2E7A83A8-B2D8-4AEF-8CC7-DD7C09D7B780}"/>
    <cellStyle name="通貨 3 3 4 2 2 3" xfId="12768" xr:uid="{79AAD1CB-525B-4E8E-81EC-90517670A534}"/>
    <cellStyle name="通貨 3 3 4 2 3" xfId="8296" xr:uid="{0FFEF8CC-A31C-4B3E-B85B-D889389A1CB9}"/>
    <cellStyle name="通貨 3 3 4 2 3 2" xfId="14145" xr:uid="{031171F8-7F30-4C17-810F-5A70975DF71B}"/>
    <cellStyle name="通貨 3 3 4 2 4" xfId="11392" xr:uid="{F2D9D313-42D1-488E-8DAC-724D5A6BFF97}"/>
    <cellStyle name="通貨 3 3 4 3" xfId="5948" xr:uid="{9652969F-23EF-4ACB-916D-41ACC59105BB}"/>
    <cellStyle name="通貨 3 3 4 3 2" xfId="8701" xr:uid="{5AA82F4D-8655-4863-8000-3FC367330260}"/>
    <cellStyle name="通貨 3 3 4 3 2 2" xfId="14550" xr:uid="{0A0D549B-8E58-481C-AE43-656B876F6A7E}"/>
    <cellStyle name="通貨 3 3 4 3 3" xfId="11797" xr:uid="{56F0444D-5AFA-4FF8-8AB8-B1968542B9BC}"/>
    <cellStyle name="通貨 3 3 4 4" xfId="7325" xr:uid="{3828A6AB-66AA-4783-A1AD-0A6B4846B035}"/>
    <cellStyle name="通貨 3 3 4 4 2" xfId="13174" xr:uid="{5182BA01-7DAB-46B1-BECF-2D0B0D072477}"/>
    <cellStyle name="通貨 3 3 4 5" xfId="10421" xr:uid="{EC5EBC29-F397-4FB0-8528-C5C040D694FA}"/>
    <cellStyle name="通貨 3 3 5" xfId="5349" xr:uid="{95F7B670-F7B5-46D1-931A-5A2D0039FA1A}"/>
    <cellStyle name="通貨 3 3 5 2" xfId="6920" xr:uid="{6DF25A23-8D4C-42FA-BEAD-7F6F340E46CE}"/>
    <cellStyle name="通貨 3 3 5 2 2" xfId="9673" xr:uid="{57DE3EFC-3847-4C96-BC53-04A009A2CA07}"/>
    <cellStyle name="通貨 3 3 5 2 2 2" xfId="15522" xr:uid="{B5833047-804A-4251-A1C4-BFF6C8D48C52}"/>
    <cellStyle name="通貨 3 3 5 2 3" xfId="12769" xr:uid="{3F7D0465-693B-4B2A-A9F0-5CA9E904AA2E}"/>
    <cellStyle name="通貨 3 3 5 3" xfId="8297" xr:uid="{BEE29266-B9C8-497E-BE0A-8D853DDFA818}"/>
    <cellStyle name="通貨 3 3 5 3 2" xfId="14146" xr:uid="{248C784E-02F8-4D13-83EE-57C164869525}"/>
    <cellStyle name="通貨 3 3 5 4" xfId="11393" xr:uid="{DFFB4B11-3642-439B-86A0-C714CB176382}"/>
    <cellStyle name="通貨 3 3 6" xfId="5604" xr:uid="{1E591192-5569-446F-AB9D-47790BCE646B}"/>
    <cellStyle name="通貨 3 3 6 2" xfId="8357" xr:uid="{1D09D87B-2528-421B-9402-5516AB818E59}"/>
    <cellStyle name="通貨 3 3 6 2 2" xfId="14206" xr:uid="{41CE6908-84C9-4F24-95FF-F7D588F3FC62}"/>
    <cellStyle name="通貨 3 3 6 3" xfId="11453" xr:uid="{9BF4A47C-2042-4E90-A785-A4E1A68F187C}"/>
    <cellStyle name="通貨 3 3 7" xfId="6981" xr:uid="{C50E1AD5-1C92-45BF-AA1D-78D728AC225E}"/>
    <cellStyle name="通貨 3 3 7 2" xfId="12830" xr:uid="{7AE46991-4011-4608-B3EB-0A6F90CC0984}"/>
    <cellStyle name="通貨 3 3 8" xfId="9900" xr:uid="{80399E54-D6C2-4F8A-84B9-1BCBB9E8353A}"/>
    <cellStyle name="通貨 3 3 8 2" xfId="15550" xr:uid="{4B28B823-02A1-455A-8F76-089620B3BEBE}"/>
    <cellStyle name="通貨 3 3 9" xfId="10077" xr:uid="{67084EBC-AD36-40BA-9962-6D1F580198E1}"/>
    <cellStyle name="通貨 3 4" xfId="3782" xr:uid="{00000000-0005-0000-0000-0000A30F0000}"/>
    <cellStyle name="通貨 3 4 2" xfId="4108" xr:uid="{1050A612-55FF-422C-908B-34BC56C20975}"/>
    <cellStyle name="通貨 3 4 2 2" xfId="4281" xr:uid="{3AB90D26-B1CC-4413-B2A8-3BF09DE55171}"/>
    <cellStyle name="通貨 3 4 2 2 2" xfId="4627" xr:uid="{56B8B2E7-D6A1-408C-8270-1B174BD3BD63}"/>
    <cellStyle name="通貨 3 4 2 2 2 2" xfId="5350" xr:uid="{B6FAD59E-12EC-4402-8EB2-6E93ECC4E74E}"/>
    <cellStyle name="通貨 3 4 2 2 2 2 2" xfId="6921" xr:uid="{4574A3D4-5237-4A05-9D27-C5FCB3D20791}"/>
    <cellStyle name="通貨 3 4 2 2 2 2 2 2" xfId="9674" xr:uid="{9736B2D9-B3A6-47B1-BA79-81A8960FB9FE}"/>
    <cellStyle name="通貨 3 4 2 2 2 2 2 2 2" xfId="15523" xr:uid="{1D330A66-5618-47BB-928E-BBE1D1F56B56}"/>
    <cellStyle name="通貨 3 4 2 2 2 2 2 3" xfId="12770" xr:uid="{085FA011-9294-4BD1-9979-777465D08487}"/>
    <cellStyle name="通貨 3 4 2 2 2 2 3" xfId="8298" xr:uid="{C2208FC9-BE79-4098-9AEA-B4B733C69E41}"/>
    <cellStyle name="通貨 3 4 2 2 2 2 3 2" xfId="14147" xr:uid="{224CF5D5-9383-42CB-AFB3-A84932D9CEC6}"/>
    <cellStyle name="通貨 3 4 2 2 2 2 4" xfId="11394" xr:uid="{6C74955C-850E-46D4-8AEF-726E9B4640C3}"/>
    <cellStyle name="通貨 3 4 2 2 2 3" xfId="6248" xr:uid="{E01FD5C7-FCFA-431F-92F8-DA8F3A93651D}"/>
    <cellStyle name="通貨 3 4 2 2 2 3 2" xfId="9001" xr:uid="{9BEDD208-4604-48B6-8CDE-808CA8A70A34}"/>
    <cellStyle name="通貨 3 4 2 2 2 3 2 2" xfId="14850" xr:uid="{F9997E40-0C42-43DA-9F7B-68CA299B7CD1}"/>
    <cellStyle name="通貨 3 4 2 2 2 3 3" xfId="12097" xr:uid="{21EC7DE4-AEED-4392-9B92-9DEB9918B26D}"/>
    <cellStyle name="通貨 3 4 2 2 2 4" xfId="7625" xr:uid="{F8280273-4063-4384-81CD-F822DC55CDFD}"/>
    <cellStyle name="通貨 3 4 2 2 2 4 2" xfId="13474" xr:uid="{178CD410-E705-41BF-B663-4DE605B15A55}"/>
    <cellStyle name="通貨 3 4 2 2 2 5" xfId="10721" xr:uid="{8E925FBF-A2E0-4253-B7AB-BCD60FB9E3D8}"/>
    <cellStyle name="通貨 3 4 2 2 3" xfId="5351" xr:uid="{98B290F2-FC07-4C5C-A903-E52F718A763D}"/>
    <cellStyle name="通貨 3 4 2 2 3 2" xfId="6922" xr:uid="{CC4C1C2D-791F-4B38-8101-44C6939DD7CD}"/>
    <cellStyle name="通貨 3 4 2 2 3 2 2" xfId="9675" xr:uid="{3EED8EAA-C02E-4DD4-931E-5FAD15BE4456}"/>
    <cellStyle name="通貨 3 4 2 2 3 2 2 2" xfId="15524" xr:uid="{0AA8CFC6-8213-4187-90D7-22E1F5B4750B}"/>
    <cellStyle name="通貨 3 4 2 2 3 2 3" xfId="12771" xr:uid="{CF44F761-3811-4686-A18E-EE96AD78D323}"/>
    <cellStyle name="通貨 3 4 2 2 3 3" xfId="8299" xr:uid="{3A4960E7-0B2D-4E71-8F2B-6184BF14DD0F}"/>
    <cellStyle name="通貨 3 4 2 2 3 3 2" xfId="14148" xr:uid="{C88EEFE0-1A61-4D53-A3D2-3E9BE664AA67}"/>
    <cellStyle name="通貨 3 4 2 2 3 4" xfId="11395" xr:uid="{A5697CF8-4947-4607-83FC-46263822DB03}"/>
    <cellStyle name="通貨 3 4 2 2 4" xfId="5904" xr:uid="{9C4A5D7C-99B6-45C4-B45D-47D1AAE15BEE}"/>
    <cellStyle name="通貨 3 4 2 2 4 2" xfId="8657" xr:uid="{B56DFA8D-4EDD-4DC4-B500-B72F5071259C}"/>
    <cellStyle name="通貨 3 4 2 2 4 2 2" xfId="14506" xr:uid="{DC537C5D-6295-4A24-8D55-55F0E26F1926}"/>
    <cellStyle name="通貨 3 4 2 2 4 3" xfId="11753" xr:uid="{856578F1-CF6D-49B4-83A4-144E4269CF76}"/>
    <cellStyle name="通貨 3 4 2 2 5" xfId="7281" xr:uid="{5C3CDC6A-0869-4360-BB3A-7058F8D10267}"/>
    <cellStyle name="通貨 3 4 2 2 5 2" xfId="13130" xr:uid="{8665C410-86CC-4CEC-87C9-C3B0113D15A1}"/>
    <cellStyle name="通貨 3 4 2 2 6" xfId="10377" xr:uid="{BACECDB0-EEF9-4861-B4A8-C1F1CE810220}"/>
    <cellStyle name="通貨 3 4 2 3" xfId="4455" xr:uid="{52323279-1D21-410B-A2D9-3165865A0D11}"/>
    <cellStyle name="通貨 3 4 2 3 2" xfId="5352" xr:uid="{48DAD3CE-08D1-4DAD-BE9F-1FA0697594C8}"/>
    <cellStyle name="通貨 3 4 2 3 2 2" xfId="6923" xr:uid="{D2FC9901-0FB1-451F-8DA5-E5E842C0875A}"/>
    <cellStyle name="通貨 3 4 2 3 2 2 2" xfId="9676" xr:uid="{330259B3-C988-4FCC-B7DD-D3CD5223EF16}"/>
    <cellStyle name="通貨 3 4 2 3 2 2 2 2" xfId="15525" xr:uid="{A8CB769A-0C1E-4EAC-B4F6-DA42D51D53ED}"/>
    <cellStyle name="通貨 3 4 2 3 2 2 3" xfId="12772" xr:uid="{5F38AFD7-78F3-47B7-9F1F-025F76194F85}"/>
    <cellStyle name="通貨 3 4 2 3 2 3" xfId="8300" xr:uid="{8A6EC6F5-CDBB-42BE-9041-23DDAC9A319D}"/>
    <cellStyle name="通貨 3 4 2 3 2 3 2" xfId="14149" xr:uid="{DEDF09E7-FC2A-4ED2-A667-48D3E3D3B61A}"/>
    <cellStyle name="通貨 3 4 2 3 2 4" xfId="11396" xr:uid="{742091F6-AEA6-4DA5-885C-2DCE5B34EA96}"/>
    <cellStyle name="通貨 3 4 2 3 3" xfId="6076" xr:uid="{E0B7ABCE-4F8D-4902-907E-EB2D07208AB0}"/>
    <cellStyle name="通貨 3 4 2 3 3 2" xfId="8829" xr:uid="{4EAF2907-16EC-4E5F-A9EA-B6B5E59B887F}"/>
    <cellStyle name="通貨 3 4 2 3 3 2 2" xfId="14678" xr:uid="{46B1C8AE-7616-4949-B0DE-7A3F1EC09D94}"/>
    <cellStyle name="通貨 3 4 2 3 3 3" xfId="11925" xr:uid="{4E64688E-C3AC-46A2-8A68-8CE8E414ECFE}"/>
    <cellStyle name="通貨 3 4 2 3 4" xfId="7453" xr:uid="{F466D3D1-E0E1-4783-B736-26EB2E7BB7A2}"/>
    <cellStyle name="通貨 3 4 2 3 4 2" xfId="13302" xr:uid="{92ACB42B-FCEB-4285-ABDE-E47D099A08D2}"/>
    <cellStyle name="通貨 3 4 2 3 5" xfId="10549" xr:uid="{CFCFD19A-D783-4848-86FB-8F79259AA5C3}"/>
    <cellStyle name="通貨 3 4 2 4" xfId="5353" xr:uid="{4646E355-DF73-49A6-8678-05B1B670C50D}"/>
    <cellStyle name="通貨 3 4 2 4 2" xfId="6924" xr:uid="{313E8FBD-7B22-4F51-AC62-7E23A6AC06FA}"/>
    <cellStyle name="通貨 3 4 2 4 2 2" xfId="9677" xr:uid="{4A3F4F6A-81F5-4647-94DA-2E7F383B4203}"/>
    <cellStyle name="通貨 3 4 2 4 2 2 2" xfId="15526" xr:uid="{4F3FEBE6-2CFB-4E43-BB92-D457BBBB956B}"/>
    <cellStyle name="通貨 3 4 2 4 2 3" xfId="12773" xr:uid="{BCC29CAC-21E6-4523-A16B-4DC6A19553E7}"/>
    <cellStyle name="通貨 3 4 2 4 3" xfId="8301" xr:uid="{B5D7EDB6-B95D-491A-8D9E-385E6D9BCD96}"/>
    <cellStyle name="通貨 3 4 2 4 3 2" xfId="14150" xr:uid="{8154A7B9-6D2A-45D3-9A5D-B1D7F80F71A6}"/>
    <cellStyle name="通貨 3 4 2 4 4" xfId="11397" xr:uid="{2949D4DB-CE03-4CA2-AA35-6C0A4AD89942}"/>
    <cellStyle name="通貨 3 4 2 5" xfId="5732" xr:uid="{AB4D8365-0210-4517-9F92-5759DF3363D1}"/>
    <cellStyle name="通貨 3 4 2 5 2" xfId="8485" xr:uid="{62C7CE3E-C3EF-4B21-A8C6-3DB54EFE155C}"/>
    <cellStyle name="通貨 3 4 2 5 2 2" xfId="14334" xr:uid="{5BD1C87A-DF76-41B7-BDFE-440A019B14EB}"/>
    <cellStyle name="通貨 3 4 2 5 3" xfId="11581" xr:uid="{E0F56CBD-503E-4852-859C-064A2016EAEB}"/>
    <cellStyle name="通貨 3 4 2 6" xfId="7109" xr:uid="{78E64195-22CB-48EF-BA8C-124F9B729DFF}"/>
    <cellStyle name="通貨 3 4 2 6 2" xfId="12958" xr:uid="{865C2AA2-0167-4F07-A813-E101D8F12F2F}"/>
    <cellStyle name="通貨 3 4 2 7" xfId="10205" xr:uid="{FF0400FC-751F-440E-BABD-B4CA84A6E215}"/>
    <cellStyle name="通貨 3 4 3" xfId="4195" xr:uid="{5D1CC896-A236-4B68-B24C-0A72CC56D4AE}"/>
    <cellStyle name="通貨 3 4 3 2" xfId="4541" xr:uid="{0E6DFB33-ECC9-4197-B13E-5261A7536B87}"/>
    <cellStyle name="通貨 3 4 3 2 2" xfId="5354" xr:uid="{A63FD3DF-C886-4468-A899-D50D31EC427A}"/>
    <cellStyle name="通貨 3 4 3 2 2 2" xfId="6925" xr:uid="{04AD4B00-0EF4-4B4D-92A3-A998095DDD47}"/>
    <cellStyle name="通貨 3 4 3 2 2 2 2" xfId="9678" xr:uid="{9B8EECAA-E3B6-49E4-9AF7-72C91141BD99}"/>
    <cellStyle name="通貨 3 4 3 2 2 2 2 2" xfId="15527" xr:uid="{E2A99177-9A72-4D6E-8999-3E7789A9592C}"/>
    <cellStyle name="通貨 3 4 3 2 2 2 3" xfId="12774" xr:uid="{17AFFA01-DE1A-4EA7-AD36-24565AC7761A}"/>
    <cellStyle name="通貨 3 4 3 2 2 3" xfId="8302" xr:uid="{6D7B137E-9939-4855-BB06-65BE6659D824}"/>
    <cellStyle name="通貨 3 4 3 2 2 3 2" xfId="14151" xr:uid="{970B73CF-E840-4BFC-99CB-F8385806BA6E}"/>
    <cellStyle name="通貨 3 4 3 2 2 4" xfId="11398" xr:uid="{510F24CC-C5B0-44D8-A45E-813CAECC13E7}"/>
    <cellStyle name="通貨 3 4 3 2 3" xfId="6162" xr:uid="{56DABB6B-9FF1-49E6-9989-8D6C45821470}"/>
    <cellStyle name="通貨 3 4 3 2 3 2" xfId="8915" xr:uid="{8219B093-D214-4AE6-913A-F889565CF7D7}"/>
    <cellStyle name="通貨 3 4 3 2 3 2 2" xfId="14764" xr:uid="{8C0C3B44-BFC8-410A-99EB-1CA5EBC2E171}"/>
    <cellStyle name="通貨 3 4 3 2 3 3" xfId="12011" xr:uid="{9C07D4D9-B38F-4325-ADBC-66A85E565343}"/>
    <cellStyle name="通貨 3 4 3 2 4" xfId="7539" xr:uid="{08597B45-8671-4C03-8BBD-9B0046BC0071}"/>
    <cellStyle name="通貨 3 4 3 2 4 2" xfId="13388" xr:uid="{FE34A899-5039-4A57-A013-7D2277D78280}"/>
    <cellStyle name="通貨 3 4 3 2 5" xfId="10635" xr:uid="{7E492A58-7490-40B5-AF1E-AF5C5D77187B}"/>
    <cellStyle name="通貨 3 4 3 3" xfId="5355" xr:uid="{E7D77A28-F653-4817-B01E-65F124CA5534}"/>
    <cellStyle name="通貨 3 4 3 3 2" xfId="6926" xr:uid="{3E5291D6-800B-4D76-9F36-3CA8282C17F2}"/>
    <cellStyle name="通貨 3 4 3 3 2 2" xfId="9679" xr:uid="{A6F578AA-305A-4400-9D03-9562942C47C5}"/>
    <cellStyle name="通貨 3 4 3 3 2 2 2" xfId="15528" xr:uid="{7B73ADB2-764B-44E5-BB78-446471886991}"/>
    <cellStyle name="通貨 3 4 3 3 2 3" xfId="12775" xr:uid="{2ECCC736-21F1-454E-A730-1347F0DAB674}"/>
    <cellStyle name="通貨 3 4 3 3 3" xfId="8303" xr:uid="{09019C3F-F095-4BCF-90F4-F0C862966B39}"/>
    <cellStyle name="通貨 3 4 3 3 3 2" xfId="14152" xr:uid="{05351070-D1AB-4AD2-8BA2-9A1DE78E20D0}"/>
    <cellStyle name="通貨 3 4 3 3 4" xfId="11399" xr:uid="{EDE579EB-A7F9-4225-B610-5E937DF8B25B}"/>
    <cellStyle name="通貨 3 4 3 4" xfId="5818" xr:uid="{15181B0B-4085-47FF-B0C0-00D6A0E83C60}"/>
    <cellStyle name="通貨 3 4 3 4 2" xfId="8571" xr:uid="{862A09CF-5CFF-422B-A4B0-86F855060B94}"/>
    <cellStyle name="通貨 3 4 3 4 2 2" xfId="14420" xr:uid="{F2A076E3-8FF3-4B4E-9E3E-A34E80958355}"/>
    <cellStyle name="通貨 3 4 3 4 3" xfId="11667" xr:uid="{6A120378-F489-4F85-B727-5BB899246EFF}"/>
    <cellStyle name="通貨 3 4 3 5" xfId="7195" xr:uid="{71E4221A-5678-4E12-B71A-C2681EC30666}"/>
    <cellStyle name="通貨 3 4 3 5 2" xfId="13044" xr:uid="{C6E9EF51-4F31-4510-9389-F168B0A45E87}"/>
    <cellStyle name="通貨 3 4 3 6" xfId="10291" xr:uid="{452EBCFF-D393-4ED2-87E4-2AE7024B54A2}"/>
    <cellStyle name="通貨 3 4 4" xfId="4368" xr:uid="{BE94A3AE-0F7D-4D88-8311-37C929331202}"/>
    <cellStyle name="通貨 3 4 4 2" xfId="5356" xr:uid="{9A428F68-88E2-4409-8F6A-8FEA0DA6E833}"/>
    <cellStyle name="通貨 3 4 4 2 2" xfId="6927" xr:uid="{C2E23A96-F6AE-4AEC-B5F1-77E1B1DFB243}"/>
    <cellStyle name="通貨 3 4 4 2 2 2" xfId="9680" xr:uid="{4C6B2CFA-2B62-406A-9C0F-43F5AA06F15B}"/>
    <cellStyle name="通貨 3 4 4 2 2 2 2" xfId="15529" xr:uid="{B5209575-E769-4117-BB13-49047783C75A}"/>
    <cellStyle name="通貨 3 4 4 2 2 3" xfId="12776" xr:uid="{2DDFC574-7379-459E-84AC-C25F58EBA875}"/>
    <cellStyle name="通貨 3 4 4 2 3" xfId="8304" xr:uid="{0E69FB3D-28DB-4D52-AFF1-85F2546F8261}"/>
    <cellStyle name="通貨 3 4 4 2 3 2" xfId="14153" xr:uid="{DC04462B-99B9-4970-8535-03AB73166901}"/>
    <cellStyle name="通貨 3 4 4 2 4" xfId="11400" xr:uid="{0ACD855D-EE3A-4584-ACA1-12EFD91B29B0}"/>
    <cellStyle name="通貨 3 4 4 3" xfId="5990" xr:uid="{956E6966-2F23-459C-A099-39D581C61705}"/>
    <cellStyle name="通貨 3 4 4 3 2" xfId="8743" xr:uid="{004E58C7-FF8F-4E2C-81BE-85E324E63B1E}"/>
    <cellStyle name="通貨 3 4 4 3 2 2" xfId="14592" xr:uid="{D24E3D51-AAEE-47C3-8E30-98034EECB931}"/>
    <cellStyle name="通貨 3 4 4 3 3" xfId="11839" xr:uid="{37896F6C-89F9-4208-BD7A-5EBD65BC0B75}"/>
    <cellStyle name="通貨 3 4 4 4" xfId="7367" xr:uid="{1BA22957-595B-4D0B-A3A3-0363632BAC62}"/>
    <cellStyle name="通貨 3 4 4 4 2" xfId="13216" xr:uid="{5B984C4D-4521-4B53-9826-F99BFECF1CFE}"/>
    <cellStyle name="通貨 3 4 4 5" xfId="10463" xr:uid="{B6715E00-AC44-4607-B823-BF9C75D19EEF}"/>
    <cellStyle name="通貨 3 4 5" xfId="5357" xr:uid="{63A2EA5B-FB1B-436C-8CAB-EC2793B1AA08}"/>
    <cellStyle name="通貨 3 4 5 2" xfId="6928" xr:uid="{9DD0A122-BD50-44E4-89E2-8EE68AEBEC50}"/>
    <cellStyle name="通貨 3 4 5 2 2" xfId="9681" xr:uid="{1E27DC21-0681-4CF2-AABC-BAA6724C564D}"/>
    <cellStyle name="通貨 3 4 5 2 2 2" xfId="15530" xr:uid="{CEC726D9-2FB5-4501-A9EE-47E7A8B84E93}"/>
    <cellStyle name="通貨 3 4 5 2 3" xfId="12777" xr:uid="{571BEDD4-C7F9-4F98-A766-D79E4B866F13}"/>
    <cellStyle name="通貨 3 4 5 3" xfId="8305" xr:uid="{C23E9D7A-CB90-4356-950D-3B82632D5049}"/>
    <cellStyle name="通貨 3 4 5 3 2" xfId="14154" xr:uid="{09D24322-772C-4105-B33B-C222B06379B2}"/>
    <cellStyle name="通貨 3 4 5 4" xfId="11401" xr:uid="{A3761D0B-D34F-4D01-BE9A-418EFF4FC531}"/>
    <cellStyle name="通貨 3 4 6" xfId="5646" xr:uid="{7F84EF60-3333-408C-B907-DCCE9AF30B26}"/>
    <cellStyle name="通貨 3 4 6 2" xfId="8399" xr:uid="{751F95FC-3E4C-4425-A467-5E0BE807E051}"/>
    <cellStyle name="通貨 3 4 6 2 2" xfId="14248" xr:uid="{CF846D97-9FA1-45BB-A3FD-BF24732045C7}"/>
    <cellStyle name="通貨 3 4 6 3" xfId="11495" xr:uid="{7C909DB7-C2EF-4400-9D16-AAF0677C6D3F}"/>
    <cellStyle name="通貨 3 4 7" xfId="7023" xr:uid="{1A6DF64A-4395-45F5-97B0-42990FA98BF4}"/>
    <cellStyle name="通貨 3 4 7 2" xfId="12872" xr:uid="{59B26B76-EA5C-436B-9254-ED95A7F21B3C}"/>
    <cellStyle name="通貨 3 4 8" xfId="10119" xr:uid="{FF57CC83-98BC-4DDA-8FD1-40F7848C2347}"/>
    <cellStyle name="通貨 3 5" xfId="4024" xr:uid="{60BE9F9F-04CB-4917-AB5C-C4100D9AC841}"/>
    <cellStyle name="通貨 3 5 2" xfId="4197" xr:uid="{D4AF498F-F7CB-4566-AE26-E51033BA0F97}"/>
    <cellStyle name="通貨 3 5 2 2" xfId="4543" xr:uid="{9C5DDB28-1F8F-49E3-87CF-9D6531C909F3}"/>
    <cellStyle name="通貨 3 5 2 2 2" xfId="5358" xr:uid="{04D5090E-E54E-460C-8517-6500060B2CC9}"/>
    <cellStyle name="通貨 3 5 2 2 2 2" xfId="6929" xr:uid="{62DF877E-DB93-45EE-9866-3360B701E876}"/>
    <cellStyle name="通貨 3 5 2 2 2 2 2" xfId="9682" xr:uid="{F7001F75-874C-47E9-8D74-0A9D8C48D45D}"/>
    <cellStyle name="通貨 3 5 2 2 2 2 2 2" xfId="15531" xr:uid="{F6A0DF61-20DC-4566-AEB6-3CA714F954B5}"/>
    <cellStyle name="通貨 3 5 2 2 2 2 3" xfId="12778" xr:uid="{C9DF1566-890F-43D9-950E-6A4B480D1FFE}"/>
    <cellStyle name="通貨 3 5 2 2 2 3" xfId="8306" xr:uid="{4FC47602-073A-4D58-89A3-242AADBFB40A}"/>
    <cellStyle name="通貨 3 5 2 2 2 3 2" xfId="14155" xr:uid="{DF307AF4-9772-448A-8296-DAD418768F76}"/>
    <cellStyle name="通貨 3 5 2 2 2 4" xfId="11402" xr:uid="{AE715894-00D9-4D9E-8DCC-A5775F56EABB}"/>
    <cellStyle name="通貨 3 5 2 2 3" xfId="6164" xr:uid="{F45682E4-F5D3-4B6B-8E3C-A231581FFFEB}"/>
    <cellStyle name="通貨 3 5 2 2 3 2" xfId="8917" xr:uid="{06472820-AD5F-4B66-8636-41F8E67F338E}"/>
    <cellStyle name="通貨 3 5 2 2 3 2 2" xfId="14766" xr:uid="{B5E3E23C-F268-4048-AF16-D6076223CDDC}"/>
    <cellStyle name="通貨 3 5 2 2 3 3" xfId="12013" xr:uid="{14E69903-F6E3-49B2-BEDF-250BF65BA87A}"/>
    <cellStyle name="通貨 3 5 2 2 4" xfId="7541" xr:uid="{C4C0568A-3D45-458B-8806-B9D8FC226002}"/>
    <cellStyle name="通貨 3 5 2 2 4 2" xfId="13390" xr:uid="{04B17652-F136-4F6D-85FE-45E8CDEB2815}"/>
    <cellStyle name="通貨 3 5 2 2 5" xfId="10637" xr:uid="{9BDA0D3C-D6B9-4119-8A8B-3715FCE938EC}"/>
    <cellStyle name="通貨 3 5 2 3" xfId="5359" xr:uid="{393EBF45-39D4-47DA-9492-E9E1D0040781}"/>
    <cellStyle name="通貨 3 5 2 3 2" xfId="6930" xr:uid="{61B1E00A-C40B-4301-94E0-A0F1C2E3592D}"/>
    <cellStyle name="通貨 3 5 2 3 2 2" xfId="9683" xr:uid="{3CC62B83-D27A-46D2-A7B2-1BE85438B386}"/>
    <cellStyle name="通貨 3 5 2 3 2 2 2" xfId="15532" xr:uid="{29003EAA-B5F0-49E4-AA05-3E0AAF8F46C2}"/>
    <cellStyle name="通貨 3 5 2 3 2 3" xfId="12779" xr:uid="{DFC31698-C62C-45E8-96F5-A18B9408603E}"/>
    <cellStyle name="通貨 3 5 2 3 3" xfId="8307" xr:uid="{05800C0E-ADD8-4907-BBC3-795A1C474F7B}"/>
    <cellStyle name="通貨 3 5 2 3 3 2" xfId="14156" xr:uid="{C82D23F4-304E-4D4C-A984-1AB0BC0EC916}"/>
    <cellStyle name="通貨 3 5 2 3 4" xfId="11403" xr:uid="{DB8D898A-1808-447B-B5FB-4FC403447C1F}"/>
    <cellStyle name="通貨 3 5 2 4" xfId="5820" xr:uid="{57DD9464-D4A8-48BF-8EAD-489779998896}"/>
    <cellStyle name="通貨 3 5 2 4 2" xfId="8573" xr:uid="{B912069A-86A8-4478-802D-7E68D2931858}"/>
    <cellStyle name="通貨 3 5 2 4 2 2" xfId="14422" xr:uid="{A68E7ED5-262B-4572-BC9C-9C5439E8115B}"/>
    <cellStyle name="通貨 3 5 2 4 3" xfId="11669" xr:uid="{EEA1EA87-ADD9-4042-B9B5-E7FCCA8289A4}"/>
    <cellStyle name="通貨 3 5 2 5" xfId="7197" xr:uid="{06CEE12C-623A-414E-98E3-35C3523ABA50}"/>
    <cellStyle name="通貨 3 5 2 5 2" xfId="13046" xr:uid="{0E6ECF43-3C2A-4072-AE02-C21A870A1762}"/>
    <cellStyle name="通貨 3 5 2 6" xfId="10293" xr:uid="{3400760F-2CFB-4AA2-8EA3-9CCFCCC9BF12}"/>
    <cellStyle name="通貨 3 5 3" xfId="4371" xr:uid="{A16AB23F-D602-4054-A67C-451E26429773}"/>
    <cellStyle name="通貨 3 5 3 2" xfId="5360" xr:uid="{214B821D-4C6E-4620-B437-1600EFE74356}"/>
    <cellStyle name="通貨 3 5 3 2 2" xfId="6931" xr:uid="{811EC370-991E-4BBD-9D1B-03E8F10F17AD}"/>
    <cellStyle name="通貨 3 5 3 2 2 2" xfId="9684" xr:uid="{4FD5D7C6-6E50-42F6-9FBE-7BAC6CDDE91E}"/>
    <cellStyle name="通貨 3 5 3 2 2 2 2" xfId="15533" xr:uid="{DEA4985B-FB0E-4E20-98EF-E8807D282EDF}"/>
    <cellStyle name="通貨 3 5 3 2 2 3" xfId="12780" xr:uid="{97CFC2D3-45FD-412A-832A-3830D7FF0F68}"/>
    <cellStyle name="通貨 3 5 3 2 3" xfId="8308" xr:uid="{02C49F29-280F-49FA-BD70-DCAE20B419EC}"/>
    <cellStyle name="通貨 3 5 3 2 3 2" xfId="14157" xr:uid="{F80D1736-4CB4-4083-B56C-FAA978081FBF}"/>
    <cellStyle name="通貨 3 5 3 2 4" xfId="11404" xr:uid="{9CCF9744-9806-44F6-BA62-4DDCF4C8DECD}"/>
    <cellStyle name="通貨 3 5 3 3" xfId="5992" xr:uid="{59FD4983-1D89-4D15-AAE6-F62ED31E09AB}"/>
    <cellStyle name="通貨 3 5 3 3 2" xfId="8745" xr:uid="{CB3DF50B-AC86-4756-B942-C85A9405FB07}"/>
    <cellStyle name="通貨 3 5 3 3 2 2" xfId="14594" xr:uid="{9FE68689-0D18-4712-82F9-EA6F80C4A8EA}"/>
    <cellStyle name="通貨 3 5 3 3 3" xfId="11841" xr:uid="{5AA20FC6-4562-40DB-8A80-B9019F4EB858}"/>
    <cellStyle name="通貨 3 5 3 4" xfId="7369" xr:uid="{899FA945-9C1D-4D55-87D1-87AA1EF85675}"/>
    <cellStyle name="通貨 3 5 3 4 2" xfId="13218" xr:uid="{56B05064-13A3-4E30-A6EB-A68F187E7DDB}"/>
    <cellStyle name="通貨 3 5 3 5" xfId="10465" xr:uid="{A3F396FA-8377-4A41-B825-0341DBE1F13A}"/>
    <cellStyle name="通貨 3 5 4" xfId="5361" xr:uid="{2B38D611-DBB8-4D6B-A28B-FD6AE6284456}"/>
    <cellStyle name="通貨 3 5 4 2" xfId="6932" xr:uid="{9DD1B4F0-B2DF-4DAE-9847-191B9A723C78}"/>
    <cellStyle name="通貨 3 5 4 2 2" xfId="9685" xr:uid="{8598ECD9-34C2-4E47-A5BC-4E2A12443ABE}"/>
    <cellStyle name="通貨 3 5 4 2 2 2" xfId="15534" xr:uid="{43161C62-64F3-4B4A-9CE5-62C4D981C799}"/>
    <cellStyle name="通貨 3 5 4 2 3" xfId="12781" xr:uid="{1D857F31-1A83-4BC6-AF23-4A5F0D41D8F6}"/>
    <cellStyle name="通貨 3 5 4 3" xfId="8309" xr:uid="{53064D0D-01EF-4E3B-A5E0-70081E92B9A4}"/>
    <cellStyle name="通貨 3 5 4 3 2" xfId="14158" xr:uid="{EE7338C7-43A7-4DEC-8C30-1E23B2D80C4B}"/>
    <cellStyle name="通貨 3 5 4 4" xfId="11405" xr:uid="{ED550A99-9F79-436F-A748-40F4CF3A43DE}"/>
    <cellStyle name="通貨 3 5 5" xfId="5648" xr:uid="{6D182722-D089-45F0-9E53-2EC801D25BF7}"/>
    <cellStyle name="通貨 3 5 5 2" xfId="8401" xr:uid="{4F4BE0AD-4335-444E-95FE-A274380F2A50}"/>
    <cellStyle name="通貨 3 5 5 2 2" xfId="14250" xr:uid="{166ED942-2300-42DB-BA4E-EE392CBD8516}"/>
    <cellStyle name="通貨 3 5 5 3" xfId="11497" xr:uid="{81F5EA5E-E451-49B1-B4E5-A0D790ED3ACD}"/>
    <cellStyle name="通貨 3 5 6" xfId="7025" xr:uid="{5821724C-A550-4428-9E4D-596BED4212B8}"/>
    <cellStyle name="通貨 3 5 6 2" xfId="12874" xr:uid="{35AD106C-8D22-42C6-B744-06CC66C3E614}"/>
    <cellStyle name="通貨 3 5 7" xfId="10121" xr:uid="{2137A61D-F23F-46DF-891C-B0763F946663}"/>
    <cellStyle name="通貨 3 6" xfId="4111" xr:uid="{3C48371E-1444-46DD-ADE5-3F9D93C08277}"/>
    <cellStyle name="通貨 3 6 2" xfId="4457" xr:uid="{C7BEA885-3244-4B99-8A4E-A96B8EDEFF2A}"/>
    <cellStyle name="通貨 3 6 2 2" xfId="5362" xr:uid="{160C411C-075C-4FF2-B546-F5A3771E7E11}"/>
    <cellStyle name="通貨 3 6 2 2 2" xfId="6933" xr:uid="{493E3DCD-F57B-4E38-BA86-D082C303BF92}"/>
    <cellStyle name="通貨 3 6 2 2 2 2" xfId="9686" xr:uid="{2E909F1B-35DE-45C6-8333-EDC769B657F6}"/>
    <cellStyle name="通貨 3 6 2 2 2 2 2" xfId="15535" xr:uid="{62DF1833-BF4A-402E-B8F9-237129F7EB7F}"/>
    <cellStyle name="通貨 3 6 2 2 2 3" xfId="12782" xr:uid="{CA37EB5E-8687-4AD1-959A-5562A6A9B7A6}"/>
    <cellStyle name="通貨 3 6 2 2 3" xfId="8310" xr:uid="{B006184D-5473-4796-8E3E-C1C191F9FDCD}"/>
    <cellStyle name="通貨 3 6 2 2 3 2" xfId="14159" xr:uid="{84BA1564-ECE6-47D9-A4E7-449301759712}"/>
    <cellStyle name="通貨 3 6 2 2 4" xfId="11406" xr:uid="{27510788-C80C-45BC-BF75-6B1A00AB5576}"/>
    <cellStyle name="通貨 3 6 2 3" xfId="6078" xr:uid="{E9243903-54C9-437A-9FBC-1C0BFAAC5697}"/>
    <cellStyle name="通貨 3 6 2 3 2" xfId="8831" xr:uid="{A7398CF3-EBAE-4F6C-AF2E-F5160E699529}"/>
    <cellStyle name="通貨 3 6 2 3 2 2" xfId="14680" xr:uid="{B4268B77-893C-4278-9BB1-A3F9FA4D229D}"/>
    <cellStyle name="通貨 3 6 2 3 3" xfId="11927" xr:uid="{8721B8D1-11CA-4C17-8794-4B785077B206}"/>
    <cellStyle name="通貨 3 6 2 4" xfId="7455" xr:uid="{5D0DF3BA-13AD-44C3-BCBD-82B16AF22254}"/>
    <cellStyle name="通貨 3 6 2 4 2" xfId="13304" xr:uid="{9CFAAD34-0E9C-4491-8A68-0593B312EC26}"/>
    <cellStyle name="通貨 3 6 2 5" xfId="10551" xr:uid="{1638F9A0-BE5E-4EFC-A76C-7325F47E39C5}"/>
    <cellStyle name="通貨 3 6 3" xfId="5363" xr:uid="{AB75287D-6C2C-44C8-9427-02A7C737B8E0}"/>
    <cellStyle name="通貨 3 6 3 2" xfId="6934" xr:uid="{1BC7E713-6F8B-42AD-BDE5-C5C4CF1F679B}"/>
    <cellStyle name="通貨 3 6 3 2 2" xfId="9687" xr:uid="{069430D5-C3F5-4E5A-9C40-B7C86DD7F8B1}"/>
    <cellStyle name="通貨 3 6 3 2 2 2" xfId="15536" xr:uid="{2974B7DB-4F0A-47FB-8D7F-1127AA63BE11}"/>
    <cellStyle name="通貨 3 6 3 2 3" xfId="12783" xr:uid="{5553AC53-3C2E-488A-A359-BEA263681353}"/>
    <cellStyle name="通貨 3 6 3 3" xfId="8311" xr:uid="{1050D9BE-AA7F-40D1-A5F0-67C990EC435E}"/>
    <cellStyle name="通貨 3 6 3 3 2" xfId="14160" xr:uid="{F6A98179-274D-42F5-B8F5-F019DBEA4462}"/>
    <cellStyle name="通貨 3 6 3 4" xfId="11407" xr:uid="{5732629C-0BC3-4BE9-8F6E-6154888A9876}"/>
    <cellStyle name="通貨 3 6 4" xfId="5734" xr:uid="{C0CF6078-613A-44CD-A363-07ADA724993A}"/>
    <cellStyle name="通貨 3 6 4 2" xfId="8487" xr:uid="{8A5B3157-1D86-4DDA-8DD1-D5EB048A4476}"/>
    <cellStyle name="通貨 3 6 4 2 2" xfId="14336" xr:uid="{B89433F5-0B94-45D0-9B85-E2F0C8C13AFB}"/>
    <cellStyle name="通貨 3 6 4 3" xfId="11583" xr:uid="{CFB73406-1C2F-45CC-A15C-440DD7521C8B}"/>
    <cellStyle name="通貨 3 6 5" xfId="7111" xr:uid="{03C93AC7-DBE5-49ED-A5E3-A4BBFE2E2E80}"/>
    <cellStyle name="通貨 3 6 5 2" xfId="12960" xr:uid="{136B1D9A-CD57-44AF-87E2-08ED5197A268}"/>
    <cellStyle name="通貨 3 6 6" xfId="10207" xr:uid="{95273EB5-9DB8-4DE5-B0A9-62813E3C0CCD}"/>
    <cellStyle name="通貨 3 7" xfId="4283" xr:uid="{A9E97C43-A403-45B2-A162-E11FBC72EF8D}"/>
    <cellStyle name="通貨 3 7 2" xfId="5364" xr:uid="{F0DA313B-1C3E-4532-A8F7-0EBFA2FB93ED}"/>
    <cellStyle name="通貨 3 7 2 2" xfId="6935" xr:uid="{F98BD416-FE5D-4D46-BBC7-799192A47A10}"/>
    <cellStyle name="通貨 3 7 2 2 2" xfId="9688" xr:uid="{27F0D0DF-DCC6-4C3A-8D03-9C8CA70593AF}"/>
    <cellStyle name="通貨 3 7 2 2 2 2" xfId="15537" xr:uid="{9A03D827-248F-4099-9F13-B99DC1E2718D}"/>
    <cellStyle name="通貨 3 7 2 2 3" xfId="12784" xr:uid="{0BE8443F-C9F6-4958-9BEF-AD04733120DD}"/>
    <cellStyle name="通貨 3 7 2 3" xfId="8312" xr:uid="{5261E119-4559-483E-888E-1064F4CDA1F1}"/>
    <cellStyle name="通貨 3 7 2 3 2" xfId="14161" xr:uid="{FD92A09E-A3AB-4157-99C2-03BFD2E4A415}"/>
    <cellStyle name="通貨 3 7 2 4" xfId="11408" xr:uid="{5335715D-7525-4CA0-B350-C8E0F191F257}"/>
    <cellStyle name="通貨 3 7 3" xfId="5906" xr:uid="{C2C47F7D-A43D-4483-A86F-8D9E4EA10933}"/>
    <cellStyle name="通貨 3 7 3 2" xfId="8659" xr:uid="{59AC6BC5-6B82-4C6B-A029-C6E9816F2E7B}"/>
    <cellStyle name="通貨 3 7 3 2 2" xfId="14508" xr:uid="{4A29E4EB-E34D-4FFF-AE32-A7221AA28FD9}"/>
    <cellStyle name="通貨 3 7 3 3" xfId="11755" xr:uid="{E310CA3D-E055-4BFA-B708-362B81C4174E}"/>
    <cellStyle name="通貨 3 7 4" xfId="7283" xr:uid="{C74ABA5D-0232-4B82-AB71-A75F9BA45667}"/>
    <cellStyle name="通貨 3 7 4 2" xfId="13132" xr:uid="{6D9F7D82-101E-4F1B-A18A-74DE6B65651A}"/>
    <cellStyle name="通貨 3 7 5" xfId="10379" xr:uid="{DCEA0B70-3487-4C41-A2C2-79F672A9C4E8}"/>
    <cellStyle name="通貨 3 8" xfId="5365" xr:uid="{795C1EA9-8331-412B-9533-E4BC1A83FCFB}"/>
    <cellStyle name="通貨 3 8 2" xfId="6936" xr:uid="{A63FBE0C-2449-4646-8AC9-840AF8B2D931}"/>
    <cellStyle name="通貨 3 8 2 2" xfId="9689" xr:uid="{56DFEE56-B970-41A6-AF17-6A758F3D2844}"/>
    <cellStyle name="通貨 3 8 2 2 2" xfId="15538" xr:uid="{CF9A8D0F-0589-4933-8A2E-6B9DF2C6AC4E}"/>
    <cellStyle name="通貨 3 8 2 3" xfId="12785" xr:uid="{2E1FFC88-EDB8-450C-B730-6F60807EFDD5}"/>
    <cellStyle name="通貨 3 8 3" xfId="8313" xr:uid="{A56DB1A4-2A0B-417B-A0A8-933FF1A86A39}"/>
    <cellStyle name="通貨 3 8 3 2" xfId="14162" xr:uid="{C5F5D1B5-7AC3-4ED3-8E1F-CEF042CE63CF}"/>
    <cellStyle name="通貨 3 8 4" xfId="11409" xr:uid="{3DA6FA37-68D6-472E-8A33-A67BF1F5F4E9}"/>
    <cellStyle name="通貨 3 9" xfId="5562" xr:uid="{1E5BD377-1BE3-4776-A87A-C34AB65B88B9}"/>
    <cellStyle name="通貨 3 9 2" xfId="8315" xr:uid="{F08EB1A6-9DAB-4F84-AF51-3894F10C6145}"/>
    <cellStyle name="通貨 3 9 2 2" xfId="14164" xr:uid="{D5EE6496-E860-490B-8329-45F6F9C35516}"/>
    <cellStyle name="通貨 3 9 3" xfId="11411" xr:uid="{0A38B122-8C47-4A5F-8F91-6C35356D006B}"/>
    <cellStyle name="集計 2" xfId="1327" xr:uid="{00000000-0005-0000-0000-0000A40F0000}"/>
    <cellStyle name="集計 2 2" xfId="1328" xr:uid="{00000000-0005-0000-0000-0000A50F0000}"/>
    <cellStyle name="集計 2 2 2" xfId="3761" xr:uid="{00000000-0005-0000-0000-0000A60F0000}"/>
    <cellStyle name="集計 2 3" xfId="1329" xr:uid="{00000000-0005-0000-0000-0000A70F0000}"/>
    <cellStyle name="集計 2 3 2" xfId="3762" xr:uid="{00000000-0005-0000-0000-0000A80F0000}"/>
    <cellStyle name="集計 2 4" xfId="9882" xr:uid="{14081791-33D8-499A-83E8-91DE95085D4B}"/>
    <cellStyle name="集計 3" xfId="1330" xr:uid="{00000000-0005-0000-0000-0000A90F0000}"/>
    <cellStyle name="集計 3 2" xfId="1331" xr:uid="{00000000-0005-0000-0000-0000AA0F0000}"/>
    <cellStyle name="集計 3 2 2" xfId="1332" xr:uid="{00000000-0005-0000-0000-0000AB0F0000}"/>
    <cellStyle name="集計 3 2 2 2" xfId="3763" xr:uid="{00000000-0005-0000-0000-0000AC0F0000}"/>
    <cellStyle name="集計 3 2 3" xfId="3302" xr:uid="{00000000-0005-0000-0000-0000AD0F0000}"/>
    <cellStyle name="集計 3 2 3 2" xfId="3764" xr:uid="{00000000-0005-0000-0000-0000AE0F0000}"/>
    <cellStyle name="集計 3 2 4" xfId="3765" xr:uid="{00000000-0005-0000-0000-0000AF0F0000}"/>
    <cellStyle name="集計 3 3" xfId="9883" xr:uid="{4DF42349-493A-43C5-8492-24BBB7675F0F}"/>
    <cellStyle name="集計 4" xfId="1333" xr:uid="{00000000-0005-0000-0000-0000B00F0000}"/>
    <cellStyle name="集計 4 2" xfId="1334" xr:uid="{00000000-0005-0000-0000-0000B10F0000}"/>
    <cellStyle name="集計 4 2 2" xfId="3766" xr:uid="{00000000-0005-0000-0000-0000B20F0000}"/>
    <cellStyle name="集計 5" xfId="1335" xr:uid="{00000000-0005-0000-0000-0000B30F0000}"/>
    <cellStyle name="集計 5 2" xfId="1336" xr:uid="{00000000-0005-0000-0000-0000B40F0000}"/>
    <cellStyle name="集計 5 3" xfId="3303" xr:uid="{00000000-0005-0000-0000-0000B50F0000}"/>
    <cellStyle name="集計 5 3 2" xfId="3767" xr:uid="{00000000-0005-0000-0000-0000B60F0000}"/>
    <cellStyle name="集計 5 4" xfId="3768" xr:uid="{00000000-0005-0000-0000-0000B70F0000}"/>
    <cellStyle name="集計 6" xfId="1337" xr:uid="{00000000-0005-0000-0000-0000B80F0000}"/>
    <cellStyle name="集計 6 2" xfId="3769" xr:uid="{00000000-0005-0000-0000-0000B90F0000}"/>
    <cellStyle name="集計 7" xfId="1338" xr:uid="{00000000-0005-0000-0000-0000BA0F0000}"/>
    <cellStyle name="集計 7 2" xfId="3770" xr:uid="{00000000-0005-0000-0000-0000BB0F0000}"/>
    <cellStyle name="鵜" xfId="9857" xr:uid="{3CC8EB74-D881-432D-A98E-0FF796E815C5}"/>
  </cellStyles>
  <dxfs count="5">
    <dxf>
      <fill>
        <patternFill>
          <bgColor theme="0" tint="-0.24994659260841701"/>
        </patternFill>
      </fill>
    </dxf>
    <dxf>
      <fill>
        <patternFill>
          <bgColor indexed="23"/>
        </patternFill>
      </fill>
    </dxf>
    <dxf>
      <fill>
        <patternFill>
          <bgColor indexed="23"/>
        </patternFill>
      </fill>
    </dxf>
    <dxf>
      <fill>
        <patternFill>
          <bgColor theme="0" tint="-0.24994659260841701"/>
        </patternFill>
      </fill>
    </dxf>
    <dxf>
      <fill>
        <patternFill>
          <bgColor indexed="23"/>
        </patternFill>
      </fill>
    </dxf>
  </dxfs>
  <tableStyles count="0" defaultTableStyle="TableStyleMedium2" defaultPivotStyle="PivotStyleLight16"/>
  <colors>
    <mruColors>
      <color rgb="FF0000FF"/>
      <color rgb="FF33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kojiro.tomura\Desktop\&#12496;&#12483;&#12481;&#19968;&#35239;_v1.0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
    </sheetNames>
    <sheetDataSet>
      <sheetData sheetId="0"/>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ustomProperty" Target="../customProperty4.bin"/><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5.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customProperty" Target="../customProperty6.bin"/></Relationships>
</file>

<file path=xl/worksheets/_rels/sheet6.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8.bin"/></Relationships>
</file>

<file path=xl/worksheets/_rels/sheet8.xml.rels><?xml version="1.0" encoding="UTF-8" standalone="yes"?>
<Relationships xmlns="http://schemas.openxmlformats.org/package/2006/relationships"><Relationship Id="rId1" Type="http://schemas.openxmlformats.org/officeDocument/2006/relationships/customProperty" Target="../customProperty9.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10.bin"/></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11.bin"/><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customProperty" Target="../customProperty12.bin"/><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54B32-72D9-4082-84D2-69258A4AC02C}">
  <sheetPr codeName="Sheet1">
    <pageSetUpPr fitToPage="1"/>
  </sheetPr>
  <dimension ref="B17:M50"/>
  <sheetViews>
    <sheetView workbookViewId="0"/>
  </sheetViews>
  <sheetFormatPr defaultColWidth="10.08984375" defaultRowHeight="15"/>
  <cols>
    <col min="1" max="8" width="9.08984375" style="3" customWidth="1"/>
    <col min="9" max="9" width="17.08984375" style="3" customWidth="1"/>
    <col min="10" max="11" width="2.08984375" style="3" customWidth="1"/>
    <col min="12" max="16384" width="10.08984375" style="3"/>
  </cols>
  <sheetData>
    <row r="17" spans="3:13" ht="24.5">
      <c r="I17" s="4" t="s">
        <v>0</v>
      </c>
      <c r="K17" s="5"/>
    </row>
    <row r="18" spans="3:13" ht="24.5">
      <c r="C18" s="6"/>
      <c r="D18" s="6"/>
      <c r="E18" s="6"/>
      <c r="F18" s="6"/>
      <c r="G18" s="6"/>
      <c r="H18" s="6"/>
      <c r="I18" s="4"/>
      <c r="J18" s="7"/>
      <c r="K18" s="8"/>
    </row>
    <row r="21" spans="3:13">
      <c r="I21" s="388" t="s">
        <v>1</v>
      </c>
      <c r="J21" s="388"/>
    </row>
    <row r="22" spans="3:13">
      <c r="J22" s="26"/>
    </row>
    <row r="24" spans="3:13">
      <c r="I24" s="389">
        <v>44985</v>
      </c>
      <c r="J24" s="389"/>
      <c r="L24" s="389"/>
      <c r="M24" s="389"/>
    </row>
    <row r="25" spans="3:13">
      <c r="I25" s="390" t="s">
        <v>2</v>
      </c>
      <c r="J25" s="390"/>
      <c r="L25" s="390"/>
      <c r="M25" s="390"/>
    </row>
    <row r="49" spans="2:11">
      <c r="B49" s="9"/>
      <c r="C49" s="9"/>
      <c r="H49" s="9"/>
      <c r="I49" s="9"/>
      <c r="J49" s="26"/>
      <c r="K49" s="9"/>
    </row>
    <row r="50" spans="2:11">
      <c r="B50" s="9"/>
      <c r="C50" s="9"/>
      <c r="H50" s="9"/>
      <c r="I50" s="9"/>
      <c r="J50" s="26"/>
      <c r="K50" s="9"/>
    </row>
  </sheetData>
  <mergeCells count="5">
    <mergeCell ref="I21:J21"/>
    <mergeCell ref="I24:J24"/>
    <mergeCell ref="L24:M24"/>
    <mergeCell ref="I25:J25"/>
    <mergeCell ref="L25:M25"/>
  </mergeCells>
  <phoneticPr fontId="109"/>
  <pageMargins left="0.2" right="0.26" top="0.79" bottom="1" header="0.51200000000000001" footer="0.51200000000000001"/>
  <pageSetup paperSize="9" orientation="landscape" r:id="rId1"/>
  <headerFooter alignWithMargins="0"/>
  <customProperties>
    <customPr name="_pios_id" r:id="rId2"/>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3BAC8-780A-4976-821A-1B1326ABADBE}">
  <sheetPr codeName="Sheet2">
    <pageSetUpPr fitToPage="1"/>
  </sheetPr>
  <dimension ref="A1:K484"/>
  <sheetViews>
    <sheetView workbookViewId="0">
      <selection activeCell="D12" sqref="D12:E12"/>
    </sheetView>
  </sheetViews>
  <sheetFormatPr defaultColWidth="10.08984375" defaultRowHeight="15"/>
  <cols>
    <col min="1" max="5" width="9.08984375" style="3" customWidth="1"/>
    <col min="6" max="6" width="27.08984375" style="3" customWidth="1"/>
    <col min="7" max="12" width="9.08984375" style="3" customWidth="1"/>
    <col min="13" max="16384" width="10.08984375" style="3"/>
  </cols>
  <sheetData>
    <row r="1" spans="1:11" s="13" customFormat="1" ht="22.5" thickBot="1">
      <c r="A1" s="10" t="s">
        <v>3</v>
      </c>
      <c r="B1" s="11"/>
      <c r="C1" s="11"/>
      <c r="D1" s="11"/>
      <c r="E1" s="11"/>
      <c r="F1" s="12"/>
      <c r="G1" s="11"/>
      <c r="H1" s="11"/>
      <c r="I1" s="11"/>
      <c r="J1" s="11"/>
      <c r="K1" s="11"/>
    </row>
    <row r="2" spans="1:11" s="13" customFormat="1" ht="14.25" customHeight="1">
      <c r="A2" s="14"/>
      <c r="F2" s="15"/>
    </row>
    <row r="3" spans="1:11" s="13" customFormat="1" ht="14.25" customHeight="1" thickBot="1">
      <c r="A3" s="16" t="s">
        <v>4</v>
      </c>
      <c r="B3" s="391" t="s">
        <v>5</v>
      </c>
      <c r="C3" s="391"/>
      <c r="D3" s="391" t="s">
        <v>6</v>
      </c>
      <c r="E3" s="391"/>
      <c r="F3" s="17" t="s">
        <v>7</v>
      </c>
      <c r="G3" s="391" t="s">
        <v>8</v>
      </c>
      <c r="H3" s="391"/>
      <c r="I3" s="391"/>
      <c r="J3" s="391"/>
      <c r="K3" s="391"/>
    </row>
    <row r="4" spans="1:11" s="13" customFormat="1" ht="3" customHeight="1">
      <c r="A4" s="18"/>
      <c r="B4" s="392"/>
      <c r="C4" s="392"/>
      <c r="D4" s="392"/>
      <c r="E4" s="392"/>
      <c r="F4" s="19"/>
      <c r="G4" s="392"/>
      <c r="H4" s="392"/>
      <c r="I4" s="392"/>
      <c r="J4" s="392"/>
      <c r="K4" s="392"/>
    </row>
    <row r="5" spans="1:11" s="13" customFormat="1" ht="14.25" customHeight="1">
      <c r="A5" s="20" t="s">
        <v>9</v>
      </c>
      <c r="B5" s="393">
        <v>44985</v>
      </c>
      <c r="C5" s="394"/>
      <c r="D5" s="395" t="s">
        <v>10</v>
      </c>
      <c r="E5" s="395"/>
      <c r="F5" s="21"/>
      <c r="G5" s="395" t="s">
        <v>11</v>
      </c>
      <c r="H5" s="395"/>
      <c r="I5" s="395"/>
      <c r="J5" s="395"/>
      <c r="K5" s="395"/>
    </row>
    <row r="6" spans="1:11" s="13" customFormat="1" ht="13.5">
      <c r="A6" s="20"/>
      <c r="B6" s="393"/>
      <c r="C6" s="394"/>
      <c r="D6" s="395"/>
      <c r="E6" s="395"/>
      <c r="F6" s="21"/>
      <c r="G6" s="395"/>
      <c r="H6" s="395"/>
      <c r="I6" s="395"/>
      <c r="J6" s="395"/>
      <c r="K6" s="395"/>
    </row>
    <row r="7" spans="1:11" s="13" customFormat="1" ht="61.5" customHeight="1">
      <c r="A7" s="22"/>
      <c r="B7" s="396"/>
      <c r="C7" s="397"/>
      <c r="D7" s="398"/>
      <c r="E7" s="398"/>
      <c r="F7" s="23"/>
      <c r="G7" s="399"/>
      <c r="H7" s="400"/>
      <c r="I7" s="400"/>
      <c r="J7" s="400"/>
      <c r="K7" s="400"/>
    </row>
    <row r="8" spans="1:11" s="13" customFormat="1" ht="13.5">
      <c r="A8" s="24"/>
      <c r="B8" s="393"/>
      <c r="C8" s="394"/>
      <c r="D8" s="395"/>
      <c r="E8" s="395"/>
      <c r="F8" s="23"/>
      <c r="G8" s="401"/>
      <c r="H8" s="402"/>
      <c r="I8" s="402"/>
      <c r="J8" s="402"/>
      <c r="K8" s="403"/>
    </row>
    <row r="9" spans="1:11" s="13" customFormat="1" ht="13.5">
      <c r="A9" s="24"/>
      <c r="B9" s="393"/>
      <c r="C9" s="394"/>
      <c r="D9" s="395"/>
      <c r="E9" s="395"/>
      <c r="F9" s="25"/>
      <c r="G9" s="401"/>
      <c r="H9" s="402"/>
      <c r="I9" s="402"/>
      <c r="J9" s="402"/>
      <c r="K9" s="403"/>
    </row>
    <row r="10" spans="1:11" s="13" customFormat="1" ht="13.5">
      <c r="A10" s="24"/>
      <c r="B10" s="393"/>
      <c r="C10" s="394"/>
      <c r="D10" s="395"/>
      <c r="E10" s="395"/>
      <c r="F10" s="21"/>
      <c r="G10" s="395"/>
      <c r="H10" s="395"/>
      <c r="I10" s="395"/>
      <c r="J10" s="395"/>
      <c r="K10" s="395"/>
    </row>
    <row r="11" spans="1:11" s="13" customFormat="1" ht="13.5">
      <c r="A11" s="24"/>
      <c r="B11" s="393"/>
      <c r="C11" s="394"/>
      <c r="D11" s="395"/>
      <c r="E11" s="395"/>
      <c r="F11" s="21"/>
      <c r="G11" s="404"/>
      <c r="H11" s="395"/>
      <c r="I11" s="395"/>
      <c r="J11" s="395"/>
      <c r="K11" s="395"/>
    </row>
    <row r="12" spans="1:11" s="13" customFormat="1" ht="13.5">
      <c r="A12" s="24"/>
      <c r="B12" s="393"/>
      <c r="C12" s="394"/>
      <c r="D12" s="395"/>
      <c r="E12" s="395"/>
      <c r="F12" s="21"/>
      <c r="G12" s="404"/>
      <c r="H12" s="395"/>
      <c r="I12" s="395"/>
      <c r="J12" s="395"/>
      <c r="K12" s="395"/>
    </row>
    <row r="13" spans="1:11" s="13" customFormat="1" ht="13.5">
      <c r="A13" s="24"/>
      <c r="B13" s="394"/>
      <c r="C13" s="394"/>
      <c r="D13" s="395"/>
      <c r="E13" s="395"/>
      <c r="F13" s="21"/>
      <c r="G13" s="395"/>
      <c r="H13" s="395"/>
      <c r="I13" s="395"/>
      <c r="J13" s="395"/>
      <c r="K13" s="395"/>
    </row>
    <row r="14" spans="1:11" s="13" customFormat="1" ht="13.5">
      <c r="A14" s="24"/>
      <c r="B14" s="394"/>
      <c r="C14" s="394"/>
      <c r="D14" s="395"/>
      <c r="E14" s="395"/>
      <c r="F14" s="21"/>
      <c r="G14" s="395"/>
      <c r="H14" s="395"/>
      <c r="I14" s="395"/>
      <c r="J14" s="395"/>
      <c r="K14" s="395"/>
    </row>
    <row r="15" spans="1:11" s="13" customFormat="1" ht="13.5">
      <c r="A15" s="24"/>
      <c r="B15" s="394"/>
      <c r="C15" s="394"/>
      <c r="D15" s="395"/>
      <c r="E15" s="395"/>
      <c r="F15" s="21"/>
      <c r="G15" s="395"/>
      <c r="H15" s="395"/>
      <c r="I15" s="395"/>
      <c r="J15" s="395"/>
      <c r="K15" s="395"/>
    </row>
    <row r="16" spans="1:11" s="13" customFormat="1" ht="13.5">
      <c r="A16" s="24"/>
      <c r="B16" s="394"/>
      <c r="C16" s="394"/>
      <c r="D16" s="395"/>
      <c r="E16" s="395"/>
      <c r="F16" s="21"/>
      <c r="G16" s="395"/>
      <c r="H16" s="395"/>
      <c r="I16" s="395"/>
      <c r="J16" s="395"/>
      <c r="K16" s="395"/>
    </row>
    <row r="17" spans="1:11" s="13" customFormat="1" ht="13.5">
      <c r="A17" s="24"/>
      <c r="B17" s="394"/>
      <c r="C17" s="394"/>
      <c r="D17" s="395"/>
      <c r="E17" s="395"/>
      <c r="F17" s="21"/>
      <c r="G17" s="395"/>
      <c r="H17" s="395"/>
      <c r="I17" s="395"/>
      <c r="J17" s="395"/>
      <c r="K17" s="395"/>
    </row>
    <row r="18" spans="1:11" s="13" customFormat="1" ht="13.5">
      <c r="A18" s="24"/>
      <c r="B18" s="394"/>
      <c r="C18" s="394"/>
      <c r="D18" s="395"/>
      <c r="E18" s="395"/>
      <c r="F18" s="21"/>
      <c r="G18" s="395"/>
      <c r="H18" s="395"/>
      <c r="I18" s="395"/>
      <c r="J18" s="395"/>
      <c r="K18" s="395"/>
    </row>
    <row r="19" spans="1:11" s="13" customFormat="1" ht="13.5">
      <c r="A19" s="24"/>
      <c r="B19" s="394"/>
      <c r="C19" s="394"/>
      <c r="D19" s="395"/>
      <c r="E19" s="395"/>
      <c r="F19" s="21"/>
      <c r="G19" s="395"/>
      <c r="H19" s="395"/>
      <c r="I19" s="395"/>
      <c r="J19" s="395"/>
      <c r="K19" s="395"/>
    </row>
    <row r="20" spans="1:11" s="13" customFormat="1" ht="13.5">
      <c r="A20" s="24"/>
      <c r="B20" s="394"/>
      <c r="C20" s="394"/>
      <c r="D20" s="395"/>
      <c r="E20" s="395"/>
      <c r="F20" s="21"/>
      <c r="G20" s="395"/>
      <c r="H20" s="395"/>
      <c r="I20" s="395"/>
      <c r="J20" s="395"/>
      <c r="K20" s="395"/>
    </row>
    <row r="25" spans="1:11" ht="14.25" customHeight="1"/>
    <row r="26" spans="1:11" ht="14.25" customHeight="1"/>
    <row r="27" spans="1:11" ht="14.25" customHeight="1"/>
    <row r="28" spans="1:11" ht="14.25" customHeight="1"/>
    <row r="29" spans="1:11" ht="14.25" customHeight="1"/>
    <row r="30" spans="1:11" ht="14.25" customHeight="1"/>
    <row r="31" spans="1:11" ht="14.25" customHeight="1"/>
    <row r="32" spans="1:11"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sheetData>
  <mergeCells count="54">
    <mergeCell ref="B19:C19"/>
    <mergeCell ref="D19:E19"/>
    <mergeCell ref="G19:K19"/>
    <mergeCell ref="B20:C20"/>
    <mergeCell ref="D20:E20"/>
    <mergeCell ref="G20:K20"/>
    <mergeCell ref="B17:C17"/>
    <mergeCell ref="D17:E17"/>
    <mergeCell ref="G17:K17"/>
    <mergeCell ref="B18:C18"/>
    <mergeCell ref="D18:E18"/>
    <mergeCell ref="G18:K18"/>
    <mergeCell ref="B15:C15"/>
    <mergeCell ref="D15:E15"/>
    <mergeCell ref="G15:K15"/>
    <mergeCell ref="B16:C16"/>
    <mergeCell ref="D16:E16"/>
    <mergeCell ref="G16:K16"/>
    <mergeCell ref="B13:C13"/>
    <mergeCell ref="D13:E13"/>
    <mergeCell ref="G13:K13"/>
    <mergeCell ref="B14:C14"/>
    <mergeCell ref="D14:E14"/>
    <mergeCell ref="G14:K14"/>
    <mergeCell ref="B11:C11"/>
    <mergeCell ref="D11:E11"/>
    <mergeCell ref="G11:K11"/>
    <mergeCell ref="B12:C12"/>
    <mergeCell ref="D12:E12"/>
    <mergeCell ref="G12:K12"/>
    <mergeCell ref="B9:C9"/>
    <mergeCell ref="D9:E9"/>
    <mergeCell ref="G9:K9"/>
    <mergeCell ref="B10:C10"/>
    <mergeCell ref="D10:E10"/>
    <mergeCell ref="G10:K10"/>
    <mergeCell ref="B7:C7"/>
    <mergeCell ref="D7:E7"/>
    <mergeCell ref="G7:K7"/>
    <mergeCell ref="B8:C8"/>
    <mergeCell ref="D8:E8"/>
    <mergeCell ref="G8:K8"/>
    <mergeCell ref="B5:C5"/>
    <mergeCell ref="D5:E5"/>
    <mergeCell ref="G5:K5"/>
    <mergeCell ref="B6:C6"/>
    <mergeCell ref="D6:E6"/>
    <mergeCell ref="G6:K6"/>
    <mergeCell ref="B3:C3"/>
    <mergeCell ref="D3:E3"/>
    <mergeCell ref="G3:K3"/>
    <mergeCell ref="B4:C4"/>
    <mergeCell ref="D4:E4"/>
    <mergeCell ref="G4:K4"/>
  </mergeCells>
  <phoneticPr fontId="109"/>
  <pageMargins left="0.2" right="0.26" top="0.79" bottom="1" header="0.51200000000000001" footer="0.51200000000000001"/>
  <pageSetup paperSize="9" orientation="landscape" r:id="rId1"/>
  <headerFooter alignWithMargins="0"/>
  <customProperties>
    <customPr name="_pios_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filterMode="1">
    <tabColor rgb="FFFFFF00"/>
  </sheetPr>
  <dimension ref="A1:AS1146"/>
  <sheetViews>
    <sheetView tabSelected="1" zoomScale="70" zoomScaleNormal="70" workbookViewId="0">
      <pane ySplit="3" topLeftCell="A823" activePane="bottomLeft" state="frozen"/>
      <selection activeCell="I1" sqref="I1"/>
      <selection pane="bottomLeft" activeCell="A824" sqref="A824"/>
    </sheetView>
  </sheetViews>
  <sheetFormatPr defaultColWidth="9" defaultRowHeight="15.75" customHeight="1" outlineLevelRow="1" outlineLevelCol="2"/>
  <cols>
    <col min="1" max="1" width="9" style="64"/>
    <col min="2" max="2" width="7.08984375" style="64" bestFit="1" customWidth="1"/>
    <col min="3" max="3" width="5.08984375" style="64" bestFit="1" customWidth="1"/>
    <col min="4" max="4" width="20.90625" style="83" customWidth="1"/>
    <col min="5" max="5" width="12" style="64" customWidth="1"/>
    <col min="6" max="6" width="13.08984375" style="64" customWidth="1"/>
    <col min="7" max="7" width="43.08984375" style="64" customWidth="1"/>
    <col min="8" max="8" width="26.08984375" style="64" customWidth="1" outlineLevel="1"/>
    <col min="9" max="9" width="26" style="64" customWidth="1" outlineLevel="1"/>
    <col min="10" max="10" width="12.08984375" style="195" customWidth="1" outlineLevel="1"/>
    <col min="11" max="11" width="22.08984375" style="83" customWidth="1" outlineLevel="1"/>
    <col min="12" max="12" width="21.08984375" style="64" customWidth="1" outlineLevel="1"/>
    <col min="13" max="13" width="67" style="64" customWidth="1"/>
    <col min="14" max="14" width="31.90625" style="64" customWidth="1" outlineLevel="1"/>
    <col min="15" max="15" width="23.08984375" style="83" customWidth="1" outlineLevel="1"/>
    <col min="16" max="16" width="35.08984375" style="64" customWidth="1" outlineLevel="1"/>
    <col min="17" max="17" width="13.08984375" style="83" customWidth="1" outlineLevel="1"/>
    <col min="18" max="19" width="42.08984375" style="64" customWidth="1" outlineLevel="1"/>
    <col min="20" max="20" width="35.08984375" style="64" customWidth="1" outlineLevel="1"/>
    <col min="21" max="21" width="50.08984375" style="64" customWidth="1" outlineLevel="1"/>
    <col min="22" max="22" width="10.08984375" style="83" customWidth="1" outlineLevel="2"/>
    <col min="23" max="23" width="31.08984375" style="64" customWidth="1" outlineLevel="2"/>
    <col min="24" max="26" width="31.08984375" style="64" customWidth="1"/>
    <col min="27" max="29" width="31.08984375" style="68" customWidth="1"/>
    <col min="30" max="32" width="23.08984375" style="64" customWidth="1"/>
    <col min="33" max="33" width="20" style="64" customWidth="1" collapsed="1"/>
    <col min="34" max="34" width="20" style="64" customWidth="1"/>
    <col min="35" max="38" width="19.90625" style="221" customWidth="1"/>
    <col min="39" max="41" width="14.453125" style="64" customWidth="1"/>
    <col min="42" max="42" width="9" style="64"/>
    <col min="43" max="43" width="21.08984375" style="64" customWidth="1"/>
    <col min="44" max="16384" width="9" style="64"/>
  </cols>
  <sheetData>
    <row r="1" spans="1:44" s="68" customFormat="1" ht="15" outlineLevel="1">
      <c r="B1" s="69"/>
      <c r="C1" s="65"/>
      <c r="D1" s="70"/>
      <c r="E1" s="69"/>
      <c r="F1" s="69"/>
      <c r="G1" s="69"/>
      <c r="H1" s="69"/>
      <c r="I1" s="69"/>
      <c r="J1" s="189"/>
      <c r="K1" s="71" t="s">
        <v>12</v>
      </c>
      <c r="L1" s="69"/>
      <c r="M1" s="65"/>
      <c r="N1" s="65"/>
      <c r="O1" s="70"/>
      <c r="P1" s="69"/>
      <c r="Q1" s="70"/>
      <c r="R1" s="70"/>
      <c r="S1" s="70"/>
      <c r="T1" s="70"/>
      <c r="U1" s="70"/>
      <c r="V1" s="70"/>
      <c r="W1" s="69"/>
      <c r="X1" s="69"/>
      <c r="Y1" s="69"/>
      <c r="Z1" s="69"/>
      <c r="AA1" s="69"/>
      <c r="AB1" s="69"/>
      <c r="AC1" s="69"/>
      <c r="AD1" s="69" t="s">
        <v>13</v>
      </c>
      <c r="AE1" s="69"/>
      <c r="AF1" s="69"/>
      <c r="AG1" s="69"/>
      <c r="AH1" s="69"/>
      <c r="AI1" s="217"/>
      <c r="AJ1" s="217"/>
      <c r="AK1" s="217"/>
      <c r="AL1" s="217" t="s">
        <v>14</v>
      </c>
    </row>
    <row r="2" spans="1:44" ht="15">
      <c r="A2" s="387" t="s">
        <v>12363</v>
      </c>
      <c r="B2" s="187" t="s">
        <v>12374</v>
      </c>
      <c r="C2" s="29"/>
      <c r="D2" s="29"/>
      <c r="E2" s="29"/>
      <c r="F2" s="29"/>
      <c r="G2" s="94"/>
      <c r="H2" s="29"/>
      <c r="I2" s="185"/>
      <c r="J2" s="196" t="s">
        <v>16</v>
      </c>
      <c r="K2" s="184"/>
      <c r="L2" s="29"/>
      <c r="M2" s="29" t="s">
        <v>17</v>
      </c>
      <c r="N2" s="29"/>
      <c r="O2" s="29"/>
      <c r="P2" s="29"/>
      <c r="Q2" s="29"/>
      <c r="R2" s="29" t="s">
        <v>18</v>
      </c>
      <c r="S2" s="29"/>
      <c r="T2" s="319" t="s">
        <v>19</v>
      </c>
      <c r="U2" s="319"/>
      <c r="V2" s="56" t="s">
        <v>20</v>
      </c>
      <c r="W2" s="56" t="s">
        <v>21</v>
      </c>
      <c r="X2" s="29" t="s">
        <v>22</v>
      </c>
      <c r="Y2" s="29"/>
      <c r="Z2" s="147"/>
      <c r="AA2" s="94" t="s">
        <v>23</v>
      </c>
      <c r="AB2" s="94"/>
      <c r="AC2" s="94"/>
      <c r="AD2" s="54"/>
      <c r="AE2" s="54"/>
      <c r="AF2" s="54"/>
      <c r="AG2" s="54"/>
      <c r="AH2" s="54"/>
      <c r="AI2" s="218"/>
      <c r="AJ2" s="218"/>
      <c r="AK2" s="218"/>
      <c r="AL2" s="218"/>
    </row>
    <row r="3" spans="1:44" s="2" customFormat="1" ht="13.5">
      <c r="B3" s="28" t="s">
        <v>24</v>
      </c>
      <c r="C3" s="28" t="s">
        <v>25</v>
      </c>
      <c r="D3" s="90" t="s">
        <v>26</v>
      </c>
      <c r="E3" s="28" t="s">
        <v>27</v>
      </c>
      <c r="F3" s="28" t="s">
        <v>28</v>
      </c>
      <c r="G3" s="55" t="s">
        <v>29</v>
      </c>
      <c r="H3" s="55" t="s">
        <v>30</v>
      </c>
      <c r="I3" s="186" t="s">
        <v>31</v>
      </c>
      <c r="J3" s="197" t="s">
        <v>32</v>
      </c>
      <c r="K3" s="28" t="s">
        <v>33</v>
      </c>
      <c r="L3" s="28" t="s">
        <v>34</v>
      </c>
      <c r="M3" s="90" t="s">
        <v>35</v>
      </c>
      <c r="N3" s="28" t="s">
        <v>12230</v>
      </c>
      <c r="O3" s="28" t="s">
        <v>37</v>
      </c>
      <c r="P3" s="28" t="s">
        <v>38</v>
      </c>
      <c r="Q3" s="28" t="s">
        <v>39</v>
      </c>
      <c r="R3" s="334" t="s">
        <v>40</v>
      </c>
      <c r="S3" s="334" t="s">
        <v>43</v>
      </c>
      <c r="T3" s="335" t="s">
        <v>42</v>
      </c>
      <c r="U3" s="335" t="s">
        <v>43</v>
      </c>
      <c r="V3" s="140" t="s">
        <v>20</v>
      </c>
      <c r="W3" s="141" t="s">
        <v>21</v>
      </c>
      <c r="X3" s="56" t="s">
        <v>44</v>
      </c>
      <c r="Y3" s="56" t="s">
        <v>45</v>
      </c>
      <c r="Z3" s="148" t="s">
        <v>46</v>
      </c>
      <c r="AA3" s="90" t="s">
        <v>47</v>
      </c>
      <c r="AB3" s="90" t="s">
        <v>48</v>
      </c>
      <c r="AC3" s="90" t="s">
        <v>49</v>
      </c>
      <c r="AD3" s="54" t="s">
        <v>50</v>
      </c>
      <c r="AE3" s="54" t="s">
        <v>51</v>
      </c>
      <c r="AF3" s="54" t="s">
        <v>52</v>
      </c>
      <c r="AG3" s="54" t="s">
        <v>53</v>
      </c>
      <c r="AH3" s="54" t="s">
        <v>54</v>
      </c>
      <c r="AI3" s="218" t="s">
        <v>12316</v>
      </c>
      <c r="AJ3" s="218" t="s">
        <v>56</v>
      </c>
      <c r="AK3" s="218" t="s">
        <v>57</v>
      </c>
      <c r="AL3" s="218" t="s">
        <v>58</v>
      </c>
      <c r="AM3" s="52" t="s">
        <v>59</v>
      </c>
      <c r="AN3" s="52" t="s">
        <v>59</v>
      </c>
      <c r="AO3" s="52" t="s">
        <v>59</v>
      </c>
      <c r="AP3" s="2" t="s">
        <v>60</v>
      </c>
      <c r="AQ3" s="2" t="s">
        <v>61</v>
      </c>
      <c r="AR3" s="2" t="s">
        <v>62</v>
      </c>
    </row>
    <row r="4" spans="1:44" ht="34.5" hidden="1" customHeight="1">
      <c r="B4" s="44">
        <f t="shared" ref="B4:B67" si="0">ROW()-3</f>
        <v>1</v>
      </c>
      <c r="C4" s="58" t="s">
        <v>63</v>
      </c>
      <c r="D4" s="58"/>
      <c r="E4" s="58" t="s">
        <v>64</v>
      </c>
      <c r="F4" s="58" t="s">
        <v>65</v>
      </c>
      <c r="G4" s="60" t="s">
        <v>66</v>
      </c>
      <c r="H4" s="60"/>
      <c r="I4" s="60" t="s">
        <v>67</v>
      </c>
      <c r="J4" s="190"/>
      <c r="K4" s="58"/>
      <c r="L4" s="60"/>
      <c r="M4" s="60"/>
      <c r="N4" s="60"/>
      <c r="O4" s="58" t="s">
        <v>68</v>
      </c>
      <c r="P4" s="44" t="s">
        <v>67</v>
      </c>
      <c r="Q4" s="63" t="s">
        <v>69</v>
      </c>
      <c r="R4" s="307" t="s">
        <v>70</v>
      </c>
      <c r="S4" s="307" t="s">
        <v>71</v>
      </c>
      <c r="T4" s="308" t="s">
        <v>65</v>
      </c>
      <c r="U4" s="308" t="s">
        <v>65</v>
      </c>
      <c r="V4" s="44" t="s">
        <v>63</v>
      </c>
      <c r="W4" s="44" t="s">
        <v>63</v>
      </c>
      <c r="X4" s="44" t="s">
        <v>63</v>
      </c>
      <c r="Y4" s="44" t="s">
        <v>63</v>
      </c>
      <c r="Z4" s="44" t="s">
        <v>63</v>
      </c>
      <c r="AA4" s="167"/>
      <c r="AB4" s="167"/>
      <c r="AC4" s="167"/>
      <c r="AD4" s="52"/>
      <c r="AE4" s="100" t="s">
        <v>63</v>
      </c>
      <c r="AF4" s="52"/>
      <c r="AG4" s="52" t="s">
        <v>72</v>
      </c>
      <c r="AH4" s="52" t="s">
        <v>72</v>
      </c>
      <c r="AI4" s="219" t="s">
        <v>65</v>
      </c>
      <c r="AJ4" s="219" t="s">
        <v>65</v>
      </c>
      <c r="AK4" s="219" t="s">
        <v>65</v>
      </c>
      <c r="AL4" s="220" t="s">
        <v>65</v>
      </c>
    </row>
    <row r="5" spans="1:44" ht="34.5" hidden="1" customHeight="1">
      <c r="B5" s="44">
        <f t="shared" si="0"/>
        <v>2</v>
      </c>
      <c r="C5" s="58" t="s">
        <v>63</v>
      </c>
      <c r="D5" s="58"/>
      <c r="E5" s="58" t="s">
        <v>64</v>
      </c>
      <c r="F5" s="58" t="s">
        <v>65</v>
      </c>
      <c r="G5" s="60" t="s">
        <v>73</v>
      </c>
      <c r="H5" s="60"/>
      <c r="I5" s="60" t="s">
        <v>67</v>
      </c>
      <c r="J5" s="190"/>
      <c r="K5" s="58"/>
      <c r="L5" s="60"/>
      <c r="M5" s="60"/>
      <c r="N5" s="60"/>
      <c r="O5" s="58" t="s">
        <v>68</v>
      </c>
      <c r="P5" s="44" t="s">
        <v>67</v>
      </c>
      <c r="Q5" s="63" t="s">
        <v>69</v>
      </c>
      <c r="R5" s="307" t="s">
        <v>70</v>
      </c>
      <c r="S5" s="307" t="s">
        <v>74</v>
      </c>
      <c r="T5" s="44" t="s">
        <v>65</v>
      </c>
      <c r="U5" s="44" t="s">
        <v>65</v>
      </c>
      <c r="V5" s="44" t="s">
        <v>63</v>
      </c>
      <c r="W5" s="44" t="s">
        <v>63</v>
      </c>
      <c r="X5" s="44" t="s">
        <v>63</v>
      </c>
      <c r="Y5" s="44" t="s">
        <v>63</v>
      </c>
      <c r="Z5" s="44" t="s">
        <v>63</v>
      </c>
      <c r="AA5" s="86"/>
      <c r="AB5" s="86"/>
      <c r="AC5" s="86"/>
      <c r="AD5" s="52"/>
      <c r="AE5" s="100" t="s">
        <v>63</v>
      </c>
      <c r="AF5" s="52"/>
      <c r="AG5" s="52" t="s">
        <v>72</v>
      </c>
      <c r="AH5" s="52" t="s">
        <v>72</v>
      </c>
      <c r="AI5" s="220" t="s">
        <v>65</v>
      </c>
      <c r="AJ5" s="219" t="s">
        <v>65</v>
      </c>
      <c r="AK5" s="219" t="s">
        <v>65</v>
      </c>
      <c r="AL5" s="220" t="s">
        <v>65</v>
      </c>
    </row>
    <row r="6" spans="1:44" ht="34.5" hidden="1" customHeight="1">
      <c r="B6" s="86">
        <f t="shared" si="0"/>
        <v>3</v>
      </c>
      <c r="C6" s="84" t="s">
        <v>63</v>
      </c>
      <c r="D6" s="84"/>
      <c r="E6" s="84" t="s">
        <v>64</v>
      </c>
      <c r="F6" s="84" t="s">
        <v>65</v>
      </c>
      <c r="G6" s="85" t="s">
        <v>75</v>
      </c>
      <c r="H6" s="85"/>
      <c r="I6" s="85" t="s">
        <v>67</v>
      </c>
      <c r="J6" s="191"/>
      <c r="K6" s="84"/>
      <c r="L6" s="85"/>
      <c r="M6" s="85"/>
      <c r="N6" s="85"/>
      <c r="O6" s="84" t="s">
        <v>68</v>
      </c>
      <c r="P6" s="86" t="s">
        <v>67</v>
      </c>
      <c r="Q6" s="87" t="s">
        <v>69</v>
      </c>
      <c r="R6" s="308" t="s">
        <v>70</v>
      </c>
      <c r="S6" s="308" t="s">
        <v>76</v>
      </c>
      <c r="T6" s="86" t="s">
        <v>65</v>
      </c>
      <c r="U6" s="86" t="s">
        <v>65</v>
      </c>
      <c r="V6" s="86" t="s">
        <v>63</v>
      </c>
      <c r="W6" s="86" t="s">
        <v>63</v>
      </c>
      <c r="X6" s="86" t="s">
        <v>63</v>
      </c>
      <c r="Y6" s="86" t="s">
        <v>63</v>
      </c>
      <c r="Z6" s="86" t="s">
        <v>63</v>
      </c>
      <c r="AA6" s="86"/>
      <c r="AB6" s="86"/>
      <c r="AC6" s="86"/>
      <c r="AD6" s="65"/>
      <c r="AE6" s="100" t="s">
        <v>63</v>
      </c>
      <c r="AF6" s="65"/>
      <c r="AG6" s="52" t="s">
        <v>72</v>
      </c>
      <c r="AH6" s="52" t="s">
        <v>72</v>
      </c>
      <c r="AI6" s="219" t="s">
        <v>65</v>
      </c>
      <c r="AJ6" s="219" t="s">
        <v>65</v>
      </c>
      <c r="AK6" s="219" t="s">
        <v>65</v>
      </c>
      <c r="AL6" s="220" t="s">
        <v>65</v>
      </c>
    </row>
    <row r="7" spans="1:44" ht="34.5" hidden="1" customHeight="1">
      <c r="B7" s="44">
        <f t="shared" si="0"/>
        <v>4</v>
      </c>
      <c r="C7" s="58" t="s">
        <v>63</v>
      </c>
      <c r="D7" s="58"/>
      <c r="E7" s="58" t="s">
        <v>64</v>
      </c>
      <c r="F7" s="58" t="s">
        <v>65</v>
      </c>
      <c r="G7" s="60" t="s">
        <v>12356</v>
      </c>
      <c r="H7" s="60"/>
      <c r="I7" s="60" t="s">
        <v>67</v>
      </c>
      <c r="J7" s="190"/>
      <c r="K7" s="58"/>
      <c r="L7" s="60"/>
      <c r="M7" s="60"/>
      <c r="N7" s="60"/>
      <c r="O7" s="58" t="s">
        <v>68</v>
      </c>
      <c r="P7" s="44" t="s">
        <v>67</v>
      </c>
      <c r="Q7" s="63" t="s">
        <v>69</v>
      </c>
      <c r="R7" s="307" t="s">
        <v>70</v>
      </c>
      <c r="S7" s="307" t="s">
        <v>77</v>
      </c>
      <c r="T7" s="44" t="s">
        <v>65</v>
      </c>
      <c r="U7" s="44" t="s">
        <v>65</v>
      </c>
      <c r="V7" s="44" t="s">
        <v>63</v>
      </c>
      <c r="W7" s="44" t="s">
        <v>63</v>
      </c>
      <c r="X7" s="44" t="s">
        <v>63</v>
      </c>
      <c r="Y7" s="44" t="s">
        <v>63</v>
      </c>
      <c r="Z7" s="44" t="s">
        <v>63</v>
      </c>
      <c r="AA7" s="86"/>
      <c r="AB7" s="86"/>
      <c r="AC7" s="86"/>
      <c r="AD7" s="52"/>
      <c r="AE7" s="100" t="s">
        <v>63</v>
      </c>
      <c r="AF7" s="52"/>
      <c r="AG7" s="52" t="s">
        <v>72</v>
      </c>
      <c r="AH7" s="52" t="s">
        <v>72</v>
      </c>
      <c r="AI7" s="219" t="s">
        <v>65</v>
      </c>
      <c r="AJ7" s="219" t="s">
        <v>65</v>
      </c>
      <c r="AK7" s="219" t="s">
        <v>65</v>
      </c>
      <c r="AL7" s="220" t="s">
        <v>65</v>
      </c>
    </row>
    <row r="8" spans="1:44" ht="34.5" hidden="1" customHeight="1">
      <c r="B8" s="44">
        <f t="shared" si="0"/>
        <v>5</v>
      </c>
      <c r="C8" s="58" t="s">
        <v>63</v>
      </c>
      <c r="D8" s="58"/>
      <c r="E8" s="58" t="s">
        <v>64</v>
      </c>
      <c r="F8" s="58" t="s">
        <v>65</v>
      </c>
      <c r="G8" s="60" t="s">
        <v>78</v>
      </c>
      <c r="H8" s="60"/>
      <c r="I8" s="60" t="s">
        <v>67</v>
      </c>
      <c r="J8" s="190"/>
      <c r="K8" s="58"/>
      <c r="L8" s="60"/>
      <c r="M8" s="60"/>
      <c r="N8" s="60"/>
      <c r="O8" s="58" t="s">
        <v>68</v>
      </c>
      <c r="P8" s="44" t="s">
        <v>67</v>
      </c>
      <c r="Q8" s="63" t="s">
        <v>69</v>
      </c>
      <c r="R8" s="307" t="s">
        <v>70</v>
      </c>
      <c r="S8" s="307" t="s">
        <v>79</v>
      </c>
      <c r="T8" s="44" t="s">
        <v>65</v>
      </c>
      <c r="U8" s="44" t="s">
        <v>65</v>
      </c>
      <c r="V8" s="44" t="s">
        <v>63</v>
      </c>
      <c r="W8" s="44" t="s">
        <v>63</v>
      </c>
      <c r="X8" s="44" t="s">
        <v>63</v>
      </c>
      <c r="Y8" s="44" t="s">
        <v>63</v>
      </c>
      <c r="Z8" s="44" t="s">
        <v>63</v>
      </c>
      <c r="AA8" s="86"/>
      <c r="AB8" s="86"/>
      <c r="AC8" s="86"/>
      <c r="AD8" s="52"/>
      <c r="AE8" s="100" t="s">
        <v>63</v>
      </c>
      <c r="AF8" s="52"/>
      <c r="AG8" s="52" t="s">
        <v>72</v>
      </c>
      <c r="AH8" s="52" t="s">
        <v>72</v>
      </c>
      <c r="AI8" s="219" t="s">
        <v>65</v>
      </c>
      <c r="AJ8" s="219" t="s">
        <v>65</v>
      </c>
      <c r="AK8" s="219" t="s">
        <v>65</v>
      </c>
      <c r="AL8" s="220" t="s">
        <v>65</v>
      </c>
    </row>
    <row r="9" spans="1:44" ht="34.5" hidden="1" customHeight="1">
      <c r="B9" s="44">
        <f t="shared" si="0"/>
        <v>6</v>
      </c>
      <c r="C9" s="58" t="s">
        <v>63</v>
      </c>
      <c r="D9" s="58"/>
      <c r="E9" s="58" t="s">
        <v>64</v>
      </c>
      <c r="F9" s="58" t="s">
        <v>65</v>
      </c>
      <c r="G9" s="60" t="s">
        <v>80</v>
      </c>
      <c r="H9" s="60"/>
      <c r="I9" s="60" t="s">
        <v>67</v>
      </c>
      <c r="J9" s="190"/>
      <c r="K9" s="58"/>
      <c r="L9" s="60"/>
      <c r="M9" s="60"/>
      <c r="N9" s="60"/>
      <c r="O9" s="58" t="s">
        <v>68</v>
      </c>
      <c r="P9" s="44" t="s">
        <v>67</v>
      </c>
      <c r="Q9" s="63" t="s">
        <v>69</v>
      </c>
      <c r="R9" s="307" t="s">
        <v>70</v>
      </c>
      <c r="S9" s="307" t="s">
        <v>81</v>
      </c>
      <c r="T9" s="44" t="s">
        <v>65</v>
      </c>
      <c r="U9" s="44" t="s">
        <v>65</v>
      </c>
      <c r="V9" s="44" t="s">
        <v>63</v>
      </c>
      <c r="W9" s="44" t="s">
        <v>63</v>
      </c>
      <c r="X9" s="44" t="s">
        <v>63</v>
      </c>
      <c r="Y9" s="44" t="s">
        <v>63</v>
      </c>
      <c r="Z9" s="44" t="s">
        <v>63</v>
      </c>
      <c r="AA9" s="86"/>
      <c r="AB9" s="86"/>
      <c r="AC9" s="86"/>
      <c r="AD9" s="52"/>
      <c r="AE9" s="100" t="s">
        <v>63</v>
      </c>
      <c r="AF9" s="52"/>
      <c r="AG9" s="52" t="s">
        <v>72</v>
      </c>
      <c r="AH9" s="52" t="s">
        <v>72</v>
      </c>
      <c r="AI9" s="219" t="s">
        <v>65</v>
      </c>
      <c r="AJ9" s="219" t="s">
        <v>65</v>
      </c>
      <c r="AK9" s="219" t="s">
        <v>65</v>
      </c>
      <c r="AL9" s="220" t="s">
        <v>65</v>
      </c>
    </row>
    <row r="10" spans="1:44" ht="34.5" hidden="1" customHeight="1">
      <c r="B10" s="44">
        <f t="shared" si="0"/>
        <v>7</v>
      </c>
      <c r="C10" s="58" t="s">
        <v>63</v>
      </c>
      <c r="D10" s="58"/>
      <c r="E10" s="58" t="s">
        <v>64</v>
      </c>
      <c r="F10" s="58" t="s">
        <v>65</v>
      </c>
      <c r="G10" s="60" t="s">
        <v>82</v>
      </c>
      <c r="H10" s="60"/>
      <c r="I10" s="60" t="s">
        <v>67</v>
      </c>
      <c r="J10" s="190"/>
      <c r="K10" s="58"/>
      <c r="L10" s="60"/>
      <c r="M10" s="60"/>
      <c r="N10" s="60"/>
      <c r="O10" s="58" t="s">
        <v>68</v>
      </c>
      <c r="P10" s="44" t="s">
        <v>67</v>
      </c>
      <c r="Q10" s="63" t="s">
        <v>69</v>
      </c>
      <c r="R10" s="307" t="s">
        <v>70</v>
      </c>
      <c r="S10" s="307" t="s">
        <v>83</v>
      </c>
      <c r="T10" s="44" t="s">
        <v>65</v>
      </c>
      <c r="U10" s="44" t="s">
        <v>65</v>
      </c>
      <c r="V10" s="44" t="s">
        <v>63</v>
      </c>
      <c r="W10" s="44" t="s">
        <v>63</v>
      </c>
      <c r="X10" s="44" t="s">
        <v>63</v>
      </c>
      <c r="Y10" s="44" t="s">
        <v>63</v>
      </c>
      <c r="Z10" s="44" t="s">
        <v>63</v>
      </c>
      <c r="AA10" s="86"/>
      <c r="AB10" s="86"/>
      <c r="AC10" s="86"/>
      <c r="AD10" s="52"/>
      <c r="AE10" s="100" t="s">
        <v>63</v>
      </c>
      <c r="AF10" s="52"/>
      <c r="AG10" s="52" t="s">
        <v>72</v>
      </c>
      <c r="AH10" s="52" t="s">
        <v>72</v>
      </c>
      <c r="AI10" s="219" t="s">
        <v>65</v>
      </c>
      <c r="AJ10" s="219" t="s">
        <v>65</v>
      </c>
      <c r="AK10" s="219" t="s">
        <v>65</v>
      </c>
      <c r="AL10" s="220" t="s">
        <v>65</v>
      </c>
    </row>
    <row r="11" spans="1:44" ht="34.5" hidden="1" customHeight="1">
      <c r="B11" s="44">
        <f t="shared" si="0"/>
        <v>8</v>
      </c>
      <c r="C11" s="58" t="s">
        <v>63</v>
      </c>
      <c r="D11" s="58"/>
      <c r="E11" s="58" t="s">
        <v>8227</v>
      </c>
      <c r="F11" s="58" t="s">
        <v>65</v>
      </c>
      <c r="G11" s="60" t="s">
        <v>84</v>
      </c>
      <c r="H11" s="60"/>
      <c r="I11" s="60" t="s">
        <v>67</v>
      </c>
      <c r="J11" s="190"/>
      <c r="K11" s="58"/>
      <c r="L11" s="60"/>
      <c r="M11" s="60"/>
      <c r="N11" s="60"/>
      <c r="O11" s="58" t="s">
        <v>68</v>
      </c>
      <c r="P11" s="44" t="s">
        <v>67</v>
      </c>
      <c r="Q11" s="63" t="s">
        <v>69</v>
      </c>
      <c r="R11" s="307" t="s">
        <v>70</v>
      </c>
      <c r="S11" s="307" t="s">
        <v>85</v>
      </c>
      <c r="T11" s="44" t="s">
        <v>65</v>
      </c>
      <c r="U11" s="44" t="s">
        <v>65</v>
      </c>
      <c r="V11" s="44" t="s">
        <v>63</v>
      </c>
      <c r="W11" s="44" t="s">
        <v>63</v>
      </c>
      <c r="X11" s="44" t="s">
        <v>63</v>
      </c>
      <c r="Y11" s="44" t="s">
        <v>63</v>
      </c>
      <c r="Z11" s="44" t="s">
        <v>63</v>
      </c>
      <c r="AA11" s="86"/>
      <c r="AB11" s="86"/>
      <c r="AC11" s="86"/>
      <c r="AD11" s="52"/>
      <c r="AE11" s="100" t="s">
        <v>63</v>
      </c>
      <c r="AF11" s="52"/>
      <c r="AG11" s="52" t="s">
        <v>72</v>
      </c>
      <c r="AH11" s="52" t="s">
        <v>72</v>
      </c>
      <c r="AI11" s="219" t="s">
        <v>65</v>
      </c>
      <c r="AJ11" s="219" t="s">
        <v>65</v>
      </c>
      <c r="AK11" s="219" t="s">
        <v>65</v>
      </c>
      <c r="AL11" s="220" t="s">
        <v>65</v>
      </c>
    </row>
    <row r="12" spans="1:44" ht="34.5" hidden="1" customHeight="1">
      <c r="B12" s="44">
        <f t="shared" si="0"/>
        <v>9</v>
      </c>
      <c r="C12" s="58" t="s">
        <v>63</v>
      </c>
      <c r="D12" s="58"/>
      <c r="E12" s="58" t="s">
        <v>64</v>
      </c>
      <c r="F12" s="58" t="s">
        <v>65</v>
      </c>
      <c r="G12" s="60" t="s">
        <v>86</v>
      </c>
      <c r="H12" s="60"/>
      <c r="I12" s="60" t="s">
        <v>67</v>
      </c>
      <c r="J12" s="190"/>
      <c r="K12" s="58"/>
      <c r="L12" s="60"/>
      <c r="M12" s="60"/>
      <c r="N12" s="60"/>
      <c r="O12" s="58" t="s">
        <v>68</v>
      </c>
      <c r="P12" s="44" t="s">
        <v>67</v>
      </c>
      <c r="Q12" s="63" t="s">
        <v>69</v>
      </c>
      <c r="R12" s="307" t="s">
        <v>70</v>
      </c>
      <c r="S12" s="307" t="s">
        <v>87</v>
      </c>
      <c r="T12" s="44" t="s">
        <v>65</v>
      </c>
      <c r="U12" s="44" t="s">
        <v>65</v>
      </c>
      <c r="V12" s="44" t="s">
        <v>63</v>
      </c>
      <c r="W12" s="44" t="s">
        <v>63</v>
      </c>
      <c r="X12" s="44" t="s">
        <v>63</v>
      </c>
      <c r="Y12" s="44" t="s">
        <v>63</v>
      </c>
      <c r="Z12" s="44" t="s">
        <v>63</v>
      </c>
      <c r="AA12" s="86"/>
      <c r="AB12" s="86"/>
      <c r="AC12" s="86"/>
      <c r="AD12" s="52"/>
      <c r="AE12" s="100" t="s">
        <v>63</v>
      </c>
      <c r="AF12" s="52"/>
      <c r="AG12" s="52" t="s">
        <v>72</v>
      </c>
      <c r="AH12" s="52" t="s">
        <v>72</v>
      </c>
      <c r="AI12" s="219" t="s">
        <v>65</v>
      </c>
      <c r="AJ12" s="219" t="s">
        <v>65</v>
      </c>
      <c r="AK12" s="219" t="s">
        <v>65</v>
      </c>
      <c r="AL12" s="220" t="s">
        <v>65</v>
      </c>
    </row>
    <row r="13" spans="1:44" ht="34.5" hidden="1" customHeight="1">
      <c r="B13" s="44">
        <f t="shared" si="0"/>
        <v>10</v>
      </c>
      <c r="C13" s="58" t="s">
        <v>63</v>
      </c>
      <c r="D13" s="58"/>
      <c r="E13" s="58" t="s">
        <v>64</v>
      </c>
      <c r="F13" s="58" t="s">
        <v>65</v>
      </c>
      <c r="G13" s="60" t="s">
        <v>88</v>
      </c>
      <c r="H13" s="60"/>
      <c r="I13" s="60" t="s">
        <v>67</v>
      </c>
      <c r="J13" s="190"/>
      <c r="K13" s="58"/>
      <c r="L13" s="60"/>
      <c r="M13" s="60"/>
      <c r="N13" s="60"/>
      <c r="O13" s="58" t="s">
        <v>68</v>
      </c>
      <c r="P13" s="44" t="s">
        <v>67</v>
      </c>
      <c r="Q13" s="63" t="s">
        <v>69</v>
      </c>
      <c r="R13" s="307" t="s">
        <v>70</v>
      </c>
      <c r="S13" s="307" t="s">
        <v>89</v>
      </c>
      <c r="T13" s="44" t="s">
        <v>65</v>
      </c>
      <c r="U13" s="44" t="s">
        <v>65</v>
      </c>
      <c r="V13" s="44" t="s">
        <v>63</v>
      </c>
      <c r="W13" s="44" t="s">
        <v>63</v>
      </c>
      <c r="X13" s="44" t="s">
        <v>63</v>
      </c>
      <c r="Y13" s="44" t="s">
        <v>63</v>
      </c>
      <c r="Z13" s="44" t="s">
        <v>63</v>
      </c>
      <c r="AA13" s="86"/>
      <c r="AB13" s="86"/>
      <c r="AC13" s="86"/>
      <c r="AD13" s="52"/>
      <c r="AE13" s="100" t="s">
        <v>63</v>
      </c>
      <c r="AF13" s="52"/>
      <c r="AG13" s="52" t="s">
        <v>72</v>
      </c>
      <c r="AH13" s="52" t="s">
        <v>72</v>
      </c>
      <c r="AI13" s="219" t="s">
        <v>65</v>
      </c>
      <c r="AJ13" s="219" t="s">
        <v>65</v>
      </c>
      <c r="AK13" s="219" t="s">
        <v>65</v>
      </c>
      <c r="AL13" s="220" t="s">
        <v>65</v>
      </c>
    </row>
    <row r="14" spans="1:44" ht="34.5" hidden="1" customHeight="1">
      <c r="B14" s="44">
        <f t="shared" si="0"/>
        <v>11</v>
      </c>
      <c r="C14" s="58" t="s">
        <v>63</v>
      </c>
      <c r="D14" s="58"/>
      <c r="E14" s="58" t="s">
        <v>64</v>
      </c>
      <c r="F14" s="58" t="s">
        <v>65</v>
      </c>
      <c r="G14" s="60" t="s">
        <v>90</v>
      </c>
      <c r="H14" s="60"/>
      <c r="I14" s="60" t="s">
        <v>67</v>
      </c>
      <c r="J14" s="190"/>
      <c r="K14" s="58"/>
      <c r="L14" s="60"/>
      <c r="M14" s="60"/>
      <c r="N14" s="60"/>
      <c r="O14" s="58" t="s">
        <v>68</v>
      </c>
      <c r="P14" s="44" t="s">
        <v>67</v>
      </c>
      <c r="Q14" s="63" t="s">
        <v>69</v>
      </c>
      <c r="R14" s="307" t="s">
        <v>70</v>
      </c>
      <c r="S14" s="307" t="s">
        <v>91</v>
      </c>
      <c r="T14" s="44" t="s">
        <v>65</v>
      </c>
      <c r="U14" s="44" t="s">
        <v>65</v>
      </c>
      <c r="V14" s="44" t="s">
        <v>63</v>
      </c>
      <c r="W14" s="44" t="s">
        <v>63</v>
      </c>
      <c r="X14" s="44" t="s">
        <v>63</v>
      </c>
      <c r="Y14" s="44" t="s">
        <v>63</v>
      </c>
      <c r="Z14" s="44" t="s">
        <v>63</v>
      </c>
      <c r="AA14" s="86"/>
      <c r="AB14" s="86"/>
      <c r="AC14" s="86"/>
      <c r="AD14" s="52"/>
      <c r="AE14" s="100" t="s">
        <v>63</v>
      </c>
      <c r="AF14" s="52"/>
      <c r="AG14" s="52" t="s">
        <v>72</v>
      </c>
      <c r="AH14" s="52" t="s">
        <v>72</v>
      </c>
      <c r="AI14" s="219" t="s">
        <v>65</v>
      </c>
      <c r="AJ14" s="219" t="s">
        <v>65</v>
      </c>
      <c r="AK14" s="219" t="s">
        <v>65</v>
      </c>
      <c r="AL14" s="220" t="s">
        <v>65</v>
      </c>
    </row>
    <row r="15" spans="1:44" ht="34.5" hidden="1" customHeight="1">
      <c r="B15" s="44">
        <f t="shared" si="0"/>
        <v>12</v>
      </c>
      <c r="C15" s="58" t="s">
        <v>63</v>
      </c>
      <c r="D15" s="58"/>
      <c r="E15" s="58" t="s">
        <v>64</v>
      </c>
      <c r="F15" s="58" t="s">
        <v>65</v>
      </c>
      <c r="G15" s="60" t="s">
        <v>92</v>
      </c>
      <c r="H15" s="60"/>
      <c r="I15" s="60" t="s">
        <v>67</v>
      </c>
      <c r="J15" s="190"/>
      <c r="K15" s="58"/>
      <c r="L15" s="60"/>
      <c r="M15" s="60"/>
      <c r="N15" s="60"/>
      <c r="O15" s="58" t="s">
        <v>68</v>
      </c>
      <c r="P15" s="44" t="s">
        <v>67</v>
      </c>
      <c r="Q15" s="63" t="s">
        <v>69</v>
      </c>
      <c r="R15" s="307" t="s">
        <v>70</v>
      </c>
      <c r="S15" s="307" t="s">
        <v>93</v>
      </c>
      <c r="T15" s="44" t="s">
        <v>65</v>
      </c>
      <c r="U15" s="44" t="s">
        <v>65</v>
      </c>
      <c r="V15" s="44" t="s">
        <v>63</v>
      </c>
      <c r="W15" s="44" t="s">
        <v>63</v>
      </c>
      <c r="X15" s="44" t="s">
        <v>63</v>
      </c>
      <c r="Y15" s="44" t="s">
        <v>63</v>
      </c>
      <c r="Z15" s="44" t="s">
        <v>63</v>
      </c>
      <c r="AA15" s="86"/>
      <c r="AB15" s="86"/>
      <c r="AC15" s="86"/>
      <c r="AD15" s="52"/>
      <c r="AE15" s="100" t="s">
        <v>63</v>
      </c>
      <c r="AF15" s="52"/>
      <c r="AG15" s="52" t="s">
        <v>72</v>
      </c>
      <c r="AH15" s="52" t="s">
        <v>72</v>
      </c>
      <c r="AI15" s="219" t="s">
        <v>65</v>
      </c>
      <c r="AJ15" s="219" t="s">
        <v>65</v>
      </c>
      <c r="AK15" s="219" t="s">
        <v>65</v>
      </c>
      <c r="AL15" s="220" t="s">
        <v>65</v>
      </c>
    </row>
    <row r="16" spans="1:44" ht="34.5" hidden="1" customHeight="1">
      <c r="B16" s="44">
        <f t="shared" si="0"/>
        <v>13</v>
      </c>
      <c r="C16" s="58" t="s">
        <v>63</v>
      </c>
      <c r="D16" s="58"/>
      <c r="E16" s="58" t="s">
        <v>64</v>
      </c>
      <c r="F16" s="58" t="s">
        <v>65</v>
      </c>
      <c r="G16" s="60" t="s">
        <v>94</v>
      </c>
      <c r="H16" s="60"/>
      <c r="I16" s="60" t="s">
        <v>67</v>
      </c>
      <c r="J16" s="190"/>
      <c r="K16" s="58"/>
      <c r="L16" s="60"/>
      <c r="M16" s="60"/>
      <c r="N16" s="60"/>
      <c r="O16" s="58" t="s">
        <v>68</v>
      </c>
      <c r="P16" s="44" t="s">
        <v>67</v>
      </c>
      <c r="Q16" s="63" t="s">
        <v>69</v>
      </c>
      <c r="R16" s="307" t="s">
        <v>70</v>
      </c>
      <c r="S16" s="307" t="s">
        <v>95</v>
      </c>
      <c r="T16" s="44" t="s">
        <v>65</v>
      </c>
      <c r="U16" s="44" t="s">
        <v>65</v>
      </c>
      <c r="V16" s="44" t="s">
        <v>63</v>
      </c>
      <c r="W16" s="44" t="s">
        <v>63</v>
      </c>
      <c r="X16" s="44" t="s">
        <v>63</v>
      </c>
      <c r="Y16" s="44" t="s">
        <v>63</v>
      </c>
      <c r="Z16" s="44" t="s">
        <v>63</v>
      </c>
      <c r="AA16" s="86"/>
      <c r="AB16" s="86"/>
      <c r="AC16" s="86"/>
      <c r="AD16" s="52"/>
      <c r="AE16" s="100" t="s">
        <v>63</v>
      </c>
      <c r="AF16" s="52"/>
      <c r="AG16" s="52" t="s">
        <v>72</v>
      </c>
      <c r="AH16" s="52" t="s">
        <v>72</v>
      </c>
      <c r="AI16" s="219" t="s">
        <v>65</v>
      </c>
      <c r="AJ16" s="219" t="s">
        <v>65</v>
      </c>
      <c r="AK16" s="219" t="s">
        <v>65</v>
      </c>
      <c r="AL16" s="220" t="s">
        <v>65</v>
      </c>
    </row>
    <row r="17" spans="2:38" ht="34.5" hidden="1" customHeight="1">
      <c r="B17" s="44">
        <f t="shared" si="0"/>
        <v>14</v>
      </c>
      <c r="C17" s="58" t="s">
        <v>63</v>
      </c>
      <c r="D17" s="58"/>
      <c r="E17" s="58" t="s">
        <v>64</v>
      </c>
      <c r="F17" s="58" t="s">
        <v>65</v>
      </c>
      <c r="G17" s="60" t="s">
        <v>96</v>
      </c>
      <c r="H17" s="60"/>
      <c r="I17" s="60" t="s">
        <v>67</v>
      </c>
      <c r="J17" s="190"/>
      <c r="K17" s="58"/>
      <c r="L17" s="60"/>
      <c r="M17" s="60"/>
      <c r="N17" s="60"/>
      <c r="O17" s="58" t="s">
        <v>68</v>
      </c>
      <c r="P17" s="44" t="s">
        <v>67</v>
      </c>
      <c r="Q17" s="63" t="s">
        <v>69</v>
      </c>
      <c r="R17" s="307" t="s">
        <v>70</v>
      </c>
      <c r="S17" s="307" t="s">
        <v>97</v>
      </c>
      <c r="T17" s="44" t="s">
        <v>65</v>
      </c>
      <c r="U17" s="44" t="s">
        <v>65</v>
      </c>
      <c r="V17" s="44" t="s">
        <v>63</v>
      </c>
      <c r="W17" s="44" t="s">
        <v>63</v>
      </c>
      <c r="X17" s="44" t="s">
        <v>63</v>
      </c>
      <c r="Y17" s="44" t="s">
        <v>63</v>
      </c>
      <c r="Z17" s="44" t="s">
        <v>63</v>
      </c>
      <c r="AA17" s="86"/>
      <c r="AB17" s="86"/>
      <c r="AC17" s="86"/>
      <c r="AD17" s="52"/>
      <c r="AE17" s="100" t="s">
        <v>63</v>
      </c>
      <c r="AF17" s="52"/>
      <c r="AG17" s="52" t="s">
        <v>72</v>
      </c>
      <c r="AH17" s="52" t="s">
        <v>72</v>
      </c>
      <c r="AI17" s="219" t="s">
        <v>65</v>
      </c>
      <c r="AJ17" s="219" t="s">
        <v>65</v>
      </c>
      <c r="AK17" s="219" t="s">
        <v>65</v>
      </c>
      <c r="AL17" s="220" t="s">
        <v>65</v>
      </c>
    </row>
    <row r="18" spans="2:38" ht="34.5" hidden="1" customHeight="1">
      <c r="B18" s="44">
        <f t="shared" si="0"/>
        <v>15</v>
      </c>
      <c r="C18" s="58" t="s">
        <v>63</v>
      </c>
      <c r="D18" s="58"/>
      <c r="E18" s="58" t="s">
        <v>64</v>
      </c>
      <c r="F18" s="58" t="s">
        <v>65</v>
      </c>
      <c r="G18" s="60" t="s">
        <v>98</v>
      </c>
      <c r="H18" s="60"/>
      <c r="I18" s="60" t="s">
        <v>67</v>
      </c>
      <c r="J18" s="190"/>
      <c r="K18" s="58"/>
      <c r="L18" s="60"/>
      <c r="M18" s="60"/>
      <c r="N18" s="60"/>
      <c r="O18" s="58" t="s">
        <v>68</v>
      </c>
      <c r="P18" s="44" t="s">
        <v>67</v>
      </c>
      <c r="Q18" s="63" t="s">
        <v>69</v>
      </c>
      <c r="R18" s="307" t="s">
        <v>70</v>
      </c>
      <c r="S18" s="307" t="s">
        <v>99</v>
      </c>
      <c r="T18" s="44" t="s">
        <v>65</v>
      </c>
      <c r="U18" s="44" t="s">
        <v>65</v>
      </c>
      <c r="V18" s="44" t="s">
        <v>63</v>
      </c>
      <c r="W18" s="44" t="s">
        <v>63</v>
      </c>
      <c r="X18" s="44" t="s">
        <v>63</v>
      </c>
      <c r="Y18" s="44" t="s">
        <v>63</v>
      </c>
      <c r="Z18" s="44" t="s">
        <v>63</v>
      </c>
      <c r="AA18" s="86"/>
      <c r="AB18" s="86"/>
      <c r="AC18" s="86"/>
      <c r="AD18" s="52"/>
      <c r="AE18" s="100" t="s">
        <v>63</v>
      </c>
      <c r="AF18" s="52"/>
      <c r="AG18" s="52" t="s">
        <v>72</v>
      </c>
      <c r="AH18" s="52" t="s">
        <v>72</v>
      </c>
      <c r="AI18" s="219" t="s">
        <v>65</v>
      </c>
      <c r="AJ18" s="219" t="s">
        <v>65</v>
      </c>
      <c r="AK18" s="219" t="s">
        <v>65</v>
      </c>
      <c r="AL18" s="220" t="s">
        <v>65</v>
      </c>
    </row>
    <row r="19" spans="2:38" ht="34.5" hidden="1" customHeight="1">
      <c r="B19" s="44">
        <f t="shared" si="0"/>
        <v>16</v>
      </c>
      <c r="C19" s="58" t="s">
        <v>63</v>
      </c>
      <c r="D19" s="58"/>
      <c r="E19" s="58" t="s">
        <v>64</v>
      </c>
      <c r="F19" s="58" t="s">
        <v>65</v>
      </c>
      <c r="G19" s="60" t="s">
        <v>100</v>
      </c>
      <c r="H19" s="60"/>
      <c r="I19" s="60" t="s">
        <v>67</v>
      </c>
      <c r="J19" s="190"/>
      <c r="K19" s="58"/>
      <c r="L19" s="60"/>
      <c r="M19" s="60"/>
      <c r="N19" s="60"/>
      <c r="O19" s="58" t="s">
        <v>68</v>
      </c>
      <c r="P19" s="44" t="s">
        <v>67</v>
      </c>
      <c r="Q19" s="63" t="s">
        <v>69</v>
      </c>
      <c r="R19" s="307" t="s">
        <v>70</v>
      </c>
      <c r="S19" s="307" t="s">
        <v>101</v>
      </c>
      <c r="T19" s="44" t="s">
        <v>65</v>
      </c>
      <c r="U19" s="44" t="s">
        <v>65</v>
      </c>
      <c r="V19" s="44" t="s">
        <v>63</v>
      </c>
      <c r="W19" s="44" t="s">
        <v>63</v>
      </c>
      <c r="X19" s="44" t="s">
        <v>63</v>
      </c>
      <c r="Y19" s="44" t="s">
        <v>63</v>
      </c>
      <c r="Z19" s="44" t="s">
        <v>63</v>
      </c>
      <c r="AA19" s="86"/>
      <c r="AB19" s="86"/>
      <c r="AC19" s="86"/>
      <c r="AD19" s="52"/>
      <c r="AE19" s="100" t="s">
        <v>63</v>
      </c>
      <c r="AF19" s="52"/>
      <c r="AG19" s="52" t="s">
        <v>72</v>
      </c>
      <c r="AH19" s="52" t="s">
        <v>72</v>
      </c>
      <c r="AI19" s="219" t="s">
        <v>65</v>
      </c>
      <c r="AJ19" s="219" t="s">
        <v>65</v>
      </c>
      <c r="AK19" s="219" t="s">
        <v>65</v>
      </c>
      <c r="AL19" s="220" t="s">
        <v>65</v>
      </c>
    </row>
    <row r="20" spans="2:38" ht="34.5" hidden="1" customHeight="1">
      <c r="B20" s="44">
        <f t="shared" si="0"/>
        <v>17</v>
      </c>
      <c r="C20" s="58" t="s">
        <v>63</v>
      </c>
      <c r="D20" s="58"/>
      <c r="E20" s="58" t="s">
        <v>64</v>
      </c>
      <c r="F20" s="58" t="s">
        <v>65</v>
      </c>
      <c r="G20" s="60" t="s">
        <v>102</v>
      </c>
      <c r="H20" s="60"/>
      <c r="I20" s="60" t="s">
        <v>67</v>
      </c>
      <c r="J20" s="190"/>
      <c r="K20" s="58"/>
      <c r="L20" s="60"/>
      <c r="M20" s="60"/>
      <c r="N20" s="60"/>
      <c r="O20" s="58" t="s">
        <v>68</v>
      </c>
      <c r="P20" s="44" t="s">
        <v>67</v>
      </c>
      <c r="Q20" s="63" t="s">
        <v>69</v>
      </c>
      <c r="R20" s="307" t="s">
        <v>70</v>
      </c>
      <c r="S20" s="307" t="s">
        <v>103</v>
      </c>
      <c r="T20" s="44" t="s">
        <v>65</v>
      </c>
      <c r="U20" s="44" t="s">
        <v>65</v>
      </c>
      <c r="V20" s="44" t="s">
        <v>63</v>
      </c>
      <c r="W20" s="44" t="s">
        <v>63</v>
      </c>
      <c r="X20" s="44" t="s">
        <v>63</v>
      </c>
      <c r="Y20" s="44" t="s">
        <v>63</v>
      </c>
      <c r="Z20" s="44" t="s">
        <v>63</v>
      </c>
      <c r="AA20" s="86"/>
      <c r="AB20" s="86"/>
      <c r="AC20" s="86"/>
      <c r="AD20" s="52"/>
      <c r="AE20" s="100" t="s">
        <v>63</v>
      </c>
      <c r="AF20" s="52"/>
      <c r="AG20" s="52" t="s">
        <v>72</v>
      </c>
      <c r="AH20" s="52" t="s">
        <v>72</v>
      </c>
      <c r="AI20" s="219" t="s">
        <v>65</v>
      </c>
      <c r="AJ20" s="219" t="s">
        <v>65</v>
      </c>
      <c r="AK20" s="219" t="s">
        <v>65</v>
      </c>
      <c r="AL20" s="220" t="s">
        <v>65</v>
      </c>
    </row>
    <row r="21" spans="2:38" ht="34.5" hidden="1" customHeight="1">
      <c r="B21" s="44">
        <f t="shared" si="0"/>
        <v>18</v>
      </c>
      <c r="C21" s="58" t="s">
        <v>63</v>
      </c>
      <c r="D21" s="58"/>
      <c r="E21" s="58" t="s">
        <v>64</v>
      </c>
      <c r="F21" s="58" t="s">
        <v>65</v>
      </c>
      <c r="G21" s="60" t="s">
        <v>104</v>
      </c>
      <c r="H21" s="60"/>
      <c r="I21" s="60" t="s">
        <v>67</v>
      </c>
      <c r="J21" s="190"/>
      <c r="K21" s="58"/>
      <c r="L21" s="60"/>
      <c r="M21" s="60"/>
      <c r="N21" s="60"/>
      <c r="O21" s="58" t="s">
        <v>68</v>
      </c>
      <c r="P21" s="44" t="s">
        <v>67</v>
      </c>
      <c r="Q21" s="63" t="s">
        <v>69</v>
      </c>
      <c r="R21" s="307" t="s">
        <v>70</v>
      </c>
      <c r="S21" s="307" t="s">
        <v>105</v>
      </c>
      <c r="T21" s="44" t="s">
        <v>65</v>
      </c>
      <c r="U21" s="44" t="s">
        <v>65</v>
      </c>
      <c r="V21" s="44" t="s">
        <v>63</v>
      </c>
      <c r="W21" s="44" t="s">
        <v>63</v>
      </c>
      <c r="X21" s="44" t="s">
        <v>63</v>
      </c>
      <c r="Y21" s="44" t="s">
        <v>63</v>
      </c>
      <c r="Z21" s="44" t="s">
        <v>63</v>
      </c>
      <c r="AA21" s="86"/>
      <c r="AB21" s="86"/>
      <c r="AC21" s="86"/>
      <c r="AD21" s="52"/>
      <c r="AE21" s="100" t="s">
        <v>63</v>
      </c>
      <c r="AF21" s="52"/>
      <c r="AG21" s="52" t="s">
        <v>72</v>
      </c>
      <c r="AH21" s="52" t="s">
        <v>72</v>
      </c>
      <c r="AI21" s="219" t="s">
        <v>65</v>
      </c>
      <c r="AJ21" s="219" t="s">
        <v>65</v>
      </c>
      <c r="AK21" s="219" t="s">
        <v>65</v>
      </c>
      <c r="AL21" s="220" t="s">
        <v>65</v>
      </c>
    </row>
    <row r="22" spans="2:38" ht="34.5" hidden="1" customHeight="1">
      <c r="B22" s="44">
        <f t="shared" si="0"/>
        <v>19</v>
      </c>
      <c r="C22" s="58" t="s">
        <v>63</v>
      </c>
      <c r="D22" s="58"/>
      <c r="E22" s="58" t="s">
        <v>64</v>
      </c>
      <c r="F22" s="58" t="s">
        <v>65</v>
      </c>
      <c r="G22" s="60" t="s">
        <v>106</v>
      </c>
      <c r="H22" s="60"/>
      <c r="I22" s="60" t="s">
        <v>67</v>
      </c>
      <c r="J22" s="190"/>
      <c r="K22" s="58"/>
      <c r="L22" s="60"/>
      <c r="M22" s="60"/>
      <c r="N22" s="60"/>
      <c r="O22" s="58" t="s">
        <v>68</v>
      </c>
      <c r="P22" s="44" t="s">
        <v>67</v>
      </c>
      <c r="Q22" s="63" t="s">
        <v>69</v>
      </c>
      <c r="R22" s="307" t="s">
        <v>70</v>
      </c>
      <c r="S22" s="307" t="s">
        <v>107</v>
      </c>
      <c r="T22" s="44" t="s">
        <v>65</v>
      </c>
      <c r="U22" s="44" t="s">
        <v>65</v>
      </c>
      <c r="V22" s="44" t="s">
        <v>63</v>
      </c>
      <c r="W22" s="44" t="s">
        <v>63</v>
      </c>
      <c r="X22" s="44" t="s">
        <v>63</v>
      </c>
      <c r="Y22" s="44" t="s">
        <v>63</v>
      </c>
      <c r="Z22" s="44" t="s">
        <v>63</v>
      </c>
      <c r="AA22" s="86"/>
      <c r="AB22" s="86"/>
      <c r="AC22" s="86"/>
      <c r="AD22" s="52"/>
      <c r="AE22" s="100" t="s">
        <v>63</v>
      </c>
      <c r="AF22" s="52"/>
      <c r="AG22" s="52" t="s">
        <v>72</v>
      </c>
      <c r="AH22" s="52" t="s">
        <v>72</v>
      </c>
      <c r="AI22" s="219" t="s">
        <v>65</v>
      </c>
      <c r="AJ22" s="219" t="s">
        <v>65</v>
      </c>
      <c r="AK22" s="219" t="s">
        <v>65</v>
      </c>
      <c r="AL22" s="220" t="s">
        <v>65</v>
      </c>
    </row>
    <row r="23" spans="2:38" ht="34.5" hidden="1" customHeight="1">
      <c r="B23" s="44">
        <f t="shared" si="0"/>
        <v>20</v>
      </c>
      <c r="C23" s="58" t="s">
        <v>63</v>
      </c>
      <c r="D23" s="58"/>
      <c r="E23" s="58" t="s">
        <v>64</v>
      </c>
      <c r="F23" s="58" t="s">
        <v>65</v>
      </c>
      <c r="G23" s="60" t="s">
        <v>108</v>
      </c>
      <c r="H23" s="60"/>
      <c r="I23" s="60" t="s">
        <v>67</v>
      </c>
      <c r="J23" s="190"/>
      <c r="K23" s="58"/>
      <c r="L23" s="60"/>
      <c r="M23" s="60"/>
      <c r="N23" s="60"/>
      <c r="O23" s="58" t="s">
        <v>68</v>
      </c>
      <c r="P23" s="44" t="s">
        <v>67</v>
      </c>
      <c r="Q23" s="63" t="s">
        <v>69</v>
      </c>
      <c r="R23" s="307" t="s">
        <v>70</v>
      </c>
      <c r="S23" s="307" t="s">
        <v>109</v>
      </c>
      <c r="T23" s="44" t="s">
        <v>65</v>
      </c>
      <c r="U23" s="44" t="s">
        <v>65</v>
      </c>
      <c r="V23" s="44" t="s">
        <v>63</v>
      </c>
      <c r="W23" s="44" t="s">
        <v>63</v>
      </c>
      <c r="X23" s="44" t="s">
        <v>63</v>
      </c>
      <c r="Y23" s="44" t="s">
        <v>63</v>
      </c>
      <c r="Z23" s="44" t="s">
        <v>63</v>
      </c>
      <c r="AA23" s="86"/>
      <c r="AB23" s="86"/>
      <c r="AC23" s="86"/>
      <c r="AD23" s="52"/>
      <c r="AE23" s="100" t="s">
        <v>63</v>
      </c>
      <c r="AF23" s="52"/>
      <c r="AG23" s="52" t="s">
        <v>72</v>
      </c>
      <c r="AH23" s="52" t="s">
        <v>72</v>
      </c>
      <c r="AI23" s="219" t="s">
        <v>65</v>
      </c>
      <c r="AJ23" s="219" t="s">
        <v>65</v>
      </c>
      <c r="AK23" s="219" t="s">
        <v>65</v>
      </c>
      <c r="AL23" s="220" t="s">
        <v>65</v>
      </c>
    </row>
    <row r="24" spans="2:38" ht="34.5" hidden="1" customHeight="1">
      <c r="B24" s="44">
        <f t="shared" si="0"/>
        <v>21</v>
      </c>
      <c r="C24" s="58" t="s">
        <v>63</v>
      </c>
      <c r="D24" s="58"/>
      <c r="E24" s="58" t="s">
        <v>110</v>
      </c>
      <c r="F24" s="58" t="s">
        <v>65</v>
      </c>
      <c r="G24" s="60" t="s">
        <v>111</v>
      </c>
      <c r="H24" s="60"/>
      <c r="I24" s="60" t="s">
        <v>67</v>
      </c>
      <c r="J24" s="190"/>
      <c r="K24" s="58"/>
      <c r="L24" s="60"/>
      <c r="M24" s="60"/>
      <c r="N24" s="60"/>
      <c r="O24" s="58" t="s">
        <v>68</v>
      </c>
      <c r="P24" s="44" t="s">
        <v>67</v>
      </c>
      <c r="Q24" s="63" t="s">
        <v>69</v>
      </c>
      <c r="R24" s="307" t="s">
        <v>70</v>
      </c>
      <c r="S24" s="307" t="s">
        <v>112</v>
      </c>
      <c r="T24" s="44" t="s">
        <v>65</v>
      </c>
      <c r="U24" s="44" t="s">
        <v>65</v>
      </c>
      <c r="V24" s="44" t="s">
        <v>63</v>
      </c>
      <c r="W24" s="44" t="s">
        <v>63</v>
      </c>
      <c r="X24" s="44" t="s">
        <v>63</v>
      </c>
      <c r="Y24" s="44" t="s">
        <v>63</v>
      </c>
      <c r="Z24" s="44" t="s">
        <v>63</v>
      </c>
      <c r="AA24" s="86"/>
      <c r="AB24" s="86"/>
      <c r="AC24" s="86"/>
      <c r="AD24" s="52"/>
      <c r="AE24" s="100" t="s">
        <v>63</v>
      </c>
      <c r="AF24" s="52"/>
      <c r="AG24" s="52" t="s">
        <v>72</v>
      </c>
      <c r="AH24" s="52" t="s">
        <v>72</v>
      </c>
      <c r="AI24" s="219" t="s">
        <v>65</v>
      </c>
      <c r="AJ24" s="219" t="s">
        <v>65</v>
      </c>
      <c r="AK24" s="219" t="s">
        <v>65</v>
      </c>
      <c r="AL24" s="220" t="s">
        <v>65</v>
      </c>
    </row>
    <row r="25" spans="2:38" ht="34.5" hidden="1" customHeight="1">
      <c r="B25" s="44">
        <f t="shared" si="0"/>
        <v>22</v>
      </c>
      <c r="C25" s="58" t="s">
        <v>63</v>
      </c>
      <c r="D25" s="58"/>
      <c r="E25" s="58" t="s">
        <v>113</v>
      </c>
      <c r="F25" s="58" t="s">
        <v>65</v>
      </c>
      <c r="G25" s="60" t="s">
        <v>114</v>
      </c>
      <c r="H25" s="60"/>
      <c r="I25" s="60" t="s">
        <v>115</v>
      </c>
      <c r="J25" s="190"/>
      <c r="K25" s="58"/>
      <c r="L25" s="60"/>
      <c r="M25" s="60"/>
      <c r="N25" s="60"/>
      <c r="O25" s="58" t="s">
        <v>68</v>
      </c>
      <c r="P25" s="44" t="s">
        <v>67</v>
      </c>
      <c r="Q25" s="63" t="s">
        <v>69</v>
      </c>
      <c r="R25" s="307" t="s">
        <v>70</v>
      </c>
      <c r="S25" s="307" t="s">
        <v>116</v>
      </c>
      <c r="T25" s="44" t="s">
        <v>65</v>
      </c>
      <c r="U25" s="44" t="s">
        <v>65</v>
      </c>
      <c r="V25" s="44" t="s">
        <v>63</v>
      </c>
      <c r="W25" s="44" t="s">
        <v>63</v>
      </c>
      <c r="X25" s="44" t="s">
        <v>63</v>
      </c>
      <c r="Y25" s="44" t="s">
        <v>63</v>
      </c>
      <c r="Z25" s="44" t="s">
        <v>63</v>
      </c>
      <c r="AA25" s="86"/>
      <c r="AB25" s="86"/>
      <c r="AC25" s="86"/>
      <c r="AD25" s="52"/>
      <c r="AE25" s="100" t="s">
        <v>63</v>
      </c>
      <c r="AF25" s="52"/>
      <c r="AG25" s="52" t="s">
        <v>72</v>
      </c>
      <c r="AH25" s="52" t="s">
        <v>72</v>
      </c>
      <c r="AI25" s="219" t="s">
        <v>65</v>
      </c>
      <c r="AJ25" s="219" t="s">
        <v>65</v>
      </c>
      <c r="AK25" s="219" t="s">
        <v>65</v>
      </c>
      <c r="AL25" s="220" t="s">
        <v>65</v>
      </c>
    </row>
    <row r="26" spans="2:38" ht="34.5" hidden="1" customHeight="1">
      <c r="B26" s="44">
        <f t="shared" si="0"/>
        <v>23</v>
      </c>
      <c r="C26" s="58" t="s">
        <v>63</v>
      </c>
      <c r="D26" s="58"/>
      <c r="E26" s="58" t="s">
        <v>113</v>
      </c>
      <c r="F26" s="58" t="s">
        <v>65</v>
      </c>
      <c r="G26" s="60" t="s">
        <v>117</v>
      </c>
      <c r="H26" s="60"/>
      <c r="I26" s="60" t="s">
        <v>67</v>
      </c>
      <c r="J26" s="190"/>
      <c r="K26" s="58"/>
      <c r="L26" s="60"/>
      <c r="M26" s="60"/>
      <c r="N26" s="60"/>
      <c r="O26" s="58" t="s">
        <v>68</v>
      </c>
      <c r="P26" s="44" t="s">
        <v>67</v>
      </c>
      <c r="Q26" s="63" t="s">
        <v>69</v>
      </c>
      <c r="R26" s="307" t="s">
        <v>70</v>
      </c>
      <c r="S26" s="307" t="s">
        <v>118</v>
      </c>
      <c r="T26" s="44" t="s">
        <v>65</v>
      </c>
      <c r="U26" s="44" t="s">
        <v>65</v>
      </c>
      <c r="V26" s="44" t="s">
        <v>63</v>
      </c>
      <c r="W26" s="44" t="s">
        <v>63</v>
      </c>
      <c r="X26" s="44" t="s">
        <v>63</v>
      </c>
      <c r="Y26" s="44" t="s">
        <v>63</v>
      </c>
      <c r="Z26" s="44" t="s">
        <v>63</v>
      </c>
      <c r="AA26" s="86"/>
      <c r="AB26" s="86"/>
      <c r="AC26" s="86"/>
      <c r="AD26" s="52"/>
      <c r="AE26" s="100" t="s">
        <v>63</v>
      </c>
      <c r="AF26" s="52"/>
      <c r="AG26" s="52" t="s">
        <v>72</v>
      </c>
      <c r="AH26" s="52" t="s">
        <v>72</v>
      </c>
      <c r="AI26" s="219" t="s">
        <v>65</v>
      </c>
      <c r="AJ26" s="219" t="s">
        <v>65</v>
      </c>
      <c r="AK26" s="219" t="s">
        <v>65</v>
      </c>
      <c r="AL26" s="220" t="s">
        <v>65</v>
      </c>
    </row>
    <row r="27" spans="2:38" ht="34.5" hidden="1" customHeight="1">
      <c r="B27" s="44">
        <f t="shared" si="0"/>
        <v>24</v>
      </c>
      <c r="C27" s="58" t="s">
        <v>63</v>
      </c>
      <c r="D27" s="58"/>
      <c r="E27" s="58" t="s">
        <v>113</v>
      </c>
      <c r="F27" s="58" t="s">
        <v>65</v>
      </c>
      <c r="G27" s="60" t="s">
        <v>119</v>
      </c>
      <c r="H27" s="60"/>
      <c r="I27" s="60" t="s">
        <v>67</v>
      </c>
      <c r="J27" s="190"/>
      <c r="K27" s="58"/>
      <c r="L27" s="60"/>
      <c r="M27" s="60"/>
      <c r="N27" s="60"/>
      <c r="O27" s="58" t="s">
        <v>68</v>
      </c>
      <c r="P27" s="44" t="s">
        <v>67</v>
      </c>
      <c r="Q27" s="63" t="s">
        <v>69</v>
      </c>
      <c r="R27" s="307" t="s">
        <v>70</v>
      </c>
      <c r="S27" s="307" t="s">
        <v>120</v>
      </c>
      <c r="T27" s="44" t="s">
        <v>65</v>
      </c>
      <c r="U27" s="44" t="s">
        <v>65</v>
      </c>
      <c r="V27" s="44" t="s">
        <v>63</v>
      </c>
      <c r="W27" s="44" t="s">
        <v>63</v>
      </c>
      <c r="X27" s="44" t="s">
        <v>63</v>
      </c>
      <c r="Y27" s="44" t="s">
        <v>63</v>
      </c>
      <c r="Z27" s="44" t="s">
        <v>63</v>
      </c>
      <c r="AA27" s="86"/>
      <c r="AB27" s="86"/>
      <c r="AC27" s="86"/>
      <c r="AD27" s="52"/>
      <c r="AE27" s="100" t="s">
        <v>63</v>
      </c>
      <c r="AF27" s="52"/>
      <c r="AG27" s="52" t="s">
        <v>72</v>
      </c>
      <c r="AH27" s="52" t="s">
        <v>72</v>
      </c>
      <c r="AI27" s="219" t="s">
        <v>65</v>
      </c>
      <c r="AJ27" s="219" t="s">
        <v>65</v>
      </c>
      <c r="AK27" s="219" t="s">
        <v>65</v>
      </c>
      <c r="AL27" s="220" t="s">
        <v>65</v>
      </c>
    </row>
    <row r="28" spans="2:38" ht="34.5" hidden="1" customHeight="1">
      <c r="B28" s="44">
        <f t="shared" si="0"/>
        <v>25</v>
      </c>
      <c r="C28" s="58" t="s">
        <v>63</v>
      </c>
      <c r="D28" s="58"/>
      <c r="E28" s="58" t="s">
        <v>121</v>
      </c>
      <c r="F28" s="58" t="s">
        <v>65</v>
      </c>
      <c r="G28" s="60" t="s">
        <v>122</v>
      </c>
      <c r="H28" s="60"/>
      <c r="I28" s="60" t="s">
        <v>67</v>
      </c>
      <c r="J28" s="190"/>
      <c r="K28" s="58"/>
      <c r="L28" s="60"/>
      <c r="M28" s="60"/>
      <c r="N28" s="60"/>
      <c r="O28" s="58" t="s">
        <v>68</v>
      </c>
      <c r="P28" s="44" t="s">
        <v>67</v>
      </c>
      <c r="Q28" s="63" t="s">
        <v>69</v>
      </c>
      <c r="R28" s="307" t="s">
        <v>70</v>
      </c>
      <c r="S28" s="307" t="s">
        <v>123</v>
      </c>
      <c r="T28" s="44" t="s">
        <v>65</v>
      </c>
      <c r="U28" s="44" t="s">
        <v>65</v>
      </c>
      <c r="V28" s="44" t="s">
        <v>63</v>
      </c>
      <c r="W28" s="44" t="s">
        <v>63</v>
      </c>
      <c r="X28" s="44" t="s">
        <v>63</v>
      </c>
      <c r="Y28" s="44" t="s">
        <v>63</v>
      </c>
      <c r="Z28" s="44" t="s">
        <v>63</v>
      </c>
      <c r="AA28" s="86"/>
      <c r="AB28" s="86"/>
      <c r="AC28" s="86"/>
      <c r="AD28" s="52"/>
      <c r="AE28" s="100" t="s">
        <v>63</v>
      </c>
      <c r="AF28" s="52"/>
      <c r="AG28" s="52" t="s">
        <v>72</v>
      </c>
      <c r="AH28" s="52" t="s">
        <v>72</v>
      </c>
      <c r="AI28" s="219" t="s">
        <v>65</v>
      </c>
      <c r="AJ28" s="219" t="s">
        <v>65</v>
      </c>
      <c r="AK28" s="219" t="s">
        <v>65</v>
      </c>
      <c r="AL28" s="220" t="s">
        <v>65</v>
      </c>
    </row>
    <row r="29" spans="2:38" ht="34.5" hidden="1" customHeight="1">
      <c r="B29" s="44">
        <f t="shared" si="0"/>
        <v>26</v>
      </c>
      <c r="C29" s="58" t="s">
        <v>63</v>
      </c>
      <c r="D29" s="58"/>
      <c r="E29" s="58" t="s">
        <v>124</v>
      </c>
      <c r="F29" s="58" t="s">
        <v>65</v>
      </c>
      <c r="G29" s="60" t="s">
        <v>125</v>
      </c>
      <c r="H29" s="60"/>
      <c r="I29" s="60" t="s">
        <v>67</v>
      </c>
      <c r="J29" s="190"/>
      <c r="K29" s="58"/>
      <c r="L29" s="60"/>
      <c r="M29" s="60"/>
      <c r="N29" s="60"/>
      <c r="O29" s="58" t="s">
        <v>68</v>
      </c>
      <c r="P29" s="44" t="s">
        <v>67</v>
      </c>
      <c r="Q29" s="63" t="s">
        <v>69</v>
      </c>
      <c r="R29" s="307" t="s">
        <v>70</v>
      </c>
      <c r="S29" s="307" t="s">
        <v>126</v>
      </c>
      <c r="T29" s="44" t="s">
        <v>65</v>
      </c>
      <c r="U29" s="44" t="s">
        <v>65</v>
      </c>
      <c r="V29" s="44" t="s">
        <v>63</v>
      </c>
      <c r="W29" s="44" t="s">
        <v>63</v>
      </c>
      <c r="X29" s="44" t="s">
        <v>63</v>
      </c>
      <c r="Y29" s="44" t="s">
        <v>63</v>
      </c>
      <c r="Z29" s="44" t="s">
        <v>63</v>
      </c>
      <c r="AA29" s="86"/>
      <c r="AB29" s="86"/>
      <c r="AC29" s="86"/>
      <c r="AD29" s="52"/>
      <c r="AE29" s="100" t="s">
        <v>63</v>
      </c>
      <c r="AF29" s="52"/>
      <c r="AG29" s="52" t="s">
        <v>72</v>
      </c>
      <c r="AH29" s="52" t="s">
        <v>72</v>
      </c>
      <c r="AI29" s="219" t="s">
        <v>65</v>
      </c>
      <c r="AJ29" s="219" t="s">
        <v>65</v>
      </c>
      <c r="AK29" s="219" t="s">
        <v>65</v>
      </c>
      <c r="AL29" s="220" t="s">
        <v>65</v>
      </c>
    </row>
    <row r="30" spans="2:38" ht="34.5" hidden="1" customHeight="1">
      <c r="B30" s="44">
        <f t="shared" si="0"/>
        <v>27</v>
      </c>
      <c r="C30" s="58" t="s">
        <v>63</v>
      </c>
      <c r="D30" s="58"/>
      <c r="E30" s="58" t="s">
        <v>124</v>
      </c>
      <c r="F30" s="58" t="s">
        <v>65</v>
      </c>
      <c r="G30" s="60" t="s">
        <v>127</v>
      </c>
      <c r="H30" s="60"/>
      <c r="I30" s="60" t="s">
        <v>67</v>
      </c>
      <c r="J30" s="190"/>
      <c r="K30" s="58"/>
      <c r="L30" s="60"/>
      <c r="M30" s="60"/>
      <c r="N30" s="60"/>
      <c r="O30" s="58" t="s">
        <v>68</v>
      </c>
      <c r="P30" s="44" t="s">
        <v>67</v>
      </c>
      <c r="Q30" s="63" t="s">
        <v>69</v>
      </c>
      <c r="R30" s="307" t="s">
        <v>70</v>
      </c>
      <c r="S30" s="307" t="s">
        <v>128</v>
      </c>
      <c r="T30" s="44" t="s">
        <v>65</v>
      </c>
      <c r="U30" s="44" t="s">
        <v>65</v>
      </c>
      <c r="V30" s="44" t="s">
        <v>63</v>
      </c>
      <c r="W30" s="44" t="s">
        <v>63</v>
      </c>
      <c r="X30" s="44" t="s">
        <v>63</v>
      </c>
      <c r="Y30" s="44" t="s">
        <v>63</v>
      </c>
      <c r="Z30" s="44" t="s">
        <v>63</v>
      </c>
      <c r="AA30" s="86"/>
      <c r="AB30" s="86"/>
      <c r="AC30" s="86"/>
      <c r="AD30" s="52"/>
      <c r="AE30" s="100" t="s">
        <v>63</v>
      </c>
      <c r="AF30" s="52"/>
      <c r="AG30" s="52" t="s">
        <v>72</v>
      </c>
      <c r="AH30" s="52" t="s">
        <v>72</v>
      </c>
      <c r="AI30" s="219" t="s">
        <v>65</v>
      </c>
      <c r="AJ30" s="219" t="s">
        <v>65</v>
      </c>
      <c r="AK30" s="219" t="s">
        <v>65</v>
      </c>
      <c r="AL30" s="220" t="s">
        <v>65</v>
      </c>
    </row>
    <row r="31" spans="2:38" ht="34.5" hidden="1" customHeight="1">
      <c r="B31" s="44">
        <f t="shared" si="0"/>
        <v>28</v>
      </c>
      <c r="C31" s="58" t="s">
        <v>63</v>
      </c>
      <c r="D31" s="58"/>
      <c r="E31" s="58" t="s">
        <v>129</v>
      </c>
      <c r="F31" s="58" t="s">
        <v>65</v>
      </c>
      <c r="G31" s="60" t="s">
        <v>130</v>
      </c>
      <c r="H31" s="60"/>
      <c r="I31" s="60" t="s">
        <v>67</v>
      </c>
      <c r="J31" s="190"/>
      <c r="K31" s="58"/>
      <c r="L31" s="60"/>
      <c r="M31" s="60"/>
      <c r="N31" s="60"/>
      <c r="O31" s="58" t="s">
        <v>68</v>
      </c>
      <c r="P31" s="44" t="s">
        <v>67</v>
      </c>
      <c r="Q31" s="63" t="s">
        <v>69</v>
      </c>
      <c r="R31" s="307" t="s">
        <v>70</v>
      </c>
      <c r="S31" s="307" t="s">
        <v>131</v>
      </c>
      <c r="T31" s="44" t="s">
        <v>65</v>
      </c>
      <c r="U31" s="44" t="s">
        <v>65</v>
      </c>
      <c r="V31" s="44" t="s">
        <v>63</v>
      </c>
      <c r="W31" s="44" t="s">
        <v>63</v>
      </c>
      <c r="X31" s="44" t="s">
        <v>63</v>
      </c>
      <c r="Y31" s="44" t="s">
        <v>63</v>
      </c>
      <c r="Z31" s="44" t="s">
        <v>63</v>
      </c>
      <c r="AA31" s="86"/>
      <c r="AB31" s="86"/>
      <c r="AC31" s="86"/>
      <c r="AD31" s="52"/>
      <c r="AE31" s="100" t="s">
        <v>63</v>
      </c>
      <c r="AF31" s="52"/>
      <c r="AG31" s="52" t="s">
        <v>72</v>
      </c>
      <c r="AH31" s="52" t="s">
        <v>72</v>
      </c>
      <c r="AI31" s="219" t="s">
        <v>65</v>
      </c>
      <c r="AJ31" s="219" t="s">
        <v>65</v>
      </c>
      <c r="AK31" s="219" t="s">
        <v>65</v>
      </c>
      <c r="AL31" s="220" t="s">
        <v>65</v>
      </c>
    </row>
    <row r="32" spans="2:38" ht="34.5" hidden="1" customHeight="1">
      <c r="B32" s="44">
        <f t="shared" si="0"/>
        <v>29</v>
      </c>
      <c r="C32" s="58" t="s">
        <v>63</v>
      </c>
      <c r="D32" s="58"/>
      <c r="E32" s="58" t="s">
        <v>64</v>
      </c>
      <c r="F32" s="58" t="s">
        <v>65</v>
      </c>
      <c r="G32" s="60" t="s">
        <v>132</v>
      </c>
      <c r="H32" s="60"/>
      <c r="I32" s="60" t="s">
        <v>67</v>
      </c>
      <c r="J32" s="190"/>
      <c r="K32" s="58"/>
      <c r="L32" s="60"/>
      <c r="M32" s="60"/>
      <c r="N32" s="60"/>
      <c r="O32" s="58" t="s">
        <v>68</v>
      </c>
      <c r="P32" s="44" t="s">
        <v>67</v>
      </c>
      <c r="Q32" s="63" t="s">
        <v>69</v>
      </c>
      <c r="R32" s="307" t="s">
        <v>70</v>
      </c>
      <c r="S32" s="307" t="s">
        <v>133</v>
      </c>
      <c r="T32" s="44" t="s">
        <v>65</v>
      </c>
      <c r="U32" s="44" t="s">
        <v>65</v>
      </c>
      <c r="V32" s="44" t="s">
        <v>63</v>
      </c>
      <c r="W32" s="44" t="s">
        <v>63</v>
      </c>
      <c r="X32" s="44" t="s">
        <v>63</v>
      </c>
      <c r="Y32" s="44" t="s">
        <v>63</v>
      </c>
      <c r="Z32" s="44" t="s">
        <v>63</v>
      </c>
      <c r="AA32" s="86"/>
      <c r="AB32" s="86"/>
      <c r="AC32" s="86"/>
      <c r="AD32" s="52"/>
      <c r="AE32" s="100" t="s">
        <v>63</v>
      </c>
      <c r="AF32" s="52"/>
      <c r="AG32" s="52" t="s">
        <v>72</v>
      </c>
      <c r="AH32" s="52" t="s">
        <v>72</v>
      </c>
      <c r="AI32" s="220" t="s">
        <v>65</v>
      </c>
      <c r="AJ32" s="219" t="s">
        <v>65</v>
      </c>
      <c r="AK32" s="219" t="s">
        <v>65</v>
      </c>
      <c r="AL32" s="220" t="s">
        <v>65</v>
      </c>
    </row>
    <row r="33" spans="2:44" ht="34.5" hidden="1" customHeight="1">
      <c r="B33" s="44">
        <f t="shared" si="0"/>
        <v>30</v>
      </c>
      <c r="C33" s="58" t="s">
        <v>63</v>
      </c>
      <c r="D33" s="58" t="s">
        <v>134</v>
      </c>
      <c r="E33" s="58" t="s">
        <v>135</v>
      </c>
      <c r="F33" s="58" t="s">
        <v>136</v>
      </c>
      <c r="G33" s="60" t="s">
        <v>137</v>
      </c>
      <c r="H33" s="60" t="s">
        <v>138</v>
      </c>
      <c r="I33" s="60" t="s">
        <v>139</v>
      </c>
      <c r="J33" s="190">
        <v>1</v>
      </c>
      <c r="K33" s="58" t="s">
        <v>140</v>
      </c>
      <c r="L33" s="60"/>
      <c r="M33" s="60" t="s">
        <v>141</v>
      </c>
      <c r="N33" s="60" t="s">
        <v>142</v>
      </c>
      <c r="O33" s="58" t="s">
        <v>143</v>
      </c>
      <c r="P33" s="44" t="s">
        <v>144</v>
      </c>
      <c r="Q33" s="63" t="s">
        <v>69</v>
      </c>
      <c r="R33" s="308" t="s">
        <v>145</v>
      </c>
      <c r="S33" s="308" t="s">
        <v>146</v>
      </c>
      <c r="T33" s="44" t="s">
        <v>147</v>
      </c>
      <c r="U33" s="44" t="s">
        <v>148</v>
      </c>
      <c r="V33" s="58" t="s">
        <v>149</v>
      </c>
      <c r="W33" s="60"/>
      <c r="X33" s="60" t="str">
        <f t="shared" ref="X33:X96" si="1">IF(AND(D33&lt;&gt;"",H33&lt;&gt;""),"tf_"&amp;D33&amp;"_"&amp;H33,"")</f>
        <v>tf_BACO30001400_M_DD_BS_DASHBOARD</v>
      </c>
      <c r="Y33" s="60" t="str">
        <f t="shared" ref="Y33:Y96" si="2">IF(AND(K33&lt;&gt;"",N33&lt;&gt;""),"mt_"&amp;K33&amp;"_"&amp;N33,"")</f>
        <v>mt_MPCO30001401_CDM_M_DD_BS_DASHBOARD_WK01</v>
      </c>
      <c r="Z33" s="60" t="str">
        <f t="shared" ref="Z33:Z96" si="3">IF(AND(K33&lt;&gt;"",N33&lt;&gt;""),"m_"&amp;K33&amp;"_"&amp;N33,"")</f>
        <v>m_MPCO30001401_CDM_M_DD_BS_DASHBOARD_WK01</v>
      </c>
      <c r="AA33" s="85" t="s">
        <v>150</v>
      </c>
      <c r="AB33" s="85" t="s">
        <v>151</v>
      </c>
      <c r="AC33" s="85"/>
      <c r="AD33" s="52"/>
      <c r="AE33" s="100" t="s">
        <v>63</v>
      </c>
      <c r="AF33" s="52"/>
      <c r="AG33" s="52" t="s">
        <v>152</v>
      </c>
      <c r="AH33" s="52" t="s">
        <v>153</v>
      </c>
      <c r="AI33" s="219" t="s">
        <v>65</v>
      </c>
      <c r="AJ33" s="219" t="s">
        <v>154</v>
      </c>
      <c r="AK33" s="244">
        <v>3.9351851592073217E-4</v>
      </c>
      <c r="AL33" s="261" t="s">
        <v>155</v>
      </c>
    </row>
    <row r="34" spans="2:44" ht="34.5" hidden="1" customHeight="1">
      <c r="B34" s="44">
        <f t="shared" si="0"/>
        <v>31</v>
      </c>
      <c r="C34" s="58" t="s">
        <v>63</v>
      </c>
      <c r="D34" s="58" t="s">
        <v>134</v>
      </c>
      <c r="E34" s="58" t="s">
        <v>135</v>
      </c>
      <c r="F34" s="58" t="s">
        <v>136</v>
      </c>
      <c r="G34" s="60" t="s">
        <v>137</v>
      </c>
      <c r="H34" s="60" t="s">
        <v>156</v>
      </c>
      <c r="I34" s="60" t="s">
        <v>139</v>
      </c>
      <c r="J34" s="190">
        <v>2</v>
      </c>
      <c r="K34" s="58" t="s">
        <v>157</v>
      </c>
      <c r="L34" s="60"/>
      <c r="M34" s="60" t="s">
        <v>158</v>
      </c>
      <c r="N34" s="85" t="s">
        <v>159</v>
      </c>
      <c r="O34" s="58" t="s">
        <v>143</v>
      </c>
      <c r="P34" s="44" t="s">
        <v>144</v>
      </c>
      <c r="Q34" s="63" t="s">
        <v>69</v>
      </c>
      <c r="R34" s="308" t="s">
        <v>147</v>
      </c>
      <c r="S34" s="308" t="s">
        <v>148</v>
      </c>
      <c r="T34" s="44" t="s">
        <v>160</v>
      </c>
      <c r="U34" s="44" t="s">
        <v>161</v>
      </c>
      <c r="V34" s="58" t="s">
        <v>162</v>
      </c>
      <c r="W34" s="60"/>
      <c r="X34" s="60" t="str">
        <f t="shared" si="1"/>
        <v>tf_BACO30001400_M_DD_BS_DASHBOARD</v>
      </c>
      <c r="Y34" s="60" t="str">
        <f t="shared" si="2"/>
        <v>mt_MPCO30001402_CDM_M_DD_BS_DASHBOARD_WK02</v>
      </c>
      <c r="Z34" s="60" t="str">
        <f t="shared" si="3"/>
        <v>m_MPCO30001402_CDM_M_DD_BS_DASHBOARD_WK02</v>
      </c>
      <c r="AA34" s="85" t="s">
        <v>150</v>
      </c>
      <c r="AB34" s="85" t="s">
        <v>151</v>
      </c>
      <c r="AC34" s="85"/>
      <c r="AD34" s="52"/>
      <c r="AE34" s="100" t="s">
        <v>63</v>
      </c>
      <c r="AF34" s="52"/>
      <c r="AG34" s="52" t="s">
        <v>152</v>
      </c>
      <c r="AH34" s="52" t="s">
        <v>153</v>
      </c>
      <c r="AI34" s="219" t="s">
        <v>65</v>
      </c>
      <c r="AJ34" s="219" t="s">
        <v>154</v>
      </c>
      <c r="AK34" s="244">
        <v>2.8935185400769114E-4</v>
      </c>
      <c r="AL34" s="261" t="s">
        <v>155</v>
      </c>
    </row>
    <row r="35" spans="2:44" ht="34.5" hidden="1" customHeight="1">
      <c r="B35" s="44">
        <f t="shared" si="0"/>
        <v>32</v>
      </c>
      <c r="C35" s="58" t="s">
        <v>63</v>
      </c>
      <c r="D35" s="58" t="s">
        <v>134</v>
      </c>
      <c r="E35" s="58" t="s">
        <v>135</v>
      </c>
      <c r="F35" s="58" t="s">
        <v>136</v>
      </c>
      <c r="G35" s="60" t="s">
        <v>137</v>
      </c>
      <c r="H35" s="60" t="s">
        <v>156</v>
      </c>
      <c r="I35" s="60" t="s">
        <v>139</v>
      </c>
      <c r="J35" s="190">
        <v>3</v>
      </c>
      <c r="K35" s="58" t="s">
        <v>163</v>
      </c>
      <c r="L35" s="60"/>
      <c r="M35" s="60" t="s">
        <v>164</v>
      </c>
      <c r="N35" s="85" t="s">
        <v>165</v>
      </c>
      <c r="O35" s="58" t="s">
        <v>143</v>
      </c>
      <c r="P35" s="44" t="s">
        <v>144</v>
      </c>
      <c r="Q35" s="63" t="s">
        <v>166</v>
      </c>
      <c r="R35" s="308" t="s">
        <v>167</v>
      </c>
      <c r="S35" s="308" t="s">
        <v>168</v>
      </c>
      <c r="T35" s="44" t="s">
        <v>169</v>
      </c>
      <c r="U35" s="44" t="s">
        <v>170</v>
      </c>
      <c r="V35" s="58" t="s">
        <v>171</v>
      </c>
      <c r="W35" s="60"/>
      <c r="X35" s="60" t="str">
        <f t="shared" si="1"/>
        <v>tf_BACO30001400_M_DD_BS_DASHBOARD</v>
      </c>
      <c r="Y35" s="60" t="str">
        <f t="shared" si="2"/>
        <v>mt_MPCO30001403_CDM_M_DD_BS_DASHBOARD</v>
      </c>
      <c r="Z35" s="60" t="str">
        <f t="shared" si="3"/>
        <v>m_MPCO30001403_CDM_M_DD_BS_DASHBOARD</v>
      </c>
      <c r="AA35" s="85" t="s">
        <v>150</v>
      </c>
      <c r="AB35" s="85" t="s">
        <v>151</v>
      </c>
      <c r="AC35" s="85"/>
      <c r="AD35" s="52"/>
      <c r="AE35" s="100" t="s">
        <v>63</v>
      </c>
      <c r="AF35" s="52"/>
      <c r="AG35" s="52" t="s">
        <v>152</v>
      </c>
      <c r="AH35" s="52" t="s">
        <v>153</v>
      </c>
      <c r="AI35" s="219" t="s">
        <v>65</v>
      </c>
      <c r="AJ35" s="219" t="s">
        <v>154</v>
      </c>
      <c r="AK35" s="244">
        <v>5.671296312357299E-4</v>
      </c>
      <c r="AL35" s="261" t="s">
        <v>155</v>
      </c>
    </row>
    <row r="36" spans="2:44" ht="34.5" hidden="1" customHeight="1">
      <c r="B36" s="44">
        <f t="shared" si="0"/>
        <v>33</v>
      </c>
      <c r="C36" s="58" t="s">
        <v>63</v>
      </c>
      <c r="D36" s="58" t="s">
        <v>134</v>
      </c>
      <c r="E36" s="58" t="s">
        <v>135</v>
      </c>
      <c r="F36" s="58" t="s">
        <v>136</v>
      </c>
      <c r="G36" s="60" t="s">
        <v>137</v>
      </c>
      <c r="H36" s="60" t="s">
        <v>156</v>
      </c>
      <c r="I36" s="60" t="s">
        <v>139</v>
      </c>
      <c r="J36" s="190">
        <v>4</v>
      </c>
      <c r="K36" s="58" t="s">
        <v>172</v>
      </c>
      <c r="L36" s="60"/>
      <c r="M36" s="60" t="s">
        <v>173</v>
      </c>
      <c r="N36" s="85" t="s">
        <v>174</v>
      </c>
      <c r="O36" s="58" t="s">
        <v>143</v>
      </c>
      <c r="P36" s="44" t="s">
        <v>144</v>
      </c>
      <c r="Q36" s="63" t="s">
        <v>166</v>
      </c>
      <c r="R36" s="308" t="s">
        <v>175</v>
      </c>
      <c r="S36" s="308" t="s">
        <v>176</v>
      </c>
      <c r="T36" s="44" t="s">
        <v>177</v>
      </c>
      <c r="U36" s="44" t="s">
        <v>178</v>
      </c>
      <c r="V36" s="84" t="s">
        <v>149</v>
      </c>
      <c r="W36" s="60"/>
      <c r="X36" s="60" t="str">
        <f t="shared" si="1"/>
        <v>tf_BACO30001400_M_DD_BS_DASHBOARD</v>
      </c>
      <c r="Y36" s="60" t="str">
        <f t="shared" si="2"/>
        <v>mt_MPCO30001404_CDM_M_DD_BS_DASHBOARD_ADD_MASTER</v>
      </c>
      <c r="Z36" s="60" t="str">
        <f t="shared" si="3"/>
        <v>m_MPCO30001404_CDM_M_DD_BS_DASHBOARD_ADD_MASTER</v>
      </c>
      <c r="AA36" s="85" t="s">
        <v>150</v>
      </c>
      <c r="AB36" s="85" t="s">
        <v>151</v>
      </c>
      <c r="AC36" s="85"/>
      <c r="AD36" s="52"/>
      <c r="AE36" s="100" t="s">
        <v>63</v>
      </c>
      <c r="AF36" s="52"/>
      <c r="AG36" s="52" t="s">
        <v>152</v>
      </c>
      <c r="AH36" s="52" t="s">
        <v>153</v>
      </c>
      <c r="AI36" s="219" t="s">
        <v>65</v>
      </c>
      <c r="AJ36" s="219" t="s">
        <v>154</v>
      </c>
      <c r="AK36" s="244">
        <v>2.3379629637929611E-3</v>
      </c>
      <c r="AL36" s="261" t="s">
        <v>155</v>
      </c>
    </row>
    <row r="37" spans="2:44" ht="34.5" hidden="1" customHeight="1">
      <c r="B37" s="44">
        <f t="shared" si="0"/>
        <v>34</v>
      </c>
      <c r="C37" s="58" t="s">
        <v>63</v>
      </c>
      <c r="D37" s="58" t="s">
        <v>179</v>
      </c>
      <c r="E37" s="58" t="s">
        <v>135</v>
      </c>
      <c r="F37" s="58" t="s">
        <v>180</v>
      </c>
      <c r="G37" s="60" t="s">
        <v>181</v>
      </c>
      <c r="H37" s="60" t="s">
        <v>182</v>
      </c>
      <c r="I37" s="60" t="s">
        <v>183</v>
      </c>
      <c r="J37" s="190">
        <v>1</v>
      </c>
      <c r="K37" s="58" t="s">
        <v>184</v>
      </c>
      <c r="L37" s="60"/>
      <c r="M37" s="60" t="s">
        <v>185</v>
      </c>
      <c r="N37" s="85" t="s">
        <v>186</v>
      </c>
      <c r="O37" s="58" t="s">
        <v>143</v>
      </c>
      <c r="P37" s="44" t="s">
        <v>187</v>
      </c>
      <c r="Q37" s="63" t="s">
        <v>166</v>
      </c>
      <c r="R37" s="307" t="s">
        <v>188</v>
      </c>
      <c r="S37" s="307" t="s">
        <v>189</v>
      </c>
      <c r="T37" s="44" t="s">
        <v>190</v>
      </c>
      <c r="U37" s="44" t="s">
        <v>191</v>
      </c>
      <c r="V37" s="58" t="s">
        <v>149</v>
      </c>
      <c r="W37" s="60"/>
      <c r="X37" s="60" t="str">
        <f t="shared" si="1"/>
        <v>tf_BACO30001700_D_DD_EBITDA_ANALYSIS</v>
      </c>
      <c r="Y37" s="60" t="str">
        <f t="shared" si="2"/>
        <v>mt_MPCO30001701_CDM_D_DD_EBITDA_ANALYSIS_ADD_MASTER</v>
      </c>
      <c r="Z37" s="60" t="str">
        <f t="shared" si="3"/>
        <v>m_MPCO30001701_CDM_D_DD_EBITDA_ANALYSIS_ADD_MASTER</v>
      </c>
      <c r="AA37" s="85" t="s">
        <v>192</v>
      </c>
      <c r="AB37" s="85" t="s">
        <v>151</v>
      </c>
      <c r="AC37" s="85"/>
      <c r="AD37" s="52"/>
      <c r="AE37" s="100" t="s">
        <v>63</v>
      </c>
      <c r="AF37" s="52"/>
      <c r="AG37" s="52" t="s">
        <v>152</v>
      </c>
      <c r="AH37" s="52" t="s">
        <v>153</v>
      </c>
      <c r="AI37" s="219" t="s">
        <v>65</v>
      </c>
      <c r="AJ37" s="219" t="s">
        <v>154</v>
      </c>
      <c r="AK37" s="244">
        <v>1.4756944445252884E-2</v>
      </c>
      <c r="AL37" s="261" t="s">
        <v>155</v>
      </c>
    </row>
    <row r="38" spans="2:44" ht="34.5" hidden="1" customHeight="1">
      <c r="B38" s="44">
        <f t="shared" si="0"/>
        <v>35</v>
      </c>
      <c r="C38" s="58" t="s">
        <v>63</v>
      </c>
      <c r="D38" s="58" t="s">
        <v>193</v>
      </c>
      <c r="E38" s="58" t="s">
        <v>194</v>
      </c>
      <c r="F38" s="67" t="s">
        <v>195</v>
      </c>
      <c r="G38" s="44" t="s">
        <v>196</v>
      </c>
      <c r="H38" s="60" t="s">
        <v>197</v>
      </c>
      <c r="I38" s="60" t="s">
        <v>198</v>
      </c>
      <c r="J38" s="190"/>
      <c r="K38" s="58" t="s">
        <v>199</v>
      </c>
      <c r="L38" s="60"/>
      <c r="M38" s="60" t="s">
        <v>200</v>
      </c>
      <c r="N38" s="60" t="s">
        <v>197</v>
      </c>
      <c r="O38" s="58" t="s">
        <v>143</v>
      </c>
      <c r="P38" s="60" t="s">
        <v>201</v>
      </c>
      <c r="Q38" s="63" t="s">
        <v>69</v>
      </c>
      <c r="R38" s="307" t="s">
        <v>70</v>
      </c>
      <c r="S38" s="307" t="s">
        <v>202</v>
      </c>
      <c r="T38" s="308" t="s">
        <v>203</v>
      </c>
      <c r="U38" s="308" t="s">
        <v>204</v>
      </c>
      <c r="V38" s="58"/>
      <c r="W38" s="60"/>
      <c r="X38" s="60" t="str">
        <f t="shared" si="1"/>
        <v>tf_BASD30000100_CDM_DD_HELIOS_SALES_AND_MARGINS</v>
      </c>
      <c r="Y38" s="60" t="str">
        <f t="shared" si="2"/>
        <v>mt_MPSD30000101_CDM_DD_HELIOS_SALES_AND_MARGINS</v>
      </c>
      <c r="Z38" s="60" t="str">
        <f t="shared" si="3"/>
        <v>m_MPSD30000101_CDM_DD_HELIOS_SALES_AND_MARGINS</v>
      </c>
      <c r="AA38" s="85" t="s">
        <v>63</v>
      </c>
      <c r="AB38" s="85" t="s">
        <v>151</v>
      </c>
      <c r="AC38" s="85"/>
      <c r="AD38" s="52"/>
      <c r="AE38" s="100" t="s">
        <v>63</v>
      </c>
      <c r="AF38" s="52"/>
      <c r="AG38" s="52" t="s">
        <v>205</v>
      </c>
      <c r="AH38" s="52" t="s">
        <v>206</v>
      </c>
      <c r="AI38" s="220" t="s">
        <v>65</v>
      </c>
      <c r="AJ38" s="219" t="s">
        <v>154</v>
      </c>
      <c r="AK38" s="244">
        <v>9.490740776527673E-4</v>
      </c>
      <c r="AL38" s="261" t="s">
        <v>155</v>
      </c>
      <c r="AP38" s="64" t="s">
        <v>207</v>
      </c>
      <c r="AQ38" s="64" t="s">
        <v>208</v>
      </c>
      <c r="AR38" s="64" t="s">
        <v>209</v>
      </c>
    </row>
    <row r="39" spans="2:44" ht="34.5" hidden="1" customHeight="1">
      <c r="B39" s="44">
        <f t="shared" si="0"/>
        <v>36</v>
      </c>
      <c r="C39" s="58" t="s">
        <v>63</v>
      </c>
      <c r="D39" s="58" t="s">
        <v>210</v>
      </c>
      <c r="E39" s="58" t="s">
        <v>135</v>
      </c>
      <c r="F39" s="58" t="s">
        <v>211</v>
      </c>
      <c r="G39" s="60" t="s">
        <v>212</v>
      </c>
      <c r="H39" s="60" t="s">
        <v>213</v>
      </c>
      <c r="I39" s="60" t="s">
        <v>214</v>
      </c>
      <c r="J39" s="190">
        <v>1</v>
      </c>
      <c r="K39" s="58" t="s">
        <v>215</v>
      </c>
      <c r="L39" s="60"/>
      <c r="M39" s="60" t="s">
        <v>216</v>
      </c>
      <c r="N39" s="60" t="s">
        <v>217</v>
      </c>
      <c r="O39" s="58" t="s">
        <v>218</v>
      </c>
      <c r="P39" s="60" t="s">
        <v>219</v>
      </c>
      <c r="Q39" s="63" t="s">
        <v>220</v>
      </c>
      <c r="R39" s="307" t="s">
        <v>221</v>
      </c>
      <c r="S39" s="307" t="s">
        <v>222</v>
      </c>
      <c r="T39" s="44" t="s">
        <v>223</v>
      </c>
      <c r="U39" s="44" t="s">
        <v>224</v>
      </c>
      <c r="V39" s="58" t="s">
        <v>225</v>
      </c>
      <c r="W39" s="60"/>
      <c r="X39" s="60" t="str">
        <f t="shared" si="1"/>
        <v>tf_BACO30001900_D_DD_PFM_DEMAND_INDUSTRY_ANALYSIS</v>
      </c>
      <c r="Y39" s="60" t="str">
        <f t="shared" si="2"/>
        <v>mt_MPCO30001901_CDM_D_DD_PFM_DEMAND_INDUSTRY_ANALYSIS_WK01</v>
      </c>
      <c r="Z39" s="60" t="str">
        <f t="shared" si="3"/>
        <v>m_MPCO30001901_CDM_D_DD_PFM_DEMAND_INDUSTRY_ANALYSIS_WK01</v>
      </c>
      <c r="AA39" s="85" t="s">
        <v>226</v>
      </c>
      <c r="AB39" s="85" t="s">
        <v>227</v>
      </c>
      <c r="AC39" s="85"/>
      <c r="AD39" s="52"/>
      <c r="AE39" s="100" t="s">
        <v>63</v>
      </c>
      <c r="AF39" s="52"/>
      <c r="AG39" s="52" t="s">
        <v>152</v>
      </c>
      <c r="AH39" s="52" t="s">
        <v>153</v>
      </c>
      <c r="AI39" s="219" t="s">
        <v>65</v>
      </c>
      <c r="AJ39" s="219" t="s">
        <v>154</v>
      </c>
      <c r="AK39" s="244">
        <v>5.9027777751907706E-4</v>
      </c>
      <c r="AL39" s="261" t="s">
        <v>155</v>
      </c>
    </row>
    <row r="40" spans="2:44" s="161" customFormat="1" ht="34.5" hidden="1" customHeight="1">
      <c r="B40" s="44">
        <f t="shared" si="0"/>
        <v>37</v>
      </c>
      <c r="C40" s="58" t="s">
        <v>63</v>
      </c>
      <c r="D40" s="58" t="s">
        <v>210</v>
      </c>
      <c r="E40" s="58" t="s">
        <v>135</v>
      </c>
      <c r="F40" s="58" t="s">
        <v>211</v>
      </c>
      <c r="G40" s="60" t="s">
        <v>212</v>
      </c>
      <c r="H40" s="60" t="s">
        <v>213</v>
      </c>
      <c r="I40" s="60" t="s">
        <v>214</v>
      </c>
      <c r="J40" s="190">
        <v>2</v>
      </c>
      <c r="K40" s="58" t="s">
        <v>228</v>
      </c>
      <c r="L40" s="60"/>
      <c r="M40" s="60" t="s">
        <v>229</v>
      </c>
      <c r="N40" s="60" t="s">
        <v>230</v>
      </c>
      <c r="O40" s="58" t="s">
        <v>218</v>
      </c>
      <c r="P40" s="60" t="s">
        <v>219</v>
      </c>
      <c r="Q40" s="63" t="s">
        <v>220</v>
      </c>
      <c r="R40" s="307" t="s">
        <v>223</v>
      </c>
      <c r="S40" s="307" t="s">
        <v>224</v>
      </c>
      <c r="T40" s="44" t="s">
        <v>231</v>
      </c>
      <c r="U40" s="44" t="s">
        <v>232</v>
      </c>
      <c r="V40" s="58" t="s">
        <v>162</v>
      </c>
      <c r="W40" s="60"/>
      <c r="X40" s="60" t="str">
        <f t="shared" si="1"/>
        <v>tf_BACO30001900_D_DD_PFM_DEMAND_INDUSTRY_ANALYSIS</v>
      </c>
      <c r="Y40" s="60" t="str">
        <f t="shared" si="2"/>
        <v>mt_MPCO30001902_CDM_D_DD_PFM_DEMAND_INDUSTRY_ANALYSIS_WK02</v>
      </c>
      <c r="Z40" s="60" t="str">
        <f t="shared" si="3"/>
        <v>m_MPCO30001902_CDM_D_DD_PFM_DEMAND_INDUSTRY_ANALYSIS_WK02</v>
      </c>
      <c r="AA40" s="85" t="s">
        <v>226</v>
      </c>
      <c r="AB40" s="85" t="s">
        <v>227</v>
      </c>
      <c r="AC40" s="85"/>
      <c r="AD40" s="52"/>
      <c r="AE40" s="100" t="s">
        <v>63</v>
      </c>
      <c r="AF40" s="52"/>
      <c r="AG40" s="52" t="s">
        <v>152</v>
      </c>
      <c r="AH40" s="52" t="s">
        <v>153</v>
      </c>
      <c r="AI40" s="219" t="s">
        <v>65</v>
      </c>
      <c r="AJ40" s="219" t="s">
        <v>154</v>
      </c>
      <c r="AK40" s="244">
        <v>5.4398148495238274E-4</v>
      </c>
      <c r="AL40" s="261" t="s">
        <v>155</v>
      </c>
      <c r="AM40" s="64"/>
      <c r="AN40" s="64"/>
    </row>
    <row r="41" spans="2:44" ht="34.5" hidden="1" customHeight="1">
      <c r="B41" s="44">
        <f t="shared" si="0"/>
        <v>38</v>
      </c>
      <c r="C41" s="58" t="s">
        <v>63</v>
      </c>
      <c r="D41" s="58" t="s">
        <v>210</v>
      </c>
      <c r="E41" s="58" t="s">
        <v>135</v>
      </c>
      <c r="F41" s="58" t="s">
        <v>211</v>
      </c>
      <c r="G41" s="60" t="s">
        <v>212</v>
      </c>
      <c r="H41" s="60" t="s">
        <v>213</v>
      </c>
      <c r="I41" s="60" t="s">
        <v>214</v>
      </c>
      <c r="J41" s="190">
        <v>3</v>
      </c>
      <c r="K41" s="58" t="s">
        <v>233</v>
      </c>
      <c r="L41" s="60"/>
      <c r="M41" s="60" t="s">
        <v>234</v>
      </c>
      <c r="N41" s="60" t="s">
        <v>235</v>
      </c>
      <c r="O41" s="58" t="s">
        <v>218</v>
      </c>
      <c r="P41" s="60" t="s">
        <v>219</v>
      </c>
      <c r="Q41" s="63" t="s">
        <v>220</v>
      </c>
      <c r="R41" s="307" t="s">
        <v>231</v>
      </c>
      <c r="S41" s="307" t="s">
        <v>232</v>
      </c>
      <c r="T41" s="44" t="s">
        <v>236</v>
      </c>
      <c r="U41" s="44" t="s">
        <v>237</v>
      </c>
      <c r="V41" s="58" t="s">
        <v>238</v>
      </c>
      <c r="W41" s="60"/>
      <c r="X41" s="60" t="str">
        <f t="shared" si="1"/>
        <v>tf_BACO30001900_D_DD_PFM_DEMAND_INDUSTRY_ANALYSIS</v>
      </c>
      <c r="Y41" s="60" t="str">
        <f t="shared" si="2"/>
        <v>mt_MPCO30001903_CDM_D_DD_PFM_DEMAND_INDUSTRY_ANALYSIS</v>
      </c>
      <c r="Z41" s="60" t="str">
        <f t="shared" si="3"/>
        <v>m_MPCO30001903_CDM_D_DD_PFM_DEMAND_INDUSTRY_ANALYSIS</v>
      </c>
      <c r="AA41" s="85" t="s">
        <v>226</v>
      </c>
      <c r="AB41" s="85" t="s">
        <v>227</v>
      </c>
      <c r="AC41" s="85"/>
      <c r="AD41" s="52"/>
      <c r="AE41" s="100" t="s">
        <v>63</v>
      </c>
      <c r="AF41" s="52"/>
      <c r="AG41" s="52" t="s">
        <v>152</v>
      </c>
      <c r="AH41" s="52" t="s">
        <v>153</v>
      </c>
      <c r="AI41" s="219" t="s">
        <v>65</v>
      </c>
      <c r="AJ41" s="219" t="s">
        <v>154</v>
      </c>
      <c r="AK41" s="244">
        <v>4.398148157633841E-4</v>
      </c>
      <c r="AL41" s="261" t="s">
        <v>155</v>
      </c>
    </row>
    <row r="42" spans="2:44" ht="34.5" hidden="1" customHeight="1">
      <c r="B42" s="44">
        <f t="shared" si="0"/>
        <v>39</v>
      </c>
      <c r="C42" s="58" t="s">
        <v>63</v>
      </c>
      <c r="D42" s="58" t="s">
        <v>210</v>
      </c>
      <c r="E42" s="58" t="s">
        <v>135</v>
      </c>
      <c r="F42" s="58" t="s">
        <v>211</v>
      </c>
      <c r="G42" s="60" t="s">
        <v>212</v>
      </c>
      <c r="H42" s="60" t="s">
        <v>213</v>
      </c>
      <c r="I42" s="60" t="s">
        <v>214</v>
      </c>
      <c r="J42" s="190">
        <v>4</v>
      </c>
      <c r="K42" s="58" t="s">
        <v>239</v>
      </c>
      <c r="L42" s="60"/>
      <c r="M42" s="60" t="s">
        <v>240</v>
      </c>
      <c r="N42" s="60" t="s">
        <v>241</v>
      </c>
      <c r="O42" s="58" t="s">
        <v>218</v>
      </c>
      <c r="P42" s="60" t="s">
        <v>219</v>
      </c>
      <c r="Q42" s="63" t="s">
        <v>220</v>
      </c>
      <c r="R42" s="307" t="s">
        <v>242</v>
      </c>
      <c r="S42" s="307" t="s">
        <v>243</v>
      </c>
      <c r="T42" s="44" t="s">
        <v>244</v>
      </c>
      <c r="U42" s="44" t="s">
        <v>245</v>
      </c>
      <c r="V42" s="58" t="s">
        <v>149</v>
      </c>
      <c r="W42" s="60"/>
      <c r="X42" s="60" t="str">
        <f t="shared" si="1"/>
        <v>tf_BACO30001900_D_DD_PFM_DEMAND_INDUSTRY_ANALYSIS</v>
      </c>
      <c r="Y42" s="60" t="str">
        <f t="shared" si="2"/>
        <v>mt_MPCO30001904_CDM_D_DD_PFM_DEMAND_INDUSTRY_ANALYSIS_ADD_MASTER</v>
      </c>
      <c r="Z42" s="60" t="str">
        <f t="shared" si="3"/>
        <v>m_MPCO30001904_CDM_D_DD_PFM_DEMAND_INDUSTRY_ANALYSIS_ADD_MASTER</v>
      </c>
      <c r="AA42" s="85" t="s">
        <v>226</v>
      </c>
      <c r="AB42" s="85" t="s">
        <v>227</v>
      </c>
      <c r="AC42" s="85"/>
      <c r="AD42" s="52"/>
      <c r="AE42" s="100" t="s">
        <v>63</v>
      </c>
      <c r="AF42" s="52"/>
      <c r="AG42" s="52" t="s">
        <v>152</v>
      </c>
      <c r="AH42" s="52" t="s">
        <v>153</v>
      </c>
      <c r="AI42" s="219" t="s">
        <v>65</v>
      </c>
      <c r="AJ42" s="219" t="s">
        <v>246</v>
      </c>
      <c r="AK42" s="244">
        <v>1.3067129628325347E-2</v>
      </c>
      <c r="AL42" s="261" t="s">
        <v>155</v>
      </c>
    </row>
    <row r="43" spans="2:44" s="161" customFormat="1" ht="34.5" hidden="1" customHeight="1">
      <c r="B43" s="44">
        <f t="shared" si="0"/>
        <v>40</v>
      </c>
      <c r="C43" s="58" t="s">
        <v>63</v>
      </c>
      <c r="D43" s="58" t="s">
        <v>247</v>
      </c>
      <c r="E43" s="58" t="s">
        <v>135</v>
      </c>
      <c r="F43" s="58" t="s">
        <v>248</v>
      </c>
      <c r="G43" s="60" t="s">
        <v>249</v>
      </c>
      <c r="H43" s="60" t="s">
        <v>250</v>
      </c>
      <c r="I43" s="60" t="s">
        <v>251</v>
      </c>
      <c r="J43" s="190">
        <v>1</v>
      </c>
      <c r="K43" s="58" t="s">
        <v>252</v>
      </c>
      <c r="L43" s="60"/>
      <c r="M43" s="60" t="s">
        <v>253</v>
      </c>
      <c r="N43" s="60" t="s">
        <v>254</v>
      </c>
      <c r="O43" s="58" t="s">
        <v>143</v>
      </c>
      <c r="P43" s="60" t="s">
        <v>255</v>
      </c>
      <c r="Q43" s="63" t="s">
        <v>220</v>
      </c>
      <c r="R43" s="307" t="s">
        <v>256</v>
      </c>
      <c r="S43" s="307" t="s">
        <v>257</v>
      </c>
      <c r="T43" s="95" t="s">
        <v>258</v>
      </c>
      <c r="U43" s="95" t="s">
        <v>259</v>
      </c>
      <c r="V43" s="74" t="s">
        <v>260</v>
      </c>
      <c r="W43" s="60"/>
      <c r="X43" s="60" t="str">
        <f t="shared" si="1"/>
        <v>tf_BACO30002400_M_DD_PL_BS_PERSONNEL_EXPENSE_KPI_TREND_ANALYSIS</v>
      </c>
      <c r="Y43" s="60" t="str">
        <f t="shared" si="2"/>
        <v>mt_MPCO30002401_CDM_M_DD_PL_BS_PERSONNEL_EXPENSE_KPI_TREND_ANALYSIS_WK01</v>
      </c>
      <c r="Z43" s="60" t="str">
        <f t="shared" si="3"/>
        <v>m_MPCO30002401_CDM_M_DD_PL_BS_PERSONNEL_EXPENSE_KPI_TREND_ANALYSIS_WK01</v>
      </c>
      <c r="AA43" s="85" t="s">
        <v>261</v>
      </c>
      <c r="AB43" s="85" t="s">
        <v>262</v>
      </c>
      <c r="AC43" s="85"/>
      <c r="AD43" s="52"/>
      <c r="AE43" s="100" t="s">
        <v>63</v>
      </c>
      <c r="AF43" s="52"/>
      <c r="AG43" s="52" t="s">
        <v>263</v>
      </c>
      <c r="AH43" s="52" t="s">
        <v>72</v>
      </c>
      <c r="AI43" s="219" t="s">
        <v>65</v>
      </c>
      <c r="AJ43" s="219" t="s">
        <v>154</v>
      </c>
      <c r="AK43" s="244">
        <v>7.9861110862111673E-4</v>
      </c>
      <c r="AL43" s="261" t="s">
        <v>155</v>
      </c>
      <c r="AM43" s="64"/>
      <c r="AN43" s="64"/>
    </row>
    <row r="44" spans="2:44" s="161" customFormat="1" ht="34.5" hidden="1" customHeight="1">
      <c r="B44" s="44">
        <f t="shared" si="0"/>
        <v>41</v>
      </c>
      <c r="C44" s="58" t="s">
        <v>63</v>
      </c>
      <c r="D44" s="58" t="s">
        <v>247</v>
      </c>
      <c r="E44" s="58" t="s">
        <v>135</v>
      </c>
      <c r="F44" s="58" t="s">
        <v>248</v>
      </c>
      <c r="G44" s="60" t="s">
        <v>249</v>
      </c>
      <c r="H44" s="60" t="s">
        <v>250</v>
      </c>
      <c r="I44" s="60" t="s">
        <v>251</v>
      </c>
      <c r="J44" s="190">
        <v>2</v>
      </c>
      <c r="K44" s="58" t="s">
        <v>264</v>
      </c>
      <c r="L44" s="60"/>
      <c r="M44" s="60" t="s">
        <v>265</v>
      </c>
      <c r="N44" s="60" t="s">
        <v>266</v>
      </c>
      <c r="O44" s="58" t="s">
        <v>143</v>
      </c>
      <c r="P44" s="60" t="s">
        <v>255</v>
      </c>
      <c r="Q44" s="63" t="s">
        <v>220</v>
      </c>
      <c r="R44" s="307" t="s">
        <v>256</v>
      </c>
      <c r="S44" s="307" t="s">
        <v>257</v>
      </c>
      <c r="T44" s="44" t="s">
        <v>267</v>
      </c>
      <c r="U44" s="44" t="s">
        <v>268</v>
      </c>
      <c r="V44" s="58" t="s">
        <v>260</v>
      </c>
      <c r="W44" s="60"/>
      <c r="X44" s="60" t="str">
        <f t="shared" si="1"/>
        <v>tf_BACO30002400_M_DD_PL_BS_PERSONNEL_EXPENSE_KPI_TREND_ANALYSIS</v>
      </c>
      <c r="Y44" s="60" t="str">
        <f t="shared" si="2"/>
        <v>mt_MPCO30002402_CDM_M_DD_PL_BS_PERSONNEL_EXPENSE_KPI_TREND_ANALYSIS_WK02</v>
      </c>
      <c r="Z44" s="60" t="str">
        <f t="shared" si="3"/>
        <v>m_MPCO30002402_CDM_M_DD_PL_BS_PERSONNEL_EXPENSE_KPI_TREND_ANALYSIS_WK02</v>
      </c>
      <c r="AA44" s="85" t="s">
        <v>261</v>
      </c>
      <c r="AB44" s="85" t="s">
        <v>269</v>
      </c>
      <c r="AC44" s="85"/>
      <c r="AD44" s="52"/>
      <c r="AE44" s="100" t="s">
        <v>63</v>
      </c>
      <c r="AF44" s="52"/>
      <c r="AG44" s="52" t="s">
        <v>263</v>
      </c>
      <c r="AH44" s="52" t="s">
        <v>72</v>
      </c>
      <c r="AI44" s="219" t="s">
        <v>65</v>
      </c>
      <c r="AJ44" s="219" t="s">
        <v>154</v>
      </c>
      <c r="AK44" s="244">
        <v>7.0601851621177047E-4</v>
      </c>
      <c r="AL44" s="261" t="s">
        <v>155</v>
      </c>
      <c r="AM44" s="64"/>
      <c r="AN44" s="64"/>
    </row>
    <row r="45" spans="2:44" s="161" customFormat="1" ht="34.5" hidden="1" customHeight="1">
      <c r="B45" s="44">
        <f t="shared" si="0"/>
        <v>42</v>
      </c>
      <c r="C45" s="58" t="s">
        <v>63</v>
      </c>
      <c r="D45" s="58" t="s">
        <v>247</v>
      </c>
      <c r="E45" s="58" t="s">
        <v>135</v>
      </c>
      <c r="F45" s="58" t="s">
        <v>248</v>
      </c>
      <c r="G45" s="60" t="s">
        <v>249</v>
      </c>
      <c r="H45" s="60" t="s">
        <v>250</v>
      </c>
      <c r="I45" s="60" t="s">
        <v>251</v>
      </c>
      <c r="J45" s="190">
        <v>3</v>
      </c>
      <c r="K45" s="58" t="s">
        <v>270</v>
      </c>
      <c r="L45" s="60"/>
      <c r="M45" s="60" t="s">
        <v>271</v>
      </c>
      <c r="N45" s="60" t="s">
        <v>272</v>
      </c>
      <c r="O45" s="58" t="s">
        <v>143</v>
      </c>
      <c r="P45" s="60" t="s">
        <v>255</v>
      </c>
      <c r="Q45" s="63" t="s">
        <v>220</v>
      </c>
      <c r="R45" s="307" t="s">
        <v>256</v>
      </c>
      <c r="S45" s="307" t="s">
        <v>257</v>
      </c>
      <c r="T45" s="95" t="s">
        <v>273</v>
      </c>
      <c r="U45" s="95" t="s">
        <v>274</v>
      </c>
      <c r="V45" s="74" t="s">
        <v>260</v>
      </c>
      <c r="W45" s="60"/>
      <c r="X45" s="60" t="str">
        <f t="shared" si="1"/>
        <v>tf_BACO30002400_M_DD_PL_BS_PERSONNEL_EXPENSE_KPI_TREND_ANALYSIS</v>
      </c>
      <c r="Y45" s="60" t="str">
        <f t="shared" si="2"/>
        <v>mt_MPCO30002403_CDM_M_DD_PL_BS_PERSONNEL_EXPENSE_KPI_TREND_ANALYSIS_WK03</v>
      </c>
      <c r="Z45" s="60" t="str">
        <f t="shared" si="3"/>
        <v>m_MPCO30002403_CDM_M_DD_PL_BS_PERSONNEL_EXPENSE_KPI_TREND_ANALYSIS_WK03</v>
      </c>
      <c r="AA45" s="85" t="s">
        <v>261</v>
      </c>
      <c r="AB45" s="85" t="s">
        <v>269</v>
      </c>
      <c r="AC45" s="85"/>
      <c r="AD45" s="52"/>
      <c r="AE45" s="100" t="s">
        <v>63</v>
      </c>
      <c r="AF45" s="52"/>
      <c r="AG45" s="52" t="s">
        <v>263</v>
      </c>
      <c r="AH45" s="52" t="s">
        <v>72</v>
      </c>
      <c r="AI45" s="219" t="s">
        <v>65</v>
      </c>
      <c r="AJ45" s="219" t="s">
        <v>154</v>
      </c>
      <c r="AK45" s="244">
        <v>5.7870370801538229E-4</v>
      </c>
      <c r="AL45" s="261" t="s">
        <v>155</v>
      </c>
      <c r="AM45" s="64"/>
      <c r="AN45" s="64"/>
    </row>
    <row r="46" spans="2:44" s="161" customFormat="1" ht="34.5" hidden="1" customHeight="1">
      <c r="B46" s="44">
        <f t="shared" si="0"/>
        <v>43</v>
      </c>
      <c r="C46" s="58" t="s">
        <v>63</v>
      </c>
      <c r="D46" s="58" t="s">
        <v>247</v>
      </c>
      <c r="E46" s="58" t="s">
        <v>135</v>
      </c>
      <c r="F46" s="58" t="s">
        <v>248</v>
      </c>
      <c r="G46" s="60" t="s">
        <v>249</v>
      </c>
      <c r="H46" s="60" t="s">
        <v>250</v>
      </c>
      <c r="I46" s="60" t="s">
        <v>251</v>
      </c>
      <c r="J46" s="190">
        <v>4</v>
      </c>
      <c r="K46" s="58" t="s">
        <v>275</v>
      </c>
      <c r="L46" s="60"/>
      <c r="M46" s="60" t="s">
        <v>276</v>
      </c>
      <c r="N46" s="60" t="s">
        <v>277</v>
      </c>
      <c r="O46" s="58" t="s">
        <v>143</v>
      </c>
      <c r="P46" s="60" t="s">
        <v>255</v>
      </c>
      <c r="Q46" s="63" t="s">
        <v>220</v>
      </c>
      <c r="R46" s="307" t="s">
        <v>278</v>
      </c>
      <c r="S46" s="307" t="s">
        <v>279</v>
      </c>
      <c r="T46" s="95" t="s">
        <v>280</v>
      </c>
      <c r="U46" s="95" t="s">
        <v>281</v>
      </c>
      <c r="V46" s="74" t="s">
        <v>260</v>
      </c>
      <c r="W46" s="60"/>
      <c r="X46" s="60" t="str">
        <f t="shared" si="1"/>
        <v>tf_BACO30002400_M_DD_PL_BS_PERSONNEL_EXPENSE_KPI_TREND_ANALYSIS</v>
      </c>
      <c r="Y46" s="60" t="str">
        <f t="shared" si="2"/>
        <v>mt_MPCO30002404_CDM_M_DD_PL_BS_PERSONNEL_EXPENSE_KPI_TREND_ANALYSIS_WK04</v>
      </c>
      <c r="Z46" s="60" t="str">
        <f t="shared" si="3"/>
        <v>m_MPCO30002404_CDM_M_DD_PL_BS_PERSONNEL_EXPENSE_KPI_TREND_ANALYSIS_WK04</v>
      </c>
      <c r="AA46" s="85" t="s">
        <v>261</v>
      </c>
      <c r="AB46" s="85" t="s">
        <v>269</v>
      </c>
      <c r="AC46" s="85"/>
      <c r="AD46" s="52"/>
      <c r="AE46" s="100" t="s">
        <v>63</v>
      </c>
      <c r="AF46" s="52"/>
      <c r="AG46" s="52" t="s">
        <v>263</v>
      </c>
      <c r="AH46" s="52" t="s">
        <v>72</v>
      </c>
      <c r="AI46" s="219" t="s">
        <v>65</v>
      </c>
      <c r="AJ46" s="219" t="s">
        <v>154</v>
      </c>
      <c r="AK46" s="244">
        <v>6.8287036992842332E-4</v>
      </c>
      <c r="AL46" s="261" t="s">
        <v>155</v>
      </c>
      <c r="AM46" s="64"/>
      <c r="AN46" s="64"/>
    </row>
    <row r="47" spans="2:44" s="161" customFormat="1" ht="34.5" hidden="1" customHeight="1">
      <c r="B47" s="44">
        <f t="shared" si="0"/>
        <v>44</v>
      </c>
      <c r="C47" s="58" t="s">
        <v>63</v>
      </c>
      <c r="D47" s="58" t="s">
        <v>247</v>
      </c>
      <c r="E47" s="58" t="s">
        <v>135</v>
      </c>
      <c r="F47" s="58" t="s">
        <v>248</v>
      </c>
      <c r="G47" s="60" t="s">
        <v>249</v>
      </c>
      <c r="H47" s="60" t="s">
        <v>250</v>
      </c>
      <c r="I47" s="60" t="s">
        <v>251</v>
      </c>
      <c r="J47" s="190">
        <v>5</v>
      </c>
      <c r="K47" s="58" t="s">
        <v>282</v>
      </c>
      <c r="L47" s="60"/>
      <c r="M47" s="60" t="s">
        <v>283</v>
      </c>
      <c r="N47" s="60" t="s">
        <v>284</v>
      </c>
      <c r="O47" s="58" t="s">
        <v>143</v>
      </c>
      <c r="P47" s="60" t="s">
        <v>255</v>
      </c>
      <c r="Q47" s="63" t="s">
        <v>220</v>
      </c>
      <c r="R47" s="307" t="s">
        <v>285</v>
      </c>
      <c r="S47" s="307" t="s">
        <v>286</v>
      </c>
      <c r="T47" s="95" t="s">
        <v>287</v>
      </c>
      <c r="U47" s="95" t="s">
        <v>288</v>
      </c>
      <c r="V47" s="74" t="s">
        <v>260</v>
      </c>
      <c r="W47" s="60"/>
      <c r="X47" s="60" t="str">
        <f t="shared" si="1"/>
        <v>tf_BACO30002400_M_DD_PL_BS_PERSONNEL_EXPENSE_KPI_TREND_ANALYSIS</v>
      </c>
      <c r="Y47" s="60" t="str">
        <f t="shared" si="2"/>
        <v>mt_MPCO30002405_CDM_M_DD_PL_BS_PERSONNEL_EXPENSE_KPI_TREND_ANALYSIS_WK05</v>
      </c>
      <c r="Z47" s="60" t="str">
        <f t="shared" si="3"/>
        <v>m_MPCO30002405_CDM_M_DD_PL_BS_PERSONNEL_EXPENSE_KPI_TREND_ANALYSIS_WK05</v>
      </c>
      <c r="AA47" s="85" t="s">
        <v>261</v>
      </c>
      <c r="AB47" s="85" t="s">
        <v>269</v>
      </c>
      <c r="AC47" s="85"/>
      <c r="AD47" s="52"/>
      <c r="AE47" s="100" t="s">
        <v>63</v>
      </c>
      <c r="AF47" s="52"/>
      <c r="AG47" s="52" t="s">
        <v>263</v>
      </c>
      <c r="AH47" s="52" t="s">
        <v>72</v>
      </c>
      <c r="AI47" s="220" t="s">
        <v>65</v>
      </c>
      <c r="AJ47" s="219" t="s">
        <v>154</v>
      </c>
      <c r="AK47" s="244">
        <v>6.7129629314877093E-4</v>
      </c>
      <c r="AL47" s="261" t="s">
        <v>155</v>
      </c>
      <c r="AM47" s="64"/>
      <c r="AN47" s="64"/>
    </row>
    <row r="48" spans="2:44" ht="34.5" hidden="1" customHeight="1">
      <c r="B48" s="44">
        <f t="shared" si="0"/>
        <v>45</v>
      </c>
      <c r="C48" s="58" t="s">
        <v>63</v>
      </c>
      <c r="D48" s="58" t="s">
        <v>247</v>
      </c>
      <c r="E48" s="58" t="s">
        <v>135</v>
      </c>
      <c r="F48" s="58" t="s">
        <v>248</v>
      </c>
      <c r="G48" s="60" t="s">
        <v>249</v>
      </c>
      <c r="H48" s="60" t="s">
        <v>250</v>
      </c>
      <c r="I48" s="60" t="s">
        <v>251</v>
      </c>
      <c r="J48" s="190">
        <v>6</v>
      </c>
      <c r="K48" s="58" t="s">
        <v>289</v>
      </c>
      <c r="L48" s="60"/>
      <c r="M48" s="60" t="s">
        <v>290</v>
      </c>
      <c r="N48" s="60" t="s">
        <v>291</v>
      </c>
      <c r="O48" s="58" t="s">
        <v>143</v>
      </c>
      <c r="P48" s="60" t="s">
        <v>255</v>
      </c>
      <c r="Q48" s="63" t="s">
        <v>220</v>
      </c>
      <c r="R48" s="307" t="s">
        <v>292</v>
      </c>
      <c r="S48" s="307" t="s">
        <v>293</v>
      </c>
      <c r="T48" s="44" t="s">
        <v>294</v>
      </c>
      <c r="U48" s="44" t="s">
        <v>295</v>
      </c>
      <c r="V48" s="58" t="s">
        <v>296</v>
      </c>
      <c r="W48" s="60"/>
      <c r="X48" s="60" t="str">
        <f t="shared" si="1"/>
        <v>tf_BACO30002400_M_DD_PL_BS_PERSONNEL_EXPENSE_KPI_TREND_ANALYSIS</v>
      </c>
      <c r="Y48" s="60" t="str">
        <f t="shared" si="2"/>
        <v>mt_MPCO30002406_CDM_M_DD_PL_BS_PERSONNEL_EXPENSE_KPI_TREND_ANALYSIS_WK06</v>
      </c>
      <c r="Z48" s="60" t="str">
        <f t="shared" si="3"/>
        <v>m_MPCO30002406_CDM_M_DD_PL_BS_PERSONNEL_EXPENSE_KPI_TREND_ANALYSIS_WK06</v>
      </c>
      <c r="AA48" s="85" t="s">
        <v>261</v>
      </c>
      <c r="AB48" s="85" t="s">
        <v>269</v>
      </c>
      <c r="AC48" s="85"/>
      <c r="AD48" s="52"/>
      <c r="AE48" s="100" t="s">
        <v>63</v>
      </c>
      <c r="AF48" s="52"/>
      <c r="AG48" s="52" t="s">
        <v>263</v>
      </c>
      <c r="AH48" s="52" t="s">
        <v>72</v>
      </c>
      <c r="AI48" s="219" t="s">
        <v>65</v>
      </c>
      <c r="AJ48" s="219" t="s">
        <v>154</v>
      </c>
      <c r="AK48" s="244">
        <v>1.1342592624714598E-3</v>
      </c>
      <c r="AL48" s="261" t="s">
        <v>155</v>
      </c>
    </row>
    <row r="49" spans="2:40" ht="180" hidden="1" customHeight="1">
      <c r="B49" s="44">
        <f t="shared" si="0"/>
        <v>46</v>
      </c>
      <c r="C49" s="58" t="s">
        <v>63</v>
      </c>
      <c r="D49" s="58" t="s">
        <v>247</v>
      </c>
      <c r="E49" s="58" t="s">
        <v>135</v>
      </c>
      <c r="F49" s="58" t="s">
        <v>248</v>
      </c>
      <c r="G49" s="60" t="s">
        <v>249</v>
      </c>
      <c r="H49" s="60" t="s">
        <v>250</v>
      </c>
      <c r="I49" s="60" t="s">
        <v>251</v>
      </c>
      <c r="J49" s="190">
        <v>7</v>
      </c>
      <c r="K49" s="58" t="s">
        <v>297</v>
      </c>
      <c r="L49" s="60"/>
      <c r="M49" s="60" t="s">
        <v>298</v>
      </c>
      <c r="N49" s="60" t="s">
        <v>299</v>
      </c>
      <c r="O49" s="58" t="s">
        <v>143</v>
      </c>
      <c r="P49" s="60" t="s">
        <v>255</v>
      </c>
      <c r="Q49" s="63" t="s">
        <v>220</v>
      </c>
      <c r="R49" s="307" t="s">
        <v>300</v>
      </c>
      <c r="S49" s="307" t="s">
        <v>301</v>
      </c>
      <c r="T49" s="44" t="s">
        <v>302</v>
      </c>
      <c r="U49" s="44" t="s">
        <v>303</v>
      </c>
      <c r="V49" s="58" t="s">
        <v>260</v>
      </c>
      <c r="W49" s="60"/>
      <c r="X49" s="60" t="str">
        <f t="shared" si="1"/>
        <v>tf_BACO30002400_M_DD_PL_BS_PERSONNEL_EXPENSE_KPI_TREND_ANALYSIS</v>
      </c>
      <c r="Y49" s="60" t="str">
        <f t="shared" si="2"/>
        <v>mt_MPCO30002407_CDM_M_DD_PL_BS_PERSONNEL_EXPENSE_KPI_TREND_ANALYSIS_WK07</v>
      </c>
      <c r="Z49" s="60" t="str">
        <f t="shared" si="3"/>
        <v>m_MPCO30002407_CDM_M_DD_PL_BS_PERSONNEL_EXPENSE_KPI_TREND_ANALYSIS_WK07</v>
      </c>
      <c r="AA49" s="85" t="s">
        <v>261</v>
      </c>
      <c r="AB49" s="85" t="s">
        <v>269</v>
      </c>
      <c r="AC49" s="85"/>
      <c r="AD49" s="52"/>
      <c r="AE49" s="100" t="s">
        <v>63</v>
      </c>
      <c r="AF49" s="52"/>
      <c r="AG49" s="52" t="s">
        <v>263</v>
      </c>
      <c r="AH49" s="52" t="s">
        <v>72</v>
      </c>
      <c r="AI49" s="219" t="s">
        <v>65</v>
      </c>
      <c r="AJ49" s="219" t="s">
        <v>154</v>
      </c>
      <c r="AK49" s="244">
        <v>6.36574077361729E-4</v>
      </c>
      <c r="AL49" s="261" t="s">
        <v>155</v>
      </c>
    </row>
    <row r="50" spans="2:40" ht="34.5" hidden="1" customHeight="1">
      <c r="B50" s="44">
        <f t="shared" si="0"/>
        <v>47</v>
      </c>
      <c r="C50" s="58" t="s">
        <v>63</v>
      </c>
      <c r="D50" s="58" t="s">
        <v>247</v>
      </c>
      <c r="E50" s="58" t="s">
        <v>135</v>
      </c>
      <c r="F50" s="58" t="s">
        <v>248</v>
      </c>
      <c r="G50" s="60" t="s">
        <v>249</v>
      </c>
      <c r="H50" s="60" t="s">
        <v>250</v>
      </c>
      <c r="I50" s="60" t="s">
        <v>251</v>
      </c>
      <c r="J50" s="190">
        <v>8</v>
      </c>
      <c r="K50" s="58" t="s">
        <v>304</v>
      </c>
      <c r="L50" s="60"/>
      <c r="M50" s="60" t="s">
        <v>305</v>
      </c>
      <c r="N50" s="60" t="s">
        <v>306</v>
      </c>
      <c r="O50" s="58" t="s">
        <v>143</v>
      </c>
      <c r="P50" s="60" t="s">
        <v>255</v>
      </c>
      <c r="Q50" s="63" t="s">
        <v>220</v>
      </c>
      <c r="R50" s="307" t="s">
        <v>302</v>
      </c>
      <c r="S50" s="307" t="s">
        <v>303</v>
      </c>
      <c r="T50" s="44" t="s">
        <v>307</v>
      </c>
      <c r="U50" s="44" t="s">
        <v>308</v>
      </c>
      <c r="V50" s="58" t="s">
        <v>309</v>
      </c>
      <c r="W50" s="60"/>
      <c r="X50" s="60" t="str">
        <f t="shared" si="1"/>
        <v>tf_BACO30002400_M_DD_PL_BS_PERSONNEL_EXPENSE_KPI_TREND_ANALYSIS</v>
      </c>
      <c r="Y50" s="60" t="str">
        <f t="shared" si="2"/>
        <v>mt_MPCO30002408_CDM_M_DD_PL_BS_PERSONNEL_EXPENSE_KPI_TREND_ANALYSIS_WK08</v>
      </c>
      <c r="Z50" s="60" t="str">
        <f t="shared" si="3"/>
        <v>m_MPCO30002408_CDM_M_DD_PL_BS_PERSONNEL_EXPENSE_KPI_TREND_ANALYSIS_WK08</v>
      </c>
      <c r="AA50" s="85" t="s">
        <v>261</v>
      </c>
      <c r="AB50" s="85" t="s">
        <v>269</v>
      </c>
      <c r="AC50" s="85"/>
      <c r="AD50" s="52"/>
      <c r="AE50" s="100" t="s">
        <v>63</v>
      </c>
      <c r="AF50" s="52"/>
      <c r="AG50" s="52" t="s">
        <v>263</v>
      </c>
      <c r="AH50" s="52" t="s">
        <v>72</v>
      </c>
      <c r="AI50" s="219" t="s">
        <v>65</v>
      </c>
      <c r="AJ50" s="219" t="s">
        <v>154</v>
      </c>
      <c r="AK50" s="244">
        <v>2.6620370044838637E-4</v>
      </c>
      <c r="AL50" s="261" t="s">
        <v>155</v>
      </c>
    </row>
    <row r="51" spans="2:40" ht="34.5" hidden="1" customHeight="1">
      <c r="B51" s="44">
        <f t="shared" si="0"/>
        <v>48</v>
      </c>
      <c r="C51" s="58" t="s">
        <v>63</v>
      </c>
      <c r="D51" s="58" t="s">
        <v>247</v>
      </c>
      <c r="E51" s="58" t="s">
        <v>135</v>
      </c>
      <c r="F51" s="58" t="s">
        <v>248</v>
      </c>
      <c r="G51" s="60" t="s">
        <v>249</v>
      </c>
      <c r="H51" s="60" t="s">
        <v>250</v>
      </c>
      <c r="I51" s="60" t="s">
        <v>251</v>
      </c>
      <c r="J51" s="190">
        <v>9</v>
      </c>
      <c r="K51" s="58" t="s">
        <v>310</v>
      </c>
      <c r="L51" s="60"/>
      <c r="M51" s="60" t="s">
        <v>311</v>
      </c>
      <c r="N51" s="60" t="s">
        <v>312</v>
      </c>
      <c r="O51" s="58" t="s">
        <v>143</v>
      </c>
      <c r="P51" s="60" t="s">
        <v>255</v>
      </c>
      <c r="Q51" s="63" t="s">
        <v>220</v>
      </c>
      <c r="R51" s="307" t="s">
        <v>313</v>
      </c>
      <c r="S51" s="307" t="s">
        <v>314</v>
      </c>
      <c r="T51" s="44" t="s">
        <v>315</v>
      </c>
      <c r="U51" s="44" t="s">
        <v>316</v>
      </c>
      <c r="V51" s="58" t="s">
        <v>171</v>
      </c>
      <c r="W51" s="60"/>
      <c r="X51" s="60" t="str">
        <f t="shared" si="1"/>
        <v>tf_BACO30002400_M_DD_PL_BS_PERSONNEL_EXPENSE_KPI_TREND_ANALYSIS</v>
      </c>
      <c r="Y51" s="60" t="str">
        <f t="shared" si="2"/>
        <v>mt_MPCO30002409_CDM_M_DD_PL_BS_PERSONNEL_EXPENSE_KPI_TREND_ANALYSIS_WK09</v>
      </c>
      <c r="Z51" s="60" t="str">
        <f t="shared" si="3"/>
        <v>m_MPCO30002409_CDM_M_DD_PL_BS_PERSONNEL_EXPENSE_KPI_TREND_ANALYSIS_WK09</v>
      </c>
      <c r="AA51" s="85" t="s">
        <v>261</v>
      </c>
      <c r="AB51" s="85" t="s">
        <v>269</v>
      </c>
      <c r="AC51" s="85"/>
      <c r="AD51" s="52"/>
      <c r="AE51" s="100" t="s">
        <v>63</v>
      </c>
      <c r="AF51" s="52"/>
      <c r="AG51" s="52" t="s">
        <v>263</v>
      </c>
      <c r="AH51" s="52" t="s">
        <v>72</v>
      </c>
      <c r="AI51" s="219" t="s">
        <v>65</v>
      </c>
      <c r="AJ51" s="219" t="s">
        <v>154</v>
      </c>
      <c r="AK51" s="244">
        <v>1.9560185173759237E-3</v>
      </c>
      <c r="AL51" s="261" t="s">
        <v>155</v>
      </c>
    </row>
    <row r="52" spans="2:40" ht="34.5" hidden="1" customHeight="1">
      <c r="B52" s="44">
        <f t="shared" si="0"/>
        <v>49</v>
      </c>
      <c r="C52" s="58" t="s">
        <v>63</v>
      </c>
      <c r="D52" s="58" t="s">
        <v>247</v>
      </c>
      <c r="E52" s="58" t="s">
        <v>135</v>
      </c>
      <c r="F52" s="58" t="s">
        <v>248</v>
      </c>
      <c r="G52" s="60" t="s">
        <v>249</v>
      </c>
      <c r="H52" s="60" t="s">
        <v>250</v>
      </c>
      <c r="I52" s="60" t="s">
        <v>251</v>
      </c>
      <c r="J52" s="190">
        <v>10</v>
      </c>
      <c r="K52" s="58" t="s">
        <v>317</v>
      </c>
      <c r="L52" s="60"/>
      <c r="M52" s="60" t="s">
        <v>318</v>
      </c>
      <c r="N52" s="60" t="s">
        <v>319</v>
      </c>
      <c r="O52" s="58" t="s">
        <v>143</v>
      </c>
      <c r="P52" s="60" t="s">
        <v>255</v>
      </c>
      <c r="Q52" s="63" t="s">
        <v>220</v>
      </c>
      <c r="R52" s="307" t="s">
        <v>315</v>
      </c>
      <c r="S52" s="307" t="s">
        <v>316</v>
      </c>
      <c r="T52" s="44" t="s">
        <v>320</v>
      </c>
      <c r="U52" s="44" t="s">
        <v>321</v>
      </c>
      <c r="V52" s="58" t="s">
        <v>296</v>
      </c>
      <c r="W52" s="60"/>
      <c r="X52" s="60" t="str">
        <f t="shared" si="1"/>
        <v>tf_BACO30002400_M_DD_PL_BS_PERSONNEL_EXPENSE_KPI_TREND_ANALYSIS</v>
      </c>
      <c r="Y52" s="60" t="str">
        <f t="shared" si="2"/>
        <v>mt_MPCO30002410_CDM_M_DD_PL_BS_PERSONNEL_EXPENSE_KPI_TREND_ANALYSIS_WK10</v>
      </c>
      <c r="Z52" s="60" t="str">
        <f t="shared" si="3"/>
        <v>m_MPCO30002410_CDM_M_DD_PL_BS_PERSONNEL_EXPENSE_KPI_TREND_ANALYSIS_WK10</v>
      </c>
      <c r="AA52" s="85" t="s">
        <v>261</v>
      </c>
      <c r="AB52" s="85" t="s">
        <v>269</v>
      </c>
      <c r="AC52" s="85"/>
      <c r="AD52" s="52"/>
      <c r="AE52" s="100" t="s">
        <v>63</v>
      </c>
      <c r="AF52" s="52"/>
      <c r="AG52" s="52" t="s">
        <v>263</v>
      </c>
      <c r="AH52" s="52" t="s">
        <v>72</v>
      </c>
      <c r="AI52" s="219" t="s">
        <v>65</v>
      </c>
      <c r="AJ52" s="219" t="s">
        <v>154</v>
      </c>
      <c r="AK52" s="244">
        <v>4.0046296271611936E-3</v>
      </c>
      <c r="AL52" s="261" t="s">
        <v>155</v>
      </c>
    </row>
    <row r="53" spans="2:40" ht="34.5" hidden="1" customHeight="1">
      <c r="B53" s="44">
        <f t="shared" si="0"/>
        <v>50</v>
      </c>
      <c r="C53" s="58" t="s">
        <v>63</v>
      </c>
      <c r="D53" s="58" t="s">
        <v>247</v>
      </c>
      <c r="E53" s="58" t="s">
        <v>135</v>
      </c>
      <c r="F53" s="58" t="s">
        <v>248</v>
      </c>
      <c r="G53" s="60" t="s">
        <v>249</v>
      </c>
      <c r="H53" s="60" t="s">
        <v>250</v>
      </c>
      <c r="I53" s="60" t="s">
        <v>251</v>
      </c>
      <c r="J53" s="190">
        <v>11</v>
      </c>
      <c r="K53" s="58" t="s">
        <v>322</v>
      </c>
      <c r="L53" s="60"/>
      <c r="M53" s="60" t="s">
        <v>323</v>
      </c>
      <c r="N53" s="60" t="s">
        <v>324</v>
      </c>
      <c r="O53" s="58" t="s">
        <v>143</v>
      </c>
      <c r="P53" s="60" t="s">
        <v>255</v>
      </c>
      <c r="Q53" s="63" t="s">
        <v>220</v>
      </c>
      <c r="R53" s="307" t="s">
        <v>320</v>
      </c>
      <c r="S53" s="307" t="s">
        <v>321</v>
      </c>
      <c r="T53" s="44" t="s">
        <v>325</v>
      </c>
      <c r="U53" s="44" t="s">
        <v>326</v>
      </c>
      <c r="V53" s="58" t="s">
        <v>309</v>
      </c>
      <c r="W53" s="60"/>
      <c r="X53" s="60" t="str">
        <f t="shared" si="1"/>
        <v>tf_BACO30002400_M_DD_PL_BS_PERSONNEL_EXPENSE_KPI_TREND_ANALYSIS</v>
      </c>
      <c r="Y53" s="60" t="str">
        <f t="shared" si="2"/>
        <v>mt_MPCO30002411_CDM_M_DD_PL_BS_PERSONNEL_EXPENSE_KPI_TREND_ANALYSIS_WK11</v>
      </c>
      <c r="Z53" s="60" t="str">
        <f t="shared" si="3"/>
        <v>m_MPCO30002411_CDM_M_DD_PL_BS_PERSONNEL_EXPENSE_KPI_TREND_ANALYSIS_WK11</v>
      </c>
      <c r="AA53" s="85" t="s">
        <v>261</v>
      </c>
      <c r="AB53" s="85" t="s">
        <v>269</v>
      </c>
      <c r="AC53" s="85"/>
      <c r="AD53" s="52"/>
      <c r="AE53" s="100" t="s">
        <v>63</v>
      </c>
      <c r="AF53" s="52"/>
      <c r="AG53" s="52" t="s">
        <v>263</v>
      </c>
      <c r="AH53" s="52" t="s">
        <v>72</v>
      </c>
      <c r="AI53" s="219" t="s">
        <v>65</v>
      </c>
      <c r="AJ53" s="219" t="s">
        <v>154</v>
      </c>
      <c r="AK53" s="244">
        <v>1.527777778392192E-3</v>
      </c>
      <c r="AL53" s="261" t="s">
        <v>155</v>
      </c>
    </row>
    <row r="54" spans="2:40" ht="34.5" hidden="1" customHeight="1">
      <c r="B54" s="44">
        <f t="shared" si="0"/>
        <v>51</v>
      </c>
      <c r="C54" s="58" t="s">
        <v>63</v>
      </c>
      <c r="D54" s="58" t="s">
        <v>247</v>
      </c>
      <c r="E54" s="58" t="s">
        <v>135</v>
      </c>
      <c r="F54" s="58" t="s">
        <v>248</v>
      </c>
      <c r="G54" s="60" t="s">
        <v>249</v>
      </c>
      <c r="H54" s="60" t="s">
        <v>250</v>
      </c>
      <c r="I54" s="60" t="s">
        <v>251</v>
      </c>
      <c r="J54" s="190">
        <v>12</v>
      </c>
      <c r="K54" s="58" t="s">
        <v>327</v>
      </c>
      <c r="L54" s="60"/>
      <c r="M54" s="60" t="s">
        <v>328</v>
      </c>
      <c r="N54" s="60" t="s">
        <v>329</v>
      </c>
      <c r="O54" s="58" t="s">
        <v>143</v>
      </c>
      <c r="P54" s="60" t="s">
        <v>255</v>
      </c>
      <c r="Q54" s="63" t="s">
        <v>220</v>
      </c>
      <c r="R54" s="307" t="s">
        <v>315</v>
      </c>
      <c r="S54" s="307" t="s">
        <v>316</v>
      </c>
      <c r="T54" s="44" t="s">
        <v>330</v>
      </c>
      <c r="U54" s="44" t="s">
        <v>331</v>
      </c>
      <c r="V54" s="58" t="s">
        <v>260</v>
      </c>
      <c r="W54" s="60"/>
      <c r="X54" s="60" t="str">
        <f t="shared" si="1"/>
        <v>tf_BACO30002400_M_DD_PL_BS_PERSONNEL_EXPENSE_KPI_TREND_ANALYSIS</v>
      </c>
      <c r="Y54" s="60" t="str">
        <f t="shared" si="2"/>
        <v>mt_MPCO30002412_CDM_M_DD_PL_BS_PERSONNEL_EXPENSE_KPI_TREND_ANALYSIS_WK12</v>
      </c>
      <c r="Z54" s="60" t="str">
        <f t="shared" si="3"/>
        <v>m_MPCO30002412_CDM_M_DD_PL_BS_PERSONNEL_EXPENSE_KPI_TREND_ANALYSIS_WK12</v>
      </c>
      <c r="AA54" s="85" t="s">
        <v>261</v>
      </c>
      <c r="AB54" s="85" t="s">
        <v>269</v>
      </c>
      <c r="AC54" s="85"/>
      <c r="AD54" s="52"/>
      <c r="AE54" s="100" t="s">
        <v>63</v>
      </c>
      <c r="AF54" s="52"/>
      <c r="AG54" s="52" t="s">
        <v>263</v>
      </c>
      <c r="AH54" s="52" t="s">
        <v>72</v>
      </c>
      <c r="AI54" s="219" t="s">
        <v>65</v>
      </c>
      <c r="AJ54" s="219" t="s">
        <v>154</v>
      </c>
      <c r="AK54" s="244">
        <v>2.6620370772434399E-4</v>
      </c>
      <c r="AL54" s="261" t="s">
        <v>155</v>
      </c>
    </row>
    <row r="55" spans="2:40" ht="34.5" hidden="1" customHeight="1">
      <c r="B55" s="44">
        <f t="shared" si="0"/>
        <v>52</v>
      </c>
      <c r="C55" s="58" t="s">
        <v>63</v>
      </c>
      <c r="D55" s="58" t="s">
        <v>247</v>
      </c>
      <c r="E55" s="58" t="s">
        <v>135</v>
      </c>
      <c r="F55" s="58" t="s">
        <v>248</v>
      </c>
      <c r="G55" s="60" t="s">
        <v>249</v>
      </c>
      <c r="H55" s="60" t="s">
        <v>250</v>
      </c>
      <c r="I55" s="60" t="s">
        <v>251</v>
      </c>
      <c r="J55" s="190">
        <v>13</v>
      </c>
      <c r="K55" s="58" t="s">
        <v>332</v>
      </c>
      <c r="L55" s="60"/>
      <c r="M55" s="60" t="s">
        <v>333</v>
      </c>
      <c r="N55" s="60" t="s">
        <v>334</v>
      </c>
      <c r="O55" s="58" t="s">
        <v>143</v>
      </c>
      <c r="P55" s="60" t="s">
        <v>255</v>
      </c>
      <c r="Q55" s="63" t="s">
        <v>220</v>
      </c>
      <c r="R55" s="307" t="s">
        <v>335</v>
      </c>
      <c r="S55" s="307" t="s">
        <v>336</v>
      </c>
      <c r="T55" s="44" t="s">
        <v>337</v>
      </c>
      <c r="U55" s="44" t="s">
        <v>338</v>
      </c>
      <c r="V55" s="58" t="s">
        <v>309</v>
      </c>
      <c r="W55" s="60"/>
      <c r="X55" s="60" t="str">
        <f t="shared" si="1"/>
        <v>tf_BACO30002400_M_DD_PL_BS_PERSONNEL_EXPENSE_KPI_TREND_ANALYSIS</v>
      </c>
      <c r="Y55" s="60" t="str">
        <f t="shared" si="2"/>
        <v>mt_MPCO30002413_CDM_M_DD_PL_BS_PERSONNEL_EXPENSE_KPI_TREND_ANALYSIS_WK13</v>
      </c>
      <c r="Z55" s="60" t="str">
        <f t="shared" si="3"/>
        <v>m_MPCO30002413_CDM_M_DD_PL_BS_PERSONNEL_EXPENSE_KPI_TREND_ANALYSIS_WK13</v>
      </c>
      <c r="AA55" s="85" t="s">
        <v>261</v>
      </c>
      <c r="AB55" s="85" t="s">
        <v>262</v>
      </c>
      <c r="AC55" s="85"/>
      <c r="AD55" s="52"/>
      <c r="AE55" s="100" t="s">
        <v>63</v>
      </c>
      <c r="AF55" s="52"/>
      <c r="AG55" s="52" t="s">
        <v>263</v>
      </c>
      <c r="AH55" s="52" t="s">
        <v>72</v>
      </c>
      <c r="AI55" s="219" t="s">
        <v>65</v>
      </c>
      <c r="AJ55" s="219" t="s">
        <v>154</v>
      </c>
      <c r="AK55" s="244">
        <v>4.5138888526707888E-4</v>
      </c>
      <c r="AL55" s="261" t="s">
        <v>155</v>
      </c>
    </row>
    <row r="56" spans="2:40" s="161" customFormat="1" ht="34.5" hidden="1" customHeight="1">
      <c r="B56" s="44">
        <f t="shared" si="0"/>
        <v>53</v>
      </c>
      <c r="C56" s="58" t="s">
        <v>63</v>
      </c>
      <c r="D56" s="58" t="s">
        <v>247</v>
      </c>
      <c r="E56" s="58" t="s">
        <v>135</v>
      </c>
      <c r="F56" s="58" t="s">
        <v>248</v>
      </c>
      <c r="G56" s="60" t="s">
        <v>249</v>
      </c>
      <c r="H56" s="60" t="s">
        <v>250</v>
      </c>
      <c r="I56" s="60" t="s">
        <v>251</v>
      </c>
      <c r="J56" s="190">
        <v>14</v>
      </c>
      <c r="K56" s="58" t="s">
        <v>339</v>
      </c>
      <c r="L56" s="60"/>
      <c r="M56" s="60" t="s">
        <v>340</v>
      </c>
      <c r="N56" s="60" t="s">
        <v>341</v>
      </c>
      <c r="O56" s="58" t="s">
        <v>143</v>
      </c>
      <c r="P56" s="60" t="s">
        <v>255</v>
      </c>
      <c r="Q56" s="63" t="s">
        <v>166</v>
      </c>
      <c r="R56" s="307" t="s">
        <v>342</v>
      </c>
      <c r="S56" s="307" t="s">
        <v>343</v>
      </c>
      <c r="T56" s="95" t="s">
        <v>344</v>
      </c>
      <c r="U56" s="95" t="s">
        <v>345</v>
      </c>
      <c r="V56" s="74" t="s">
        <v>296</v>
      </c>
      <c r="W56" s="60"/>
      <c r="X56" s="60" t="str">
        <f t="shared" si="1"/>
        <v>tf_BACO30002400_M_DD_PL_BS_PERSONNEL_EXPENSE_KPI_TREND_ANALYSIS</v>
      </c>
      <c r="Y56" s="60" t="str">
        <f t="shared" si="2"/>
        <v>mt_MPCO30002414_CDM_M_DD_PL_BS_PERSONNEL_EXPENSE_KPI_TREND_ANALYSIS</v>
      </c>
      <c r="Z56" s="60" t="str">
        <f t="shared" si="3"/>
        <v>m_MPCO30002414_CDM_M_DD_PL_BS_PERSONNEL_EXPENSE_KPI_TREND_ANALYSIS</v>
      </c>
      <c r="AA56" s="85" t="s">
        <v>261</v>
      </c>
      <c r="AB56" s="85" t="s">
        <v>262</v>
      </c>
      <c r="AC56" s="85"/>
      <c r="AD56" s="52"/>
      <c r="AE56" s="100" t="s">
        <v>63</v>
      </c>
      <c r="AF56" s="52"/>
      <c r="AG56" s="52" t="s">
        <v>263</v>
      </c>
      <c r="AH56" s="52" t="s">
        <v>72</v>
      </c>
      <c r="AI56" s="219" t="s">
        <v>65</v>
      </c>
      <c r="AJ56" s="219" t="s">
        <v>154</v>
      </c>
      <c r="AK56" s="244">
        <v>7.7546296233776957E-4</v>
      </c>
      <c r="AL56" s="261" t="s">
        <v>155</v>
      </c>
      <c r="AM56" s="64"/>
      <c r="AN56" s="64"/>
    </row>
    <row r="57" spans="2:40" s="161" customFormat="1" ht="34.5" hidden="1" customHeight="1">
      <c r="B57" s="44">
        <f t="shared" si="0"/>
        <v>54</v>
      </c>
      <c r="C57" s="58" t="s">
        <v>63</v>
      </c>
      <c r="D57" s="58" t="s">
        <v>247</v>
      </c>
      <c r="E57" s="58" t="s">
        <v>135</v>
      </c>
      <c r="F57" s="58" t="s">
        <v>248</v>
      </c>
      <c r="G57" s="60" t="s">
        <v>249</v>
      </c>
      <c r="H57" s="60" t="s">
        <v>250</v>
      </c>
      <c r="I57" s="60" t="s">
        <v>251</v>
      </c>
      <c r="J57" s="190">
        <v>15</v>
      </c>
      <c r="K57" s="58" t="s">
        <v>346</v>
      </c>
      <c r="L57" s="60"/>
      <c r="M57" s="60" t="s">
        <v>347</v>
      </c>
      <c r="N57" s="60" t="s">
        <v>348</v>
      </c>
      <c r="O57" s="58" t="s">
        <v>143</v>
      </c>
      <c r="P57" s="60" t="s">
        <v>255</v>
      </c>
      <c r="Q57" s="63" t="s">
        <v>166</v>
      </c>
      <c r="R57" s="307" t="s">
        <v>349</v>
      </c>
      <c r="S57" s="307" t="s">
        <v>350</v>
      </c>
      <c r="T57" s="95" t="s">
        <v>351</v>
      </c>
      <c r="U57" s="95" t="s">
        <v>352</v>
      </c>
      <c r="V57" s="74" t="s">
        <v>260</v>
      </c>
      <c r="W57" s="60"/>
      <c r="X57" s="60" t="str">
        <f t="shared" si="1"/>
        <v>tf_BACO30002400_M_DD_PL_BS_PERSONNEL_EXPENSE_KPI_TREND_ANALYSIS</v>
      </c>
      <c r="Y57" s="60" t="str">
        <f t="shared" si="2"/>
        <v>mt_MPCO30002415_CDM_M_DD_PL_BS_PERSONNEL_EXPENSE_KPI_TREND_ANALYSIS_ADD_MASTER</v>
      </c>
      <c r="Z57" s="60" t="str">
        <f t="shared" si="3"/>
        <v>m_MPCO30002415_CDM_M_DD_PL_BS_PERSONNEL_EXPENSE_KPI_TREND_ANALYSIS_ADD_MASTER</v>
      </c>
      <c r="AA57" s="85" t="s">
        <v>261</v>
      </c>
      <c r="AB57" s="85" t="s">
        <v>269</v>
      </c>
      <c r="AC57" s="85"/>
      <c r="AD57" s="52"/>
      <c r="AE57" s="100" t="s">
        <v>63</v>
      </c>
      <c r="AF57" s="52"/>
      <c r="AG57" s="52" t="s">
        <v>263</v>
      </c>
      <c r="AH57" s="52" t="s">
        <v>72</v>
      </c>
      <c r="AI57" s="219" t="s">
        <v>65</v>
      </c>
      <c r="AJ57" s="219" t="s">
        <v>353</v>
      </c>
      <c r="AK57" s="244">
        <v>5.7754629597184248E-3</v>
      </c>
      <c r="AL57" s="261" t="s">
        <v>155</v>
      </c>
      <c r="AM57" s="64"/>
      <c r="AN57" s="64"/>
    </row>
    <row r="58" spans="2:40" ht="34.5" hidden="1" customHeight="1">
      <c r="B58" s="44">
        <f t="shared" si="0"/>
        <v>55</v>
      </c>
      <c r="C58" s="58" t="s">
        <v>63</v>
      </c>
      <c r="D58" s="58" t="s">
        <v>354</v>
      </c>
      <c r="E58" s="58" t="s">
        <v>135</v>
      </c>
      <c r="F58" s="58" t="s">
        <v>180</v>
      </c>
      <c r="G58" s="60" t="s">
        <v>355</v>
      </c>
      <c r="H58" s="60" t="s">
        <v>356</v>
      </c>
      <c r="I58" s="60" t="s">
        <v>357</v>
      </c>
      <c r="J58" s="190">
        <v>1</v>
      </c>
      <c r="K58" s="58" t="s">
        <v>358</v>
      </c>
      <c r="L58" s="60"/>
      <c r="M58" s="60" t="s">
        <v>359</v>
      </c>
      <c r="N58" s="60" t="s">
        <v>360</v>
      </c>
      <c r="O58" s="58" t="s">
        <v>143</v>
      </c>
      <c r="P58" s="44" t="s">
        <v>361</v>
      </c>
      <c r="Q58" s="63" t="s">
        <v>69</v>
      </c>
      <c r="R58" s="308" t="s">
        <v>362</v>
      </c>
      <c r="S58" s="308" t="s">
        <v>363</v>
      </c>
      <c r="T58" s="44" t="s">
        <v>364</v>
      </c>
      <c r="U58" s="44" t="s">
        <v>365</v>
      </c>
      <c r="V58" s="58" t="s">
        <v>171</v>
      </c>
      <c r="W58" s="60"/>
      <c r="X58" s="60" t="str">
        <f t="shared" si="1"/>
        <v>tf_BACO30000100_M_DD_PL_DASHBOARD</v>
      </c>
      <c r="Y58" s="60" t="str">
        <f t="shared" si="2"/>
        <v>mt_MPCO30000101_CDM_M_DD_PL_DASHBOARD_WK01</v>
      </c>
      <c r="Z58" s="60" t="str">
        <f t="shared" si="3"/>
        <v>m_MPCO30000101_CDM_M_DD_PL_DASHBOARD_WK01</v>
      </c>
      <c r="AA58" s="85" t="s">
        <v>366</v>
      </c>
      <c r="AB58" s="85" t="s">
        <v>227</v>
      </c>
      <c r="AC58" s="85"/>
      <c r="AD58" s="52"/>
      <c r="AE58" s="100" t="s">
        <v>63</v>
      </c>
      <c r="AF58" s="52"/>
      <c r="AG58" s="52" t="s">
        <v>152</v>
      </c>
      <c r="AH58" s="52" t="s">
        <v>153</v>
      </c>
      <c r="AI58" s="219" t="s">
        <v>65</v>
      </c>
      <c r="AJ58" s="219" t="s">
        <v>154</v>
      </c>
      <c r="AK58" s="244">
        <v>4.5138889254303649E-4</v>
      </c>
      <c r="AL58" s="261" t="s">
        <v>155</v>
      </c>
    </row>
    <row r="59" spans="2:40" ht="34.5" hidden="1" customHeight="1">
      <c r="B59" s="44">
        <f t="shared" si="0"/>
        <v>56</v>
      </c>
      <c r="C59" s="58" t="s">
        <v>63</v>
      </c>
      <c r="D59" s="58" t="s">
        <v>354</v>
      </c>
      <c r="E59" s="58" t="s">
        <v>135</v>
      </c>
      <c r="F59" s="58" t="s">
        <v>180</v>
      </c>
      <c r="G59" s="60" t="s">
        <v>355</v>
      </c>
      <c r="H59" s="60" t="s">
        <v>356</v>
      </c>
      <c r="I59" s="60" t="s">
        <v>357</v>
      </c>
      <c r="J59" s="190">
        <v>2</v>
      </c>
      <c r="K59" s="58" t="s">
        <v>367</v>
      </c>
      <c r="L59" s="60"/>
      <c r="M59" s="60" t="s">
        <v>368</v>
      </c>
      <c r="N59" s="60" t="s">
        <v>369</v>
      </c>
      <c r="O59" s="58" t="s">
        <v>143</v>
      </c>
      <c r="P59" s="44" t="s">
        <v>361</v>
      </c>
      <c r="Q59" s="63" t="s">
        <v>69</v>
      </c>
      <c r="R59" s="308" t="s">
        <v>362</v>
      </c>
      <c r="S59" s="308" t="s">
        <v>363</v>
      </c>
      <c r="T59" s="44" t="s">
        <v>370</v>
      </c>
      <c r="U59" s="44" t="s">
        <v>371</v>
      </c>
      <c r="V59" s="58" t="s">
        <v>171</v>
      </c>
      <c r="W59" s="60"/>
      <c r="X59" s="60" t="str">
        <f t="shared" si="1"/>
        <v>tf_BACO30000100_M_DD_PL_DASHBOARD</v>
      </c>
      <c r="Y59" s="60" t="str">
        <f t="shared" si="2"/>
        <v>mt_MPCO30000102_CDM_M_DD_PL_DASHBOARD_WK02</v>
      </c>
      <c r="Z59" s="60" t="str">
        <f t="shared" si="3"/>
        <v>m_MPCO30000102_CDM_M_DD_PL_DASHBOARD_WK02</v>
      </c>
      <c r="AA59" s="85" t="s">
        <v>366</v>
      </c>
      <c r="AB59" s="85" t="s">
        <v>227</v>
      </c>
      <c r="AC59" s="85"/>
      <c r="AD59" s="52"/>
      <c r="AE59" s="100" t="s">
        <v>63</v>
      </c>
      <c r="AF59" s="52"/>
      <c r="AG59" s="52" t="s">
        <v>152</v>
      </c>
      <c r="AH59" s="52" t="s">
        <v>153</v>
      </c>
      <c r="AI59" s="219" t="s">
        <v>65</v>
      </c>
      <c r="AJ59" s="219" t="s">
        <v>154</v>
      </c>
      <c r="AK59" s="244">
        <v>4.0509258542442694E-4</v>
      </c>
      <c r="AL59" s="261" t="s">
        <v>155</v>
      </c>
    </row>
    <row r="60" spans="2:40" ht="34.5" hidden="1" customHeight="1">
      <c r="B60" s="44">
        <f t="shared" si="0"/>
        <v>57</v>
      </c>
      <c r="C60" s="58" t="s">
        <v>63</v>
      </c>
      <c r="D60" s="58" t="s">
        <v>354</v>
      </c>
      <c r="E60" s="58" t="s">
        <v>135</v>
      </c>
      <c r="F60" s="58" t="s">
        <v>180</v>
      </c>
      <c r="G60" s="60" t="s">
        <v>355</v>
      </c>
      <c r="H60" s="60" t="s">
        <v>356</v>
      </c>
      <c r="I60" s="60" t="s">
        <v>357</v>
      </c>
      <c r="J60" s="190">
        <v>3</v>
      </c>
      <c r="K60" s="58" t="s">
        <v>372</v>
      </c>
      <c r="L60" s="60"/>
      <c r="M60" s="60" t="s">
        <v>373</v>
      </c>
      <c r="N60" s="60" t="s">
        <v>374</v>
      </c>
      <c r="O60" s="58" t="s">
        <v>143</v>
      </c>
      <c r="P60" s="44" t="s">
        <v>361</v>
      </c>
      <c r="Q60" s="63" t="s">
        <v>69</v>
      </c>
      <c r="R60" s="308" t="s">
        <v>375</v>
      </c>
      <c r="S60" s="308" t="s">
        <v>376</v>
      </c>
      <c r="T60" s="44" t="s">
        <v>377</v>
      </c>
      <c r="U60" s="44" t="s">
        <v>378</v>
      </c>
      <c r="V60" s="58" t="s">
        <v>171</v>
      </c>
      <c r="W60" s="60"/>
      <c r="X60" s="60" t="str">
        <f t="shared" si="1"/>
        <v>tf_BACO30000100_M_DD_PL_DASHBOARD</v>
      </c>
      <c r="Y60" s="60" t="str">
        <f t="shared" si="2"/>
        <v>mt_MPCO30000103_CDM_M_DD_PL_DASHBOARD_WK03</v>
      </c>
      <c r="Z60" s="60" t="str">
        <f t="shared" si="3"/>
        <v>m_MPCO30000103_CDM_M_DD_PL_DASHBOARD_WK03</v>
      </c>
      <c r="AA60" s="85" t="s">
        <v>366</v>
      </c>
      <c r="AB60" s="85" t="s">
        <v>227</v>
      </c>
      <c r="AC60" s="85"/>
      <c r="AD60" s="52"/>
      <c r="AE60" s="100" t="s">
        <v>63</v>
      </c>
      <c r="AF60" s="52"/>
      <c r="AG60" s="52" t="s">
        <v>152</v>
      </c>
      <c r="AH60" s="52" t="s">
        <v>153</v>
      </c>
      <c r="AI60" s="219" t="s">
        <v>65</v>
      </c>
      <c r="AJ60" s="219" t="s">
        <v>154</v>
      </c>
      <c r="AK60" s="244">
        <v>5.3240740817273036E-4</v>
      </c>
      <c r="AL60" s="261" t="s">
        <v>155</v>
      </c>
    </row>
    <row r="61" spans="2:40" ht="34.5" hidden="1" customHeight="1">
      <c r="B61" s="44">
        <f t="shared" si="0"/>
        <v>58</v>
      </c>
      <c r="C61" s="58" t="s">
        <v>63</v>
      </c>
      <c r="D61" s="58" t="s">
        <v>379</v>
      </c>
      <c r="E61" s="58" t="s">
        <v>135</v>
      </c>
      <c r="F61" s="58" t="s">
        <v>180</v>
      </c>
      <c r="G61" s="60" t="s">
        <v>355</v>
      </c>
      <c r="H61" s="60" t="s">
        <v>356</v>
      </c>
      <c r="I61" s="60" t="s">
        <v>357</v>
      </c>
      <c r="J61" s="190">
        <v>4</v>
      </c>
      <c r="K61" s="58" t="s">
        <v>380</v>
      </c>
      <c r="L61" s="60"/>
      <c r="M61" s="60" t="s">
        <v>381</v>
      </c>
      <c r="N61" s="60" t="s">
        <v>382</v>
      </c>
      <c r="O61" s="58" t="s">
        <v>143</v>
      </c>
      <c r="P61" s="44" t="s">
        <v>361</v>
      </c>
      <c r="Q61" s="63" t="s">
        <v>69</v>
      </c>
      <c r="R61" s="308" t="s">
        <v>383</v>
      </c>
      <c r="S61" s="308" t="s">
        <v>384</v>
      </c>
      <c r="T61" s="44" t="s">
        <v>385</v>
      </c>
      <c r="U61" s="44" t="s">
        <v>386</v>
      </c>
      <c r="V61" s="58" t="s">
        <v>171</v>
      </c>
      <c r="W61" s="60"/>
      <c r="X61" s="60" t="str">
        <f t="shared" si="1"/>
        <v>tf_BACO30000100_M_DD_PL_DASHBOARD</v>
      </c>
      <c r="Y61" s="60" t="str">
        <f t="shared" si="2"/>
        <v>mt_MPCO30000104_CDM_M_DD_PL_DASHBOARD_WK04</v>
      </c>
      <c r="Z61" s="60" t="str">
        <f t="shared" si="3"/>
        <v>m_MPCO30000104_CDM_M_DD_PL_DASHBOARD_WK04</v>
      </c>
      <c r="AA61" s="85" t="s">
        <v>366</v>
      </c>
      <c r="AB61" s="85" t="s">
        <v>227</v>
      </c>
      <c r="AC61" s="85"/>
      <c r="AD61" s="52"/>
      <c r="AE61" s="100" t="s">
        <v>63</v>
      </c>
      <c r="AF61" s="52"/>
      <c r="AG61" s="52" t="s">
        <v>152</v>
      </c>
      <c r="AH61" s="52" t="s">
        <v>153</v>
      </c>
      <c r="AI61" s="219" t="s">
        <v>65</v>
      </c>
      <c r="AJ61" s="219" t="s">
        <v>154</v>
      </c>
      <c r="AK61" s="244">
        <v>5.7870370073942468E-4</v>
      </c>
      <c r="AL61" s="261" t="s">
        <v>155</v>
      </c>
    </row>
    <row r="62" spans="2:40" ht="34.5" hidden="1" customHeight="1">
      <c r="B62" s="44">
        <f t="shared" si="0"/>
        <v>59</v>
      </c>
      <c r="C62" s="58" t="s">
        <v>63</v>
      </c>
      <c r="D62" s="58" t="s">
        <v>354</v>
      </c>
      <c r="E62" s="58" t="s">
        <v>135</v>
      </c>
      <c r="F62" s="58" t="s">
        <v>180</v>
      </c>
      <c r="G62" s="60" t="s">
        <v>355</v>
      </c>
      <c r="H62" s="60" t="s">
        <v>356</v>
      </c>
      <c r="I62" s="60" t="s">
        <v>357</v>
      </c>
      <c r="J62" s="190">
        <v>5</v>
      </c>
      <c r="K62" s="58" t="s">
        <v>387</v>
      </c>
      <c r="L62" s="60"/>
      <c r="M62" s="60" t="s">
        <v>388</v>
      </c>
      <c r="N62" s="60" t="s">
        <v>389</v>
      </c>
      <c r="O62" s="58" t="s">
        <v>143</v>
      </c>
      <c r="P62" s="44" t="s">
        <v>361</v>
      </c>
      <c r="Q62" s="63" t="s">
        <v>69</v>
      </c>
      <c r="R62" s="308" t="s">
        <v>390</v>
      </c>
      <c r="S62" s="308" t="s">
        <v>391</v>
      </c>
      <c r="T62" s="44" t="s">
        <v>392</v>
      </c>
      <c r="U62" s="44" t="s">
        <v>393</v>
      </c>
      <c r="V62" s="58" t="s">
        <v>296</v>
      </c>
      <c r="W62" s="60"/>
      <c r="X62" s="60" t="str">
        <f t="shared" si="1"/>
        <v>tf_BACO30000100_M_DD_PL_DASHBOARD</v>
      </c>
      <c r="Y62" s="60" t="str">
        <f t="shared" si="2"/>
        <v>mt_MPCO30000105_CDM_M_DD_PL_DASHBOARD_WK05</v>
      </c>
      <c r="Z62" s="60" t="str">
        <f t="shared" si="3"/>
        <v>m_MPCO30000105_CDM_M_DD_PL_DASHBOARD_WK05</v>
      </c>
      <c r="AA62" s="85" t="s">
        <v>366</v>
      </c>
      <c r="AB62" s="85" t="s">
        <v>227</v>
      </c>
      <c r="AC62" s="85"/>
      <c r="AD62" s="52"/>
      <c r="AE62" s="100" t="s">
        <v>63</v>
      </c>
      <c r="AF62" s="52"/>
      <c r="AG62" s="52" t="s">
        <v>152</v>
      </c>
      <c r="AH62" s="52" t="s">
        <v>153</v>
      </c>
      <c r="AI62" s="219" t="s">
        <v>65</v>
      </c>
      <c r="AJ62" s="219" t="s">
        <v>154</v>
      </c>
      <c r="AK62" s="244">
        <v>2.3148147738538682E-4</v>
      </c>
      <c r="AL62" s="261" t="s">
        <v>155</v>
      </c>
    </row>
    <row r="63" spans="2:40" ht="34.5" hidden="1" customHeight="1">
      <c r="B63" s="44">
        <f t="shared" si="0"/>
        <v>60</v>
      </c>
      <c r="C63" s="58" t="s">
        <v>63</v>
      </c>
      <c r="D63" s="58" t="s">
        <v>394</v>
      </c>
      <c r="E63" s="58" t="s">
        <v>135</v>
      </c>
      <c r="F63" s="58" t="s">
        <v>180</v>
      </c>
      <c r="G63" s="60" t="s">
        <v>355</v>
      </c>
      <c r="H63" s="60" t="s">
        <v>356</v>
      </c>
      <c r="I63" s="60" t="s">
        <v>357</v>
      </c>
      <c r="J63" s="190">
        <v>6</v>
      </c>
      <c r="K63" s="58" t="s">
        <v>395</v>
      </c>
      <c r="L63" s="60"/>
      <c r="M63" s="60" t="s">
        <v>396</v>
      </c>
      <c r="N63" s="60" t="s">
        <v>397</v>
      </c>
      <c r="O63" s="58" t="s">
        <v>143</v>
      </c>
      <c r="P63" s="44" t="s">
        <v>361</v>
      </c>
      <c r="Q63" s="63" t="s">
        <v>69</v>
      </c>
      <c r="R63" s="308" t="s">
        <v>398</v>
      </c>
      <c r="S63" s="308" t="s">
        <v>399</v>
      </c>
      <c r="T63" s="44" t="s">
        <v>400</v>
      </c>
      <c r="U63" s="44" t="s">
        <v>401</v>
      </c>
      <c r="V63" s="58" t="s">
        <v>171</v>
      </c>
      <c r="W63" s="60"/>
      <c r="X63" s="60" t="str">
        <f t="shared" si="1"/>
        <v>tf_BACO30000100_M_DD_PL_DASHBOARD</v>
      </c>
      <c r="Y63" s="60" t="str">
        <f t="shared" si="2"/>
        <v>mt_MPCO30000106_CDM_M_DD_PL_DASHBOARD</v>
      </c>
      <c r="Z63" s="60" t="str">
        <f t="shared" si="3"/>
        <v>m_MPCO30000106_CDM_M_DD_PL_DASHBOARD</v>
      </c>
      <c r="AA63" s="85" t="s">
        <v>366</v>
      </c>
      <c r="AB63" s="85" t="s">
        <v>227</v>
      </c>
      <c r="AC63" s="85"/>
      <c r="AD63" s="52"/>
      <c r="AE63" s="100" t="s">
        <v>63</v>
      </c>
      <c r="AF63" s="52"/>
      <c r="AG63" s="52" t="s">
        <v>152</v>
      </c>
      <c r="AH63" s="52" t="s">
        <v>153</v>
      </c>
      <c r="AI63" s="219" t="s">
        <v>65</v>
      </c>
      <c r="AJ63" s="219" t="s">
        <v>154</v>
      </c>
      <c r="AK63" s="244">
        <v>6.5972222364507616E-4</v>
      </c>
      <c r="AL63" s="261" t="s">
        <v>155</v>
      </c>
    </row>
    <row r="64" spans="2:40" ht="34.5" hidden="1" customHeight="1">
      <c r="B64" s="44">
        <f t="shared" si="0"/>
        <v>61</v>
      </c>
      <c r="C64" s="58" t="s">
        <v>63</v>
      </c>
      <c r="D64" s="58" t="s">
        <v>354</v>
      </c>
      <c r="E64" s="58" t="s">
        <v>135</v>
      </c>
      <c r="F64" s="58" t="s">
        <v>180</v>
      </c>
      <c r="G64" s="60" t="s">
        <v>355</v>
      </c>
      <c r="H64" s="60" t="s">
        <v>356</v>
      </c>
      <c r="I64" s="60" t="s">
        <v>357</v>
      </c>
      <c r="J64" s="190">
        <v>7</v>
      </c>
      <c r="K64" s="58" t="s">
        <v>402</v>
      </c>
      <c r="L64" s="60"/>
      <c r="M64" s="60" t="s">
        <v>403</v>
      </c>
      <c r="N64" s="60" t="s">
        <v>404</v>
      </c>
      <c r="O64" s="58" t="s">
        <v>143</v>
      </c>
      <c r="P64" s="44" t="s">
        <v>361</v>
      </c>
      <c r="Q64" s="63" t="s">
        <v>69</v>
      </c>
      <c r="R64" s="308" t="s">
        <v>405</v>
      </c>
      <c r="S64" s="308" t="s">
        <v>406</v>
      </c>
      <c r="T64" s="44" t="s">
        <v>407</v>
      </c>
      <c r="U64" s="44" t="s">
        <v>408</v>
      </c>
      <c r="V64" s="58" t="s">
        <v>149</v>
      </c>
      <c r="W64" s="60"/>
      <c r="X64" s="60" t="str">
        <f t="shared" si="1"/>
        <v>tf_BACO30000100_M_DD_PL_DASHBOARD</v>
      </c>
      <c r="Y64" s="60" t="str">
        <f t="shared" si="2"/>
        <v>mt_MPCO30000107_CDM_M_DD_PL_DASHBOARD_ADD_MASTER</v>
      </c>
      <c r="Z64" s="60" t="str">
        <f t="shared" si="3"/>
        <v>m_MPCO30000107_CDM_M_DD_PL_DASHBOARD_ADD_MASTER</v>
      </c>
      <c r="AA64" s="85" t="s">
        <v>366</v>
      </c>
      <c r="AB64" s="85" t="s">
        <v>227</v>
      </c>
      <c r="AC64" s="85"/>
      <c r="AD64" s="52"/>
      <c r="AE64" s="100" t="s">
        <v>63</v>
      </c>
      <c r="AF64" s="52"/>
      <c r="AG64" s="52" t="s">
        <v>152</v>
      </c>
      <c r="AH64" s="52" t="s">
        <v>153</v>
      </c>
      <c r="AI64" s="219" t="s">
        <v>65</v>
      </c>
      <c r="AJ64" s="219" t="s">
        <v>154</v>
      </c>
      <c r="AK64" s="244">
        <v>1.5509259246755391E-3</v>
      </c>
      <c r="AL64" s="261" t="s">
        <v>155</v>
      </c>
    </row>
    <row r="65" spans="1:41" ht="34.5" hidden="1" customHeight="1">
      <c r="B65" s="91">
        <f t="shared" si="0"/>
        <v>62</v>
      </c>
      <c r="C65" s="59" t="s">
        <v>409</v>
      </c>
      <c r="D65" s="59"/>
      <c r="E65" s="59" t="s">
        <v>135</v>
      </c>
      <c r="F65" s="59" t="s">
        <v>180</v>
      </c>
      <c r="G65" s="76" t="s">
        <v>410</v>
      </c>
      <c r="H65" s="76"/>
      <c r="I65" s="76" t="s">
        <v>411</v>
      </c>
      <c r="J65" s="192"/>
      <c r="K65" s="59"/>
      <c r="L65" s="76"/>
      <c r="M65" s="76" t="s">
        <v>412</v>
      </c>
      <c r="N65" s="76"/>
      <c r="O65" s="59" t="s">
        <v>143</v>
      </c>
      <c r="P65" s="57" t="s">
        <v>413</v>
      </c>
      <c r="Q65" s="78" t="s">
        <v>69</v>
      </c>
      <c r="R65" s="321"/>
      <c r="S65" s="321"/>
      <c r="T65" s="321"/>
      <c r="U65" s="321"/>
      <c r="V65" s="59"/>
      <c r="W65" s="76"/>
      <c r="X65" s="76" t="str">
        <f t="shared" si="1"/>
        <v/>
      </c>
      <c r="Y65" s="76" t="str">
        <f t="shared" si="2"/>
        <v/>
      </c>
      <c r="Z65" s="76" t="str">
        <f t="shared" si="3"/>
        <v/>
      </c>
      <c r="AA65" s="146"/>
      <c r="AB65" s="146"/>
      <c r="AC65" s="146"/>
      <c r="AD65" s="52"/>
      <c r="AE65" s="100" t="s">
        <v>63</v>
      </c>
      <c r="AF65" s="52"/>
      <c r="AG65" s="52" t="s">
        <v>63</v>
      </c>
      <c r="AH65" s="52" t="s">
        <v>63</v>
      </c>
      <c r="AI65" s="219" t="s">
        <v>65</v>
      </c>
      <c r="AJ65" s="219" t="s">
        <v>65</v>
      </c>
      <c r="AK65" s="219" t="s">
        <v>65</v>
      </c>
      <c r="AL65" s="220" t="s">
        <v>65</v>
      </c>
    </row>
    <row r="66" spans="1:41" ht="34.5" hidden="1" customHeight="1">
      <c r="B66" s="44">
        <f t="shared" si="0"/>
        <v>63</v>
      </c>
      <c r="C66" s="58" t="s">
        <v>63</v>
      </c>
      <c r="D66" s="58" t="s">
        <v>414</v>
      </c>
      <c r="E66" s="58" t="s">
        <v>135</v>
      </c>
      <c r="F66" s="58" t="s">
        <v>180</v>
      </c>
      <c r="G66" s="60" t="s">
        <v>415</v>
      </c>
      <c r="H66" s="60" t="s">
        <v>12317</v>
      </c>
      <c r="I66" s="60" t="s">
        <v>416</v>
      </c>
      <c r="J66" s="190">
        <v>1</v>
      </c>
      <c r="K66" s="84" t="s">
        <v>417</v>
      </c>
      <c r="L66" s="60"/>
      <c r="M66" s="60" t="s">
        <v>418</v>
      </c>
      <c r="N66" s="60" t="s">
        <v>419</v>
      </c>
      <c r="O66" s="58" t="s">
        <v>143</v>
      </c>
      <c r="P66" s="44" t="s">
        <v>420</v>
      </c>
      <c r="Q66" s="63" t="s">
        <v>69</v>
      </c>
      <c r="R66" s="307" t="s">
        <v>421</v>
      </c>
      <c r="S66" s="307" t="s">
        <v>422</v>
      </c>
      <c r="T66" s="44" t="s">
        <v>423</v>
      </c>
      <c r="U66" s="44" t="s">
        <v>424</v>
      </c>
      <c r="V66" s="58" t="s">
        <v>149</v>
      </c>
      <c r="W66" s="60"/>
      <c r="X66" s="60" t="str">
        <f t="shared" si="1"/>
        <v>tf_BACO30000500_M_DD_PL_DETAIL_ANALYSIS</v>
      </c>
      <c r="Y66" s="60" t="str">
        <f t="shared" si="2"/>
        <v>mt_MPCO30000501_CDM_M_DD_PL_DETAIL_ANALYSIS_WK01</v>
      </c>
      <c r="Z66" s="60" t="str">
        <f t="shared" si="3"/>
        <v>m_MPCO30000501_CDM_M_DD_PL_DETAIL_ANALYSIS_WK01</v>
      </c>
      <c r="AA66" s="85" t="s">
        <v>425</v>
      </c>
      <c r="AB66" s="85" t="s">
        <v>151</v>
      </c>
      <c r="AC66" s="85"/>
      <c r="AD66" s="52"/>
      <c r="AE66" s="100" t="s">
        <v>63</v>
      </c>
      <c r="AF66" s="52"/>
      <c r="AG66" s="52" t="s">
        <v>263</v>
      </c>
      <c r="AH66" s="52" t="s">
        <v>72</v>
      </c>
      <c r="AI66" s="219" t="s">
        <v>745</v>
      </c>
      <c r="AJ66" s="219" t="s">
        <v>154</v>
      </c>
      <c r="AK66" s="244">
        <v>2.754629633272998E-3</v>
      </c>
      <c r="AL66" s="261" t="s">
        <v>155</v>
      </c>
    </row>
    <row r="67" spans="1:41" ht="34.5" hidden="1" customHeight="1">
      <c r="B67" s="44">
        <f t="shared" si="0"/>
        <v>64</v>
      </c>
      <c r="C67" s="58" t="s">
        <v>63</v>
      </c>
      <c r="D67" s="58" t="s">
        <v>426</v>
      </c>
      <c r="E67" s="58" t="s">
        <v>135</v>
      </c>
      <c r="F67" s="58" t="s">
        <v>180</v>
      </c>
      <c r="G67" s="60" t="s">
        <v>415</v>
      </c>
      <c r="H67" s="60" t="s">
        <v>427</v>
      </c>
      <c r="I67" s="60" t="s">
        <v>416</v>
      </c>
      <c r="J67" s="190">
        <v>2</v>
      </c>
      <c r="K67" s="84" t="s">
        <v>428</v>
      </c>
      <c r="L67" s="60"/>
      <c r="M67" s="60" t="s">
        <v>429</v>
      </c>
      <c r="N67" s="60" t="s">
        <v>430</v>
      </c>
      <c r="O67" s="58" t="s">
        <v>143</v>
      </c>
      <c r="P67" s="44" t="s">
        <v>420</v>
      </c>
      <c r="Q67" s="63" t="s">
        <v>69</v>
      </c>
      <c r="R67" s="308" t="s">
        <v>421</v>
      </c>
      <c r="S67" s="308" t="s">
        <v>422</v>
      </c>
      <c r="T67" s="44" t="s">
        <v>431</v>
      </c>
      <c r="U67" s="44" t="s">
        <v>432</v>
      </c>
      <c r="V67" s="84" t="s">
        <v>149</v>
      </c>
      <c r="W67" s="60"/>
      <c r="X67" s="60" t="str">
        <f t="shared" si="1"/>
        <v>tf_BACO30000500_M_DD_PL_DETAIL_ANALYSIS</v>
      </c>
      <c r="Y67" s="60" t="str">
        <f t="shared" si="2"/>
        <v>mt_MPCO30000502_CDM_M_DD_PL_DETAIL_ANALYSIS_WK02</v>
      </c>
      <c r="Z67" s="60" t="str">
        <f t="shared" si="3"/>
        <v>m_MPCO30000502_CDM_M_DD_PL_DETAIL_ANALYSIS_WK02</v>
      </c>
      <c r="AA67" s="85" t="s">
        <v>425</v>
      </c>
      <c r="AB67" s="85" t="s">
        <v>151</v>
      </c>
      <c r="AC67" s="85"/>
      <c r="AD67" s="52"/>
      <c r="AE67" s="100" t="s">
        <v>63</v>
      </c>
      <c r="AF67" s="52"/>
      <c r="AG67" s="52" t="s">
        <v>263</v>
      </c>
      <c r="AH67" s="52" t="s">
        <v>72</v>
      </c>
      <c r="AI67" s="219" t="s">
        <v>745</v>
      </c>
      <c r="AJ67" s="219" t="s">
        <v>154</v>
      </c>
      <c r="AK67" s="244">
        <v>1.7013888864312321E-3</v>
      </c>
      <c r="AL67" s="261" t="s">
        <v>155</v>
      </c>
    </row>
    <row r="68" spans="1:41" ht="34.5" hidden="1" customHeight="1">
      <c r="B68" s="44">
        <f t="shared" ref="B68:B131" si="4">ROW()-3</f>
        <v>65</v>
      </c>
      <c r="C68" s="58" t="s">
        <v>63</v>
      </c>
      <c r="D68" s="58" t="s">
        <v>426</v>
      </c>
      <c r="E68" s="58" t="s">
        <v>135</v>
      </c>
      <c r="F68" s="58" t="s">
        <v>180</v>
      </c>
      <c r="G68" s="60" t="s">
        <v>415</v>
      </c>
      <c r="H68" s="60" t="s">
        <v>427</v>
      </c>
      <c r="I68" s="60" t="s">
        <v>416</v>
      </c>
      <c r="J68" s="190">
        <v>3</v>
      </c>
      <c r="K68" s="84" t="s">
        <v>433</v>
      </c>
      <c r="L68" s="60"/>
      <c r="M68" s="60" t="s">
        <v>434</v>
      </c>
      <c r="N68" s="60" t="s">
        <v>435</v>
      </c>
      <c r="O68" s="58" t="s">
        <v>143</v>
      </c>
      <c r="P68" s="44" t="s">
        <v>420</v>
      </c>
      <c r="Q68" s="63" t="s">
        <v>69</v>
      </c>
      <c r="R68" s="308" t="s">
        <v>421</v>
      </c>
      <c r="S68" s="308" t="s">
        <v>422</v>
      </c>
      <c r="T68" s="44" t="s">
        <v>436</v>
      </c>
      <c r="U68" s="44" t="s">
        <v>437</v>
      </c>
      <c r="V68" s="84" t="s">
        <v>149</v>
      </c>
      <c r="W68" s="60"/>
      <c r="X68" s="60" t="str">
        <f t="shared" si="1"/>
        <v>tf_BACO30000500_M_DD_PL_DETAIL_ANALYSIS</v>
      </c>
      <c r="Y68" s="60" t="str">
        <f t="shared" si="2"/>
        <v>mt_MPCO30000503_CDM_M_DD_PL_DETAIL_ANALYSIS_WK03</v>
      </c>
      <c r="Z68" s="60" t="str">
        <f t="shared" si="3"/>
        <v>m_MPCO30000503_CDM_M_DD_PL_DETAIL_ANALYSIS_WK03</v>
      </c>
      <c r="AA68" s="85" t="s">
        <v>425</v>
      </c>
      <c r="AB68" s="85" t="s">
        <v>151</v>
      </c>
      <c r="AC68" s="85"/>
      <c r="AD68" s="52"/>
      <c r="AE68" s="100" t="s">
        <v>63</v>
      </c>
      <c r="AF68" s="52"/>
      <c r="AG68" s="52" t="s">
        <v>263</v>
      </c>
      <c r="AH68" s="52" t="s">
        <v>72</v>
      </c>
      <c r="AI68" s="219" t="s">
        <v>745</v>
      </c>
      <c r="AJ68" s="219" t="s">
        <v>154</v>
      </c>
      <c r="AK68" s="244">
        <v>3.8425925959018059E-3</v>
      </c>
      <c r="AL68" s="261" t="s">
        <v>155</v>
      </c>
    </row>
    <row r="69" spans="1:41" ht="34.5" hidden="1" customHeight="1">
      <c r="B69" s="44">
        <f t="shared" si="4"/>
        <v>66</v>
      </c>
      <c r="C69" s="58" t="s">
        <v>63</v>
      </c>
      <c r="D69" s="58" t="s">
        <v>426</v>
      </c>
      <c r="E69" s="58" t="s">
        <v>135</v>
      </c>
      <c r="F69" s="58" t="s">
        <v>180</v>
      </c>
      <c r="G69" s="60" t="s">
        <v>415</v>
      </c>
      <c r="H69" s="60" t="s">
        <v>427</v>
      </c>
      <c r="I69" s="60" t="s">
        <v>416</v>
      </c>
      <c r="J69" s="190">
        <v>4</v>
      </c>
      <c r="K69" s="84" t="s">
        <v>438</v>
      </c>
      <c r="L69" s="60"/>
      <c r="M69" s="60" t="s">
        <v>439</v>
      </c>
      <c r="N69" s="60" t="s">
        <v>440</v>
      </c>
      <c r="O69" s="58" t="s">
        <v>143</v>
      </c>
      <c r="P69" s="44" t="s">
        <v>420</v>
      </c>
      <c r="Q69" s="63" t="s">
        <v>69</v>
      </c>
      <c r="R69" s="307" t="s">
        <v>441</v>
      </c>
      <c r="S69" s="307" t="s">
        <v>442</v>
      </c>
      <c r="T69" s="44" t="s">
        <v>443</v>
      </c>
      <c r="U69" s="44" t="s">
        <v>444</v>
      </c>
      <c r="V69" s="58" t="s">
        <v>162</v>
      </c>
      <c r="W69" s="60"/>
      <c r="X69" s="60" t="str">
        <f t="shared" si="1"/>
        <v>tf_BACO30000500_M_DD_PL_DETAIL_ANALYSIS</v>
      </c>
      <c r="Y69" s="60" t="str">
        <f t="shared" si="2"/>
        <v>mt_MPCO30000504_CDM_M_DD_PL_DETAIL_ANALYSIS_WK04</v>
      </c>
      <c r="Z69" s="60" t="str">
        <f t="shared" si="3"/>
        <v>m_MPCO30000504_CDM_M_DD_PL_DETAIL_ANALYSIS_WK04</v>
      </c>
      <c r="AA69" s="85" t="s">
        <v>425</v>
      </c>
      <c r="AB69" s="85" t="s">
        <v>151</v>
      </c>
      <c r="AC69" s="85"/>
      <c r="AD69" s="52"/>
      <c r="AE69" s="100" t="s">
        <v>63</v>
      </c>
      <c r="AF69" s="52"/>
      <c r="AG69" s="52" t="s">
        <v>263</v>
      </c>
      <c r="AH69" s="52" t="s">
        <v>72</v>
      </c>
      <c r="AI69" s="219" t="s">
        <v>745</v>
      </c>
      <c r="AJ69" s="219" t="s">
        <v>154</v>
      </c>
      <c r="AK69" s="244">
        <v>5.7523148134350777E-3</v>
      </c>
      <c r="AL69" s="261" t="s">
        <v>155</v>
      </c>
    </row>
    <row r="70" spans="1:41" ht="34.5" hidden="1" customHeight="1">
      <c r="B70" s="44">
        <f t="shared" si="4"/>
        <v>67</v>
      </c>
      <c r="C70" s="58" t="s">
        <v>63</v>
      </c>
      <c r="D70" s="58" t="s">
        <v>426</v>
      </c>
      <c r="E70" s="58" t="s">
        <v>135</v>
      </c>
      <c r="F70" s="58" t="s">
        <v>180</v>
      </c>
      <c r="G70" s="60" t="s">
        <v>415</v>
      </c>
      <c r="H70" s="60" t="s">
        <v>427</v>
      </c>
      <c r="I70" s="60" t="s">
        <v>416</v>
      </c>
      <c r="J70" s="190">
        <v>5</v>
      </c>
      <c r="K70" s="84" t="s">
        <v>445</v>
      </c>
      <c r="L70" s="60"/>
      <c r="M70" s="60" t="s">
        <v>446</v>
      </c>
      <c r="N70" s="60" t="s">
        <v>447</v>
      </c>
      <c r="O70" s="58" t="s">
        <v>143</v>
      </c>
      <c r="P70" s="44" t="s">
        <v>420</v>
      </c>
      <c r="Q70" s="63" t="s">
        <v>166</v>
      </c>
      <c r="R70" s="307" t="s">
        <v>443</v>
      </c>
      <c r="S70" s="307" t="s">
        <v>444</v>
      </c>
      <c r="T70" s="44" t="s">
        <v>448</v>
      </c>
      <c r="U70" s="44" t="s">
        <v>449</v>
      </c>
      <c r="V70" s="58" t="s">
        <v>238</v>
      </c>
      <c r="W70" s="60"/>
      <c r="X70" s="60" t="str">
        <f t="shared" si="1"/>
        <v>tf_BACO30000500_M_DD_PL_DETAIL_ANALYSIS</v>
      </c>
      <c r="Y70" s="60" t="str">
        <f t="shared" si="2"/>
        <v>mt_MPCO30000505_CDM_M_DD_PL_DETAIL_ANALYSIS</v>
      </c>
      <c r="Z70" s="60" t="str">
        <f t="shared" si="3"/>
        <v>m_MPCO30000505_CDM_M_DD_PL_DETAIL_ANALYSIS</v>
      </c>
      <c r="AA70" s="85" t="s">
        <v>425</v>
      </c>
      <c r="AB70" s="85" t="s">
        <v>151</v>
      </c>
      <c r="AC70" s="85"/>
      <c r="AD70" s="52"/>
      <c r="AE70" s="100" t="s">
        <v>63</v>
      </c>
      <c r="AF70" s="52"/>
      <c r="AG70" s="52" t="s">
        <v>263</v>
      </c>
      <c r="AH70" s="52" t="s">
        <v>72</v>
      </c>
      <c r="AI70" s="219" t="s">
        <v>745</v>
      </c>
      <c r="AJ70" s="219" t="s">
        <v>154</v>
      </c>
      <c r="AK70" s="244">
        <v>8.3333333896007389E-4</v>
      </c>
      <c r="AL70" s="261" t="s">
        <v>155</v>
      </c>
    </row>
    <row r="71" spans="1:41" ht="34.5" hidden="1" customHeight="1">
      <c r="B71" s="86">
        <f t="shared" si="4"/>
        <v>68</v>
      </c>
      <c r="C71" s="84" t="s">
        <v>63</v>
      </c>
      <c r="D71" s="84" t="s">
        <v>426</v>
      </c>
      <c r="E71" s="84" t="s">
        <v>135</v>
      </c>
      <c r="F71" s="84" t="s">
        <v>180</v>
      </c>
      <c r="G71" s="85" t="s">
        <v>415</v>
      </c>
      <c r="H71" s="85" t="s">
        <v>427</v>
      </c>
      <c r="I71" s="85" t="s">
        <v>416</v>
      </c>
      <c r="J71" s="191">
        <v>6</v>
      </c>
      <c r="K71" s="84" t="s">
        <v>450</v>
      </c>
      <c r="L71" s="85"/>
      <c r="M71" s="85" t="s">
        <v>451</v>
      </c>
      <c r="N71" s="85" t="s">
        <v>452</v>
      </c>
      <c r="O71" s="84" t="s">
        <v>143</v>
      </c>
      <c r="P71" s="86" t="s">
        <v>420</v>
      </c>
      <c r="Q71" s="87" t="s">
        <v>166</v>
      </c>
      <c r="R71" s="308" t="s">
        <v>453</v>
      </c>
      <c r="S71" s="308" t="s">
        <v>454</v>
      </c>
      <c r="T71" s="86" t="s">
        <v>455</v>
      </c>
      <c r="U71" s="86" t="s">
        <v>456</v>
      </c>
      <c r="V71" s="84" t="s">
        <v>149</v>
      </c>
      <c r="W71" s="85"/>
      <c r="X71" s="85" t="str">
        <f t="shared" si="1"/>
        <v>tf_BACO30000500_M_DD_PL_DETAIL_ANALYSIS</v>
      </c>
      <c r="Y71" s="85" t="str">
        <f t="shared" si="2"/>
        <v>mt_MPCO30000506_CDM_M_DD_PL_DETAIL_ANALYSIS_ADD_MASTER</v>
      </c>
      <c r="Z71" s="85" t="str">
        <f t="shared" si="3"/>
        <v>m_MPCO30000506_CDM_M_DD_PL_DETAIL_ANALYSIS_ADD_MASTER</v>
      </c>
      <c r="AA71" s="85" t="s">
        <v>425</v>
      </c>
      <c r="AB71" s="85" t="s">
        <v>151</v>
      </c>
      <c r="AC71" s="85"/>
      <c r="AD71" s="65"/>
      <c r="AE71" s="100" t="s">
        <v>63</v>
      </c>
      <c r="AF71" s="65"/>
      <c r="AG71" s="52" t="s">
        <v>263</v>
      </c>
      <c r="AH71" s="52" t="s">
        <v>72</v>
      </c>
      <c r="AI71" s="219" t="s">
        <v>745</v>
      </c>
      <c r="AJ71" s="219" t="s">
        <v>154</v>
      </c>
      <c r="AK71" s="244">
        <v>1.423611116479151E-3</v>
      </c>
      <c r="AL71" s="261" t="s">
        <v>155</v>
      </c>
    </row>
    <row r="72" spans="1:41" ht="34.5" hidden="1" customHeight="1">
      <c r="A72" s="68"/>
      <c r="B72" s="86">
        <f t="shared" si="4"/>
        <v>69</v>
      </c>
      <c r="C72" s="84" t="s">
        <v>63</v>
      </c>
      <c r="D72" s="84" t="s">
        <v>458</v>
      </c>
      <c r="E72" s="84" t="s">
        <v>135</v>
      </c>
      <c r="F72" s="84" t="s">
        <v>459</v>
      </c>
      <c r="G72" s="85" t="s">
        <v>460</v>
      </c>
      <c r="H72" s="85" t="s">
        <v>12270</v>
      </c>
      <c r="I72" s="85" t="s">
        <v>462</v>
      </c>
      <c r="J72" s="191">
        <v>1</v>
      </c>
      <c r="K72" s="84" t="s">
        <v>463</v>
      </c>
      <c r="L72" s="85"/>
      <c r="M72" s="85" t="s">
        <v>464</v>
      </c>
      <c r="N72" s="85" t="s">
        <v>465</v>
      </c>
      <c r="O72" s="84" t="s">
        <v>143</v>
      </c>
      <c r="P72" s="85" t="s">
        <v>466</v>
      </c>
      <c r="Q72" s="87" t="s">
        <v>220</v>
      </c>
      <c r="R72" s="308" t="s">
        <v>467</v>
      </c>
      <c r="S72" s="308" t="s">
        <v>468</v>
      </c>
      <c r="T72" s="86" t="s">
        <v>469</v>
      </c>
      <c r="U72" s="86" t="s">
        <v>470</v>
      </c>
      <c r="V72" s="84" t="s">
        <v>225</v>
      </c>
      <c r="W72" s="85"/>
      <c r="X72" s="85" t="str">
        <f t="shared" si="1"/>
        <v>tf_BACO30001600_M_DD_ROIC_ANALYSIS</v>
      </c>
      <c r="Y72" s="85" t="str">
        <f t="shared" si="2"/>
        <v>mt_MPCO30001608_CDM_M_DD_ROIC_ANALYSIS_WK06</v>
      </c>
      <c r="Z72" s="85" t="str">
        <f t="shared" si="3"/>
        <v>m_MPCO30001608_CDM_M_DD_ROIC_ANALYSIS_WK06</v>
      </c>
      <c r="AA72" s="85" t="s">
        <v>471</v>
      </c>
      <c r="AB72" s="85" t="s">
        <v>151</v>
      </c>
      <c r="AC72" s="85"/>
      <c r="AD72" s="65"/>
      <c r="AE72" s="100" t="s">
        <v>63</v>
      </c>
      <c r="AF72" s="65"/>
      <c r="AG72" s="65" t="s">
        <v>152</v>
      </c>
      <c r="AH72" s="65" t="s">
        <v>153</v>
      </c>
      <c r="AI72" s="220" t="s">
        <v>65</v>
      </c>
      <c r="AJ72" s="219" t="s">
        <v>154</v>
      </c>
      <c r="AK72" s="244">
        <v>8.6805555474711582E-4</v>
      </c>
      <c r="AL72" s="261" t="s">
        <v>155</v>
      </c>
      <c r="AM72" s="68"/>
      <c r="AO72" s="68"/>
    </row>
    <row r="73" spans="1:41" ht="34.5" hidden="1" customHeight="1">
      <c r="A73" s="68"/>
      <c r="B73" s="86">
        <f t="shared" si="4"/>
        <v>70</v>
      </c>
      <c r="C73" s="84" t="s">
        <v>63</v>
      </c>
      <c r="D73" s="84" t="s">
        <v>458</v>
      </c>
      <c r="E73" s="84" t="s">
        <v>135</v>
      </c>
      <c r="F73" s="84" t="s">
        <v>459</v>
      </c>
      <c r="G73" s="85" t="s">
        <v>460</v>
      </c>
      <c r="H73" s="85" t="s">
        <v>461</v>
      </c>
      <c r="I73" s="85" t="s">
        <v>462</v>
      </c>
      <c r="J73" s="191">
        <v>2</v>
      </c>
      <c r="K73" s="84" t="s">
        <v>472</v>
      </c>
      <c r="L73" s="85"/>
      <c r="M73" s="85" t="s">
        <v>473</v>
      </c>
      <c r="N73" s="85" t="s">
        <v>474</v>
      </c>
      <c r="O73" s="84" t="s">
        <v>143</v>
      </c>
      <c r="P73" s="85" t="s">
        <v>466</v>
      </c>
      <c r="Q73" s="87" t="s">
        <v>220</v>
      </c>
      <c r="R73" s="308" t="s">
        <v>467</v>
      </c>
      <c r="S73" s="308" t="s">
        <v>468</v>
      </c>
      <c r="T73" s="86" t="s">
        <v>475</v>
      </c>
      <c r="U73" s="86" t="s">
        <v>476</v>
      </c>
      <c r="V73" s="84" t="s">
        <v>225</v>
      </c>
      <c r="W73" s="85"/>
      <c r="X73" s="85" t="str">
        <f t="shared" si="1"/>
        <v>tf_BACO30001600_M_DD_ROIC_ANALYSIS</v>
      </c>
      <c r="Y73" s="85" t="str">
        <f t="shared" si="2"/>
        <v>mt_MPCO30001609_CDM_M_DD_ROIC_ANALYSIS_WK07</v>
      </c>
      <c r="Z73" s="85" t="str">
        <f t="shared" si="3"/>
        <v>m_MPCO30001609_CDM_M_DD_ROIC_ANALYSIS_WK07</v>
      </c>
      <c r="AA73" s="85" t="s">
        <v>471</v>
      </c>
      <c r="AB73" s="85" t="s">
        <v>151</v>
      </c>
      <c r="AC73" s="85"/>
      <c r="AD73" s="65"/>
      <c r="AE73" s="100" t="s">
        <v>63</v>
      </c>
      <c r="AF73" s="65"/>
      <c r="AG73" s="65" t="s">
        <v>152</v>
      </c>
      <c r="AH73" s="65" t="s">
        <v>153</v>
      </c>
      <c r="AI73" s="220" t="s">
        <v>65</v>
      </c>
      <c r="AJ73" s="219" t="s">
        <v>154</v>
      </c>
      <c r="AK73" s="244">
        <v>9.4907407037680969E-4</v>
      </c>
      <c r="AL73" s="261" t="s">
        <v>155</v>
      </c>
      <c r="AM73" s="68"/>
      <c r="AO73" s="68"/>
    </row>
    <row r="74" spans="1:41" ht="34.5" hidden="1" customHeight="1">
      <c r="B74" s="44">
        <f t="shared" si="4"/>
        <v>71</v>
      </c>
      <c r="C74" s="58" t="s">
        <v>63</v>
      </c>
      <c r="D74" s="58" t="s">
        <v>458</v>
      </c>
      <c r="E74" s="58" t="s">
        <v>135</v>
      </c>
      <c r="F74" s="58" t="s">
        <v>459</v>
      </c>
      <c r="G74" s="60" t="s">
        <v>460</v>
      </c>
      <c r="H74" s="60" t="s">
        <v>461</v>
      </c>
      <c r="I74" s="60" t="s">
        <v>462</v>
      </c>
      <c r="J74" s="191">
        <v>3</v>
      </c>
      <c r="K74" s="58" t="s">
        <v>477</v>
      </c>
      <c r="L74" s="60"/>
      <c r="M74" s="60" t="s">
        <v>478</v>
      </c>
      <c r="N74" s="60" t="s">
        <v>479</v>
      </c>
      <c r="O74" s="58" t="s">
        <v>143</v>
      </c>
      <c r="P74" s="60" t="s">
        <v>466</v>
      </c>
      <c r="Q74" s="63" t="s">
        <v>220</v>
      </c>
      <c r="R74" s="307" t="s">
        <v>480</v>
      </c>
      <c r="S74" s="307" t="s">
        <v>481</v>
      </c>
      <c r="T74" s="44" t="s">
        <v>482</v>
      </c>
      <c r="U74" s="44" t="s">
        <v>483</v>
      </c>
      <c r="V74" s="58" t="s">
        <v>225</v>
      </c>
      <c r="W74" s="60"/>
      <c r="X74" s="85" t="str">
        <f t="shared" si="1"/>
        <v>tf_BACO30001600_M_DD_ROIC_ANALYSIS</v>
      </c>
      <c r="Y74" s="85" t="str">
        <f t="shared" si="2"/>
        <v>mt_MPCO30001601_CDM_M_DD_ROIC_ANALYSIS_WK01</v>
      </c>
      <c r="Z74" s="85" t="str">
        <f t="shared" si="3"/>
        <v>m_MPCO30001601_CDM_M_DD_ROIC_ANALYSIS_WK01</v>
      </c>
      <c r="AA74" s="85" t="s">
        <v>471</v>
      </c>
      <c r="AB74" s="85" t="s">
        <v>151</v>
      </c>
      <c r="AC74" s="85"/>
      <c r="AD74" s="52"/>
      <c r="AE74" s="100" t="s">
        <v>63</v>
      </c>
      <c r="AF74" s="52"/>
      <c r="AG74" s="52" t="s">
        <v>152</v>
      </c>
      <c r="AH74" s="52" t="s">
        <v>153</v>
      </c>
      <c r="AI74" s="219" t="s">
        <v>65</v>
      </c>
      <c r="AJ74" s="219" t="s">
        <v>154</v>
      </c>
      <c r="AK74" s="244">
        <v>1.2731481474475004E-3</v>
      </c>
      <c r="AL74" s="261" t="s">
        <v>155</v>
      </c>
    </row>
    <row r="75" spans="1:41" ht="34.5" hidden="1" customHeight="1">
      <c r="B75" s="44">
        <f t="shared" si="4"/>
        <v>72</v>
      </c>
      <c r="C75" s="58" t="s">
        <v>63</v>
      </c>
      <c r="D75" s="58" t="s">
        <v>458</v>
      </c>
      <c r="E75" s="58" t="s">
        <v>135</v>
      </c>
      <c r="F75" s="58" t="s">
        <v>459</v>
      </c>
      <c r="G75" s="60" t="s">
        <v>460</v>
      </c>
      <c r="H75" s="60" t="s">
        <v>461</v>
      </c>
      <c r="I75" s="60" t="s">
        <v>462</v>
      </c>
      <c r="J75" s="190">
        <v>4</v>
      </c>
      <c r="K75" s="58" t="s">
        <v>484</v>
      </c>
      <c r="L75" s="60"/>
      <c r="M75" s="60" t="s">
        <v>485</v>
      </c>
      <c r="N75" s="60" t="s">
        <v>486</v>
      </c>
      <c r="O75" s="58" t="s">
        <v>143</v>
      </c>
      <c r="P75" s="60" t="s">
        <v>466</v>
      </c>
      <c r="Q75" s="63" t="s">
        <v>220</v>
      </c>
      <c r="R75" s="307" t="s">
        <v>487</v>
      </c>
      <c r="S75" s="307" t="s">
        <v>488</v>
      </c>
      <c r="T75" s="44" t="s">
        <v>489</v>
      </c>
      <c r="U75" s="44" t="s">
        <v>490</v>
      </c>
      <c r="V75" s="58" t="s">
        <v>225</v>
      </c>
      <c r="W75" s="60"/>
      <c r="X75" s="85" t="str">
        <f t="shared" si="1"/>
        <v>tf_BACO30001600_M_DD_ROIC_ANALYSIS</v>
      </c>
      <c r="Y75" s="85" t="str">
        <f t="shared" si="2"/>
        <v>mt_MPCO30001602_CDM_M_DD_ROIC_ANALYSIS_WK02</v>
      </c>
      <c r="Z75" s="85" t="str">
        <f t="shared" si="3"/>
        <v>m_MPCO30001602_CDM_M_DD_ROIC_ANALYSIS_WK02</v>
      </c>
      <c r="AA75" s="85" t="s">
        <v>471</v>
      </c>
      <c r="AB75" s="85" t="s">
        <v>151</v>
      </c>
      <c r="AC75" s="85"/>
      <c r="AD75" s="52"/>
      <c r="AE75" s="100" t="s">
        <v>63</v>
      </c>
      <c r="AF75" s="52"/>
      <c r="AG75" s="52" t="s">
        <v>152</v>
      </c>
      <c r="AH75" s="52" t="s">
        <v>153</v>
      </c>
      <c r="AI75" s="219" t="s">
        <v>65</v>
      </c>
      <c r="AJ75" s="219" t="s">
        <v>154</v>
      </c>
      <c r="AK75" s="244">
        <v>4.6296296204673126E-4</v>
      </c>
      <c r="AL75" s="261" t="s">
        <v>155</v>
      </c>
    </row>
    <row r="76" spans="1:41" ht="34.5" hidden="1" customHeight="1">
      <c r="B76" s="44">
        <f t="shared" si="4"/>
        <v>73</v>
      </c>
      <c r="C76" s="58" t="s">
        <v>63</v>
      </c>
      <c r="D76" s="58" t="s">
        <v>458</v>
      </c>
      <c r="E76" s="58" t="s">
        <v>135</v>
      </c>
      <c r="F76" s="58" t="s">
        <v>459</v>
      </c>
      <c r="G76" s="60" t="s">
        <v>460</v>
      </c>
      <c r="H76" s="60" t="s">
        <v>461</v>
      </c>
      <c r="I76" s="60" t="s">
        <v>462</v>
      </c>
      <c r="J76" s="190">
        <v>5</v>
      </c>
      <c r="K76" s="58" t="s">
        <v>491</v>
      </c>
      <c r="L76" s="60"/>
      <c r="M76" s="60" t="s">
        <v>492</v>
      </c>
      <c r="N76" s="60" t="s">
        <v>493</v>
      </c>
      <c r="O76" s="58" t="s">
        <v>143</v>
      </c>
      <c r="P76" s="60" t="s">
        <v>466</v>
      </c>
      <c r="Q76" s="63" t="s">
        <v>220</v>
      </c>
      <c r="R76" s="307" t="s">
        <v>494</v>
      </c>
      <c r="S76" s="307" t="s">
        <v>495</v>
      </c>
      <c r="T76" s="44" t="s">
        <v>496</v>
      </c>
      <c r="U76" s="44" t="s">
        <v>497</v>
      </c>
      <c r="V76" s="58" t="s">
        <v>225</v>
      </c>
      <c r="W76" s="60"/>
      <c r="X76" s="85" t="str">
        <f t="shared" si="1"/>
        <v>tf_BACO30001600_M_DD_ROIC_ANALYSIS</v>
      </c>
      <c r="Y76" s="85" t="str">
        <f t="shared" si="2"/>
        <v>mt_MPCO30001603_CDM_M_DD_ROIC_ANALYSIS_WK03</v>
      </c>
      <c r="Z76" s="85" t="str">
        <f t="shared" si="3"/>
        <v>m_MPCO30001603_CDM_M_DD_ROIC_ANALYSIS_WK03</v>
      </c>
      <c r="AA76" s="85" t="s">
        <v>471</v>
      </c>
      <c r="AB76" s="85" t="s">
        <v>151</v>
      </c>
      <c r="AC76" s="85"/>
      <c r="AD76" s="52"/>
      <c r="AE76" s="100" t="s">
        <v>63</v>
      </c>
      <c r="AF76" s="52"/>
      <c r="AG76" s="52" t="s">
        <v>152</v>
      </c>
      <c r="AH76" s="52" t="s">
        <v>153</v>
      </c>
      <c r="AI76" s="219" t="s">
        <v>65</v>
      </c>
      <c r="AJ76" s="219" t="s">
        <v>154</v>
      </c>
      <c r="AK76" s="244">
        <v>4.398148157633841E-4</v>
      </c>
      <c r="AL76" s="261" t="s">
        <v>155</v>
      </c>
    </row>
    <row r="77" spans="1:41" ht="34.5" hidden="1" customHeight="1">
      <c r="B77" s="44">
        <f t="shared" si="4"/>
        <v>74</v>
      </c>
      <c r="C77" s="58" t="s">
        <v>63</v>
      </c>
      <c r="D77" s="58" t="s">
        <v>458</v>
      </c>
      <c r="E77" s="58" t="s">
        <v>135</v>
      </c>
      <c r="F77" s="58" t="s">
        <v>459</v>
      </c>
      <c r="G77" s="60" t="s">
        <v>460</v>
      </c>
      <c r="H77" s="60" t="s">
        <v>461</v>
      </c>
      <c r="I77" s="60" t="s">
        <v>462</v>
      </c>
      <c r="J77" s="190">
        <v>6</v>
      </c>
      <c r="K77" s="58" t="s">
        <v>498</v>
      </c>
      <c r="L77" s="60"/>
      <c r="M77" s="60" t="s">
        <v>499</v>
      </c>
      <c r="N77" s="60" t="s">
        <v>500</v>
      </c>
      <c r="O77" s="58" t="s">
        <v>143</v>
      </c>
      <c r="P77" s="60" t="s">
        <v>466</v>
      </c>
      <c r="Q77" s="63" t="s">
        <v>220</v>
      </c>
      <c r="R77" s="307" t="s">
        <v>501</v>
      </c>
      <c r="S77" s="307" t="s">
        <v>502</v>
      </c>
      <c r="T77" s="44" t="s">
        <v>503</v>
      </c>
      <c r="U77" s="44" t="s">
        <v>504</v>
      </c>
      <c r="V77" s="58" t="s">
        <v>225</v>
      </c>
      <c r="W77" s="60"/>
      <c r="X77" s="85" t="str">
        <f t="shared" si="1"/>
        <v>tf_BACO30001600_M_DD_ROIC_ANALYSIS</v>
      </c>
      <c r="Y77" s="85" t="str">
        <f t="shared" si="2"/>
        <v>mt_MPCO30001604_CDM_M_DD_ROIC_ANALYSIS_WK04</v>
      </c>
      <c r="Z77" s="85" t="str">
        <f t="shared" si="3"/>
        <v>m_MPCO30001604_CDM_M_DD_ROIC_ANALYSIS_WK04</v>
      </c>
      <c r="AA77" s="85" t="s">
        <v>471</v>
      </c>
      <c r="AB77" s="85" t="s">
        <v>151</v>
      </c>
      <c r="AC77" s="85"/>
      <c r="AD77" s="52"/>
      <c r="AE77" s="100" t="s">
        <v>63</v>
      </c>
      <c r="AF77" s="52"/>
      <c r="AG77" s="52" t="s">
        <v>152</v>
      </c>
      <c r="AH77" s="52" t="s">
        <v>153</v>
      </c>
      <c r="AI77" s="219" t="s">
        <v>65</v>
      </c>
      <c r="AJ77" s="219" t="s">
        <v>154</v>
      </c>
      <c r="AK77" s="244">
        <v>4.6296296932268888E-4</v>
      </c>
      <c r="AL77" s="261" t="s">
        <v>155</v>
      </c>
    </row>
    <row r="78" spans="1:41" ht="34.5" hidden="1" customHeight="1">
      <c r="A78" s="68"/>
      <c r="B78" s="86">
        <f t="shared" si="4"/>
        <v>75</v>
      </c>
      <c r="C78" s="84" t="s">
        <v>63</v>
      </c>
      <c r="D78" s="84" t="s">
        <v>458</v>
      </c>
      <c r="E78" s="84" t="s">
        <v>135</v>
      </c>
      <c r="F78" s="84" t="s">
        <v>459</v>
      </c>
      <c r="G78" s="85" t="s">
        <v>460</v>
      </c>
      <c r="H78" s="85" t="s">
        <v>461</v>
      </c>
      <c r="I78" s="85" t="s">
        <v>462</v>
      </c>
      <c r="J78" s="191">
        <v>7</v>
      </c>
      <c r="K78" s="84" t="s">
        <v>505</v>
      </c>
      <c r="L78" s="85"/>
      <c r="M78" s="85" t="s">
        <v>506</v>
      </c>
      <c r="N78" s="85" t="s">
        <v>507</v>
      </c>
      <c r="O78" s="84" t="s">
        <v>143</v>
      </c>
      <c r="P78" s="85" t="s">
        <v>466</v>
      </c>
      <c r="Q78" s="87" t="s">
        <v>69</v>
      </c>
      <c r="R78" s="308" t="s">
        <v>508</v>
      </c>
      <c r="S78" s="308" t="s">
        <v>509</v>
      </c>
      <c r="T78" s="86" t="s">
        <v>510</v>
      </c>
      <c r="U78" s="86" t="s">
        <v>511</v>
      </c>
      <c r="V78" s="84" t="s">
        <v>225</v>
      </c>
      <c r="W78" s="85"/>
      <c r="X78" s="85" t="str">
        <f t="shared" si="1"/>
        <v>tf_BACO30001600_M_DD_ROIC_ANALYSIS</v>
      </c>
      <c r="Y78" s="85" t="str">
        <f t="shared" si="2"/>
        <v>mt_MPCO30001610_CDM_M_DD_ROIC_ANALYSIS_WK08</v>
      </c>
      <c r="Z78" s="85" t="str">
        <f t="shared" si="3"/>
        <v>m_MPCO30001610_CDM_M_DD_ROIC_ANALYSIS_WK08</v>
      </c>
      <c r="AA78" s="85" t="s">
        <v>471</v>
      </c>
      <c r="AB78" s="85" t="s">
        <v>151</v>
      </c>
      <c r="AC78" s="85"/>
      <c r="AD78" s="65"/>
      <c r="AE78" s="100" t="s">
        <v>63</v>
      </c>
      <c r="AF78" s="65"/>
      <c r="AG78" s="65" t="s">
        <v>152</v>
      </c>
      <c r="AH78" s="65" t="s">
        <v>153</v>
      </c>
      <c r="AI78" s="220" t="s">
        <v>65</v>
      </c>
      <c r="AJ78" s="219" t="s">
        <v>154</v>
      </c>
      <c r="AK78" s="244"/>
      <c r="AL78" s="261" t="s">
        <v>155</v>
      </c>
      <c r="AM78" s="68"/>
      <c r="AO78" s="68"/>
    </row>
    <row r="79" spans="1:41" ht="34.5" hidden="1" customHeight="1">
      <c r="A79" s="68"/>
      <c r="B79" s="44">
        <f t="shared" si="4"/>
        <v>76</v>
      </c>
      <c r="C79" s="58" t="s">
        <v>63</v>
      </c>
      <c r="D79" s="58" t="s">
        <v>458</v>
      </c>
      <c r="E79" s="58" t="s">
        <v>135</v>
      </c>
      <c r="F79" s="58" t="s">
        <v>459</v>
      </c>
      <c r="G79" s="60" t="s">
        <v>460</v>
      </c>
      <c r="H79" s="60" t="s">
        <v>461</v>
      </c>
      <c r="I79" s="60" t="s">
        <v>462</v>
      </c>
      <c r="J79" s="190">
        <v>8</v>
      </c>
      <c r="K79" s="84" t="s">
        <v>512</v>
      </c>
      <c r="L79" s="85"/>
      <c r="M79" s="85" t="s">
        <v>513</v>
      </c>
      <c r="N79" s="85" t="s">
        <v>514</v>
      </c>
      <c r="O79" s="84" t="s">
        <v>143</v>
      </c>
      <c r="P79" s="85" t="s">
        <v>466</v>
      </c>
      <c r="Q79" s="87" t="s">
        <v>69</v>
      </c>
      <c r="R79" s="308" t="s">
        <v>515</v>
      </c>
      <c r="S79" s="308" t="s">
        <v>516</v>
      </c>
      <c r="T79" s="86" t="s">
        <v>517</v>
      </c>
      <c r="U79" s="86" t="s">
        <v>518</v>
      </c>
      <c r="V79" s="84" t="s">
        <v>225</v>
      </c>
      <c r="W79" s="85"/>
      <c r="X79" s="85" t="str">
        <f t="shared" si="1"/>
        <v>tf_BACO30001600_M_DD_ROIC_ANALYSIS</v>
      </c>
      <c r="Y79" s="85" t="str">
        <f t="shared" si="2"/>
        <v>mt_MPCO30001611_CDM_M_DD_ROIC_ANALYSIS_WK09</v>
      </c>
      <c r="Z79" s="85" t="str">
        <f t="shared" si="3"/>
        <v>m_MPCO30001611_CDM_M_DD_ROIC_ANALYSIS_WK09</v>
      </c>
      <c r="AA79" s="85" t="s">
        <v>471</v>
      </c>
      <c r="AB79" s="85" t="s">
        <v>151</v>
      </c>
      <c r="AC79" s="85"/>
      <c r="AD79" s="65"/>
      <c r="AE79" s="100" t="s">
        <v>63</v>
      </c>
      <c r="AF79" s="65"/>
      <c r="AG79" s="65" t="s">
        <v>152</v>
      </c>
      <c r="AH79" s="65" t="s">
        <v>153</v>
      </c>
      <c r="AI79" s="220" t="s">
        <v>65</v>
      </c>
      <c r="AJ79" s="219" t="s">
        <v>154</v>
      </c>
      <c r="AK79" s="244"/>
      <c r="AL79" s="261" t="s">
        <v>155</v>
      </c>
      <c r="AM79" s="68"/>
      <c r="AO79" s="68"/>
    </row>
    <row r="80" spans="1:41" ht="34.5" hidden="1" customHeight="1">
      <c r="B80" s="44">
        <f t="shared" si="4"/>
        <v>77</v>
      </c>
      <c r="C80" s="58" t="s">
        <v>63</v>
      </c>
      <c r="D80" s="58" t="s">
        <v>458</v>
      </c>
      <c r="E80" s="58" t="s">
        <v>135</v>
      </c>
      <c r="F80" s="58" t="s">
        <v>459</v>
      </c>
      <c r="G80" s="60" t="s">
        <v>460</v>
      </c>
      <c r="H80" s="60" t="s">
        <v>461</v>
      </c>
      <c r="I80" s="60" t="s">
        <v>462</v>
      </c>
      <c r="J80" s="190">
        <v>9</v>
      </c>
      <c r="K80" s="58" t="s">
        <v>519</v>
      </c>
      <c r="L80" s="60"/>
      <c r="M80" s="60" t="s">
        <v>520</v>
      </c>
      <c r="N80" s="60" t="s">
        <v>521</v>
      </c>
      <c r="O80" s="58" t="s">
        <v>143</v>
      </c>
      <c r="P80" s="60" t="s">
        <v>466</v>
      </c>
      <c r="Q80" s="63" t="s">
        <v>220</v>
      </c>
      <c r="R80" s="307" t="s">
        <v>522</v>
      </c>
      <c r="S80" s="307" t="s">
        <v>523</v>
      </c>
      <c r="T80" s="44" t="s">
        <v>524</v>
      </c>
      <c r="U80" s="44" t="s">
        <v>525</v>
      </c>
      <c r="V80" s="58" t="s">
        <v>162</v>
      </c>
      <c r="W80" s="60"/>
      <c r="X80" s="85" t="str">
        <f t="shared" si="1"/>
        <v>tf_BACO30001600_M_DD_ROIC_ANALYSIS</v>
      </c>
      <c r="Y80" s="85" t="str">
        <f t="shared" si="2"/>
        <v>mt_MPCO30001605_CDM_M_DD_ROIC_ANALYSIS_WK05</v>
      </c>
      <c r="Z80" s="85" t="str">
        <f t="shared" si="3"/>
        <v>m_MPCO30001605_CDM_M_DD_ROIC_ANALYSIS_WK05</v>
      </c>
      <c r="AA80" s="85" t="s">
        <v>471</v>
      </c>
      <c r="AB80" s="85" t="s">
        <v>151</v>
      </c>
      <c r="AC80" s="85"/>
      <c r="AD80" s="52"/>
      <c r="AE80" s="100" t="s">
        <v>63</v>
      </c>
      <c r="AF80" s="52"/>
      <c r="AG80" s="52" t="s">
        <v>152</v>
      </c>
      <c r="AH80" s="52" t="s">
        <v>153</v>
      </c>
      <c r="AI80" s="219" t="s">
        <v>65</v>
      </c>
      <c r="AJ80" s="219" t="s">
        <v>154</v>
      </c>
      <c r="AK80" s="244">
        <v>5.7870370073942468E-4</v>
      </c>
      <c r="AL80" s="261" t="s">
        <v>155</v>
      </c>
    </row>
    <row r="81" spans="2:39" ht="34.5" hidden="1" customHeight="1">
      <c r="B81" s="44">
        <f t="shared" si="4"/>
        <v>78</v>
      </c>
      <c r="C81" s="58" t="s">
        <v>63</v>
      </c>
      <c r="D81" s="58" t="s">
        <v>458</v>
      </c>
      <c r="E81" s="58" t="s">
        <v>135</v>
      </c>
      <c r="F81" s="58" t="s">
        <v>459</v>
      </c>
      <c r="G81" s="60" t="s">
        <v>460</v>
      </c>
      <c r="H81" s="60" t="s">
        <v>461</v>
      </c>
      <c r="I81" s="60" t="s">
        <v>462</v>
      </c>
      <c r="J81" s="190">
        <v>10</v>
      </c>
      <c r="K81" s="58" t="s">
        <v>526</v>
      </c>
      <c r="L81" s="60"/>
      <c r="M81" s="60" t="s">
        <v>527</v>
      </c>
      <c r="N81" s="60" t="s">
        <v>12252</v>
      </c>
      <c r="O81" s="58" t="s">
        <v>143</v>
      </c>
      <c r="P81" s="60" t="s">
        <v>466</v>
      </c>
      <c r="Q81" s="63" t="s">
        <v>166</v>
      </c>
      <c r="R81" s="307" t="s">
        <v>529</v>
      </c>
      <c r="S81" s="307" t="s">
        <v>530</v>
      </c>
      <c r="T81" s="44" t="s">
        <v>531</v>
      </c>
      <c r="U81" s="44" t="s">
        <v>532</v>
      </c>
      <c r="V81" s="58" t="s">
        <v>225</v>
      </c>
      <c r="W81" s="60"/>
      <c r="X81" s="85" t="str">
        <f t="shared" si="1"/>
        <v>tf_BACO30001600_M_DD_ROIC_ANALYSIS</v>
      </c>
      <c r="Y81" s="85" t="str">
        <f t="shared" si="2"/>
        <v>mt_MPCO30001606_CDM_M_DD_ROIC_ANALYSIS</v>
      </c>
      <c r="Z81" s="85" t="str">
        <f t="shared" si="3"/>
        <v>m_MPCO30001606_CDM_M_DD_ROIC_ANALYSIS</v>
      </c>
      <c r="AA81" s="85" t="s">
        <v>471</v>
      </c>
      <c r="AB81" s="85" t="s">
        <v>151</v>
      </c>
      <c r="AC81" s="85"/>
      <c r="AD81" s="52"/>
      <c r="AE81" s="100" t="s">
        <v>63</v>
      </c>
      <c r="AF81" s="52"/>
      <c r="AG81" s="52" t="s">
        <v>152</v>
      </c>
      <c r="AH81" s="52" t="s">
        <v>153</v>
      </c>
      <c r="AI81" s="219" t="s">
        <v>65</v>
      </c>
      <c r="AJ81" s="219" t="s">
        <v>154</v>
      </c>
      <c r="AK81" s="244">
        <v>5.2083333866903558E-4</v>
      </c>
      <c r="AL81" s="261" t="s">
        <v>155</v>
      </c>
    </row>
    <row r="82" spans="2:39" ht="34.5" hidden="1" customHeight="1">
      <c r="B82" s="44">
        <f t="shared" si="4"/>
        <v>79</v>
      </c>
      <c r="C82" s="58" t="s">
        <v>63</v>
      </c>
      <c r="D82" s="58" t="s">
        <v>458</v>
      </c>
      <c r="E82" s="58" t="s">
        <v>135</v>
      </c>
      <c r="F82" s="58" t="s">
        <v>459</v>
      </c>
      <c r="G82" s="60" t="s">
        <v>460</v>
      </c>
      <c r="H82" s="60" t="s">
        <v>461</v>
      </c>
      <c r="I82" s="60" t="s">
        <v>462</v>
      </c>
      <c r="J82" s="190">
        <v>11</v>
      </c>
      <c r="K82" s="58" t="s">
        <v>533</v>
      </c>
      <c r="L82" s="60"/>
      <c r="M82" s="60" t="s">
        <v>534</v>
      </c>
      <c r="N82" s="60" t="s">
        <v>535</v>
      </c>
      <c r="O82" s="58" t="s">
        <v>143</v>
      </c>
      <c r="P82" s="60" t="s">
        <v>466</v>
      </c>
      <c r="Q82" s="63" t="s">
        <v>166</v>
      </c>
      <c r="R82" s="307" t="s">
        <v>536</v>
      </c>
      <c r="S82" s="307" t="s">
        <v>537</v>
      </c>
      <c r="T82" s="44" t="s">
        <v>538</v>
      </c>
      <c r="U82" s="44" t="s">
        <v>539</v>
      </c>
      <c r="V82" s="58" t="s">
        <v>149</v>
      </c>
      <c r="W82" s="60"/>
      <c r="X82" s="85" t="str">
        <f t="shared" si="1"/>
        <v>tf_BACO30001600_M_DD_ROIC_ANALYSIS</v>
      </c>
      <c r="Y82" s="85" t="str">
        <f t="shared" si="2"/>
        <v>mt_MPCO30001607_CDM_M_DD_ROIC_ANALYSIS_ADD_MASTER</v>
      </c>
      <c r="Z82" s="85" t="str">
        <f t="shared" si="3"/>
        <v>m_MPCO30001607_CDM_M_DD_ROIC_ANALYSIS_ADD_MASTER</v>
      </c>
      <c r="AA82" s="85" t="s">
        <v>471</v>
      </c>
      <c r="AB82" s="85" t="s">
        <v>151</v>
      </c>
      <c r="AC82" s="85"/>
      <c r="AD82" s="52"/>
      <c r="AE82" s="100" t="s">
        <v>63</v>
      </c>
      <c r="AF82" s="52"/>
      <c r="AG82" s="52" t="s">
        <v>152</v>
      </c>
      <c r="AH82" s="52" t="s">
        <v>153</v>
      </c>
      <c r="AI82" s="219" t="s">
        <v>65</v>
      </c>
      <c r="AJ82" s="219" t="s">
        <v>154</v>
      </c>
      <c r="AK82" s="244">
        <v>1.0254629625706002E-2</v>
      </c>
      <c r="AL82" s="261" t="s">
        <v>155</v>
      </c>
    </row>
    <row r="83" spans="2:39" ht="34.5" hidden="1" customHeight="1">
      <c r="B83" s="44">
        <f t="shared" si="4"/>
        <v>80</v>
      </c>
      <c r="C83" s="58" t="s">
        <v>63</v>
      </c>
      <c r="D83" s="58" t="s">
        <v>540</v>
      </c>
      <c r="E83" s="58" t="s">
        <v>135</v>
      </c>
      <c r="F83" s="58" t="s">
        <v>541</v>
      </c>
      <c r="G83" s="60" t="s">
        <v>542</v>
      </c>
      <c r="H83" s="60" t="s">
        <v>12376</v>
      </c>
      <c r="I83" s="60" t="s">
        <v>544</v>
      </c>
      <c r="J83" s="190">
        <v>1</v>
      </c>
      <c r="K83" s="58" t="s">
        <v>545</v>
      </c>
      <c r="L83" s="60"/>
      <c r="M83" s="60" t="s">
        <v>546</v>
      </c>
      <c r="N83" s="60" t="s">
        <v>547</v>
      </c>
      <c r="O83" s="58" t="s">
        <v>143</v>
      </c>
      <c r="P83" s="44" t="s">
        <v>548</v>
      </c>
      <c r="Q83" s="63" t="s">
        <v>69</v>
      </c>
      <c r="R83" s="308" t="s">
        <v>549</v>
      </c>
      <c r="S83" s="308" t="s">
        <v>550</v>
      </c>
      <c r="T83" s="44" t="s">
        <v>551</v>
      </c>
      <c r="U83" s="44" t="s">
        <v>552</v>
      </c>
      <c r="V83" s="58" t="s">
        <v>296</v>
      </c>
      <c r="W83" s="60"/>
      <c r="X83" s="60" t="str">
        <f t="shared" si="1"/>
        <v>tf_BACO30001300_A_DD_VALUE_TRANSFORMATION</v>
      </c>
      <c r="Y83" s="60" t="str">
        <f t="shared" si="2"/>
        <v>mt_MPCO30001301_CDM_A_DD_VALUE_TRANSFORMATION</v>
      </c>
      <c r="Z83" s="60" t="str">
        <f t="shared" si="3"/>
        <v>m_MPCO30001301_CDM_A_DD_VALUE_TRANSFORMATION</v>
      </c>
      <c r="AA83" s="85" t="s">
        <v>63</v>
      </c>
      <c r="AB83" s="85" t="s">
        <v>63</v>
      </c>
      <c r="AC83" s="85"/>
      <c r="AD83" s="52"/>
      <c r="AE83" s="100" t="s">
        <v>63</v>
      </c>
      <c r="AF83" s="52"/>
      <c r="AG83" s="52" t="s">
        <v>152</v>
      </c>
      <c r="AH83" s="52" t="s">
        <v>153</v>
      </c>
      <c r="AI83" s="219" t="s">
        <v>65</v>
      </c>
      <c r="AJ83" s="219" t="s">
        <v>154</v>
      </c>
      <c r="AK83" s="244">
        <v>2.7777777722803876E-4</v>
      </c>
      <c r="AL83" s="261" t="s">
        <v>155</v>
      </c>
    </row>
    <row r="84" spans="2:39" ht="34.5" hidden="1" customHeight="1">
      <c r="B84" s="91">
        <f t="shared" si="4"/>
        <v>81</v>
      </c>
      <c r="C84" s="59" t="s">
        <v>409</v>
      </c>
      <c r="D84" s="59"/>
      <c r="E84" s="59" t="s">
        <v>135</v>
      </c>
      <c r="F84" s="59" t="s">
        <v>541</v>
      </c>
      <c r="G84" s="76" t="s">
        <v>553</v>
      </c>
      <c r="H84" s="76"/>
      <c r="I84" s="76" t="s">
        <v>544</v>
      </c>
      <c r="J84" s="192"/>
      <c r="K84" s="59"/>
      <c r="L84" s="76"/>
      <c r="M84" s="76" t="s">
        <v>554</v>
      </c>
      <c r="N84" s="76"/>
      <c r="O84" s="59" t="s">
        <v>143</v>
      </c>
      <c r="P84" s="57" t="s">
        <v>555</v>
      </c>
      <c r="Q84" s="78" t="s">
        <v>220</v>
      </c>
      <c r="R84" s="321"/>
      <c r="S84" s="322"/>
      <c r="T84" s="324"/>
      <c r="U84" s="324"/>
      <c r="V84" s="59"/>
      <c r="W84" s="76"/>
      <c r="X84" s="76" t="str">
        <f t="shared" si="1"/>
        <v/>
      </c>
      <c r="Y84" s="76" t="str">
        <f t="shared" si="2"/>
        <v/>
      </c>
      <c r="Z84" s="76" t="str">
        <f t="shared" si="3"/>
        <v/>
      </c>
      <c r="AA84" s="146"/>
      <c r="AB84" s="146"/>
      <c r="AC84" s="146"/>
      <c r="AD84" s="52"/>
      <c r="AE84" s="100" t="s">
        <v>63</v>
      </c>
      <c r="AF84" s="52"/>
      <c r="AG84" s="52" t="s">
        <v>63</v>
      </c>
      <c r="AH84" s="52" t="s">
        <v>63</v>
      </c>
      <c r="AI84" s="219" t="s">
        <v>65</v>
      </c>
      <c r="AJ84" s="219" t="s">
        <v>65</v>
      </c>
      <c r="AK84" s="219" t="s">
        <v>65</v>
      </c>
      <c r="AL84" s="220" t="s">
        <v>65</v>
      </c>
    </row>
    <row r="85" spans="2:39" ht="34.5" hidden="1" customHeight="1">
      <c r="B85" s="44">
        <f t="shared" si="4"/>
        <v>82</v>
      </c>
      <c r="C85" s="58" t="s">
        <v>63</v>
      </c>
      <c r="D85" s="58" t="s">
        <v>556</v>
      </c>
      <c r="E85" s="58" t="s">
        <v>135</v>
      </c>
      <c r="F85" s="58" t="s">
        <v>180</v>
      </c>
      <c r="G85" s="60" t="s">
        <v>557</v>
      </c>
      <c r="H85" s="60" t="s">
        <v>558</v>
      </c>
      <c r="I85" s="60" t="s">
        <v>559</v>
      </c>
      <c r="J85" s="190">
        <v>1</v>
      </c>
      <c r="K85" s="58" t="s">
        <v>560</v>
      </c>
      <c r="L85" s="60"/>
      <c r="M85" s="60" t="s">
        <v>561</v>
      </c>
      <c r="N85" s="60" t="s">
        <v>562</v>
      </c>
      <c r="O85" s="58" t="s">
        <v>143</v>
      </c>
      <c r="P85" s="44" t="s">
        <v>563</v>
      </c>
      <c r="Q85" s="63" t="s">
        <v>69</v>
      </c>
      <c r="R85" s="308" t="s">
        <v>564</v>
      </c>
      <c r="S85" s="308" t="s">
        <v>565</v>
      </c>
      <c r="T85" s="44" t="s">
        <v>566</v>
      </c>
      <c r="U85" s="44" t="s">
        <v>567</v>
      </c>
      <c r="V85" s="58" t="s">
        <v>171</v>
      </c>
      <c r="W85" s="60"/>
      <c r="X85" s="60" t="str">
        <f t="shared" si="1"/>
        <v>tf_BACO30000400_M_DD_GROUP_KPI_PROFIT_COST_ANALYSIS</v>
      </c>
      <c r="Y85" s="60" t="str">
        <f t="shared" si="2"/>
        <v>mt_MPCO30000401_CDM_M_DD_GROUP_KPI_PROFIT_COST_ANALYSIS_WK01</v>
      </c>
      <c r="Z85" s="60" t="str">
        <f t="shared" si="3"/>
        <v>m_MPCO30000401_CDM_M_DD_GROUP_KPI_PROFIT_COST_ANALYSIS_WK01</v>
      </c>
      <c r="AA85" s="85" t="s">
        <v>568</v>
      </c>
      <c r="AB85" s="85" t="s">
        <v>151</v>
      </c>
      <c r="AC85" s="85"/>
      <c r="AD85" s="52"/>
      <c r="AE85" s="100" t="s">
        <v>63</v>
      </c>
      <c r="AF85" s="52"/>
      <c r="AG85" s="52" t="s">
        <v>152</v>
      </c>
      <c r="AH85" s="52" t="s">
        <v>153</v>
      </c>
      <c r="AI85" s="219" t="s">
        <v>65</v>
      </c>
      <c r="AJ85" s="219" t="s">
        <v>154</v>
      </c>
      <c r="AK85" s="244">
        <v>6.944444467080757E-4</v>
      </c>
      <c r="AL85" s="261" t="s">
        <v>155</v>
      </c>
    </row>
    <row r="86" spans="2:39" ht="34.5" hidden="1" customHeight="1">
      <c r="B86" s="44">
        <f t="shared" si="4"/>
        <v>83</v>
      </c>
      <c r="C86" s="58" t="s">
        <v>63</v>
      </c>
      <c r="D86" s="58" t="s">
        <v>556</v>
      </c>
      <c r="E86" s="58" t="s">
        <v>135</v>
      </c>
      <c r="F86" s="58" t="s">
        <v>180</v>
      </c>
      <c r="G86" s="60" t="s">
        <v>557</v>
      </c>
      <c r="H86" s="60" t="s">
        <v>558</v>
      </c>
      <c r="I86" s="60" t="s">
        <v>559</v>
      </c>
      <c r="J86" s="190">
        <v>2</v>
      </c>
      <c r="K86" s="58" t="s">
        <v>569</v>
      </c>
      <c r="L86" s="60"/>
      <c r="M86" s="60" t="s">
        <v>570</v>
      </c>
      <c r="N86" s="60" t="s">
        <v>571</v>
      </c>
      <c r="O86" s="58" t="s">
        <v>143</v>
      </c>
      <c r="P86" s="44" t="s">
        <v>563</v>
      </c>
      <c r="Q86" s="63" t="s">
        <v>69</v>
      </c>
      <c r="R86" s="308" t="s">
        <v>362</v>
      </c>
      <c r="S86" s="308" t="s">
        <v>363</v>
      </c>
      <c r="T86" s="44" t="s">
        <v>572</v>
      </c>
      <c r="U86" s="44" t="s">
        <v>573</v>
      </c>
      <c r="V86" s="58" t="s">
        <v>171</v>
      </c>
      <c r="W86" s="60"/>
      <c r="X86" s="60" t="str">
        <f t="shared" si="1"/>
        <v>tf_BACO30000400_M_DD_GROUP_KPI_PROFIT_COST_ANALYSIS</v>
      </c>
      <c r="Y86" s="60" t="str">
        <f t="shared" si="2"/>
        <v>mt_MPCO30000402_CDM_M_DD_GROUP_KPI_PROFIT_COST_ANALYSIS_WK02</v>
      </c>
      <c r="Z86" s="60" t="str">
        <f t="shared" si="3"/>
        <v>m_MPCO30000402_CDM_M_DD_GROUP_KPI_PROFIT_COST_ANALYSIS_WK02</v>
      </c>
      <c r="AA86" s="85" t="s">
        <v>568</v>
      </c>
      <c r="AB86" s="85" t="s">
        <v>151</v>
      </c>
      <c r="AC86" s="85"/>
      <c r="AD86" s="52"/>
      <c r="AE86" s="100" t="s">
        <v>63</v>
      </c>
      <c r="AF86" s="52"/>
      <c r="AG86" s="52" t="s">
        <v>152</v>
      </c>
      <c r="AH86" s="52" t="s">
        <v>153</v>
      </c>
      <c r="AI86" s="219" t="s">
        <v>65</v>
      </c>
      <c r="AJ86" s="219" t="s">
        <v>154</v>
      </c>
      <c r="AK86" s="244">
        <v>4.6296296204673126E-4</v>
      </c>
      <c r="AL86" s="261" t="s">
        <v>155</v>
      </c>
    </row>
    <row r="87" spans="2:39" ht="34.5" hidden="1" customHeight="1">
      <c r="B87" s="44">
        <f t="shared" si="4"/>
        <v>84</v>
      </c>
      <c r="C87" s="58" t="s">
        <v>63</v>
      </c>
      <c r="D87" s="58" t="s">
        <v>574</v>
      </c>
      <c r="E87" s="58" t="s">
        <v>135</v>
      </c>
      <c r="F87" s="58" t="s">
        <v>180</v>
      </c>
      <c r="G87" s="60" t="s">
        <v>557</v>
      </c>
      <c r="H87" s="60" t="s">
        <v>558</v>
      </c>
      <c r="I87" s="60" t="s">
        <v>559</v>
      </c>
      <c r="J87" s="190">
        <v>3</v>
      </c>
      <c r="K87" s="58" t="s">
        <v>575</v>
      </c>
      <c r="L87" s="60"/>
      <c r="M87" s="60" t="s">
        <v>576</v>
      </c>
      <c r="N87" s="60" t="s">
        <v>577</v>
      </c>
      <c r="O87" s="58" t="s">
        <v>143</v>
      </c>
      <c r="P87" s="44" t="s">
        <v>563</v>
      </c>
      <c r="Q87" s="63" t="s">
        <v>69</v>
      </c>
      <c r="R87" s="308" t="s">
        <v>375</v>
      </c>
      <c r="S87" s="308" t="s">
        <v>376</v>
      </c>
      <c r="T87" s="44" t="s">
        <v>578</v>
      </c>
      <c r="U87" s="44" t="s">
        <v>579</v>
      </c>
      <c r="V87" s="58" t="s">
        <v>171</v>
      </c>
      <c r="W87" s="60"/>
      <c r="X87" s="60" t="str">
        <f t="shared" si="1"/>
        <v>tf_BACO30000400_M_DD_GROUP_KPI_PROFIT_COST_ANALYSIS</v>
      </c>
      <c r="Y87" s="60" t="str">
        <f t="shared" si="2"/>
        <v>mt_MPCO30000403_CDM_M_DD_GROUP_KPI_PROFIT_COST_ANALYSIS_WK03</v>
      </c>
      <c r="Z87" s="60" t="str">
        <f t="shared" si="3"/>
        <v>m_MPCO30000403_CDM_M_DD_GROUP_KPI_PROFIT_COST_ANALYSIS_WK03</v>
      </c>
      <c r="AA87" s="85" t="s">
        <v>568</v>
      </c>
      <c r="AB87" s="85" t="s">
        <v>151</v>
      </c>
      <c r="AC87" s="85"/>
      <c r="AD87" s="52"/>
      <c r="AE87" s="100" t="s">
        <v>63</v>
      </c>
      <c r="AF87" s="52"/>
      <c r="AG87" s="52" t="s">
        <v>152</v>
      </c>
      <c r="AH87" s="52" t="s">
        <v>153</v>
      </c>
      <c r="AI87" s="219" t="s">
        <v>65</v>
      </c>
      <c r="AJ87" s="219" t="s">
        <v>154</v>
      </c>
      <c r="AK87" s="244">
        <v>4.2824073898373172E-4</v>
      </c>
      <c r="AL87" s="261" t="s">
        <v>155</v>
      </c>
      <c r="AM87" s="65" t="s">
        <v>580</v>
      </c>
    </row>
    <row r="88" spans="2:39" ht="34.5" hidden="1" customHeight="1">
      <c r="B88" s="44">
        <f t="shared" si="4"/>
        <v>85</v>
      </c>
      <c r="C88" s="58" t="s">
        <v>63</v>
      </c>
      <c r="D88" s="58" t="s">
        <v>556</v>
      </c>
      <c r="E88" s="58" t="s">
        <v>135</v>
      </c>
      <c r="F88" s="58" t="s">
        <v>180</v>
      </c>
      <c r="G88" s="60" t="s">
        <v>557</v>
      </c>
      <c r="H88" s="60" t="s">
        <v>558</v>
      </c>
      <c r="I88" s="60" t="s">
        <v>559</v>
      </c>
      <c r="J88" s="190">
        <v>4</v>
      </c>
      <c r="K88" s="58" t="s">
        <v>581</v>
      </c>
      <c r="L88" s="60"/>
      <c r="M88" s="60" t="s">
        <v>582</v>
      </c>
      <c r="N88" s="60" t="s">
        <v>583</v>
      </c>
      <c r="O88" s="58" t="s">
        <v>143</v>
      </c>
      <c r="P88" s="44" t="s">
        <v>563</v>
      </c>
      <c r="Q88" s="63" t="s">
        <v>69</v>
      </c>
      <c r="R88" s="308" t="s">
        <v>584</v>
      </c>
      <c r="S88" s="308" t="s">
        <v>585</v>
      </c>
      <c r="T88" s="44" t="s">
        <v>586</v>
      </c>
      <c r="U88" s="44" t="s">
        <v>587</v>
      </c>
      <c r="V88" s="58" t="s">
        <v>162</v>
      </c>
      <c r="W88" s="60"/>
      <c r="X88" s="60" t="str">
        <f t="shared" si="1"/>
        <v>tf_BACO30000400_M_DD_GROUP_KPI_PROFIT_COST_ANALYSIS</v>
      </c>
      <c r="Y88" s="60" t="str">
        <f t="shared" si="2"/>
        <v>mt_MPCO30000404_CDM_M_DD_GROUP_KPI_PROFIT_COST_ANALYSIS_WK04</v>
      </c>
      <c r="Z88" s="60" t="str">
        <f t="shared" si="3"/>
        <v>m_MPCO30000404_CDM_M_DD_GROUP_KPI_PROFIT_COST_ANALYSIS_WK04</v>
      </c>
      <c r="AA88" s="85" t="s">
        <v>568</v>
      </c>
      <c r="AB88" s="85" t="s">
        <v>151</v>
      </c>
      <c r="AC88" s="85"/>
      <c r="AD88" s="52"/>
      <c r="AE88" s="100" t="s">
        <v>63</v>
      </c>
      <c r="AF88" s="52"/>
      <c r="AG88" s="52" t="s">
        <v>152</v>
      </c>
      <c r="AH88" s="52" t="s">
        <v>153</v>
      </c>
      <c r="AI88" s="219" t="s">
        <v>65</v>
      </c>
      <c r="AJ88" s="219" t="s">
        <v>154</v>
      </c>
      <c r="AK88" s="244">
        <v>3.5879630013369024E-4</v>
      </c>
      <c r="AL88" s="261" t="s">
        <v>155</v>
      </c>
    </row>
    <row r="89" spans="2:39" ht="76.5" hidden="1" customHeight="1">
      <c r="B89" s="44">
        <f t="shared" si="4"/>
        <v>86</v>
      </c>
      <c r="C89" s="58" t="s">
        <v>63</v>
      </c>
      <c r="D89" s="58" t="s">
        <v>556</v>
      </c>
      <c r="E89" s="58" t="s">
        <v>135</v>
      </c>
      <c r="F89" s="58" t="s">
        <v>180</v>
      </c>
      <c r="G89" s="60" t="s">
        <v>557</v>
      </c>
      <c r="H89" s="60" t="s">
        <v>558</v>
      </c>
      <c r="I89" s="60" t="s">
        <v>559</v>
      </c>
      <c r="J89" s="190">
        <v>5</v>
      </c>
      <c r="K89" s="58" t="s">
        <v>588</v>
      </c>
      <c r="L89" s="60"/>
      <c r="M89" s="60" t="s">
        <v>589</v>
      </c>
      <c r="N89" s="60" t="s">
        <v>590</v>
      </c>
      <c r="O89" s="58" t="s">
        <v>143</v>
      </c>
      <c r="P89" s="44" t="s">
        <v>563</v>
      </c>
      <c r="Q89" s="63" t="s">
        <v>166</v>
      </c>
      <c r="R89" s="308" t="s">
        <v>591</v>
      </c>
      <c r="S89" s="308" t="s">
        <v>592</v>
      </c>
      <c r="T89" s="44" t="s">
        <v>593</v>
      </c>
      <c r="U89" s="44" t="s">
        <v>594</v>
      </c>
      <c r="V89" s="58" t="s">
        <v>171</v>
      </c>
      <c r="W89" s="60"/>
      <c r="X89" s="60" t="str">
        <f t="shared" si="1"/>
        <v>tf_BACO30000400_M_DD_GROUP_KPI_PROFIT_COST_ANALYSIS</v>
      </c>
      <c r="Y89" s="60" t="str">
        <f t="shared" si="2"/>
        <v>mt_MPCO30000405_CDM_M_DD_GROUP_KPI_PROFIT_COST_ANALYSIS</v>
      </c>
      <c r="Z89" s="60" t="str">
        <f t="shared" si="3"/>
        <v>m_MPCO30000405_CDM_M_DD_GROUP_KPI_PROFIT_COST_ANALYSIS</v>
      </c>
      <c r="AA89" s="85" t="s">
        <v>568</v>
      </c>
      <c r="AB89" s="85" t="s">
        <v>151</v>
      </c>
      <c r="AC89" s="85"/>
      <c r="AD89" s="52"/>
      <c r="AE89" s="100" t="s">
        <v>63</v>
      </c>
      <c r="AF89" s="52"/>
      <c r="AG89" s="52" t="s">
        <v>152</v>
      </c>
      <c r="AH89" s="52" t="s">
        <v>153</v>
      </c>
      <c r="AI89" s="219" t="s">
        <v>65</v>
      </c>
      <c r="AJ89" s="219" t="s">
        <v>154</v>
      </c>
      <c r="AK89" s="244">
        <v>6.944444467080757E-4</v>
      </c>
      <c r="AL89" s="261" t="s">
        <v>155</v>
      </c>
    </row>
    <row r="90" spans="2:39" ht="34.5" hidden="1" customHeight="1">
      <c r="B90" s="44">
        <f t="shared" si="4"/>
        <v>87</v>
      </c>
      <c r="C90" s="58" t="s">
        <v>63</v>
      </c>
      <c r="D90" s="58" t="s">
        <v>556</v>
      </c>
      <c r="E90" s="58" t="s">
        <v>135</v>
      </c>
      <c r="F90" s="58" t="s">
        <v>180</v>
      </c>
      <c r="G90" s="60" t="s">
        <v>557</v>
      </c>
      <c r="H90" s="60" t="s">
        <v>558</v>
      </c>
      <c r="I90" s="60" t="s">
        <v>559</v>
      </c>
      <c r="J90" s="190">
        <v>6</v>
      </c>
      <c r="K90" s="58" t="s">
        <v>595</v>
      </c>
      <c r="L90" s="60"/>
      <c r="M90" s="60" t="s">
        <v>596</v>
      </c>
      <c r="N90" s="60" t="s">
        <v>597</v>
      </c>
      <c r="O90" s="58" t="s">
        <v>143</v>
      </c>
      <c r="P90" s="44" t="s">
        <v>563</v>
      </c>
      <c r="Q90" s="63" t="s">
        <v>166</v>
      </c>
      <c r="R90" s="308" t="s">
        <v>598</v>
      </c>
      <c r="S90" s="308" t="s">
        <v>599</v>
      </c>
      <c r="T90" s="44" t="s">
        <v>600</v>
      </c>
      <c r="U90" s="44" t="s">
        <v>601</v>
      </c>
      <c r="V90" s="58" t="s">
        <v>149</v>
      </c>
      <c r="W90" s="60"/>
      <c r="X90" s="60" t="str">
        <f t="shared" si="1"/>
        <v>tf_BACO30000400_M_DD_GROUP_KPI_PROFIT_COST_ANALYSIS</v>
      </c>
      <c r="Y90" s="60" t="str">
        <f t="shared" si="2"/>
        <v>mt_MPCO30000406_CDM_M_DD_GROUP_KPI_PROFIT_COST_ANALYSIS_ADD_MASTER</v>
      </c>
      <c r="Z90" s="60" t="str">
        <f t="shared" si="3"/>
        <v>m_MPCO30000406_CDM_M_DD_GROUP_KPI_PROFIT_COST_ANALYSIS_ADD_MASTER</v>
      </c>
      <c r="AA90" s="85" t="s">
        <v>568</v>
      </c>
      <c r="AB90" s="85" t="s">
        <v>151</v>
      </c>
      <c r="AC90" s="85"/>
      <c r="AD90" s="52"/>
      <c r="AE90" s="100" t="s">
        <v>63</v>
      </c>
      <c r="AF90" s="52"/>
      <c r="AG90" s="52" t="s">
        <v>152</v>
      </c>
      <c r="AH90" s="52" t="s">
        <v>153</v>
      </c>
      <c r="AI90" s="219" t="s">
        <v>65</v>
      </c>
      <c r="AJ90" s="219" t="s">
        <v>154</v>
      </c>
      <c r="AK90" s="244">
        <v>2.1759259325335734E-3</v>
      </c>
      <c r="AL90" s="261" t="s">
        <v>155</v>
      </c>
    </row>
    <row r="91" spans="2:39" ht="34.5" hidden="1" customHeight="1">
      <c r="B91" s="44">
        <f t="shared" si="4"/>
        <v>88</v>
      </c>
      <c r="C91" s="58" t="s">
        <v>63</v>
      </c>
      <c r="D91" s="58" t="s">
        <v>602</v>
      </c>
      <c r="E91" s="58" t="s">
        <v>135</v>
      </c>
      <c r="F91" s="58" t="s">
        <v>136</v>
      </c>
      <c r="G91" s="60" t="s">
        <v>603</v>
      </c>
      <c r="H91" s="60" t="s">
        <v>604</v>
      </c>
      <c r="I91" s="60" t="s">
        <v>605</v>
      </c>
      <c r="J91" s="190">
        <v>1</v>
      </c>
      <c r="K91" s="58" t="s">
        <v>606</v>
      </c>
      <c r="L91" s="60"/>
      <c r="M91" s="60" t="s">
        <v>607</v>
      </c>
      <c r="N91" s="60" t="s">
        <v>608</v>
      </c>
      <c r="O91" s="58" t="s">
        <v>143</v>
      </c>
      <c r="P91" s="44" t="s">
        <v>609</v>
      </c>
      <c r="Q91" s="63" t="s">
        <v>69</v>
      </c>
      <c r="R91" s="307" t="s">
        <v>610</v>
      </c>
      <c r="S91" s="307" t="s">
        <v>611</v>
      </c>
      <c r="T91" s="44" t="s">
        <v>612</v>
      </c>
      <c r="U91" s="44" t="s">
        <v>613</v>
      </c>
      <c r="V91" s="58" t="s">
        <v>171</v>
      </c>
      <c r="W91" s="60"/>
      <c r="X91" s="60" t="str">
        <f t="shared" si="1"/>
        <v>tf_BACO30001500_D_DD_GROUP_KPI_BS_ANALYSIS</v>
      </c>
      <c r="Y91" s="60" t="str">
        <f t="shared" si="2"/>
        <v>mt_MPCO30001501_CDM_D_DD_GROUP_KPI_BS_ANALYSIS_WK01</v>
      </c>
      <c r="Z91" s="60" t="str">
        <f t="shared" si="3"/>
        <v>m_MPCO30001501_CDM_D_DD_GROUP_KPI_BS_ANALYSIS_WK01</v>
      </c>
      <c r="AA91" s="85" t="s">
        <v>614</v>
      </c>
      <c r="AB91" s="85" t="s">
        <v>151</v>
      </c>
      <c r="AC91" s="85"/>
      <c r="AD91" s="52"/>
      <c r="AE91" s="100" t="s">
        <v>63</v>
      </c>
      <c r="AF91" s="52"/>
      <c r="AG91" s="52" t="s">
        <v>152</v>
      </c>
      <c r="AH91" s="52" t="s">
        <v>153</v>
      </c>
      <c r="AI91" s="219" t="s">
        <v>65</v>
      </c>
      <c r="AJ91" s="219" t="s">
        <v>154</v>
      </c>
      <c r="AK91" s="244">
        <v>2.5694444411783479E-3</v>
      </c>
      <c r="AL91" s="261" t="s">
        <v>155</v>
      </c>
    </row>
    <row r="92" spans="2:39" ht="34.5" hidden="1" customHeight="1">
      <c r="B92" s="86">
        <f t="shared" si="4"/>
        <v>89</v>
      </c>
      <c r="C92" s="84" t="s">
        <v>63</v>
      </c>
      <c r="D92" s="84" t="s">
        <v>602</v>
      </c>
      <c r="E92" s="84" t="s">
        <v>135</v>
      </c>
      <c r="F92" s="84" t="s">
        <v>136</v>
      </c>
      <c r="G92" s="85" t="s">
        <v>603</v>
      </c>
      <c r="H92" s="85" t="s">
        <v>604</v>
      </c>
      <c r="I92" s="85" t="s">
        <v>605</v>
      </c>
      <c r="J92" s="191">
        <v>2</v>
      </c>
      <c r="K92" s="84" t="s">
        <v>615</v>
      </c>
      <c r="L92" s="85"/>
      <c r="M92" s="85" t="s">
        <v>616</v>
      </c>
      <c r="N92" s="85" t="s">
        <v>617</v>
      </c>
      <c r="O92" s="84" t="s">
        <v>143</v>
      </c>
      <c r="P92" s="86" t="s">
        <v>609</v>
      </c>
      <c r="Q92" s="87" t="s">
        <v>69</v>
      </c>
      <c r="R92" s="308" t="s">
        <v>618</v>
      </c>
      <c r="S92" s="308" t="s">
        <v>619</v>
      </c>
      <c r="T92" s="44" t="s">
        <v>620</v>
      </c>
      <c r="U92" s="44" t="s">
        <v>621</v>
      </c>
      <c r="V92" s="84" t="s">
        <v>149</v>
      </c>
      <c r="W92" s="85"/>
      <c r="X92" s="85" t="str">
        <f t="shared" si="1"/>
        <v>tf_BACO30001500_D_DD_GROUP_KPI_BS_ANALYSIS</v>
      </c>
      <c r="Y92" s="85" t="str">
        <f t="shared" si="2"/>
        <v>mt_MPCO30001502_CDM_D_DD_GROUP_KPI_BS_ANALYSIS_WK02</v>
      </c>
      <c r="Z92" s="85" t="str">
        <f t="shared" si="3"/>
        <v>m_MPCO30001502_CDM_D_DD_GROUP_KPI_BS_ANALYSIS_WK02</v>
      </c>
      <c r="AA92" s="85" t="s">
        <v>614</v>
      </c>
      <c r="AB92" s="85" t="s">
        <v>151</v>
      </c>
      <c r="AC92" s="85"/>
      <c r="AD92" s="65"/>
      <c r="AE92" s="100" t="s">
        <v>63</v>
      </c>
      <c r="AF92" s="65"/>
      <c r="AG92" s="65" t="s">
        <v>152</v>
      </c>
      <c r="AH92" s="52" t="s">
        <v>153</v>
      </c>
      <c r="AI92" s="219" t="s">
        <v>65</v>
      </c>
      <c r="AJ92" s="219" t="s">
        <v>154</v>
      </c>
      <c r="AK92" s="244">
        <v>2.7777777722803876E-4</v>
      </c>
      <c r="AL92" s="261" t="s">
        <v>155</v>
      </c>
    </row>
    <row r="93" spans="2:39" ht="34.5" hidden="1" customHeight="1">
      <c r="B93" s="86">
        <f t="shared" si="4"/>
        <v>90</v>
      </c>
      <c r="C93" s="84" t="s">
        <v>63</v>
      </c>
      <c r="D93" s="84" t="s">
        <v>602</v>
      </c>
      <c r="E93" s="84" t="s">
        <v>135</v>
      </c>
      <c r="F93" s="84" t="s">
        <v>136</v>
      </c>
      <c r="G93" s="85" t="s">
        <v>603</v>
      </c>
      <c r="H93" s="85" t="s">
        <v>604</v>
      </c>
      <c r="I93" s="85" t="s">
        <v>605</v>
      </c>
      <c r="J93" s="191">
        <v>3</v>
      </c>
      <c r="K93" s="84" t="s">
        <v>622</v>
      </c>
      <c r="L93" s="85"/>
      <c r="M93" s="85" t="s">
        <v>623</v>
      </c>
      <c r="N93" s="85" t="s">
        <v>624</v>
      </c>
      <c r="O93" s="84" t="s">
        <v>143</v>
      </c>
      <c r="P93" s="86" t="s">
        <v>609</v>
      </c>
      <c r="Q93" s="87" t="s">
        <v>69</v>
      </c>
      <c r="R93" s="308" t="s">
        <v>620</v>
      </c>
      <c r="S93" s="308" t="s">
        <v>621</v>
      </c>
      <c r="T93" s="44" t="s">
        <v>625</v>
      </c>
      <c r="U93" s="44" t="s">
        <v>626</v>
      </c>
      <c r="V93" s="84" t="s">
        <v>238</v>
      </c>
      <c r="W93" s="85"/>
      <c r="X93" s="85" t="str">
        <f t="shared" si="1"/>
        <v>tf_BACO30001500_D_DD_GROUP_KPI_BS_ANALYSIS</v>
      </c>
      <c r="Y93" s="85" t="str">
        <f t="shared" si="2"/>
        <v>mt_MPCO30001503_CDM_D_DD_GROUP_KPI_BS_ANALYSIS_WK03</v>
      </c>
      <c r="Z93" s="85" t="str">
        <f t="shared" si="3"/>
        <v>m_MPCO30001503_CDM_D_DD_GROUP_KPI_BS_ANALYSIS_WK03</v>
      </c>
      <c r="AA93" s="85" t="s">
        <v>614</v>
      </c>
      <c r="AB93" s="85" t="s">
        <v>151</v>
      </c>
      <c r="AC93" s="85"/>
      <c r="AD93" s="65"/>
      <c r="AE93" s="100" t="s">
        <v>63</v>
      </c>
      <c r="AF93" s="65"/>
      <c r="AG93" s="65" t="s">
        <v>152</v>
      </c>
      <c r="AH93" s="52" t="s">
        <v>153</v>
      </c>
      <c r="AI93" s="219" t="s">
        <v>65</v>
      </c>
      <c r="AJ93" s="219" t="s">
        <v>154</v>
      </c>
      <c r="AK93" s="244">
        <v>3.0092593078734353E-4</v>
      </c>
      <c r="AL93" s="261" t="s">
        <v>155</v>
      </c>
    </row>
    <row r="94" spans="2:39" ht="34.5" hidden="1" customHeight="1">
      <c r="B94" s="86">
        <f t="shared" si="4"/>
        <v>91</v>
      </c>
      <c r="C94" s="84" t="s">
        <v>63</v>
      </c>
      <c r="D94" s="84" t="s">
        <v>602</v>
      </c>
      <c r="E94" s="84" t="s">
        <v>135</v>
      </c>
      <c r="F94" s="84" t="s">
        <v>136</v>
      </c>
      <c r="G94" s="85" t="s">
        <v>603</v>
      </c>
      <c r="H94" s="85" t="s">
        <v>604</v>
      </c>
      <c r="I94" s="85" t="s">
        <v>605</v>
      </c>
      <c r="J94" s="191">
        <v>4</v>
      </c>
      <c r="K94" s="84" t="s">
        <v>627</v>
      </c>
      <c r="L94" s="85"/>
      <c r="M94" s="85" t="s">
        <v>628</v>
      </c>
      <c r="N94" s="85" t="s">
        <v>12253</v>
      </c>
      <c r="O94" s="84" t="s">
        <v>143</v>
      </c>
      <c r="P94" s="86" t="s">
        <v>609</v>
      </c>
      <c r="Q94" s="87" t="s">
        <v>69</v>
      </c>
      <c r="R94" s="308" t="s">
        <v>630</v>
      </c>
      <c r="S94" s="308" t="s">
        <v>631</v>
      </c>
      <c r="T94" s="44" t="s">
        <v>632</v>
      </c>
      <c r="U94" s="44" t="s">
        <v>633</v>
      </c>
      <c r="V94" s="84" t="s">
        <v>149</v>
      </c>
      <c r="W94" s="85"/>
      <c r="X94" s="85" t="str">
        <f t="shared" si="1"/>
        <v>tf_BACO30001500_D_DD_GROUP_KPI_BS_ANALYSIS</v>
      </c>
      <c r="Y94" s="85" t="str">
        <f t="shared" si="2"/>
        <v>mt_MPCO30001504_CDM_D_DD_GROUP_KPI_BS_ANALYSIS_WK04</v>
      </c>
      <c r="Z94" s="85" t="str">
        <f t="shared" si="3"/>
        <v>m_MPCO30001504_CDM_D_DD_GROUP_KPI_BS_ANALYSIS_WK04</v>
      </c>
      <c r="AA94" s="85" t="s">
        <v>614</v>
      </c>
      <c r="AB94" s="85" t="s">
        <v>151</v>
      </c>
      <c r="AC94" s="85"/>
      <c r="AD94" s="65"/>
      <c r="AE94" s="100" t="s">
        <v>63</v>
      </c>
      <c r="AF94" s="65"/>
      <c r="AG94" s="65" t="s">
        <v>152</v>
      </c>
      <c r="AH94" s="52" t="s">
        <v>153</v>
      </c>
      <c r="AI94" s="219" t="s">
        <v>65</v>
      </c>
      <c r="AJ94" s="219" t="s">
        <v>154</v>
      </c>
      <c r="AK94" s="244">
        <v>3.7037036963738501E-4</v>
      </c>
      <c r="AL94" s="261" t="s">
        <v>155</v>
      </c>
    </row>
    <row r="95" spans="2:39" ht="34.5" hidden="1" customHeight="1">
      <c r="B95" s="86">
        <f t="shared" si="4"/>
        <v>92</v>
      </c>
      <c r="C95" s="84" t="s">
        <v>63</v>
      </c>
      <c r="D95" s="84" t="s">
        <v>602</v>
      </c>
      <c r="E95" s="84" t="s">
        <v>135</v>
      </c>
      <c r="F95" s="84" t="s">
        <v>136</v>
      </c>
      <c r="G95" s="85" t="s">
        <v>603</v>
      </c>
      <c r="H95" s="85" t="s">
        <v>604</v>
      </c>
      <c r="I95" s="85" t="s">
        <v>605</v>
      </c>
      <c r="J95" s="191">
        <v>5</v>
      </c>
      <c r="K95" s="84" t="s">
        <v>634</v>
      </c>
      <c r="L95" s="85"/>
      <c r="M95" s="85" t="s">
        <v>635</v>
      </c>
      <c r="N95" s="85" t="s">
        <v>636</v>
      </c>
      <c r="O95" s="84" t="s">
        <v>143</v>
      </c>
      <c r="P95" s="86" t="s">
        <v>609</v>
      </c>
      <c r="Q95" s="87" t="s">
        <v>69</v>
      </c>
      <c r="R95" s="308" t="s">
        <v>637</v>
      </c>
      <c r="S95" s="308" t="s">
        <v>638</v>
      </c>
      <c r="T95" s="44" t="s">
        <v>639</v>
      </c>
      <c r="U95" s="44" t="s">
        <v>640</v>
      </c>
      <c r="V95" s="84" t="s">
        <v>149</v>
      </c>
      <c r="W95" s="85"/>
      <c r="X95" s="85" t="str">
        <f t="shared" si="1"/>
        <v>tf_BACO30001500_D_DD_GROUP_KPI_BS_ANALYSIS</v>
      </c>
      <c r="Y95" s="85" t="str">
        <f t="shared" si="2"/>
        <v>mt_MPCO30001505_CDM_D_DD_GROUP_KPI_BS_ANALYSIS_WK05</v>
      </c>
      <c r="Z95" s="85" t="str">
        <f t="shared" si="3"/>
        <v>m_MPCO30001505_CDM_D_DD_GROUP_KPI_BS_ANALYSIS_WK05</v>
      </c>
      <c r="AA95" s="85" t="s">
        <v>614</v>
      </c>
      <c r="AB95" s="85" t="s">
        <v>151</v>
      </c>
      <c r="AC95" s="85"/>
      <c r="AD95" s="65"/>
      <c r="AE95" s="100" t="s">
        <v>63</v>
      </c>
      <c r="AF95" s="65"/>
      <c r="AG95" s="65" t="s">
        <v>152</v>
      </c>
      <c r="AH95" s="52" t="s">
        <v>153</v>
      </c>
      <c r="AI95" s="219" t="s">
        <v>65</v>
      </c>
      <c r="AJ95" s="219" t="s">
        <v>154</v>
      </c>
      <c r="AK95" s="244">
        <v>4.9768518510973081E-4</v>
      </c>
      <c r="AL95" s="261" t="s">
        <v>155</v>
      </c>
    </row>
    <row r="96" spans="2:39" ht="34.5" hidden="1" customHeight="1">
      <c r="B96" s="86">
        <f t="shared" si="4"/>
        <v>93</v>
      </c>
      <c r="C96" s="84" t="s">
        <v>63</v>
      </c>
      <c r="D96" s="84" t="s">
        <v>602</v>
      </c>
      <c r="E96" s="84" t="s">
        <v>135</v>
      </c>
      <c r="F96" s="84" t="s">
        <v>136</v>
      </c>
      <c r="G96" s="85" t="s">
        <v>603</v>
      </c>
      <c r="H96" s="85" t="s">
        <v>604</v>
      </c>
      <c r="I96" s="85" t="s">
        <v>605</v>
      </c>
      <c r="J96" s="191">
        <v>6</v>
      </c>
      <c r="K96" s="84" t="s">
        <v>641</v>
      </c>
      <c r="L96" s="85"/>
      <c r="M96" s="85" t="s">
        <v>642</v>
      </c>
      <c r="N96" s="85" t="s">
        <v>643</v>
      </c>
      <c r="O96" s="84" t="s">
        <v>143</v>
      </c>
      <c r="P96" s="86" t="s">
        <v>609</v>
      </c>
      <c r="Q96" s="87" t="s">
        <v>69</v>
      </c>
      <c r="R96" s="308" t="s">
        <v>644</v>
      </c>
      <c r="S96" s="308" t="s">
        <v>645</v>
      </c>
      <c r="T96" s="44" t="s">
        <v>646</v>
      </c>
      <c r="U96" s="44" t="s">
        <v>647</v>
      </c>
      <c r="V96" s="84" t="s">
        <v>162</v>
      </c>
      <c r="W96" s="85"/>
      <c r="X96" s="85" t="str">
        <f t="shared" si="1"/>
        <v>tf_BACO30001500_D_DD_GROUP_KPI_BS_ANALYSIS</v>
      </c>
      <c r="Y96" s="85" t="str">
        <f t="shared" si="2"/>
        <v>mt_MPCO30001506_CDM_D_DD_GROUP_KPI_BS_ANALYSIS_WK06</v>
      </c>
      <c r="Z96" s="85" t="str">
        <f t="shared" si="3"/>
        <v>m_MPCO30001506_CDM_D_DD_GROUP_KPI_BS_ANALYSIS_WK06</v>
      </c>
      <c r="AA96" s="85" t="s">
        <v>614</v>
      </c>
      <c r="AB96" s="85" t="s">
        <v>151</v>
      </c>
      <c r="AC96" s="85"/>
      <c r="AD96" s="65"/>
      <c r="AE96" s="100" t="s">
        <v>63</v>
      </c>
      <c r="AF96" s="65"/>
      <c r="AG96" s="65" t="s">
        <v>152</v>
      </c>
      <c r="AH96" s="52" t="s">
        <v>153</v>
      </c>
      <c r="AI96" s="219" t="s">
        <v>65</v>
      </c>
      <c r="AJ96" s="219" t="s">
        <v>154</v>
      </c>
      <c r="AK96" s="244">
        <v>2.4305555416503921E-4</v>
      </c>
      <c r="AL96" s="261" t="s">
        <v>155</v>
      </c>
    </row>
    <row r="97" spans="1:38" ht="34.5" hidden="1" customHeight="1">
      <c r="B97" s="86">
        <f t="shared" si="4"/>
        <v>94</v>
      </c>
      <c r="C97" s="84" t="s">
        <v>63</v>
      </c>
      <c r="D97" s="84" t="s">
        <v>602</v>
      </c>
      <c r="E97" s="84" t="s">
        <v>135</v>
      </c>
      <c r="F97" s="84" t="s">
        <v>136</v>
      </c>
      <c r="G97" s="85" t="s">
        <v>603</v>
      </c>
      <c r="H97" s="85" t="s">
        <v>604</v>
      </c>
      <c r="I97" s="85" t="s">
        <v>605</v>
      </c>
      <c r="J97" s="191">
        <v>7</v>
      </c>
      <c r="K97" s="84" t="s">
        <v>648</v>
      </c>
      <c r="L97" s="85"/>
      <c r="M97" s="85" t="s">
        <v>649</v>
      </c>
      <c r="N97" s="85" t="s">
        <v>650</v>
      </c>
      <c r="O97" s="84" t="s">
        <v>143</v>
      </c>
      <c r="P97" s="86" t="s">
        <v>609</v>
      </c>
      <c r="Q97" s="87" t="s">
        <v>69</v>
      </c>
      <c r="R97" s="308" t="s">
        <v>646</v>
      </c>
      <c r="S97" s="308" t="s">
        <v>647</v>
      </c>
      <c r="T97" s="44" t="s">
        <v>651</v>
      </c>
      <c r="U97" s="44" t="s">
        <v>652</v>
      </c>
      <c r="V97" s="84" t="s">
        <v>238</v>
      </c>
      <c r="W97" s="85"/>
      <c r="X97" s="85" t="str">
        <f t="shared" ref="X97:X160" si="5">IF(AND(D97&lt;&gt;"",H97&lt;&gt;""),"tf_"&amp;D97&amp;"_"&amp;H97,"")</f>
        <v>tf_BACO30001500_D_DD_GROUP_KPI_BS_ANALYSIS</v>
      </c>
      <c r="Y97" s="85" t="str">
        <f t="shared" ref="Y97:Y160" si="6">IF(AND(K97&lt;&gt;"",N97&lt;&gt;""),"mt_"&amp;K97&amp;"_"&amp;N97,"")</f>
        <v>mt_MPCO30001507_CDM_D_DD_GROUP_KPI_BS_ANALYSIS_WK07</v>
      </c>
      <c r="Z97" s="85" t="str">
        <f t="shared" ref="Z97:Z160" si="7">IF(AND(K97&lt;&gt;"",N97&lt;&gt;""),"m_"&amp;K97&amp;"_"&amp;N97,"")</f>
        <v>m_MPCO30001507_CDM_D_DD_GROUP_KPI_BS_ANALYSIS_WK07</v>
      </c>
      <c r="AA97" s="85" t="s">
        <v>614</v>
      </c>
      <c r="AB97" s="85" t="s">
        <v>151</v>
      </c>
      <c r="AC97" s="85"/>
      <c r="AD97" s="65"/>
      <c r="AE97" s="100" t="s">
        <v>63</v>
      </c>
      <c r="AF97" s="65"/>
      <c r="AG97" s="65" t="s">
        <v>152</v>
      </c>
      <c r="AH97" s="52" t="s">
        <v>153</v>
      </c>
      <c r="AI97" s="219" t="s">
        <v>65</v>
      </c>
      <c r="AJ97" s="219" t="s">
        <v>154</v>
      </c>
      <c r="AK97" s="244">
        <v>4.398148157633841E-4</v>
      </c>
      <c r="AL97" s="261" t="s">
        <v>155</v>
      </c>
    </row>
    <row r="98" spans="1:38" ht="34.5" hidden="1" customHeight="1">
      <c r="B98" s="86">
        <f t="shared" si="4"/>
        <v>95</v>
      </c>
      <c r="C98" s="84" t="s">
        <v>63</v>
      </c>
      <c r="D98" s="84" t="s">
        <v>602</v>
      </c>
      <c r="E98" s="84" t="s">
        <v>135</v>
      </c>
      <c r="F98" s="84" t="s">
        <v>136</v>
      </c>
      <c r="G98" s="85" t="s">
        <v>603</v>
      </c>
      <c r="H98" s="85" t="s">
        <v>604</v>
      </c>
      <c r="I98" s="85" t="s">
        <v>605</v>
      </c>
      <c r="J98" s="191">
        <v>8</v>
      </c>
      <c r="K98" s="84" t="s">
        <v>653</v>
      </c>
      <c r="L98" s="85"/>
      <c r="M98" s="85" t="s">
        <v>654</v>
      </c>
      <c r="N98" s="85" t="s">
        <v>655</v>
      </c>
      <c r="O98" s="84" t="s">
        <v>143</v>
      </c>
      <c r="P98" s="86" t="s">
        <v>609</v>
      </c>
      <c r="Q98" s="87" t="s">
        <v>69</v>
      </c>
      <c r="R98" s="308" t="s">
        <v>651</v>
      </c>
      <c r="S98" s="308" t="s">
        <v>652</v>
      </c>
      <c r="T98" s="44" t="s">
        <v>656</v>
      </c>
      <c r="U98" s="44" t="s">
        <v>657</v>
      </c>
      <c r="V98" s="84" t="s">
        <v>162</v>
      </c>
      <c r="W98" s="85"/>
      <c r="X98" s="85" t="str">
        <f t="shared" si="5"/>
        <v>tf_BACO30001500_D_DD_GROUP_KPI_BS_ANALYSIS</v>
      </c>
      <c r="Y98" s="85" t="str">
        <f t="shared" si="6"/>
        <v>mt_MPCO30001508_CDM_D_DD_GROUP_KPI_BS_ANALYSIS_WK08</v>
      </c>
      <c r="Z98" s="85" t="str">
        <f t="shared" si="7"/>
        <v>m_MPCO30001508_CDM_D_DD_GROUP_KPI_BS_ANALYSIS_WK08</v>
      </c>
      <c r="AA98" s="85" t="s">
        <v>614</v>
      </c>
      <c r="AB98" s="85" t="s">
        <v>151</v>
      </c>
      <c r="AC98" s="85"/>
      <c r="AD98" s="65"/>
      <c r="AE98" s="100" t="s">
        <v>63</v>
      </c>
      <c r="AF98" s="65"/>
      <c r="AG98" s="65" t="s">
        <v>152</v>
      </c>
      <c r="AH98" s="52" t="s">
        <v>153</v>
      </c>
      <c r="AI98" s="219" t="s">
        <v>65</v>
      </c>
      <c r="AJ98" s="219" t="s">
        <v>154</v>
      </c>
      <c r="AK98" s="244">
        <v>3.7037036963738501E-4</v>
      </c>
      <c r="AL98" s="261" t="s">
        <v>155</v>
      </c>
    </row>
    <row r="99" spans="1:38" s="161" customFormat="1" ht="34.5" hidden="1" customHeight="1">
      <c r="B99" s="44">
        <f t="shared" si="4"/>
        <v>96</v>
      </c>
      <c r="C99" s="58" t="s">
        <v>63</v>
      </c>
      <c r="D99" s="58" t="s">
        <v>658</v>
      </c>
      <c r="E99" s="58" t="s">
        <v>135</v>
      </c>
      <c r="F99" s="58" t="s">
        <v>136</v>
      </c>
      <c r="G99" s="60" t="s">
        <v>603</v>
      </c>
      <c r="H99" s="60" t="s">
        <v>659</v>
      </c>
      <c r="I99" s="60" t="s">
        <v>605</v>
      </c>
      <c r="J99" s="190">
        <v>9</v>
      </c>
      <c r="K99" s="58" t="s">
        <v>660</v>
      </c>
      <c r="L99" s="60"/>
      <c r="M99" s="60" t="s">
        <v>661</v>
      </c>
      <c r="N99" s="60" t="s">
        <v>662</v>
      </c>
      <c r="O99" s="58" t="s">
        <v>143</v>
      </c>
      <c r="P99" s="44" t="s">
        <v>663</v>
      </c>
      <c r="Q99" s="63" t="s">
        <v>166</v>
      </c>
      <c r="R99" s="307" t="s">
        <v>664</v>
      </c>
      <c r="S99" s="307" t="s">
        <v>665</v>
      </c>
      <c r="T99" s="44" t="s">
        <v>666</v>
      </c>
      <c r="U99" s="44" t="s">
        <v>661</v>
      </c>
      <c r="V99" s="58" t="s">
        <v>171</v>
      </c>
      <c r="W99" s="60"/>
      <c r="X99" s="60" t="str">
        <f t="shared" si="5"/>
        <v>tf_BACO30001500_D_DD_GROUP_KPI_BS_ANALYSIS</v>
      </c>
      <c r="Y99" s="60" t="str">
        <f t="shared" si="6"/>
        <v>mt_MPCO30001511_CDM_D_DD_GROUP_KPI_BS_ANALYSIS_INVENTORY_ANALYSIS_DASHBOARD</v>
      </c>
      <c r="Z99" s="60" t="str">
        <f t="shared" si="7"/>
        <v>m_MPCO30001511_CDM_D_DD_GROUP_KPI_BS_ANALYSIS_INVENTORY_ANALYSIS_DASHBOARD</v>
      </c>
      <c r="AA99" s="60" t="s">
        <v>614</v>
      </c>
      <c r="AB99" s="60" t="s">
        <v>151</v>
      </c>
      <c r="AC99" s="60"/>
      <c r="AD99" s="52"/>
      <c r="AE99" s="99" t="s">
        <v>63</v>
      </c>
      <c r="AF99" s="52"/>
      <c r="AG99" s="52" t="s">
        <v>152</v>
      </c>
      <c r="AH99" s="52" t="s">
        <v>153</v>
      </c>
      <c r="AI99" s="52" t="s">
        <v>65</v>
      </c>
      <c r="AJ99" s="52" t="s">
        <v>154</v>
      </c>
      <c r="AK99" s="352">
        <v>4.7453703882638365E-4</v>
      </c>
      <c r="AL99" s="352" t="s">
        <v>155</v>
      </c>
    </row>
    <row r="100" spans="1:38" ht="34.5" hidden="1" customHeight="1">
      <c r="B100" s="44">
        <f t="shared" si="4"/>
        <v>97</v>
      </c>
      <c r="C100" s="58" t="s">
        <v>63</v>
      </c>
      <c r="D100" s="58" t="s">
        <v>667</v>
      </c>
      <c r="E100" s="58" t="s">
        <v>135</v>
      </c>
      <c r="F100" s="58" t="s">
        <v>136</v>
      </c>
      <c r="G100" s="60" t="s">
        <v>603</v>
      </c>
      <c r="H100" s="60" t="s">
        <v>659</v>
      </c>
      <c r="I100" s="60" t="s">
        <v>605</v>
      </c>
      <c r="J100" s="190">
        <v>10</v>
      </c>
      <c r="K100" s="58" t="s">
        <v>668</v>
      </c>
      <c r="L100" s="60"/>
      <c r="M100" s="60" t="s">
        <v>669</v>
      </c>
      <c r="N100" s="60" t="s">
        <v>670</v>
      </c>
      <c r="O100" s="58" t="s">
        <v>143</v>
      </c>
      <c r="P100" s="44" t="s">
        <v>609</v>
      </c>
      <c r="Q100" s="63" t="s">
        <v>166</v>
      </c>
      <c r="R100" s="307" t="s">
        <v>664</v>
      </c>
      <c r="S100" s="307" t="s">
        <v>671</v>
      </c>
      <c r="T100" s="44" t="s">
        <v>672</v>
      </c>
      <c r="U100" s="44" t="s">
        <v>673</v>
      </c>
      <c r="V100" s="58" t="s">
        <v>171</v>
      </c>
      <c r="W100" s="60"/>
      <c r="X100" s="60" t="str">
        <f t="shared" si="5"/>
        <v>tf_BACO30001500_D_DD_GROUP_KPI_BS_ANALYSIS</v>
      </c>
      <c r="Y100" s="60" t="str">
        <f t="shared" si="6"/>
        <v>mt_MPCO30001509_CDM_D_DD_GROUP_KPI_BS_ANALYSIS</v>
      </c>
      <c r="Z100" s="60" t="str">
        <f t="shared" si="7"/>
        <v>m_MPCO30001509_CDM_D_DD_GROUP_KPI_BS_ANALYSIS</v>
      </c>
      <c r="AA100" s="60" t="s">
        <v>614</v>
      </c>
      <c r="AB100" s="60" t="s">
        <v>151</v>
      </c>
      <c r="AC100" s="60"/>
      <c r="AD100" s="52"/>
      <c r="AE100" s="99" t="s">
        <v>63</v>
      </c>
      <c r="AF100" s="52"/>
      <c r="AG100" s="52" t="s">
        <v>152</v>
      </c>
      <c r="AH100" s="52" t="s">
        <v>153</v>
      </c>
      <c r="AI100" s="52" t="s">
        <v>65</v>
      </c>
      <c r="AJ100" s="52" t="s">
        <v>154</v>
      </c>
      <c r="AK100" s="352">
        <v>4.7453703882638365E-4</v>
      </c>
      <c r="AL100" s="352" t="s">
        <v>155</v>
      </c>
    </row>
    <row r="101" spans="1:38" ht="34.5" hidden="1" customHeight="1">
      <c r="B101" s="44">
        <f t="shared" si="4"/>
        <v>98</v>
      </c>
      <c r="C101" s="58" t="s">
        <v>63</v>
      </c>
      <c r="D101" s="58" t="s">
        <v>602</v>
      </c>
      <c r="E101" s="58" t="s">
        <v>135</v>
      </c>
      <c r="F101" s="58" t="s">
        <v>136</v>
      </c>
      <c r="G101" s="60" t="s">
        <v>603</v>
      </c>
      <c r="H101" s="60" t="s">
        <v>604</v>
      </c>
      <c r="I101" s="60" t="s">
        <v>605</v>
      </c>
      <c r="J101" s="190">
        <v>11</v>
      </c>
      <c r="K101" s="58" t="s">
        <v>674</v>
      </c>
      <c r="L101" s="60"/>
      <c r="M101" s="60" t="s">
        <v>675</v>
      </c>
      <c r="N101" s="60" t="s">
        <v>676</v>
      </c>
      <c r="O101" s="58" t="s">
        <v>143</v>
      </c>
      <c r="P101" s="44" t="s">
        <v>609</v>
      </c>
      <c r="Q101" s="63" t="s">
        <v>166</v>
      </c>
      <c r="R101" s="307" t="s">
        <v>677</v>
      </c>
      <c r="S101" s="307" t="s">
        <v>678</v>
      </c>
      <c r="T101" s="44" t="s">
        <v>679</v>
      </c>
      <c r="U101" s="44" t="s">
        <v>680</v>
      </c>
      <c r="V101" s="58" t="s">
        <v>149</v>
      </c>
      <c r="W101" s="60"/>
      <c r="X101" s="60" t="str">
        <f t="shared" si="5"/>
        <v>tf_BACO30001500_D_DD_GROUP_KPI_BS_ANALYSIS</v>
      </c>
      <c r="Y101" s="60" t="str">
        <f t="shared" si="6"/>
        <v>mt_MPCO30001510_CDM_D_DD_GROUP_KPI_BS_ANALYSIS_ADD_MASTER</v>
      </c>
      <c r="Z101" s="60" t="str">
        <f t="shared" si="7"/>
        <v>m_MPCO30001510_CDM_D_DD_GROUP_KPI_BS_ANALYSIS_ADD_MASTER</v>
      </c>
      <c r="AA101" s="60" t="s">
        <v>614</v>
      </c>
      <c r="AB101" s="60" t="s">
        <v>151</v>
      </c>
      <c r="AC101" s="60"/>
      <c r="AD101" s="52"/>
      <c r="AE101" s="99" t="s">
        <v>63</v>
      </c>
      <c r="AF101" s="52"/>
      <c r="AG101" s="52" t="s">
        <v>152</v>
      </c>
      <c r="AH101" s="52" t="s">
        <v>153</v>
      </c>
      <c r="AI101" s="52" t="s">
        <v>65</v>
      </c>
      <c r="AJ101" s="52" t="s">
        <v>154</v>
      </c>
      <c r="AK101" s="352">
        <v>1.7013888864312321E-3</v>
      </c>
      <c r="AL101" s="352" t="s">
        <v>155</v>
      </c>
    </row>
    <row r="102" spans="1:38" ht="34.5" hidden="1" customHeight="1">
      <c r="B102" s="86">
        <f t="shared" si="4"/>
        <v>99</v>
      </c>
      <c r="C102" s="84" t="s">
        <v>63</v>
      </c>
      <c r="D102" s="84" t="s">
        <v>681</v>
      </c>
      <c r="E102" s="84" t="s">
        <v>135</v>
      </c>
      <c r="F102" s="84" t="s">
        <v>180</v>
      </c>
      <c r="G102" s="85" t="s">
        <v>682</v>
      </c>
      <c r="H102" s="85" t="s">
        <v>683</v>
      </c>
      <c r="I102" s="85" t="s">
        <v>684</v>
      </c>
      <c r="J102" s="191">
        <v>1</v>
      </c>
      <c r="K102" s="84" t="s">
        <v>685</v>
      </c>
      <c r="L102" s="85"/>
      <c r="M102" s="85" t="s">
        <v>686</v>
      </c>
      <c r="N102" s="85" t="s">
        <v>687</v>
      </c>
      <c r="O102" s="84" t="s">
        <v>143</v>
      </c>
      <c r="P102" s="86" t="s">
        <v>688</v>
      </c>
      <c r="Q102" s="87" t="s">
        <v>69</v>
      </c>
      <c r="R102" s="308" t="s">
        <v>362</v>
      </c>
      <c r="S102" s="308" t="s">
        <v>363</v>
      </c>
      <c r="T102" s="86" t="s">
        <v>689</v>
      </c>
      <c r="U102" s="86" t="s">
        <v>690</v>
      </c>
      <c r="V102" s="58" t="s">
        <v>171</v>
      </c>
      <c r="W102" s="85"/>
      <c r="X102" s="85" t="str">
        <f t="shared" si="5"/>
        <v>tf_BACO30000300_M_DD_GROUP_KPI_PL_ANALYSIS</v>
      </c>
      <c r="Y102" s="85" t="str">
        <f t="shared" si="6"/>
        <v>mt_MPCO30000301_CDM_M_DD_GROUP_KPI_PL_ANALYSIS_WK01</v>
      </c>
      <c r="Z102" s="85" t="str">
        <f t="shared" si="7"/>
        <v>m_MPCO30000301_CDM_M_DD_GROUP_KPI_PL_ANALYSIS_WK01</v>
      </c>
      <c r="AA102" s="85" t="s">
        <v>691</v>
      </c>
      <c r="AB102" s="85" t="s">
        <v>227</v>
      </c>
      <c r="AC102" s="85"/>
      <c r="AD102" s="65"/>
      <c r="AE102" s="100" t="s">
        <v>63</v>
      </c>
      <c r="AF102" s="65"/>
      <c r="AG102" s="65" t="s">
        <v>152</v>
      </c>
      <c r="AH102" s="52" t="s">
        <v>153</v>
      </c>
      <c r="AI102" s="219" t="s">
        <v>65</v>
      </c>
      <c r="AJ102" s="219" t="s">
        <v>154</v>
      </c>
      <c r="AK102" s="244">
        <v>4.8611111560603604E-4</v>
      </c>
      <c r="AL102" s="261" t="s">
        <v>155</v>
      </c>
    </row>
    <row r="103" spans="1:38" ht="34.5" hidden="1" customHeight="1">
      <c r="B103" s="86">
        <f t="shared" si="4"/>
        <v>100</v>
      </c>
      <c r="C103" s="84" t="s">
        <v>63</v>
      </c>
      <c r="D103" s="84" t="s">
        <v>681</v>
      </c>
      <c r="E103" s="84" t="s">
        <v>135</v>
      </c>
      <c r="F103" s="84" t="s">
        <v>180</v>
      </c>
      <c r="G103" s="85" t="s">
        <v>682</v>
      </c>
      <c r="H103" s="85" t="s">
        <v>683</v>
      </c>
      <c r="I103" s="85" t="s">
        <v>684</v>
      </c>
      <c r="J103" s="191">
        <v>2</v>
      </c>
      <c r="K103" s="84" t="s">
        <v>12318</v>
      </c>
      <c r="L103" s="85"/>
      <c r="M103" s="85" t="s">
        <v>693</v>
      </c>
      <c r="N103" s="85" t="s">
        <v>694</v>
      </c>
      <c r="O103" s="84" t="s">
        <v>143</v>
      </c>
      <c r="P103" s="86" t="s">
        <v>688</v>
      </c>
      <c r="Q103" s="87" t="s">
        <v>69</v>
      </c>
      <c r="R103" s="308" t="s">
        <v>362</v>
      </c>
      <c r="S103" s="308" t="s">
        <v>363</v>
      </c>
      <c r="T103" s="86" t="s">
        <v>695</v>
      </c>
      <c r="U103" s="86" t="s">
        <v>696</v>
      </c>
      <c r="V103" s="84" t="s">
        <v>171</v>
      </c>
      <c r="W103" s="85"/>
      <c r="X103" s="85" t="str">
        <f t="shared" si="5"/>
        <v>tf_BACO30000300_M_DD_GROUP_KPI_PL_ANALYSIS</v>
      </c>
      <c r="Y103" s="85" t="str">
        <f t="shared" si="6"/>
        <v>mt_MPCO30000302_CDM_M_DD_GROUP_KPI_PL_ANALYSIS_WK02</v>
      </c>
      <c r="Z103" s="85" t="str">
        <f t="shared" si="7"/>
        <v>m_MPCO30000302_CDM_M_DD_GROUP_KPI_PL_ANALYSIS_WK02</v>
      </c>
      <c r="AA103" s="85" t="s">
        <v>691</v>
      </c>
      <c r="AB103" s="85" t="s">
        <v>227</v>
      </c>
      <c r="AC103" s="85"/>
      <c r="AD103" s="65"/>
      <c r="AE103" s="100" t="s">
        <v>63</v>
      </c>
      <c r="AF103" s="65"/>
      <c r="AG103" s="65" t="s">
        <v>152</v>
      </c>
      <c r="AH103" s="52" t="s">
        <v>153</v>
      </c>
      <c r="AI103" s="219" t="s">
        <v>65</v>
      </c>
      <c r="AJ103" s="219" t="s">
        <v>154</v>
      </c>
      <c r="AK103" s="244">
        <v>4.5138888526707888E-4</v>
      </c>
      <c r="AL103" s="261" t="s">
        <v>155</v>
      </c>
    </row>
    <row r="104" spans="1:38" ht="34.5" hidden="1" customHeight="1">
      <c r="B104" s="86">
        <f t="shared" si="4"/>
        <v>101</v>
      </c>
      <c r="C104" s="84" t="s">
        <v>63</v>
      </c>
      <c r="D104" s="84" t="s">
        <v>681</v>
      </c>
      <c r="E104" s="84" t="s">
        <v>135</v>
      </c>
      <c r="F104" s="84" t="s">
        <v>180</v>
      </c>
      <c r="G104" s="85" t="s">
        <v>682</v>
      </c>
      <c r="H104" s="85" t="s">
        <v>683</v>
      </c>
      <c r="I104" s="85" t="s">
        <v>684</v>
      </c>
      <c r="J104" s="191">
        <v>3</v>
      </c>
      <c r="K104" s="84" t="s">
        <v>697</v>
      </c>
      <c r="L104" s="85"/>
      <c r="M104" s="85" t="s">
        <v>698</v>
      </c>
      <c r="N104" s="85" t="s">
        <v>699</v>
      </c>
      <c r="O104" s="84" t="s">
        <v>143</v>
      </c>
      <c r="P104" s="86" t="s">
        <v>688</v>
      </c>
      <c r="Q104" s="87" t="s">
        <v>69</v>
      </c>
      <c r="R104" s="308" t="s">
        <v>375</v>
      </c>
      <c r="S104" s="308" t="s">
        <v>376</v>
      </c>
      <c r="T104" s="86" t="s">
        <v>700</v>
      </c>
      <c r="U104" s="86" t="s">
        <v>701</v>
      </c>
      <c r="V104" s="84" t="s">
        <v>171</v>
      </c>
      <c r="W104" s="85"/>
      <c r="X104" s="85" t="str">
        <f t="shared" si="5"/>
        <v>tf_BACO30000300_M_DD_GROUP_KPI_PL_ANALYSIS</v>
      </c>
      <c r="Y104" s="85" t="str">
        <f t="shared" si="6"/>
        <v>mt_MPCO30000303_CDM_M_DD_GROUP_KPI_PL_ANALYSIS_WK03</v>
      </c>
      <c r="Z104" s="85" t="str">
        <f t="shared" si="7"/>
        <v>m_MPCO30000303_CDM_M_DD_GROUP_KPI_PL_ANALYSIS_WK03</v>
      </c>
      <c r="AA104" s="85" t="s">
        <v>691</v>
      </c>
      <c r="AB104" s="85" t="s">
        <v>227</v>
      </c>
      <c r="AC104" s="85"/>
      <c r="AD104" s="65"/>
      <c r="AE104" s="100" t="s">
        <v>63</v>
      </c>
      <c r="AF104" s="65"/>
      <c r="AG104" s="65" t="s">
        <v>152</v>
      </c>
      <c r="AH104" s="52" t="s">
        <v>153</v>
      </c>
      <c r="AI104" s="219" t="s">
        <v>65</v>
      </c>
      <c r="AJ104" s="219" t="s">
        <v>154</v>
      </c>
      <c r="AK104" s="244">
        <v>4.7453703882638365E-4</v>
      </c>
      <c r="AL104" s="261" t="s">
        <v>155</v>
      </c>
    </row>
    <row r="105" spans="1:38" ht="34.5" hidden="1" customHeight="1">
      <c r="B105" s="86">
        <f t="shared" si="4"/>
        <v>102</v>
      </c>
      <c r="C105" s="84" t="s">
        <v>63</v>
      </c>
      <c r="D105" s="84" t="s">
        <v>681</v>
      </c>
      <c r="E105" s="84" t="s">
        <v>135</v>
      </c>
      <c r="F105" s="84" t="s">
        <v>180</v>
      </c>
      <c r="G105" s="85" t="s">
        <v>682</v>
      </c>
      <c r="H105" s="85" t="s">
        <v>683</v>
      </c>
      <c r="I105" s="85" t="s">
        <v>684</v>
      </c>
      <c r="J105" s="191">
        <v>4</v>
      </c>
      <c r="K105" s="84" t="s">
        <v>702</v>
      </c>
      <c r="L105" s="85"/>
      <c r="M105" s="85" t="s">
        <v>703</v>
      </c>
      <c r="N105" s="85" t="s">
        <v>704</v>
      </c>
      <c r="O105" s="84" t="s">
        <v>143</v>
      </c>
      <c r="P105" s="86" t="s">
        <v>688</v>
      </c>
      <c r="Q105" s="87" t="s">
        <v>69</v>
      </c>
      <c r="R105" s="308" t="s">
        <v>705</v>
      </c>
      <c r="S105" s="308" t="s">
        <v>706</v>
      </c>
      <c r="T105" s="86" t="s">
        <v>707</v>
      </c>
      <c r="U105" s="86" t="s">
        <v>708</v>
      </c>
      <c r="V105" s="84" t="s">
        <v>171</v>
      </c>
      <c r="W105" s="85"/>
      <c r="X105" s="85" t="str">
        <f t="shared" si="5"/>
        <v>tf_BACO30000300_M_DD_GROUP_KPI_PL_ANALYSIS</v>
      </c>
      <c r="Y105" s="85" t="str">
        <f t="shared" si="6"/>
        <v>mt_MPCO30000304_CDM_M_DD_GROUP_KPI_PL_ANALYSIS_WK04</v>
      </c>
      <c r="Z105" s="85" t="str">
        <f t="shared" si="7"/>
        <v>m_MPCO30000304_CDM_M_DD_GROUP_KPI_PL_ANALYSIS_WK04</v>
      </c>
      <c r="AA105" s="85" t="s">
        <v>691</v>
      </c>
      <c r="AB105" s="85" t="s">
        <v>227</v>
      </c>
      <c r="AC105" s="85"/>
      <c r="AD105" s="65"/>
      <c r="AE105" s="100" t="s">
        <v>63</v>
      </c>
      <c r="AF105" s="65"/>
      <c r="AG105" s="65" t="s">
        <v>152</v>
      </c>
      <c r="AH105" s="52" t="s">
        <v>153</v>
      </c>
      <c r="AI105" s="219" t="s">
        <v>65</v>
      </c>
      <c r="AJ105" s="219" t="s">
        <v>154</v>
      </c>
      <c r="AK105" s="244">
        <v>8.5648147796746343E-4</v>
      </c>
      <c r="AL105" s="261" t="s">
        <v>155</v>
      </c>
    </row>
    <row r="106" spans="1:38" ht="34.5" hidden="1" customHeight="1">
      <c r="B106" s="86">
        <f t="shared" si="4"/>
        <v>103</v>
      </c>
      <c r="C106" s="84" t="s">
        <v>63</v>
      </c>
      <c r="D106" s="84" t="s">
        <v>681</v>
      </c>
      <c r="E106" s="84" t="s">
        <v>135</v>
      </c>
      <c r="F106" s="84" t="s">
        <v>180</v>
      </c>
      <c r="G106" s="85" t="s">
        <v>682</v>
      </c>
      <c r="H106" s="85" t="s">
        <v>683</v>
      </c>
      <c r="I106" s="85" t="s">
        <v>684</v>
      </c>
      <c r="J106" s="191">
        <v>5</v>
      </c>
      <c r="K106" s="84" t="s">
        <v>709</v>
      </c>
      <c r="L106" s="85"/>
      <c r="M106" s="85" t="s">
        <v>710</v>
      </c>
      <c r="N106" s="85" t="s">
        <v>711</v>
      </c>
      <c r="O106" s="84" t="s">
        <v>143</v>
      </c>
      <c r="P106" s="86" t="s">
        <v>688</v>
      </c>
      <c r="Q106" s="87" t="s">
        <v>69</v>
      </c>
      <c r="R106" s="308" t="s">
        <v>712</v>
      </c>
      <c r="S106" s="308" t="s">
        <v>713</v>
      </c>
      <c r="T106" s="86" t="s">
        <v>714</v>
      </c>
      <c r="U106" s="86" t="s">
        <v>715</v>
      </c>
      <c r="V106" s="84" t="s">
        <v>162</v>
      </c>
      <c r="W106" s="85"/>
      <c r="X106" s="85" t="str">
        <f t="shared" si="5"/>
        <v>tf_BACO30000300_M_DD_GROUP_KPI_PL_ANALYSIS</v>
      </c>
      <c r="Y106" s="85" t="str">
        <f t="shared" si="6"/>
        <v>mt_MPCO30000305_CDM_M_DD_GROUP_KPI_PL_ANALYSIS_WK05</v>
      </c>
      <c r="Z106" s="85" t="str">
        <f t="shared" si="7"/>
        <v>m_MPCO30000305_CDM_M_DD_GROUP_KPI_PL_ANALYSIS_WK05</v>
      </c>
      <c r="AA106" s="85" t="s">
        <v>691</v>
      </c>
      <c r="AB106" s="85" t="s">
        <v>227</v>
      </c>
      <c r="AC106" s="85"/>
      <c r="AD106" s="65"/>
      <c r="AE106" s="100" t="s">
        <v>63</v>
      </c>
      <c r="AF106" s="65"/>
      <c r="AG106" s="65" t="s">
        <v>152</v>
      </c>
      <c r="AH106" s="52" t="s">
        <v>153</v>
      </c>
      <c r="AI106" s="219" t="s">
        <v>65</v>
      </c>
      <c r="AJ106" s="219" t="s">
        <v>154</v>
      </c>
      <c r="AK106" s="244">
        <v>3.2407407707069069E-4</v>
      </c>
      <c r="AL106" s="261" t="s">
        <v>155</v>
      </c>
    </row>
    <row r="107" spans="1:38" ht="34.5" hidden="1" customHeight="1">
      <c r="B107" s="44">
        <f t="shared" si="4"/>
        <v>104</v>
      </c>
      <c r="C107" s="58" t="s">
        <v>63</v>
      </c>
      <c r="D107" s="58" t="s">
        <v>681</v>
      </c>
      <c r="E107" s="58" t="s">
        <v>135</v>
      </c>
      <c r="F107" s="58" t="s">
        <v>180</v>
      </c>
      <c r="G107" s="60" t="s">
        <v>682</v>
      </c>
      <c r="H107" s="60" t="s">
        <v>683</v>
      </c>
      <c r="I107" s="60" t="s">
        <v>684</v>
      </c>
      <c r="J107" s="190">
        <v>6</v>
      </c>
      <c r="K107" s="58" t="s">
        <v>716</v>
      </c>
      <c r="L107" s="60"/>
      <c r="M107" s="60" t="s">
        <v>717</v>
      </c>
      <c r="N107" s="85" t="s">
        <v>718</v>
      </c>
      <c r="O107" s="58" t="s">
        <v>143</v>
      </c>
      <c r="P107" s="44" t="s">
        <v>688</v>
      </c>
      <c r="Q107" s="63" t="s">
        <v>166</v>
      </c>
      <c r="R107" s="308" t="s">
        <v>719</v>
      </c>
      <c r="S107" s="308" t="s">
        <v>720</v>
      </c>
      <c r="T107" s="44" t="s">
        <v>721</v>
      </c>
      <c r="U107" s="44" t="s">
        <v>722</v>
      </c>
      <c r="V107" s="58" t="s">
        <v>225</v>
      </c>
      <c r="W107" s="60"/>
      <c r="X107" s="60" t="str">
        <f t="shared" si="5"/>
        <v>tf_BACO30000300_M_DD_GROUP_KPI_PL_ANALYSIS</v>
      </c>
      <c r="Y107" s="60" t="str">
        <f t="shared" si="6"/>
        <v>mt_MPCO30000306_CDM_M_DD_GROUP_KPI_PL_ANALYSIS</v>
      </c>
      <c r="Z107" s="60" t="str">
        <f t="shared" si="7"/>
        <v>m_MPCO30000306_CDM_M_DD_GROUP_KPI_PL_ANALYSIS</v>
      </c>
      <c r="AA107" s="85" t="s">
        <v>691</v>
      </c>
      <c r="AB107" s="85" t="s">
        <v>227</v>
      </c>
      <c r="AC107" s="85"/>
      <c r="AD107" s="52"/>
      <c r="AE107" s="100" t="s">
        <v>63</v>
      </c>
      <c r="AF107" s="52"/>
      <c r="AG107" s="52" t="s">
        <v>152</v>
      </c>
      <c r="AH107" s="52" t="s">
        <v>153</v>
      </c>
      <c r="AI107" s="219" t="s">
        <v>65</v>
      </c>
      <c r="AJ107" s="219" t="s">
        <v>154</v>
      </c>
      <c r="AK107" s="244">
        <v>5.7870370801538229E-4</v>
      </c>
      <c r="AL107" s="261" t="s">
        <v>155</v>
      </c>
    </row>
    <row r="108" spans="1:38" ht="34.5" hidden="1" customHeight="1">
      <c r="B108" s="44">
        <f t="shared" si="4"/>
        <v>105</v>
      </c>
      <c r="C108" s="58" t="s">
        <v>63</v>
      </c>
      <c r="D108" s="58" t="s">
        <v>681</v>
      </c>
      <c r="E108" s="58" t="s">
        <v>135</v>
      </c>
      <c r="F108" s="58" t="s">
        <v>180</v>
      </c>
      <c r="G108" s="60" t="s">
        <v>682</v>
      </c>
      <c r="H108" s="60" t="s">
        <v>683</v>
      </c>
      <c r="I108" s="60" t="s">
        <v>684</v>
      </c>
      <c r="J108" s="190">
        <v>7</v>
      </c>
      <c r="K108" s="58" t="s">
        <v>723</v>
      </c>
      <c r="L108" s="60"/>
      <c r="M108" s="60" t="s">
        <v>724</v>
      </c>
      <c r="N108" s="60" t="s">
        <v>725</v>
      </c>
      <c r="O108" s="58" t="s">
        <v>143</v>
      </c>
      <c r="P108" s="44" t="s">
        <v>688</v>
      </c>
      <c r="Q108" s="63" t="s">
        <v>166</v>
      </c>
      <c r="R108" s="308" t="s">
        <v>726</v>
      </c>
      <c r="S108" s="308" t="s">
        <v>727</v>
      </c>
      <c r="T108" s="44" t="s">
        <v>728</v>
      </c>
      <c r="U108" s="44" t="s">
        <v>729</v>
      </c>
      <c r="V108" s="58" t="s">
        <v>149</v>
      </c>
      <c r="W108" s="60"/>
      <c r="X108" s="60" t="str">
        <f t="shared" si="5"/>
        <v>tf_BACO30000300_M_DD_GROUP_KPI_PL_ANALYSIS</v>
      </c>
      <c r="Y108" s="60" t="str">
        <f t="shared" si="6"/>
        <v>mt_MPCO30000307_CDM_M_DD_GROUP_KPI_PL_ANALYSIS_ADD_MASTER</v>
      </c>
      <c r="Z108" s="60" t="str">
        <f t="shared" si="7"/>
        <v>m_MPCO30000307_CDM_M_DD_GROUP_KPI_PL_ANALYSIS_ADD_MASTER</v>
      </c>
      <c r="AA108" s="85" t="s">
        <v>691</v>
      </c>
      <c r="AB108" s="85" t="s">
        <v>227</v>
      </c>
      <c r="AC108" s="85"/>
      <c r="AD108" s="52"/>
      <c r="AE108" s="100" t="s">
        <v>63</v>
      </c>
      <c r="AF108" s="52"/>
      <c r="AG108" s="52" t="s">
        <v>152</v>
      </c>
      <c r="AH108" s="52" t="s">
        <v>153</v>
      </c>
      <c r="AI108" s="219" t="s">
        <v>65</v>
      </c>
      <c r="AJ108" s="219" t="s">
        <v>154</v>
      </c>
      <c r="AK108" s="244">
        <v>2.3495370405726135E-3</v>
      </c>
      <c r="AL108" s="261" t="s">
        <v>155</v>
      </c>
    </row>
    <row r="109" spans="1:38" ht="34.5" hidden="1" customHeight="1">
      <c r="B109" s="44">
        <f t="shared" si="4"/>
        <v>106</v>
      </c>
      <c r="C109" s="58" t="s">
        <v>63</v>
      </c>
      <c r="D109" s="58" t="s">
        <v>730</v>
      </c>
      <c r="E109" s="58" t="s">
        <v>124</v>
      </c>
      <c r="F109" s="58" t="s">
        <v>731</v>
      </c>
      <c r="G109" s="60" t="s">
        <v>732</v>
      </c>
      <c r="H109" s="60" t="s">
        <v>733</v>
      </c>
      <c r="I109" s="60" t="s">
        <v>734</v>
      </c>
      <c r="J109" s="190">
        <v>3</v>
      </c>
      <c r="K109" s="58" t="s">
        <v>735</v>
      </c>
      <c r="L109" s="60"/>
      <c r="M109" s="60" t="s">
        <v>736</v>
      </c>
      <c r="N109" s="60" t="s">
        <v>737</v>
      </c>
      <c r="O109" s="58" t="s">
        <v>143</v>
      </c>
      <c r="P109" s="44" t="s">
        <v>738</v>
      </c>
      <c r="Q109" s="63" t="s">
        <v>69</v>
      </c>
      <c r="R109" s="307" t="s">
        <v>739</v>
      </c>
      <c r="S109" s="307" t="s">
        <v>740</v>
      </c>
      <c r="T109" s="44" t="s">
        <v>741</v>
      </c>
      <c r="U109" s="44" t="s">
        <v>742</v>
      </c>
      <c r="V109" s="58" t="s">
        <v>171</v>
      </c>
      <c r="W109" s="60"/>
      <c r="X109" s="60" t="str">
        <f t="shared" si="5"/>
        <v>tf_BAPP30000300_D_DD_INVENTORY_ANALYSIS</v>
      </c>
      <c r="Y109" s="60" t="str">
        <f t="shared" si="6"/>
        <v>mt_MPPP30000401_CDM_D_DD_INVENTORY_ANALYSIS_WK01</v>
      </c>
      <c r="Z109" s="60" t="str">
        <f t="shared" si="7"/>
        <v>m_MPPP30000401_CDM_D_DD_INVENTORY_ANALYSIS_WK01</v>
      </c>
      <c r="AA109" s="85" t="s">
        <v>743</v>
      </c>
      <c r="AB109" s="85" t="s">
        <v>151</v>
      </c>
      <c r="AC109" s="85"/>
      <c r="AD109" s="52"/>
      <c r="AE109" s="100" t="s">
        <v>63</v>
      </c>
      <c r="AF109" s="52"/>
      <c r="AG109" s="52" t="s">
        <v>744</v>
      </c>
      <c r="AH109" s="52" t="s">
        <v>72</v>
      </c>
      <c r="AI109" s="219" t="s">
        <v>745</v>
      </c>
      <c r="AJ109" s="219" t="s">
        <v>154</v>
      </c>
      <c r="AK109" s="244">
        <v>2.8935185400769114E-4</v>
      </c>
      <c r="AL109" s="261" t="s">
        <v>746</v>
      </c>
    </row>
    <row r="110" spans="1:38" ht="34.5" hidden="1" customHeight="1">
      <c r="B110" s="44">
        <f t="shared" si="4"/>
        <v>107</v>
      </c>
      <c r="C110" s="58" t="s">
        <v>63</v>
      </c>
      <c r="D110" s="58" t="s">
        <v>730</v>
      </c>
      <c r="E110" s="58" t="s">
        <v>124</v>
      </c>
      <c r="F110" s="58" t="s">
        <v>731</v>
      </c>
      <c r="G110" s="60" t="s">
        <v>732</v>
      </c>
      <c r="H110" s="60" t="s">
        <v>733</v>
      </c>
      <c r="I110" s="60" t="s">
        <v>734</v>
      </c>
      <c r="J110" s="190">
        <v>4</v>
      </c>
      <c r="K110" s="58" t="s">
        <v>747</v>
      </c>
      <c r="L110" s="60"/>
      <c r="M110" s="60" t="s">
        <v>748</v>
      </c>
      <c r="N110" s="60" t="s">
        <v>749</v>
      </c>
      <c r="O110" s="58" t="s">
        <v>143</v>
      </c>
      <c r="P110" s="44" t="s">
        <v>738</v>
      </c>
      <c r="Q110" s="63" t="s">
        <v>69</v>
      </c>
      <c r="R110" s="307" t="s">
        <v>741</v>
      </c>
      <c r="S110" s="307" t="s">
        <v>742</v>
      </c>
      <c r="T110" s="44" t="s">
        <v>750</v>
      </c>
      <c r="U110" s="44" t="s">
        <v>751</v>
      </c>
      <c r="V110" s="58" t="s">
        <v>296</v>
      </c>
      <c r="W110" s="60"/>
      <c r="X110" s="60" t="str">
        <f t="shared" si="5"/>
        <v>tf_BAPP30000300_D_DD_INVENTORY_ANALYSIS</v>
      </c>
      <c r="Y110" s="60" t="str">
        <f t="shared" si="6"/>
        <v>mt_MPPP30000402_CDM_D_DD_INVENTORY_ANALYSIS_WK02</v>
      </c>
      <c r="Z110" s="60" t="str">
        <f t="shared" si="7"/>
        <v>m_MPPP30000402_CDM_D_DD_INVENTORY_ANALYSIS_WK02</v>
      </c>
      <c r="AA110" s="85" t="s">
        <v>743</v>
      </c>
      <c r="AB110" s="85" t="s">
        <v>151</v>
      </c>
      <c r="AC110" s="85"/>
      <c r="AD110" s="52"/>
      <c r="AE110" s="100" t="s">
        <v>63</v>
      </c>
      <c r="AF110" s="52"/>
      <c r="AG110" s="52" t="s">
        <v>744</v>
      </c>
      <c r="AH110" s="52" t="s">
        <v>72</v>
      </c>
      <c r="AI110" s="219" t="s">
        <v>745</v>
      </c>
      <c r="AJ110" s="219" t="s">
        <v>154</v>
      </c>
      <c r="AK110" s="244">
        <v>4.6296296204673126E-4</v>
      </c>
      <c r="AL110" s="261" t="s">
        <v>746</v>
      </c>
    </row>
    <row r="111" spans="1:38" ht="34.5" hidden="1" customHeight="1">
      <c r="B111" s="44">
        <f t="shared" si="4"/>
        <v>108</v>
      </c>
      <c r="C111" s="58" t="s">
        <v>63</v>
      </c>
      <c r="D111" s="58" t="s">
        <v>730</v>
      </c>
      <c r="E111" s="58" t="s">
        <v>124</v>
      </c>
      <c r="F111" s="58" t="s">
        <v>731</v>
      </c>
      <c r="G111" s="60" t="s">
        <v>732</v>
      </c>
      <c r="H111" s="60" t="s">
        <v>733</v>
      </c>
      <c r="I111" s="60" t="s">
        <v>734</v>
      </c>
      <c r="J111" s="190">
        <v>5</v>
      </c>
      <c r="K111" s="58" t="s">
        <v>752</v>
      </c>
      <c r="L111" s="60"/>
      <c r="M111" s="60" t="s">
        <v>753</v>
      </c>
      <c r="N111" s="60" t="s">
        <v>754</v>
      </c>
      <c r="O111" s="58" t="s">
        <v>143</v>
      </c>
      <c r="P111" s="44" t="s">
        <v>738</v>
      </c>
      <c r="Q111" s="63" t="s">
        <v>69</v>
      </c>
      <c r="R111" s="307" t="s">
        <v>750</v>
      </c>
      <c r="S111" s="307" t="s">
        <v>751</v>
      </c>
      <c r="T111" s="44" t="s">
        <v>755</v>
      </c>
      <c r="U111" s="44" t="s">
        <v>756</v>
      </c>
      <c r="V111" s="58" t="s">
        <v>296</v>
      </c>
      <c r="W111" s="60"/>
      <c r="X111" s="60" t="str">
        <f t="shared" si="5"/>
        <v>tf_BAPP30000300_D_DD_INVENTORY_ANALYSIS</v>
      </c>
      <c r="Y111" s="60" t="str">
        <f t="shared" si="6"/>
        <v>mt_MPPP30000403_CDM_D_DD_INVENTORY_ANALYSIS_WK03</v>
      </c>
      <c r="Z111" s="60" t="str">
        <f t="shared" si="7"/>
        <v>m_MPPP30000403_CDM_D_DD_INVENTORY_ANALYSIS_WK03</v>
      </c>
      <c r="AA111" s="85" t="s">
        <v>743</v>
      </c>
      <c r="AB111" s="85" t="s">
        <v>151</v>
      </c>
      <c r="AC111" s="85"/>
      <c r="AD111" s="52"/>
      <c r="AE111" s="100" t="s">
        <v>63</v>
      </c>
      <c r="AF111" s="52"/>
      <c r="AG111" s="52" t="s">
        <v>744</v>
      </c>
      <c r="AH111" s="52" t="s">
        <v>72</v>
      </c>
      <c r="AI111" s="219" t="s">
        <v>745</v>
      </c>
      <c r="AJ111" s="219" t="s">
        <v>353</v>
      </c>
      <c r="AK111" s="244">
        <v>1.5231481484079268E-2</v>
      </c>
      <c r="AL111" s="261" t="s">
        <v>746</v>
      </c>
    </row>
    <row r="112" spans="1:38" ht="34.5" hidden="1" customHeight="1">
      <c r="A112" s="64" t="s">
        <v>65</v>
      </c>
      <c r="B112" s="44">
        <f t="shared" si="4"/>
        <v>109</v>
      </c>
      <c r="C112" s="58" t="s">
        <v>63</v>
      </c>
      <c r="D112" s="58" t="s">
        <v>730</v>
      </c>
      <c r="E112" s="58" t="s">
        <v>124</v>
      </c>
      <c r="F112" s="58" t="s">
        <v>731</v>
      </c>
      <c r="G112" s="60" t="s">
        <v>732</v>
      </c>
      <c r="H112" s="60" t="s">
        <v>733</v>
      </c>
      <c r="I112" s="60" t="s">
        <v>734</v>
      </c>
      <c r="J112" s="190">
        <v>6</v>
      </c>
      <c r="K112" s="58" t="s">
        <v>757</v>
      </c>
      <c r="L112" s="60"/>
      <c r="M112" s="60" t="s">
        <v>758</v>
      </c>
      <c r="N112" s="60" t="s">
        <v>759</v>
      </c>
      <c r="O112" s="58" t="s">
        <v>143</v>
      </c>
      <c r="P112" s="44" t="s">
        <v>760</v>
      </c>
      <c r="Q112" s="63" t="s">
        <v>69</v>
      </c>
      <c r="R112" s="307" t="s">
        <v>755</v>
      </c>
      <c r="S112" s="307" t="s">
        <v>756</v>
      </c>
      <c r="T112" s="44" t="s">
        <v>761</v>
      </c>
      <c r="U112" s="44" t="s">
        <v>762</v>
      </c>
      <c r="V112" s="58" t="s">
        <v>296</v>
      </c>
      <c r="W112" s="60"/>
      <c r="X112" s="60" t="str">
        <f t="shared" si="5"/>
        <v>tf_BAPP30000300_D_DD_INVENTORY_ANALYSIS</v>
      </c>
      <c r="Y112" s="60" t="str">
        <f t="shared" si="6"/>
        <v>mt_MPPP30000404_CDM_D_DD_INVENTORY_ANALYSIS_WK04</v>
      </c>
      <c r="Z112" s="60" t="str">
        <f t="shared" si="7"/>
        <v>m_MPPP30000404_CDM_D_DD_INVENTORY_ANALYSIS_WK04</v>
      </c>
      <c r="AA112" s="85" t="s">
        <v>743</v>
      </c>
      <c r="AB112" s="85" t="s">
        <v>151</v>
      </c>
      <c r="AC112" s="85"/>
      <c r="AD112" s="52"/>
      <c r="AE112" s="100" t="s">
        <v>63</v>
      </c>
      <c r="AF112" s="52"/>
      <c r="AG112" s="52" t="s">
        <v>744</v>
      </c>
      <c r="AH112" s="52" t="s">
        <v>72</v>
      </c>
      <c r="AI112" s="219" t="s">
        <v>745</v>
      </c>
      <c r="AJ112" s="219" t="s">
        <v>353</v>
      </c>
      <c r="AK112" s="244">
        <v>2.5462963021709584E-3</v>
      </c>
      <c r="AL112" s="261" t="s">
        <v>746</v>
      </c>
    </row>
    <row r="113" spans="1:45" ht="34.5" hidden="1" customHeight="1">
      <c r="B113" s="44">
        <f t="shared" si="4"/>
        <v>110</v>
      </c>
      <c r="C113" s="58" t="s">
        <v>63</v>
      </c>
      <c r="D113" s="58" t="s">
        <v>730</v>
      </c>
      <c r="E113" s="58" t="s">
        <v>124</v>
      </c>
      <c r="F113" s="58" t="s">
        <v>731</v>
      </c>
      <c r="G113" s="60" t="s">
        <v>732</v>
      </c>
      <c r="H113" s="60" t="s">
        <v>733</v>
      </c>
      <c r="I113" s="60" t="s">
        <v>734</v>
      </c>
      <c r="J113" s="190">
        <v>7</v>
      </c>
      <c r="K113" s="58" t="s">
        <v>763</v>
      </c>
      <c r="L113" s="60"/>
      <c r="M113" s="60" t="s">
        <v>764</v>
      </c>
      <c r="N113" s="60" t="s">
        <v>765</v>
      </c>
      <c r="O113" s="58" t="s">
        <v>143</v>
      </c>
      <c r="P113" s="44" t="s">
        <v>738</v>
      </c>
      <c r="Q113" s="63" t="s">
        <v>69</v>
      </c>
      <c r="R113" s="307" t="s">
        <v>766</v>
      </c>
      <c r="S113" s="307" t="s">
        <v>767</v>
      </c>
      <c r="T113" s="44" t="s">
        <v>768</v>
      </c>
      <c r="U113" s="44" t="s">
        <v>769</v>
      </c>
      <c r="V113" s="58" t="s">
        <v>309</v>
      </c>
      <c r="W113" s="60"/>
      <c r="X113" s="60" t="str">
        <f t="shared" si="5"/>
        <v>tf_BAPP30000300_D_DD_INVENTORY_ANALYSIS</v>
      </c>
      <c r="Y113" s="60" t="str">
        <f t="shared" si="6"/>
        <v>mt_MPPP30000407_CDM_D_DD_INVENTORY_ANALYSIS_WK05</v>
      </c>
      <c r="Z113" s="60" t="str">
        <f t="shared" si="7"/>
        <v>m_MPPP30000407_CDM_D_DD_INVENTORY_ANALYSIS_WK05</v>
      </c>
      <c r="AA113" s="85" t="s">
        <v>743</v>
      </c>
      <c r="AB113" s="85" t="s">
        <v>151</v>
      </c>
      <c r="AC113" s="85"/>
      <c r="AD113" s="52"/>
      <c r="AE113" s="100" t="s">
        <v>63</v>
      </c>
      <c r="AF113" s="52"/>
      <c r="AG113" s="52" t="s">
        <v>744</v>
      </c>
      <c r="AH113" s="52" t="s">
        <v>72</v>
      </c>
      <c r="AI113" s="219" t="s">
        <v>745</v>
      </c>
      <c r="AJ113" s="219" t="s">
        <v>154</v>
      </c>
      <c r="AK113" s="244">
        <v>1.5972222172422335E-3</v>
      </c>
      <c r="AL113" s="261" t="s">
        <v>746</v>
      </c>
    </row>
    <row r="114" spans="1:45" ht="34.5" hidden="1" customHeight="1">
      <c r="B114" s="44">
        <f t="shared" si="4"/>
        <v>111</v>
      </c>
      <c r="C114" s="58" t="s">
        <v>63</v>
      </c>
      <c r="D114" s="58" t="s">
        <v>12357</v>
      </c>
      <c r="E114" s="58" t="s">
        <v>124</v>
      </c>
      <c r="F114" s="58" t="s">
        <v>731</v>
      </c>
      <c r="G114" s="60" t="s">
        <v>732</v>
      </c>
      <c r="H114" s="60" t="s">
        <v>733</v>
      </c>
      <c r="I114" s="60" t="s">
        <v>734</v>
      </c>
      <c r="J114" s="190">
        <v>8</v>
      </c>
      <c r="K114" s="58" t="s">
        <v>771</v>
      </c>
      <c r="L114" s="60"/>
      <c r="M114" s="60" t="s">
        <v>772</v>
      </c>
      <c r="N114" s="60" t="s">
        <v>773</v>
      </c>
      <c r="O114" s="58" t="s">
        <v>143</v>
      </c>
      <c r="P114" s="44" t="s">
        <v>738</v>
      </c>
      <c r="Q114" s="63" t="s">
        <v>69</v>
      </c>
      <c r="R114" s="307" t="s">
        <v>774</v>
      </c>
      <c r="S114" s="307" t="s">
        <v>775</v>
      </c>
      <c r="T114" s="44" t="s">
        <v>776</v>
      </c>
      <c r="U114" s="44" t="s">
        <v>777</v>
      </c>
      <c r="V114" s="58" t="s">
        <v>260</v>
      </c>
      <c r="W114" s="60"/>
      <c r="X114" s="60" t="str">
        <f t="shared" si="5"/>
        <v>tf_BAPP30000300_D_DD_INVENTORY_ANALYSIS</v>
      </c>
      <c r="Y114" s="60" t="str">
        <f t="shared" si="6"/>
        <v>mt_MPPP30000405_CDM_D_DD_DD_INVENTORY_ANALYSIS</v>
      </c>
      <c r="Z114" s="60" t="str">
        <f t="shared" si="7"/>
        <v>m_MPPP30000405_CDM_D_DD_DD_INVENTORY_ANALYSIS</v>
      </c>
      <c r="AA114" s="85" t="s">
        <v>743</v>
      </c>
      <c r="AB114" s="85" t="s">
        <v>151</v>
      </c>
      <c r="AC114" s="85"/>
      <c r="AD114" s="52"/>
      <c r="AE114" s="100" t="s">
        <v>63</v>
      </c>
      <c r="AF114" s="52"/>
      <c r="AG114" s="52" t="s">
        <v>744</v>
      </c>
      <c r="AH114" s="52" t="s">
        <v>72</v>
      </c>
      <c r="AI114" s="219" t="s">
        <v>745</v>
      </c>
      <c r="AJ114" s="219" t="s">
        <v>353</v>
      </c>
      <c r="AK114" s="244">
        <v>1.2037037013215013E-3</v>
      </c>
      <c r="AL114" s="261" t="s">
        <v>746</v>
      </c>
    </row>
    <row r="115" spans="1:45" ht="34.5" hidden="1" customHeight="1">
      <c r="B115" s="44">
        <f t="shared" si="4"/>
        <v>112</v>
      </c>
      <c r="C115" s="58" t="s">
        <v>63</v>
      </c>
      <c r="D115" s="58" t="s">
        <v>730</v>
      </c>
      <c r="E115" s="58" t="s">
        <v>124</v>
      </c>
      <c r="F115" s="58" t="s">
        <v>731</v>
      </c>
      <c r="G115" s="60" t="s">
        <v>732</v>
      </c>
      <c r="H115" s="60" t="s">
        <v>733</v>
      </c>
      <c r="I115" s="60" t="s">
        <v>734</v>
      </c>
      <c r="J115" s="190">
        <v>9</v>
      </c>
      <c r="K115" s="58" t="s">
        <v>778</v>
      </c>
      <c r="L115" s="60"/>
      <c r="M115" s="60" t="s">
        <v>779</v>
      </c>
      <c r="N115" s="60" t="s">
        <v>780</v>
      </c>
      <c r="O115" s="58" t="s">
        <v>143</v>
      </c>
      <c r="P115" s="44" t="s">
        <v>738</v>
      </c>
      <c r="Q115" s="63" t="s">
        <v>69</v>
      </c>
      <c r="R115" s="307" t="s">
        <v>781</v>
      </c>
      <c r="S115" s="307" t="s">
        <v>782</v>
      </c>
      <c r="T115" s="44" t="s">
        <v>783</v>
      </c>
      <c r="U115" s="44" t="s">
        <v>784</v>
      </c>
      <c r="V115" s="58" t="s">
        <v>260</v>
      </c>
      <c r="W115" s="60"/>
      <c r="X115" s="60" t="str">
        <f t="shared" si="5"/>
        <v>tf_BAPP30000300_D_DD_INVENTORY_ANALYSIS</v>
      </c>
      <c r="Y115" s="60" t="str">
        <f t="shared" si="6"/>
        <v>mt_MPPP30000406_CDM_D_DD_INVENTORY_ANALYSIS_ADD_MASTER</v>
      </c>
      <c r="Z115" s="60" t="str">
        <f t="shared" si="7"/>
        <v>m_MPPP30000406_CDM_D_DD_INVENTORY_ANALYSIS_ADD_MASTER</v>
      </c>
      <c r="AA115" s="85" t="s">
        <v>743</v>
      </c>
      <c r="AB115" s="85" t="s">
        <v>151</v>
      </c>
      <c r="AC115" s="85"/>
      <c r="AD115" s="52"/>
      <c r="AE115" s="100" t="s">
        <v>63</v>
      </c>
      <c r="AF115" s="52"/>
      <c r="AG115" s="52" t="s">
        <v>744</v>
      </c>
      <c r="AH115" s="52" t="s">
        <v>72</v>
      </c>
      <c r="AI115" s="219" t="s">
        <v>745</v>
      </c>
      <c r="AJ115" s="219" t="s">
        <v>353</v>
      </c>
      <c r="AK115" s="244">
        <v>1.710648147854954E-2</v>
      </c>
      <c r="AL115" s="261" t="s">
        <v>746</v>
      </c>
    </row>
    <row r="116" spans="1:45" ht="34.5" hidden="1" customHeight="1">
      <c r="B116" s="86">
        <f t="shared" si="4"/>
        <v>113</v>
      </c>
      <c r="C116" s="58" t="s">
        <v>63</v>
      </c>
      <c r="D116" s="58" t="s">
        <v>785</v>
      </c>
      <c r="E116" s="58" t="s">
        <v>135</v>
      </c>
      <c r="F116" s="58" t="s">
        <v>786</v>
      </c>
      <c r="G116" s="60" t="s">
        <v>787</v>
      </c>
      <c r="H116" s="60" t="s">
        <v>788</v>
      </c>
      <c r="I116" s="60" t="s">
        <v>789</v>
      </c>
      <c r="J116" s="190">
        <v>1</v>
      </c>
      <c r="K116" s="58" t="s">
        <v>790</v>
      </c>
      <c r="L116" s="60"/>
      <c r="M116" s="60" t="s">
        <v>791</v>
      </c>
      <c r="N116" s="60" t="s">
        <v>792</v>
      </c>
      <c r="O116" s="58" t="s">
        <v>143</v>
      </c>
      <c r="P116" s="44" t="s">
        <v>793</v>
      </c>
      <c r="Q116" s="63" t="s">
        <v>220</v>
      </c>
      <c r="R116" s="307" t="s">
        <v>12291</v>
      </c>
      <c r="S116" s="307" t="s">
        <v>10941</v>
      </c>
      <c r="T116" s="44" t="s">
        <v>796</v>
      </c>
      <c r="U116" s="44" t="s">
        <v>797</v>
      </c>
      <c r="V116" s="58" t="s">
        <v>309</v>
      </c>
      <c r="W116" s="60"/>
      <c r="X116" s="60" t="str">
        <f t="shared" si="5"/>
        <v>tf_BAWK30000200_D_DD_FINANCIAL_DATA</v>
      </c>
      <c r="Y116" s="60" t="str">
        <f t="shared" si="6"/>
        <v>mt_MPWK30000201_CDM_D_DD_FINANCIAL_DATA_WK01</v>
      </c>
      <c r="Z116" s="60" t="str">
        <f t="shared" si="7"/>
        <v>m_MPWK30000201_CDM_D_DD_FINANCIAL_DATA_WK01</v>
      </c>
      <c r="AA116" s="85" t="s">
        <v>192</v>
      </c>
      <c r="AB116" s="85" t="s">
        <v>798</v>
      </c>
      <c r="AC116" s="85"/>
      <c r="AD116" s="52"/>
      <c r="AE116" s="100" t="s">
        <v>63</v>
      </c>
      <c r="AF116" s="52"/>
      <c r="AG116" s="52" t="s">
        <v>263</v>
      </c>
      <c r="AH116" s="52" t="s">
        <v>72</v>
      </c>
      <c r="AI116" s="219" t="s">
        <v>745</v>
      </c>
      <c r="AJ116" s="219" t="s">
        <v>154</v>
      </c>
      <c r="AK116" s="244">
        <v>1.2731481474475004E-3</v>
      </c>
      <c r="AL116" s="261" t="s">
        <v>155</v>
      </c>
    </row>
    <row r="117" spans="1:45" ht="34.5" hidden="1" customHeight="1">
      <c r="B117" s="86">
        <f t="shared" si="4"/>
        <v>114</v>
      </c>
      <c r="C117" s="58" t="s">
        <v>63</v>
      </c>
      <c r="D117" s="58" t="s">
        <v>785</v>
      </c>
      <c r="E117" s="58" t="s">
        <v>135</v>
      </c>
      <c r="F117" s="58" t="s">
        <v>786</v>
      </c>
      <c r="G117" s="60" t="s">
        <v>787</v>
      </c>
      <c r="H117" s="60" t="s">
        <v>788</v>
      </c>
      <c r="I117" s="60" t="s">
        <v>799</v>
      </c>
      <c r="J117" s="190">
        <v>2</v>
      </c>
      <c r="K117" s="58" t="s">
        <v>800</v>
      </c>
      <c r="L117" s="60"/>
      <c r="M117" s="60" t="s">
        <v>801</v>
      </c>
      <c r="N117" s="60" t="s">
        <v>802</v>
      </c>
      <c r="O117" s="58" t="s">
        <v>143</v>
      </c>
      <c r="P117" s="44" t="s">
        <v>793</v>
      </c>
      <c r="Q117" s="63" t="s">
        <v>220</v>
      </c>
      <c r="R117" s="307" t="s">
        <v>803</v>
      </c>
      <c r="S117" s="307" t="s">
        <v>12297</v>
      </c>
      <c r="T117" s="44" t="s">
        <v>805</v>
      </c>
      <c r="U117" s="44" t="s">
        <v>806</v>
      </c>
      <c r="V117" s="58" t="s">
        <v>238</v>
      </c>
      <c r="W117" s="60"/>
      <c r="X117" s="60" t="str">
        <f t="shared" si="5"/>
        <v>tf_BAWK30000200_D_DD_FINANCIAL_DATA</v>
      </c>
      <c r="Y117" s="60" t="str">
        <f t="shared" si="6"/>
        <v>mt_MPWK30000202_CDM_D_DD_FINANCIAL_DATA_WK02</v>
      </c>
      <c r="Z117" s="60" t="str">
        <f t="shared" si="7"/>
        <v>m_MPWK30000202_CDM_D_DD_FINANCIAL_DATA_WK02</v>
      </c>
      <c r="AA117" s="85" t="s">
        <v>192</v>
      </c>
      <c r="AB117" s="85" t="s">
        <v>798</v>
      </c>
      <c r="AC117" s="85"/>
      <c r="AD117" s="52"/>
      <c r="AE117" s="100" t="s">
        <v>63</v>
      </c>
      <c r="AF117" s="52"/>
      <c r="AG117" s="52" t="s">
        <v>263</v>
      </c>
      <c r="AH117" s="52" t="s">
        <v>72</v>
      </c>
      <c r="AI117" s="219" t="s">
        <v>745</v>
      </c>
      <c r="AJ117" s="219" t="s">
        <v>154</v>
      </c>
      <c r="AK117" s="244">
        <v>2.268518517666962E-3</v>
      </c>
      <c r="AL117" s="261" t="s">
        <v>155</v>
      </c>
    </row>
    <row r="118" spans="1:45" ht="34.5" hidden="1" customHeight="1">
      <c r="B118" s="86">
        <f t="shared" si="4"/>
        <v>115</v>
      </c>
      <c r="C118" s="58" t="s">
        <v>63</v>
      </c>
      <c r="D118" s="58" t="s">
        <v>785</v>
      </c>
      <c r="E118" s="58" t="s">
        <v>135</v>
      </c>
      <c r="F118" s="58" t="s">
        <v>786</v>
      </c>
      <c r="G118" s="60" t="s">
        <v>787</v>
      </c>
      <c r="H118" s="60" t="s">
        <v>788</v>
      </c>
      <c r="I118" s="60" t="s">
        <v>799</v>
      </c>
      <c r="J118" s="190">
        <v>3</v>
      </c>
      <c r="K118" s="58" t="s">
        <v>807</v>
      </c>
      <c r="L118" s="60"/>
      <c r="M118" s="60" t="s">
        <v>808</v>
      </c>
      <c r="N118" s="60" t="s">
        <v>809</v>
      </c>
      <c r="O118" s="58" t="s">
        <v>143</v>
      </c>
      <c r="P118" s="44" t="s">
        <v>793</v>
      </c>
      <c r="Q118" s="63" t="s">
        <v>220</v>
      </c>
      <c r="R118" s="307" t="s">
        <v>810</v>
      </c>
      <c r="S118" s="307" t="s">
        <v>12285</v>
      </c>
      <c r="T118" s="44" t="s">
        <v>811</v>
      </c>
      <c r="U118" s="44" t="s">
        <v>812</v>
      </c>
      <c r="V118" s="58" t="s">
        <v>162</v>
      </c>
      <c r="W118" s="60"/>
      <c r="X118" s="60" t="str">
        <f t="shared" si="5"/>
        <v>tf_BAWK30000200_D_DD_FINANCIAL_DATA</v>
      </c>
      <c r="Y118" s="60" t="str">
        <f t="shared" si="6"/>
        <v>mt_MPWK30000203_CDM_D_DD_FINANCIAL_DATA_WK03</v>
      </c>
      <c r="Z118" s="60" t="str">
        <f t="shared" si="7"/>
        <v>m_MPWK30000203_CDM_D_DD_FINANCIAL_DATA_WK03</v>
      </c>
      <c r="AA118" s="85" t="s">
        <v>192</v>
      </c>
      <c r="AB118" s="85" t="s">
        <v>798</v>
      </c>
      <c r="AC118" s="85"/>
      <c r="AD118" s="52"/>
      <c r="AE118" s="100" t="s">
        <v>63</v>
      </c>
      <c r="AF118" s="52"/>
      <c r="AG118" s="52" t="s">
        <v>263</v>
      </c>
      <c r="AH118" s="52" t="s">
        <v>72</v>
      </c>
      <c r="AI118" s="219" t="s">
        <v>745</v>
      </c>
      <c r="AJ118" s="219" t="s">
        <v>154</v>
      </c>
      <c r="AK118" s="244">
        <v>8.4490740118781105E-4</v>
      </c>
      <c r="AL118" s="261" t="s">
        <v>155</v>
      </c>
    </row>
    <row r="119" spans="1:45" s="161" customFormat="1" ht="34.5" hidden="1" customHeight="1">
      <c r="B119" s="86">
        <f t="shared" si="4"/>
        <v>116</v>
      </c>
      <c r="C119" s="58" t="s">
        <v>63</v>
      </c>
      <c r="D119" s="58" t="s">
        <v>785</v>
      </c>
      <c r="E119" s="58" t="s">
        <v>135</v>
      </c>
      <c r="F119" s="58" t="s">
        <v>786</v>
      </c>
      <c r="G119" s="60" t="s">
        <v>787</v>
      </c>
      <c r="H119" s="60" t="s">
        <v>788</v>
      </c>
      <c r="I119" s="60" t="s">
        <v>799</v>
      </c>
      <c r="J119" s="190">
        <v>4</v>
      </c>
      <c r="K119" s="58" t="s">
        <v>813</v>
      </c>
      <c r="L119" s="60"/>
      <c r="M119" s="60" t="s">
        <v>814</v>
      </c>
      <c r="N119" s="60" t="s">
        <v>815</v>
      </c>
      <c r="O119" s="58" t="s">
        <v>143</v>
      </c>
      <c r="P119" s="44" t="s">
        <v>793</v>
      </c>
      <c r="Q119" s="63" t="s">
        <v>220</v>
      </c>
      <c r="R119" s="307" t="s">
        <v>811</v>
      </c>
      <c r="S119" s="307" t="s">
        <v>812</v>
      </c>
      <c r="T119" s="44" t="s">
        <v>816</v>
      </c>
      <c r="U119" s="44" t="s">
        <v>817</v>
      </c>
      <c r="V119" s="58" t="s">
        <v>238</v>
      </c>
      <c r="W119" s="60"/>
      <c r="X119" s="60" t="str">
        <f t="shared" si="5"/>
        <v>tf_BAWK30000200_D_DD_FINANCIAL_DATA</v>
      </c>
      <c r="Y119" s="60" t="str">
        <f t="shared" si="6"/>
        <v>mt_MPWK30000204_CDM_D_DD_FINANCIAL_DATA_WK04</v>
      </c>
      <c r="Z119" s="60" t="str">
        <f t="shared" si="7"/>
        <v>m_MPWK30000204_CDM_D_DD_FINANCIAL_DATA_WK04</v>
      </c>
      <c r="AA119" s="85" t="s">
        <v>192</v>
      </c>
      <c r="AB119" s="85" t="s">
        <v>798</v>
      </c>
      <c r="AC119" s="85"/>
      <c r="AD119" s="52"/>
      <c r="AE119" s="100" t="s">
        <v>63</v>
      </c>
      <c r="AF119" s="52"/>
      <c r="AG119" s="52" t="s">
        <v>263</v>
      </c>
      <c r="AH119" s="52" t="s">
        <v>72</v>
      </c>
      <c r="AI119" s="219" t="s">
        <v>745</v>
      </c>
      <c r="AJ119" s="219" t="s">
        <v>154</v>
      </c>
      <c r="AK119" s="244">
        <v>1.0879629626288079E-3</v>
      </c>
      <c r="AL119" s="261" t="s">
        <v>155</v>
      </c>
      <c r="AM119" s="64"/>
      <c r="AN119" s="64"/>
    </row>
    <row r="120" spans="1:45" s="161" customFormat="1" ht="34.5" hidden="1" customHeight="1">
      <c r="B120" s="86">
        <f t="shared" si="4"/>
        <v>117</v>
      </c>
      <c r="C120" s="58" t="s">
        <v>63</v>
      </c>
      <c r="D120" s="58" t="s">
        <v>785</v>
      </c>
      <c r="E120" s="58" t="s">
        <v>135</v>
      </c>
      <c r="F120" s="58" t="s">
        <v>786</v>
      </c>
      <c r="G120" s="60" t="s">
        <v>787</v>
      </c>
      <c r="H120" s="60" t="s">
        <v>788</v>
      </c>
      <c r="I120" s="60" t="s">
        <v>799</v>
      </c>
      <c r="J120" s="190">
        <v>5</v>
      </c>
      <c r="K120" s="58" t="s">
        <v>818</v>
      </c>
      <c r="L120" s="60"/>
      <c r="M120" s="60" t="s">
        <v>819</v>
      </c>
      <c r="N120" s="60" t="s">
        <v>820</v>
      </c>
      <c r="O120" s="58" t="s">
        <v>143</v>
      </c>
      <c r="P120" s="44" t="s">
        <v>793</v>
      </c>
      <c r="Q120" s="63" t="s">
        <v>220</v>
      </c>
      <c r="R120" s="307" t="s">
        <v>821</v>
      </c>
      <c r="S120" s="307" t="s">
        <v>12286</v>
      </c>
      <c r="T120" s="44" t="s">
        <v>823</v>
      </c>
      <c r="U120" s="44" t="s">
        <v>824</v>
      </c>
      <c r="V120" s="58" t="s">
        <v>171</v>
      </c>
      <c r="W120" s="60"/>
      <c r="X120" s="60" t="str">
        <f t="shared" si="5"/>
        <v>tf_BAWK30000200_D_DD_FINANCIAL_DATA</v>
      </c>
      <c r="Y120" s="60" t="str">
        <f t="shared" si="6"/>
        <v>mt_MPWK30000205_CDM_D_DD_FINANCIAL_DATA_WK05</v>
      </c>
      <c r="Z120" s="60" t="str">
        <f t="shared" si="7"/>
        <v>m_MPWK30000205_CDM_D_DD_FINANCIAL_DATA_WK05</v>
      </c>
      <c r="AA120" s="85" t="s">
        <v>192</v>
      </c>
      <c r="AB120" s="85" t="s">
        <v>798</v>
      </c>
      <c r="AC120" s="85"/>
      <c r="AD120" s="52"/>
      <c r="AE120" s="100" t="s">
        <v>63</v>
      </c>
      <c r="AF120" s="52"/>
      <c r="AG120" s="52" t="s">
        <v>263</v>
      </c>
      <c r="AH120" s="52" t="s">
        <v>72</v>
      </c>
      <c r="AI120" s="219" t="s">
        <v>745</v>
      </c>
      <c r="AJ120" s="219" t="s">
        <v>154</v>
      </c>
      <c r="AK120" s="244">
        <v>1.1574073869269341E-4</v>
      </c>
      <c r="AL120" s="261" t="s">
        <v>155</v>
      </c>
      <c r="AM120" s="64"/>
      <c r="AN120" s="64"/>
    </row>
    <row r="121" spans="1:45" s="161" customFormat="1" ht="34.5" hidden="1" customHeight="1">
      <c r="B121" s="86">
        <f t="shared" si="4"/>
        <v>118</v>
      </c>
      <c r="C121" s="58" t="s">
        <v>63</v>
      </c>
      <c r="D121" s="58" t="s">
        <v>785</v>
      </c>
      <c r="E121" s="58" t="s">
        <v>135</v>
      </c>
      <c r="F121" s="58" t="s">
        <v>786</v>
      </c>
      <c r="G121" s="60" t="s">
        <v>787</v>
      </c>
      <c r="H121" s="60" t="s">
        <v>788</v>
      </c>
      <c r="I121" s="60" t="s">
        <v>799</v>
      </c>
      <c r="J121" s="190">
        <v>6</v>
      </c>
      <c r="K121" s="58" t="s">
        <v>825</v>
      </c>
      <c r="L121" s="60"/>
      <c r="M121" s="60" t="s">
        <v>826</v>
      </c>
      <c r="N121" s="60" t="s">
        <v>827</v>
      </c>
      <c r="O121" s="58" t="s">
        <v>143</v>
      </c>
      <c r="P121" s="44" t="s">
        <v>793</v>
      </c>
      <c r="Q121" s="63" t="s">
        <v>220</v>
      </c>
      <c r="R121" s="307" t="s">
        <v>828</v>
      </c>
      <c r="S121" s="307" t="s">
        <v>829</v>
      </c>
      <c r="T121" s="44" t="s">
        <v>830</v>
      </c>
      <c r="U121" s="44" t="s">
        <v>831</v>
      </c>
      <c r="V121" s="58" t="s">
        <v>162</v>
      </c>
      <c r="W121" s="60"/>
      <c r="X121" s="60" t="str">
        <f t="shared" si="5"/>
        <v>tf_BAWK30000200_D_DD_FINANCIAL_DATA</v>
      </c>
      <c r="Y121" s="60" t="str">
        <f t="shared" si="6"/>
        <v>mt_MPWK30000206_CDM_D_DD_FINANCIAL_DATA_WK06</v>
      </c>
      <c r="Z121" s="60" t="str">
        <f t="shared" si="7"/>
        <v>m_MPWK30000206_CDM_D_DD_FINANCIAL_DATA_WK06</v>
      </c>
      <c r="AA121" s="85" t="s">
        <v>192</v>
      </c>
      <c r="AB121" s="85" t="s">
        <v>798</v>
      </c>
      <c r="AC121" s="85"/>
      <c r="AD121" s="52"/>
      <c r="AE121" s="100" t="s">
        <v>63</v>
      </c>
      <c r="AF121" s="52"/>
      <c r="AG121" s="52" t="s">
        <v>263</v>
      </c>
      <c r="AH121" s="52" t="s">
        <v>72</v>
      </c>
      <c r="AI121" s="219" t="s">
        <v>745</v>
      </c>
      <c r="AJ121" s="219" t="s">
        <v>154</v>
      </c>
      <c r="AK121" s="244">
        <v>1.898148148029577E-3</v>
      </c>
      <c r="AL121" s="261" t="s">
        <v>155</v>
      </c>
      <c r="AM121" s="64"/>
      <c r="AN121" s="64"/>
    </row>
    <row r="122" spans="1:45" s="161" customFormat="1" ht="34.4" hidden="1" customHeight="1">
      <c r="B122" s="86">
        <f t="shared" si="4"/>
        <v>119</v>
      </c>
      <c r="C122" s="58" t="s">
        <v>63</v>
      </c>
      <c r="D122" s="58" t="s">
        <v>785</v>
      </c>
      <c r="E122" s="58" t="s">
        <v>135</v>
      </c>
      <c r="F122" s="58" t="s">
        <v>786</v>
      </c>
      <c r="G122" s="60" t="s">
        <v>787</v>
      </c>
      <c r="H122" s="60" t="s">
        <v>788</v>
      </c>
      <c r="I122" s="60" t="s">
        <v>799</v>
      </c>
      <c r="J122" s="190">
        <v>7</v>
      </c>
      <c r="K122" s="58" t="s">
        <v>832</v>
      </c>
      <c r="L122" s="60"/>
      <c r="M122" s="60" t="s">
        <v>833</v>
      </c>
      <c r="N122" s="60" t="s">
        <v>834</v>
      </c>
      <c r="O122" s="58" t="s">
        <v>143</v>
      </c>
      <c r="P122" s="44" t="s">
        <v>793</v>
      </c>
      <c r="Q122" s="63" t="s">
        <v>220</v>
      </c>
      <c r="R122" s="307" t="s">
        <v>835</v>
      </c>
      <c r="S122" s="307" t="s">
        <v>836</v>
      </c>
      <c r="T122" s="307" t="s">
        <v>837</v>
      </c>
      <c r="U122" s="307" t="s">
        <v>838</v>
      </c>
      <c r="V122" s="58" t="s">
        <v>149</v>
      </c>
      <c r="W122" s="60"/>
      <c r="X122" s="60" t="str">
        <f t="shared" si="5"/>
        <v>tf_BAWK30000200_D_DD_FINANCIAL_DATA</v>
      </c>
      <c r="Y122" s="60" t="str">
        <f t="shared" si="6"/>
        <v>mt_MPWK30000208_CDM_D_DD_FINANCIAL_DATA_WK07</v>
      </c>
      <c r="Z122" s="60" t="str">
        <f t="shared" si="7"/>
        <v>m_MPWK30000208_CDM_D_DD_FINANCIAL_DATA_WK07</v>
      </c>
      <c r="AA122" s="85" t="s">
        <v>192</v>
      </c>
      <c r="AB122" s="85"/>
      <c r="AC122" s="85"/>
      <c r="AD122" s="52"/>
      <c r="AE122" s="100"/>
      <c r="AF122" s="52"/>
      <c r="AG122" s="52" t="s">
        <v>263</v>
      </c>
      <c r="AH122" s="52" t="s">
        <v>72</v>
      </c>
      <c r="AI122" s="219" t="s">
        <v>745</v>
      </c>
      <c r="AJ122" s="219" t="s">
        <v>154</v>
      </c>
      <c r="AK122" s="244"/>
      <c r="AL122" s="261" t="s">
        <v>155</v>
      </c>
      <c r="AM122" s="64"/>
      <c r="AN122" s="64"/>
    </row>
    <row r="123" spans="1:45" s="161" customFormat="1" ht="34.5" hidden="1" customHeight="1">
      <c r="A123" s="162"/>
      <c r="B123" s="86">
        <f t="shared" si="4"/>
        <v>120</v>
      </c>
      <c r="C123" s="84" t="s">
        <v>63</v>
      </c>
      <c r="D123" s="84" t="s">
        <v>785</v>
      </c>
      <c r="E123" s="84" t="s">
        <v>135</v>
      </c>
      <c r="F123" s="84" t="s">
        <v>786</v>
      </c>
      <c r="G123" s="85" t="s">
        <v>787</v>
      </c>
      <c r="H123" s="85" t="s">
        <v>788</v>
      </c>
      <c r="I123" s="85" t="s">
        <v>799</v>
      </c>
      <c r="J123" s="191">
        <v>8</v>
      </c>
      <c r="K123" s="84" t="s">
        <v>839</v>
      </c>
      <c r="L123" s="85"/>
      <c r="M123" s="85" t="s">
        <v>840</v>
      </c>
      <c r="N123" s="85" t="s">
        <v>841</v>
      </c>
      <c r="O123" s="84" t="s">
        <v>143</v>
      </c>
      <c r="P123" s="86" t="s">
        <v>793</v>
      </c>
      <c r="Q123" s="87" t="s">
        <v>220</v>
      </c>
      <c r="R123" s="308" t="s">
        <v>842</v>
      </c>
      <c r="S123" s="308" t="s">
        <v>843</v>
      </c>
      <c r="T123" s="308" t="s">
        <v>844</v>
      </c>
      <c r="U123" s="308" t="s">
        <v>845</v>
      </c>
      <c r="V123" s="84" t="s">
        <v>846</v>
      </c>
      <c r="W123" s="85"/>
      <c r="X123" s="85" t="str">
        <f t="shared" si="5"/>
        <v>tf_BAWK30000200_D_DD_FINANCIAL_DATA</v>
      </c>
      <c r="Y123" s="85" t="str">
        <f t="shared" si="6"/>
        <v>mt_MPWK30000209_CDM_D_DD_FINANCIAL_DATA_WK08</v>
      </c>
      <c r="Z123" s="85" t="str">
        <f t="shared" si="7"/>
        <v>m_MPWK30000209_CDM_D_DD_FINANCIAL_DATA_WK08</v>
      </c>
      <c r="AA123" s="85" t="s">
        <v>192</v>
      </c>
      <c r="AB123" s="85"/>
      <c r="AC123" s="85"/>
      <c r="AD123" s="65"/>
      <c r="AE123" s="100"/>
      <c r="AF123" s="65"/>
      <c r="AG123" s="65" t="s">
        <v>263</v>
      </c>
      <c r="AH123" s="65" t="s">
        <v>72</v>
      </c>
      <c r="AI123" s="220" t="s">
        <v>745</v>
      </c>
      <c r="AJ123" s="220" t="s">
        <v>154</v>
      </c>
      <c r="AK123" s="261"/>
      <c r="AL123" t="s">
        <v>155</v>
      </c>
      <c r="AM123" s="68"/>
      <c r="AN123" s="68"/>
      <c r="AO123" s="162"/>
      <c r="AP123" s="162"/>
      <c r="AQ123" s="162"/>
      <c r="AR123" s="162"/>
      <c r="AS123" s="162"/>
    </row>
    <row r="124" spans="1:45" ht="34.5" hidden="1" customHeight="1">
      <c r="B124" s="44">
        <f t="shared" si="4"/>
        <v>121</v>
      </c>
      <c r="C124" s="58" t="s">
        <v>63</v>
      </c>
      <c r="D124" s="58" t="s">
        <v>785</v>
      </c>
      <c r="E124" s="58" t="s">
        <v>135</v>
      </c>
      <c r="F124" s="58" t="s">
        <v>786</v>
      </c>
      <c r="G124" s="60" t="s">
        <v>787</v>
      </c>
      <c r="H124" s="60" t="s">
        <v>788</v>
      </c>
      <c r="I124" s="60" t="s">
        <v>799</v>
      </c>
      <c r="J124" s="190">
        <v>9</v>
      </c>
      <c r="K124" s="58" t="s">
        <v>847</v>
      </c>
      <c r="L124" s="60"/>
      <c r="M124" s="60" t="s">
        <v>848</v>
      </c>
      <c r="N124" s="60" t="s">
        <v>849</v>
      </c>
      <c r="O124" s="58" t="s">
        <v>143</v>
      </c>
      <c r="P124" s="44" t="s">
        <v>793</v>
      </c>
      <c r="Q124" s="63" t="s">
        <v>166</v>
      </c>
      <c r="R124" s="307" t="s">
        <v>12298</v>
      </c>
      <c r="S124" s="307" t="s">
        <v>12299</v>
      </c>
      <c r="T124" s="44" t="s">
        <v>842</v>
      </c>
      <c r="U124" s="44" t="s">
        <v>336</v>
      </c>
      <c r="V124" s="58" t="s">
        <v>149</v>
      </c>
      <c r="W124" s="60"/>
      <c r="X124" s="60" t="str">
        <f t="shared" si="5"/>
        <v>tf_BAWK30000200_D_DD_FINANCIAL_DATA</v>
      </c>
      <c r="Y124" s="60" t="str">
        <f t="shared" si="6"/>
        <v>mt_MPWK30000207_CDM_D_DD_FINANCIAL_DATA</v>
      </c>
      <c r="Z124" s="60" t="str">
        <f t="shared" si="7"/>
        <v>m_MPWK30000207_CDM_D_DD_FINANCIAL_DATA</v>
      </c>
      <c r="AA124" s="60" t="s">
        <v>192</v>
      </c>
      <c r="AB124" s="60" t="s">
        <v>798</v>
      </c>
      <c r="AC124" s="60"/>
      <c r="AD124" s="52"/>
      <c r="AE124" s="99" t="s">
        <v>63</v>
      </c>
      <c r="AF124" s="52"/>
      <c r="AG124" s="52" t="s">
        <v>263</v>
      </c>
      <c r="AH124" s="52" t="s">
        <v>72</v>
      </c>
      <c r="AI124" s="52" t="s">
        <v>745</v>
      </c>
      <c r="AJ124" s="52" t="s">
        <v>154</v>
      </c>
      <c r="AK124" s="352">
        <v>5.092592618893832E-4</v>
      </c>
      <c r="AL124" s="352" t="s">
        <v>155</v>
      </c>
    </row>
    <row r="125" spans="1:45" s="161" customFormat="1" ht="34.5" hidden="1" customHeight="1">
      <c r="B125" s="44">
        <f t="shared" si="4"/>
        <v>122</v>
      </c>
      <c r="C125" s="58" t="s">
        <v>63</v>
      </c>
      <c r="D125" s="58" t="s">
        <v>850</v>
      </c>
      <c r="E125" s="58" t="s">
        <v>851</v>
      </c>
      <c r="F125" s="58" t="s">
        <v>852</v>
      </c>
      <c r="G125" s="60" t="s">
        <v>853</v>
      </c>
      <c r="H125" s="60" t="s">
        <v>854</v>
      </c>
      <c r="I125" s="60" t="s">
        <v>855</v>
      </c>
      <c r="J125" s="190">
        <v>1</v>
      </c>
      <c r="K125" s="58" t="s">
        <v>856</v>
      </c>
      <c r="L125" s="60"/>
      <c r="M125" s="60" t="s">
        <v>857</v>
      </c>
      <c r="N125" s="60" t="s">
        <v>858</v>
      </c>
      <c r="O125" s="58" t="s">
        <v>143</v>
      </c>
      <c r="P125" s="44" t="s">
        <v>859</v>
      </c>
      <c r="Q125" s="63" t="s">
        <v>69</v>
      </c>
      <c r="R125" s="307" t="s">
        <v>860</v>
      </c>
      <c r="S125" s="307" t="s">
        <v>861</v>
      </c>
      <c r="T125" s="44" t="s">
        <v>862</v>
      </c>
      <c r="U125" s="44" t="s">
        <v>863</v>
      </c>
      <c r="V125" s="58" t="s">
        <v>225</v>
      </c>
      <c r="W125" s="60"/>
      <c r="X125" s="60" t="str">
        <f t="shared" si="5"/>
        <v>tf_BASD30002000_D_DD_PRICE_BAND_ANALYSIS</v>
      </c>
      <c r="Y125" s="60" t="str">
        <f t="shared" si="6"/>
        <v>mt_MPSD30002001_CDM_D_DD_PRICE_BAND_ANALYSIS</v>
      </c>
      <c r="Z125" s="60" t="str">
        <f t="shared" si="7"/>
        <v>m_MPSD30002001_CDM_D_DD_PRICE_BAND_ANALYSIS</v>
      </c>
      <c r="AA125" s="85" t="s">
        <v>864</v>
      </c>
      <c r="AB125" s="85" t="s">
        <v>227</v>
      </c>
      <c r="AC125" s="85"/>
      <c r="AD125" s="52"/>
      <c r="AE125" s="100" t="s">
        <v>63</v>
      </c>
      <c r="AF125" s="52"/>
      <c r="AG125" s="52" t="s">
        <v>152</v>
      </c>
      <c r="AH125" s="52" t="s">
        <v>153</v>
      </c>
      <c r="AI125" s="219" t="s">
        <v>65</v>
      </c>
      <c r="AJ125" s="219" t="s">
        <v>154</v>
      </c>
      <c r="AK125" s="244">
        <v>9.3750000087311491E-4</v>
      </c>
      <c r="AL125" s="261" t="s">
        <v>155</v>
      </c>
      <c r="AM125" s="64"/>
      <c r="AN125" s="64"/>
    </row>
    <row r="126" spans="1:45" ht="34.5" hidden="1" customHeight="1">
      <c r="A126" s="68"/>
      <c r="B126" s="44">
        <f t="shared" si="4"/>
        <v>123</v>
      </c>
      <c r="C126" s="58" t="s">
        <v>63</v>
      </c>
      <c r="D126" s="58" t="s">
        <v>850</v>
      </c>
      <c r="E126" s="58" t="s">
        <v>851</v>
      </c>
      <c r="F126" s="58" t="s">
        <v>852</v>
      </c>
      <c r="G126" s="60" t="s">
        <v>853</v>
      </c>
      <c r="H126" s="60" t="s">
        <v>854</v>
      </c>
      <c r="I126" s="60" t="s">
        <v>855</v>
      </c>
      <c r="J126" s="190">
        <v>2</v>
      </c>
      <c r="K126" s="58" t="s">
        <v>865</v>
      </c>
      <c r="L126" s="60"/>
      <c r="M126" s="60" t="s">
        <v>866</v>
      </c>
      <c r="N126" s="60" t="s">
        <v>867</v>
      </c>
      <c r="O126" s="58" t="s">
        <v>143</v>
      </c>
      <c r="P126" s="44" t="s">
        <v>859</v>
      </c>
      <c r="Q126" s="63" t="s">
        <v>166</v>
      </c>
      <c r="R126" s="308" t="s">
        <v>868</v>
      </c>
      <c r="S126" s="308" t="s">
        <v>869</v>
      </c>
      <c r="T126" s="44" t="s">
        <v>870</v>
      </c>
      <c r="U126" s="44" t="s">
        <v>871</v>
      </c>
      <c r="V126" s="58" t="s">
        <v>149</v>
      </c>
      <c r="W126" s="60"/>
      <c r="X126" s="60" t="str">
        <f t="shared" si="5"/>
        <v>tf_BASD30002000_D_DD_PRICE_BAND_ANALYSIS</v>
      </c>
      <c r="Y126" s="60" t="str">
        <f t="shared" si="6"/>
        <v>mt_MPSD30002002_CDM_D_DD_PRICE_BAND_ANALYSIS_ADD_MASTER</v>
      </c>
      <c r="Z126" s="60" t="str">
        <f t="shared" si="7"/>
        <v>m_MPSD30002002_CDM_D_DD_PRICE_BAND_ANALYSIS_ADD_MASTER</v>
      </c>
      <c r="AA126" s="85" t="s">
        <v>864</v>
      </c>
      <c r="AB126" s="85" t="s">
        <v>227</v>
      </c>
      <c r="AC126" s="85"/>
      <c r="AD126" s="52"/>
      <c r="AE126" s="100" t="s">
        <v>63</v>
      </c>
      <c r="AF126" s="52"/>
      <c r="AG126" s="52" t="s">
        <v>152</v>
      </c>
      <c r="AH126" s="52" t="s">
        <v>153</v>
      </c>
      <c r="AI126" s="219" t="s">
        <v>65</v>
      </c>
      <c r="AJ126" s="219" t="s">
        <v>154</v>
      </c>
      <c r="AK126" s="244">
        <v>6.0763888905057684E-3</v>
      </c>
      <c r="AL126" s="261" t="s">
        <v>155</v>
      </c>
    </row>
    <row r="127" spans="1:45" ht="34.5" hidden="1" customHeight="1">
      <c r="B127" s="44">
        <f t="shared" si="4"/>
        <v>124</v>
      </c>
      <c r="C127" s="58" t="s">
        <v>63</v>
      </c>
      <c r="D127" s="58" t="s">
        <v>872</v>
      </c>
      <c r="E127" s="58" t="s">
        <v>135</v>
      </c>
      <c r="F127" s="58" t="s">
        <v>180</v>
      </c>
      <c r="G127" s="60" t="s">
        <v>873</v>
      </c>
      <c r="H127" s="60" t="s">
        <v>874</v>
      </c>
      <c r="I127" s="60" t="s">
        <v>875</v>
      </c>
      <c r="J127" s="190">
        <v>1</v>
      </c>
      <c r="K127" s="58" t="s">
        <v>876</v>
      </c>
      <c r="L127" s="60"/>
      <c r="M127" s="60" t="s">
        <v>877</v>
      </c>
      <c r="N127" s="60" t="s">
        <v>878</v>
      </c>
      <c r="O127" s="58" t="s">
        <v>143</v>
      </c>
      <c r="P127" s="44" t="s">
        <v>879</v>
      </c>
      <c r="Q127" s="63" t="s">
        <v>69</v>
      </c>
      <c r="R127" s="307" t="s">
        <v>880</v>
      </c>
      <c r="S127" s="307" t="s">
        <v>881</v>
      </c>
      <c r="T127" s="44" t="s">
        <v>882</v>
      </c>
      <c r="U127" s="44" t="s">
        <v>883</v>
      </c>
      <c r="V127" s="58" t="s">
        <v>225</v>
      </c>
      <c r="W127" s="60"/>
      <c r="X127" s="60" t="str">
        <f t="shared" si="5"/>
        <v>tf_BACO30000600_D_DD_MANAGEMENT_PL</v>
      </c>
      <c r="Y127" s="60" t="str">
        <f t="shared" si="6"/>
        <v>mt_MPCO30000601_CDM_D_DD_MANAGEMENT_PL_WK01</v>
      </c>
      <c r="Z127" s="60" t="str">
        <f t="shared" si="7"/>
        <v>m_MPCO30000601_CDM_D_DD_MANAGEMENT_PL_WK01</v>
      </c>
      <c r="AA127" s="85" t="s">
        <v>192</v>
      </c>
      <c r="AB127" s="85" t="s">
        <v>884</v>
      </c>
      <c r="AC127" s="85"/>
      <c r="AD127" s="52"/>
      <c r="AE127" s="100" t="s">
        <v>63</v>
      </c>
      <c r="AF127" s="52"/>
      <c r="AG127" s="52" t="s">
        <v>263</v>
      </c>
      <c r="AH127" s="52" t="s">
        <v>72</v>
      </c>
      <c r="AI127" s="219" t="s">
        <v>745</v>
      </c>
      <c r="AJ127" s="219" t="s">
        <v>154</v>
      </c>
      <c r="AK127" s="244">
        <v>1.1689814855344594E-3</v>
      </c>
      <c r="AL127" s="261" t="s">
        <v>155</v>
      </c>
    </row>
    <row r="128" spans="1:45" ht="34.5" hidden="1" customHeight="1">
      <c r="B128" s="44">
        <f t="shared" si="4"/>
        <v>125</v>
      </c>
      <c r="C128" s="58" t="s">
        <v>63</v>
      </c>
      <c r="D128" s="58" t="s">
        <v>885</v>
      </c>
      <c r="E128" s="58" t="s">
        <v>135</v>
      </c>
      <c r="F128" s="58" t="s">
        <v>180</v>
      </c>
      <c r="G128" s="60" t="s">
        <v>873</v>
      </c>
      <c r="H128" s="60" t="s">
        <v>874</v>
      </c>
      <c r="I128" s="60" t="s">
        <v>875</v>
      </c>
      <c r="J128" s="190">
        <v>2</v>
      </c>
      <c r="K128" s="58" t="s">
        <v>886</v>
      </c>
      <c r="L128" s="60"/>
      <c r="M128" s="60" t="s">
        <v>887</v>
      </c>
      <c r="N128" s="60" t="s">
        <v>888</v>
      </c>
      <c r="O128" s="58" t="s">
        <v>143</v>
      </c>
      <c r="P128" s="44" t="s">
        <v>879</v>
      </c>
      <c r="Q128" s="63" t="s">
        <v>69</v>
      </c>
      <c r="R128" s="307" t="s">
        <v>889</v>
      </c>
      <c r="S128" s="307" t="s">
        <v>890</v>
      </c>
      <c r="T128" s="44" t="s">
        <v>891</v>
      </c>
      <c r="U128" s="44" t="s">
        <v>892</v>
      </c>
      <c r="V128" s="58" t="s">
        <v>171</v>
      </c>
      <c r="W128" s="60"/>
      <c r="X128" s="60" t="str">
        <f t="shared" si="5"/>
        <v>tf_BACO30000600_D_DD_MANAGEMENT_PL</v>
      </c>
      <c r="Y128" s="60" t="str">
        <f t="shared" si="6"/>
        <v>mt_MPCO30000602_CDM_D_DD_MANAGEMENT_PL_WK02</v>
      </c>
      <c r="Z128" s="60" t="str">
        <f t="shared" si="7"/>
        <v>m_MPCO30000602_CDM_D_DD_MANAGEMENT_PL_WK02</v>
      </c>
      <c r="AA128" s="85" t="s">
        <v>192</v>
      </c>
      <c r="AB128" s="85" t="s">
        <v>884</v>
      </c>
      <c r="AC128" s="85"/>
      <c r="AD128" s="52"/>
      <c r="AE128" s="100" t="s">
        <v>63</v>
      </c>
      <c r="AF128" s="52"/>
      <c r="AG128" s="52" t="s">
        <v>263</v>
      </c>
      <c r="AH128" s="52" t="s">
        <v>72</v>
      </c>
      <c r="AI128" s="219" t="s">
        <v>745</v>
      </c>
      <c r="AJ128" s="219" t="s">
        <v>154</v>
      </c>
      <c r="AK128" s="244">
        <v>1.1805555623141117E-3</v>
      </c>
      <c r="AL128" s="261" t="s">
        <v>155</v>
      </c>
    </row>
    <row r="129" spans="1:45" ht="34.5" hidden="1" customHeight="1">
      <c r="B129" s="44">
        <f t="shared" si="4"/>
        <v>126</v>
      </c>
      <c r="C129" s="58" t="s">
        <v>63</v>
      </c>
      <c r="D129" s="58" t="s">
        <v>885</v>
      </c>
      <c r="E129" s="58" t="s">
        <v>135</v>
      </c>
      <c r="F129" s="58" t="s">
        <v>180</v>
      </c>
      <c r="G129" s="60" t="s">
        <v>873</v>
      </c>
      <c r="H129" s="60" t="s">
        <v>874</v>
      </c>
      <c r="I129" s="60" t="s">
        <v>875</v>
      </c>
      <c r="J129" s="190">
        <v>3</v>
      </c>
      <c r="K129" s="58" t="s">
        <v>893</v>
      </c>
      <c r="L129" s="60"/>
      <c r="M129" s="60" t="s">
        <v>894</v>
      </c>
      <c r="N129" s="60" t="s">
        <v>895</v>
      </c>
      <c r="O129" s="58" t="s">
        <v>143</v>
      </c>
      <c r="P129" s="44" t="s">
        <v>879</v>
      </c>
      <c r="Q129" s="63" t="s">
        <v>69</v>
      </c>
      <c r="R129" s="307" t="s">
        <v>891</v>
      </c>
      <c r="S129" s="307" t="s">
        <v>892</v>
      </c>
      <c r="T129" s="44" t="s">
        <v>896</v>
      </c>
      <c r="U129" s="44" t="s">
        <v>897</v>
      </c>
      <c r="V129" s="58" t="s">
        <v>260</v>
      </c>
      <c r="W129" s="60"/>
      <c r="X129" s="60" t="str">
        <f t="shared" si="5"/>
        <v>tf_BACO30000600_D_DD_MANAGEMENT_PL</v>
      </c>
      <c r="Y129" s="60" t="str">
        <f t="shared" si="6"/>
        <v>mt_MPCO30000603_CDM_D_DD_MANAGEMENT_PL_WK03</v>
      </c>
      <c r="Z129" s="60" t="str">
        <f t="shared" si="7"/>
        <v>m_MPCO30000603_CDM_D_DD_MANAGEMENT_PL_WK03</v>
      </c>
      <c r="AA129" s="85" t="s">
        <v>192</v>
      </c>
      <c r="AB129" s="85" t="s">
        <v>884</v>
      </c>
      <c r="AC129" s="85"/>
      <c r="AD129" s="52"/>
      <c r="AE129" s="100" t="s">
        <v>63</v>
      </c>
      <c r="AF129" s="52"/>
      <c r="AG129" s="52" t="s">
        <v>263</v>
      </c>
      <c r="AH129" s="52" t="s">
        <v>72</v>
      </c>
      <c r="AI129" s="219" t="s">
        <v>745</v>
      </c>
      <c r="AJ129" s="219" t="s">
        <v>154</v>
      </c>
      <c r="AK129" s="244">
        <v>6.5972221636911854E-4</v>
      </c>
      <c r="AL129" s="261" t="s">
        <v>155</v>
      </c>
    </row>
    <row r="130" spans="1:45" ht="34.5" hidden="1" customHeight="1">
      <c r="B130" s="44">
        <f t="shared" si="4"/>
        <v>127</v>
      </c>
      <c r="C130" s="58" t="s">
        <v>63</v>
      </c>
      <c r="D130" s="58" t="s">
        <v>885</v>
      </c>
      <c r="E130" s="58" t="s">
        <v>135</v>
      </c>
      <c r="F130" s="58" t="s">
        <v>180</v>
      </c>
      <c r="G130" s="60" t="s">
        <v>873</v>
      </c>
      <c r="H130" s="60" t="s">
        <v>874</v>
      </c>
      <c r="I130" s="60" t="s">
        <v>875</v>
      </c>
      <c r="J130" s="190">
        <v>4</v>
      </c>
      <c r="K130" s="58" t="s">
        <v>898</v>
      </c>
      <c r="L130" s="60"/>
      <c r="M130" s="60" t="s">
        <v>899</v>
      </c>
      <c r="N130" s="60" t="s">
        <v>900</v>
      </c>
      <c r="O130" s="58" t="s">
        <v>143</v>
      </c>
      <c r="P130" s="44" t="s">
        <v>879</v>
      </c>
      <c r="Q130" s="63" t="s">
        <v>166</v>
      </c>
      <c r="R130" s="307" t="s">
        <v>901</v>
      </c>
      <c r="S130" s="307" t="s">
        <v>902</v>
      </c>
      <c r="T130" s="44" t="s">
        <v>903</v>
      </c>
      <c r="U130" s="44" t="s">
        <v>904</v>
      </c>
      <c r="V130" s="58" t="s">
        <v>296</v>
      </c>
      <c r="W130" s="60"/>
      <c r="X130" s="60" t="str">
        <f t="shared" si="5"/>
        <v>tf_BACO30000600_D_DD_MANAGEMENT_PL</v>
      </c>
      <c r="Y130" s="60" t="str">
        <f t="shared" si="6"/>
        <v>mt_MPCO30000604_CDM_D_DD_MANAGEMENT_PL</v>
      </c>
      <c r="Z130" s="60" t="str">
        <f t="shared" si="7"/>
        <v>m_MPCO30000604_CDM_D_DD_MANAGEMENT_PL</v>
      </c>
      <c r="AA130" s="85" t="s">
        <v>192</v>
      </c>
      <c r="AB130" s="85" t="s">
        <v>905</v>
      </c>
      <c r="AC130" s="85"/>
      <c r="AD130" s="52"/>
      <c r="AE130" s="100" t="s">
        <v>63</v>
      </c>
      <c r="AF130" s="52"/>
      <c r="AG130" s="52" t="s">
        <v>263</v>
      </c>
      <c r="AH130" s="52" t="s">
        <v>72</v>
      </c>
      <c r="AI130" s="219" t="s">
        <v>745</v>
      </c>
      <c r="AJ130" s="219" t="s">
        <v>154</v>
      </c>
      <c r="AK130" s="244">
        <v>5.4398148495238274E-4</v>
      </c>
      <c r="AL130" s="261" t="s">
        <v>155</v>
      </c>
    </row>
    <row r="131" spans="1:45" ht="34.5" hidden="1" customHeight="1">
      <c r="B131" s="44">
        <f t="shared" si="4"/>
        <v>128</v>
      </c>
      <c r="C131" s="58" t="s">
        <v>63</v>
      </c>
      <c r="D131" s="58" t="s">
        <v>885</v>
      </c>
      <c r="E131" s="58" t="s">
        <v>135</v>
      </c>
      <c r="F131" s="58" t="s">
        <v>180</v>
      </c>
      <c r="G131" s="60" t="s">
        <v>873</v>
      </c>
      <c r="H131" s="60" t="s">
        <v>874</v>
      </c>
      <c r="I131" s="60" t="s">
        <v>875</v>
      </c>
      <c r="J131" s="190">
        <v>5</v>
      </c>
      <c r="K131" s="58" t="s">
        <v>906</v>
      </c>
      <c r="L131" s="60"/>
      <c r="M131" s="60" t="s">
        <v>907</v>
      </c>
      <c r="N131" s="60" t="s">
        <v>908</v>
      </c>
      <c r="O131" s="58" t="s">
        <v>143</v>
      </c>
      <c r="P131" s="44" t="s">
        <v>879</v>
      </c>
      <c r="Q131" s="63" t="s">
        <v>166</v>
      </c>
      <c r="R131" s="307" t="s">
        <v>909</v>
      </c>
      <c r="S131" s="307" t="s">
        <v>910</v>
      </c>
      <c r="T131" s="44" t="s">
        <v>911</v>
      </c>
      <c r="U131" s="44" t="s">
        <v>912</v>
      </c>
      <c r="V131" s="58" t="s">
        <v>260</v>
      </c>
      <c r="W131" s="60"/>
      <c r="X131" s="60" t="str">
        <f t="shared" si="5"/>
        <v>tf_BACO30000600_D_DD_MANAGEMENT_PL</v>
      </c>
      <c r="Y131" s="60" t="str">
        <f t="shared" si="6"/>
        <v>mt_MPCO30000605_CDM_D_DD_MANAGEMENT_PL_ADD_MASTER</v>
      </c>
      <c r="Z131" s="60" t="str">
        <f t="shared" si="7"/>
        <v>m_MPCO30000605_CDM_D_DD_MANAGEMENT_PL_ADD_MASTER</v>
      </c>
      <c r="AA131" s="85" t="s">
        <v>192</v>
      </c>
      <c r="AB131" s="85" t="s">
        <v>884</v>
      </c>
      <c r="AC131" s="85"/>
      <c r="AD131" s="52"/>
      <c r="AE131" s="100" t="s">
        <v>63</v>
      </c>
      <c r="AF131" s="52"/>
      <c r="AG131" s="52" t="s">
        <v>263</v>
      </c>
      <c r="AH131" s="52" t="s">
        <v>72</v>
      </c>
      <c r="AI131" s="237" t="s">
        <v>1603</v>
      </c>
      <c r="AJ131" s="219" t="s">
        <v>353</v>
      </c>
      <c r="AK131" s="244">
        <v>2.2789351853134576E-2</v>
      </c>
      <c r="AL131" s="261" t="s">
        <v>155</v>
      </c>
    </row>
    <row r="132" spans="1:45" ht="34.5" hidden="1" customHeight="1">
      <c r="B132" s="44">
        <f t="shared" ref="B132:B195" si="8">ROW()-3</f>
        <v>129</v>
      </c>
      <c r="C132" s="58" t="s">
        <v>65</v>
      </c>
      <c r="D132" s="58" t="s">
        <v>885</v>
      </c>
      <c r="E132" s="58" t="s">
        <v>135</v>
      </c>
      <c r="F132" s="58" t="s">
        <v>180</v>
      </c>
      <c r="G132" s="60" t="s">
        <v>913</v>
      </c>
      <c r="H132" s="60" t="s">
        <v>874</v>
      </c>
      <c r="I132" s="60" t="s">
        <v>875</v>
      </c>
      <c r="J132" s="190">
        <v>6</v>
      </c>
      <c r="K132" s="58" t="s">
        <v>914</v>
      </c>
      <c r="L132" s="60"/>
      <c r="M132" s="60" t="s">
        <v>915</v>
      </c>
      <c r="N132" s="60" t="s">
        <v>916</v>
      </c>
      <c r="O132" s="58" t="s">
        <v>143</v>
      </c>
      <c r="P132" s="44" t="s">
        <v>917</v>
      </c>
      <c r="Q132" s="63" t="s">
        <v>166</v>
      </c>
      <c r="R132" s="307" t="s">
        <v>918</v>
      </c>
      <c r="S132" s="307" t="s">
        <v>912</v>
      </c>
      <c r="T132" s="44" t="s">
        <v>919</v>
      </c>
      <c r="U132" s="44" t="s">
        <v>920</v>
      </c>
      <c r="V132" s="58" t="s">
        <v>309</v>
      </c>
      <c r="W132" s="44"/>
      <c r="X132" s="60" t="str">
        <f t="shared" si="5"/>
        <v>tf_BACO30000600_D_DD_MANAGEMENT_PL</v>
      </c>
      <c r="Y132" s="60" t="str">
        <f t="shared" si="6"/>
        <v>mt_MPCO30000614_CDM_D_DD_MANAGEMENT_PL_ADD_MASTER_CONNECTION_CALCULATION_WK01</v>
      </c>
      <c r="Z132" s="60" t="str">
        <f t="shared" si="7"/>
        <v>m_MPCO30000614_CDM_D_DD_MANAGEMENT_PL_ADD_MASTER_CONNECTION_CALCULATION_WK01</v>
      </c>
      <c r="AA132" s="60" t="s">
        <v>192</v>
      </c>
      <c r="AB132" s="60" t="s">
        <v>905</v>
      </c>
      <c r="AC132" s="60"/>
      <c r="AD132" s="52"/>
      <c r="AE132" s="99" t="s">
        <v>63</v>
      </c>
      <c r="AF132" s="52"/>
      <c r="AG132" s="52" t="s">
        <v>263</v>
      </c>
      <c r="AH132" s="52" t="s">
        <v>72</v>
      </c>
      <c r="AI132" s="237" t="s">
        <v>1603</v>
      </c>
      <c r="AJ132" s="219" t="s">
        <v>154</v>
      </c>
      <c r="AK132" s="244">
        <v>5.057870366727002E-3</v>
      </c>
      <c r="AL132" s="261" t="s">
        <v>155</v>
      </c>
    </row>
    <row r="133" spans="1:45" ht="34.5" hidden="1" customHeight="1">
      <c r="B133" s="44">
        <f t="shared" si="8"/>
        <v>130</v>
      </c>
      <c r="C133" s="58" t="s">
        <v>65</v>
      </c>
      <c r="D133" s="58" t="s">
        <v>885</v>
      </c>
      <c r="E133" s="58" t="s">
        <v>135</v>
      </c>
      <c r="F133" s="58" t="s">
        <v>180</v>
      </c>
      <c r="G133" s="60" t="s">
        <v>913</v>
      </c>
      <c r="H133" s="60" t="s">
        <v>874</v>
      </c>
      <c r="I133" s="60" t="s">
        <v>875</v>
      </c>
      <c r="J133" s="190">
        <v>7</v>
      </c>
      <c r="K133" s="58" t="s">
        <v>921</v>
      </c>
      <c r="L133" s="60"/>
      <c r="M133" s="60" t="s">
        <v>12287</v>
      </c>
      <c r="N133" s="60" t="s">
        <v>923</v>
      </c>
      <c r="O133" s="58" t="s">
        <v>143</v>
      </c>
      <c r="P133" s="44" t="s">
        <v>917</v>
      </c>
      <c r="Q133" s="63" t="s">
        <v>166</v>
      </c>
      <c r="R133" s="307" t="s">
        <v>918</v>
      </c>
      <c r="S133" s="307" t="s">
        <v>912</v>
      </c>
      <c r="T133" s="44" t="s">
        <v>924</v>
      </c>
      <c r="U133" s="44" t="s">
        <v>925</v>
      </c>
      <c r="V133" s="58" t="s">
        <v>309</v>
      </c>
      <c r="W133" s="44"/>
      <c r="X133" s="60" t="str">
        <f t="shared" si="5"/>
        <v>tf_BACO30000600_D_DD_MANAGEMENT_PL</v>
      </c>
      <c r="Y133" s="60" t="str">
        <f t="shared" si="6"/>
        <v>mt_MPCO30000615_CDM_D_DD_MANAGEMENT_PL_ADD_MASTER_CONNECTION_CALCULATION_WK02</v>
      </c>
      <c r="Z133" s="60" t="str">
        <f t="shared" si="7"/>
        <v>m_MPCO30000615_CDM_D_DD_MANAGEMENT_PL_ADD_MASTER_CONNECTION_CALCULATION_WK02</v>
      </c>
      <c r="AA133" s="60" t="s">
        <v>192</v>
      </c>
      <c r="AB133" s="60" t="s">
        <v>905</v>
      </c>
      <c r="AC133" s="60"/>
      <c r="AD133" s="52"/>
      <c r="AE133" s="99" t="s">
        <v>63</v>
      </c>
      <c r="AF133" s="52"/>
      <c r="AG133" s="52" t="s">
        <v>263</v>
      </c>
      <c r="AH133" s="52" t="s">
        <v>72</v>
      </c>
      <c r="AI133" s="219" t="s">
        <v>745</v>
      </c>
      <c r="AJ133" s="219" t="s">
        <v>154</v>
      </c>
      <c r="AK133" s="244">
        <v>2.8935185400769114E-4</v>
      </c>
      <c r="AL133" s="261" t="s">
        <v>155</v>
      </c>
    </row>
    <row r="134" spans="1:45" ht="34.5" hidden="1" customHeight="1">
      <c r="B134" s="44">
        <f t="shared" si="8"/>
        <v>131</v>
      </c>
      <c r="C134" s="58" t="s">
        <v>65</v>
      </c>
      <c r="D134" s="58" t="s">
        <v>885</v>
      </c>
      <c r="E134" s="58" t="s">
        <v>135</v>
      </c>
      <c r="F134" s="58" t="s">
        <v>180</v>
      </c>
      <c r="G134" s="60" t="s">
        <v>913</v>
      </c>
      <c r="H134" s="60" t="s">
        <v>874</v>
      </c>
      <c r="I134" s="60" t="s">
        <v>875</v>
      </c>
      <c r="J134" s="190">
        <v>8</v>
      </c>
      <c r="K134" s="58" t="s">
        <v>926</v>
      </c>
      <c r="L134" s="60"/>
      <c r="M134" s="60" t="s">
        <v>12288</v>
      </c>
      <c r="N134" s="60" t="s">
        <v>928</v>
      </c>
      <c r="O134" s="58" t="s">
        <v>143</v>
      </c>
      <c r="P134" s="44" t="s">
        <v>917</v>
      </c>
      <c r="Q134" s="63" t="s">
        <v>166</v>
      </c>
      <c r="R134" s="307" t="s">
        <v>918</v>
      </c>
      <c r="S134" s="307" t="s">
        <v>912</v>
      </c>
      <c r="T134" s="44" t="s">
        <v>929</v>
      </c>
      <c r="U134" s="44" t="s">
        <v>930</v>
      </c>
      <c r="V134" s="58" t="s">
        <v>309</v>
      </c>
      <c r="W134" s="44"/>
      <c r="X134" s="60" t="str">
        <f t="shared" si="5"/>
        <v>tf_BACO30000600_D_DD_MANAGEMENT_PL</v>
      </c>
      <c r="Y134" s="60" t="str">
        <f t="shared" si="6"/>
        <v>mt_MPCO30000616_CDM_D_DD_MANAGEMENT_PL_ADD_MASTER_CONNECTION_CALCULATION_WK03</v>
      </c>
      <c r="Z134" s="60" t="str">
        <f t="shared" si="7"/>
        <v>m_MPCO30000616_CDM_D_DD_MANAGEMENT_PL_ADD_MASTER_CONNECTION_CALCULATION_WK03</v>
      </c>
      <c r="AA134" s="60" t="s">
        <v>192</v>
      </c>
      <c r="AB134" s="60" t="s">
        <v>905</v>
      </c>
      <c r="AC134" s="60"/>
      <c r="AD134" s="52"/>
      <c r="AE134" s="99" t="s">
        <v>63</v>
      </c>
      <c r="AF134" s="52"/>
      <c r="AG134" s="52" t="s">
        <v>263</v>
      </c>
      <c r="AH134" s="52" t="s">
        <v>72</v>
      </c>
      <c r="AI134" s="219" t="s">
        <v>745</v>
      </c>
      <c r="AJ134" s="219" t="s">
        <v>154</v>
      </c>
      <c r="AK134" s="244">
        <v>2.0833333110203966E-4</v>
      </c>
      <c r="AL134" s="261" t="s">
        <v>155</v>
      </c>
    </row>
    <row r="135" spans="1:45" ht="34.5" hidden="1" customHeight="1">
      <c r="B135" s="44">
        <f t="shared" si="8"/>
        <v>132</v>
      </c>
      <c r="C135" s="58" t="s">
        <v>65</v>
      </c>
      <c r="D135" s="58" t="s">
        <v>885</v>
      </c>
      <c r="E135" s="58" t="s">
        <v>135</v>
      </c>
      <c r="F135" s="58" t="s">
        <v>180</v>
      </c>
      <c r="G135" s="60" t="s">
        <v>913</v>
      </c>
      <c r="H135" s="60" t="s">
        <v>874</v>
      </c>
      <c r="I135" s="60" t="s">
        <v>875</v>
      </c>
      <c r="J135" s="190">
        <v>9</v>
      </c>
      <c r="K135" s="58" t="s">
        <v>931</v>
      </c>
      <c r="L135" s="60"/>
      <c r="M135" s="60" t="s">
        <v>12289</v>
      </c>
      <c r="N135" s="60" t="s">
        <v>933</v>
      </c>
      <c r="O135" s="58" t="s">
        <v>143</v>
      </c>
      <c r="P135" s="44" t="s">
        <v>917</v>
      </c>
      <c r="Q135" s="63" t="s">
        <v>166</v>
      </c>
      <c r="R135" s="307" t="s">
        <v>918</v>
      </c>
      <c r="S135" s="307" t="s">
        <v>912</v>
      </c>
      <c r="T135" s="44" t="s">
        <v>934</v>
      </c>
      <c r="U135" s="44" t="s">
        <v>935</v>
      </c>
      <c r="V135" s="58" t="s">
        <v>309</v>
      </c>
      <c r="W135" s="44"/>
      <c r="X135" s="60" t="str">
        <f t="shared" si="5"/>
        <v>tf_BACO30000600_D_DD_MANAGEMENT_PL</v>
      </c>
      <c r="Y135" s="60" t="str">
        <f t="shared" si="6"/>
        <v>mt_MPCO30000617_CDM_D_DD_MANAGEMENT_PL_ADD_MASTER_CONNECTION_CALCULATION_WK04</v>
      </c>
      <c r="Z135" s="60" t="str">
        <f t="shared" si="7"/>
        <v>m_MPCO30000617_CDM_D_DD_MANAGEMENT_PL_ADD_MASTER_CONNECTION_CALCULATION_WK04</v>
      </c>
      <c r="AA135" s="60" t="s">
        <v>192</v>
      </c>
      <c r="AB135" s="60" t="s">
        <v>905</v>
      </c>
      <c r="AC135" s="60"/>
      <c r="AD135" s="52"/>
      <c r="AE135" s="99" t="s">
        <v>63</v>
      </c>
      <c r="AF135" s="52"/>
      <c r="AG135" s="52" t="s">
        <v>263</v>
      </c>
      <c r="AH135" s="52" t="s">
        <v>72</v>
      </c>
      <c r="AI135" s="219" t="s">
        <v>745</v>
      </c>
      <c r="AJ135" s="219" t="s">
        <v>154</v>
      </c>
      <c r="AK135" s="244">
        <v>1.8518518481869251E-4</v>
      </c>
      <c r="AL135" s="261" t="s">
        <v>155</v>
      </c>
    </row>
    <row r="136" spans="1:45" ht="34.5" hidden="1" customHeight="1">
      <c r="B136" s="44">
        <f t="shared" si="8"/>
        <v>133</v>
      </c>
      <c r="C136" s="58" t="s">
        <v>65</v>
      </c>
      <c r="D136" s="58" t="s">
        <v>885</v>
      </c>
      <c r="E136" s="58" t="s">
        <v>135</v>
      </c>
      <c r="F136" s="58" t="s">
        <v>180</v>
      </c>
      <c r="G136" s="60" t="s">
        <v>913</v>
      </c>
      <c r="H136" s="60" t="s">
        <v>874</v>
      </c>
      <c r="I136" s="60" t="s">
        <v>875</v>
      </c>
      <c r="J136" s="190">
        <v>10</v>
      </c>
      <c r="K136" s="58" t="s">
        <v>936</v>
      </c>
      <c r="L136" s="60"/>
      <c r="M136" s="60" t="s">
        <v>12290</v>
      </c>
      <c r="N136" s="60" t="s">
        <v>938</v>
      </c>
      <c r="O136" s="58" t="s">
        <v>143</v>
      </c>
      <c r="P136" s="44" t="s">
        <v>917</v>
      </c>
      <c r="Q136" s="63" t="s">
        <v>166</v>
      </c>
      <c r="R136" s="307" t="s">
        <v>918</v>
      </c>
      <c r="S136" s="307" t="s">
        <v>912</v>
      </c>
      <c r="T136" s="44" t="s">
        <v>939</v>
      </c>
      <c r="U136" s="44" t="s">
        <v>940</v>
      </c>
      <c r="V136" s="58" t="s">
        <v>309</v>
      </c>
      <c r="W136" s="44"/>
      <c r="X136" s="60" t="str">
        <f t="shared" si="5"/>
        <v>tf_BACO30000600_D_DD_MANAGEMENT_PL</v>
      </c>
      <c r="Y136" s="60" t="str">
        <f t="shared" si="6"/>
        <v>mt_MPCO30000618_CDM_D_DD_MANAGEMENT_PL_ADD_MASTER_CONNECTION_CALCULATION_WK05</v>
      </c>
      <c r="Z136" s="60" t="str">
        <f t="shared" si="7"/>
        <v>m_MPCO30000618_CDM_D_DD_MANAGEMENT_PL_ADD_MASTER_CONNECTION_CALCULATION_WK05</v>
      </c>
      <c r="AA136" s="60" t="s">
        <v>192</v>
      </c>
      <c r="AB136" s="60" t="s">
        <v>905</v>
      </c>
      <c r="AC136" s="60"/>
      <c r="AD136" s="52"/>
      <c r="AE136" s="99" t="s">
        <v>63</v>
      </c>
      <c r="AF136" s="52"/>
      <c r="AG136" s="52" t="s">
        <v>263</v>
      </c>
      <c r="AH136" s="52" t="s">
        <v>72</v>
      </c>
      <c r="AI136" s="219" t="s">
        <v>745</v>
      </c>
      <c r="AJ136" s="219" t="s">
        <v>154</v>
      </c>
      <c r="AK136" s="244">
        <v>6.0185184702277184E-4</v>
      </c>
      <c r="AL136" s="261" t="s">
        <v>155</v>
      </c>
    </row>
    <row r="137" spans="1:45" ht="34.5" hidden="1" customHeight="1">
      <c r="A137" s="68"/>
      <c r="B137" s="86">
        <f t="shared" si="8"/>
        <v>134</v>
      </c>
      <c r="C137" s="84" t="s">
        <v>65</v>
      </c>
      <c r="D137" s="84" t="s">
        <v>885</v>
      </c>
      <c r="E137" s="84" t="s">
        <v>135</v>
      </c>
      <c r="F137" s="84" t="s">
        <v>180</v>
      </c>
      <c r="G137" s="85" t="s">
        <v>913</v>
      </c>
      <c r="H137" s="85" t="s">
        <v>874</v>
      </c>
      <c r="I137" s="85" t="s">
        <v>875</v>
      </c>
      <c r="J137" s="191">
        <v>12</v>
      </c>
      <c r="K137" s="84" t="s">
        <v>941</v>
      </c>
      <c r="L137" s="85"/>
      <c r="M137" s="85" t="s">
        <v>942</v>
      </c>
      <c r="N137" s="85" t="s">
        <v>943</v>
      </c>
      <c r="O137" s="84" t="s">
        <v>143</v>
      </c>
      <c r="P137" s="86" t="s">
        <v>917</v>
      </c>
      <c r="Q137" s="87" t="s">
        <v>166</v>
      </c>
      <c r="R137" s="308" t="s">
        <v>944</v>
      </c>
      <c r="S137" s="308" t="s">
        <v>945</v>
      </c>
      <c r="T137" s="86" t="s">
        <v>946</v>
      </c>
      <c r="U137" s="86" t="s">
        <v>947</v>
      </c>
      <c r="V137" s="84" t="s">
        <v>162</v>
      </c>
      <c r="W137" s="86"/>
      <c r="X137" s="85" t="str">
        <f t="shared" si="5"/>
        <v>tf_BACO30000600_D_DD_MANAGEMENT_PL</v>
      </c>
      <c r="Y137" s="85" t="str">
        <f t="shared" si="6"/>
        <v>mt_MPCO30000620_CDM_D_DD_MANAGEMENT_PL_ADD_MASTER_CONNECTION_CALCULATION_WK06</v>
      </c>
      <c r="Z137" s="85" t="str">
        <f t="shared" si="7"/>
        <v>m_MPCO30000620_CDM_D_DD_MANAGEMENT_PL_ADD_MASTER_CONNECTION_CALCULATION_WK06</v>
      </c>
      <c r="AA137" s="85" t="s">
        <v>192</v>
      </c>
      <c r="AB137" s="85" t="s">
        <v>905</v>
      </c>
      <c r="AC137" s="85"/>
      <c r="AD137" s="65"/>
      <c r="AE137" s="100" t="s">
        <v>63</v>
      </c>
      <c r="AF137" s="65"/>
      <c r="AG137" s="65" t="s">
        <v>263</v>
      </c>
      <c r="AH137" s="65" t="s">
        <v>72</v>
      </c>
      <c r="AI137" s="220" t="s">
        <v>745</v>
      </c>
      <c r="AJ137" s="220" t="s">
        <v>154</v>
      </c>
      <c r="AK137" s="261"/>
      <c r="AL137" t="s">
        <v>155</v>
      </c>
      <c r="AM137" s="68"/>
      <c r="AN137" s="68"/>
      <c r="AO137" s="68"/>
      <c r="AP137" s="68"/>
      <c r="AQ137" s="68"/>
      <c r="AR137" s="68"/>
      <c r="AS137" s="68"/>
    </row>
    <row r="138" spans="1:45" ht="34.5" hidden="1" customHeight="1">
      <c r="A138" s="68"/>
      <c r="B138" s="86">
        <f t="shared" si="8"/>
        <v>135</v>
      </c>
      <c r="C138" s="84" t="s">
        <v>65</v>
      </c>
      <c r="D138" s="84" t="s">
        <v>885</v>
      </c>
      <c r="E138" s="84" t="s">
        <v>135</v>
      </c>
      <c r="F138" s="84" t="s">
        <v>180</v>
      </c>
      <c r="G138" s="85" t="s">
        <v>948</v>
      </c>
      <c r="H138" s="85" t="s">
        <v>874</v>
      </c>
      <c r="I138" s="85" t="s">
        <v>875</v>
      </c>
      <c r="J138" s="191">
        <v>14</v>
      </c>
      <c r="K138" s="84" t="s">
        <v>949</v>
      </c>
      <c r="L138" s="85"/>
      <c r="M138" s="85" t="s">
        <v>950</v>
      </c>
      <c r="N138" s="85" t="s">
        <v>951</v>
      </c>
      <c r="O138" s="84" t="s">
        <v>143</v>
      </c>
      <c r="P138" s="86" t="s">
        <v>917</v>
      </c>
      <c r="Q138" s="87" t="s">
        <v>166</v>
      </c>
      <c r="R138" s="308" t="s">
        <v>952</v>
      </c>
      <c r="S138" s="308" t="s">
        <v>953</v>
      </c>
      <c r="T138" s="86" t="s">
        <v>954</v>
      </c>
      <c r="U138" s="86" t="s">
        <v>955</v>
      </c>
      <c r="V138" s="84" t="s">
        <v>149</v>
      </c>
      <c r="W138" s="86"/>
      <c r="X138" s="85" t="str">
        <f t="shared" si="5"/>
        <v>tf_BACO30000600_D_DD_MANAGEMENT_PL</v>
      </c>
      <c r="Y138" s="85" t="str">
        <f t="shared" si="6"/>
        <v>mt_MPCO30000621_CDM_D_DD_MANAGEMENT_PL_ADD_MASTER_CONNECTION_CALCULATION_WK07</v>
      </c>
      <c r="Z138" s="85" t="str">
        <f t="shared" si="7"/>
        <v>m_MPCO30000621_CDM_D_DD_MANAGEMENT_PL_ADD_MASTER_CONNECTION_CALCULATION_WK07</v>
      </c>
      <c r="AA138" s="85" t="s">
        <v>192</v>
      </c>
      <c r="AB138" s="85" t="s">
        <v>905</v>
      </c>
      <c r="AC138" s="85"/>
      <c r="AD138" s="65"/>
      <c r="AE138" s="100" t="s">
        <v>63</v>
      </c>
      <c r="AF138" s="65"/>
      <c r="AG138" s="65" t="s">
        <v>263</v>
      </c>
      <c r="AH138" s="65" t="s">
        <v>72</v>
      </c>
      <c r="AI138" s="220" t="s">
        <v>745</v>
      </c>
      <c r="AJ138" s="220" t="s">
        <v>154</v>
      </c>
      <c r="AK138" s="261"/>
      <c r="AL138" t="s">
        <v>155</v>
      </c>
      <c r="AM138" s="68"/>
      <c r="AN138" s="68"/>
      <c r="AO138" s="68"/>
      <c r="AP138" s="68"/>
      <c r="AQ138" s="68"/>
      <c r="AR138" s="68"/>
      <c r="AS138" s="68"/>
    </row>
    <row r="139" spans="1:45" ht="34.5" hidden="1" customHeight="1">
      <c r="A139" s="68"/>
      <c r="B139" s="86">
        <f t="shared" si="8"/>
        <v>136</v>
      </c>
      <c r="C139" s="84" t="s">
        <v>65</v>
      </c>
      <c r="D139" s="84" t="s">
        <v>885</v>
      </c>
      <c r="E139" s="84" t="s">
        <v>135</v>
      </c>
      <c r="F139" s="84" t="s">
        <v>180</v>
      </c>
      <c r="G139" s="85" t="s">
        <v>913</v>
      </c>
      <c r="H139" s="85" t="s">
        <v>874</v>
      </c>
      <c r="I139" s="85" t="s">
        <v>875</v>
      </c>
      <c r="J139" s="191">
        <v>13</v>
      </c>
      <c r="K139" s="84" t="s">
        <v>956</v>
      </c>
      <c r="L139" s="85"/>
      <c r="M139" s="85" t="s">
        <v>957</v>
      </c>
      <c r="N139" s="85" t="s">
        <v>958</v>
      </c>
      <c r="O139" s="84" t="s">
        <v>143</v>
      </c>
      <c r="P139" s="86" t="s">
        <v>917</v>
      </c>
      <c r="Q139" s="87" t="s">
        <v>166</v>
      </c>
      <c r="R139" s="308" t="s">
        <v>959</v>
      </c>
      <c r="S139" s="308" t="s">
        <v>920</v>
      </c>
      <c r="T139" s="86" t="s">
        <v>960</v>
      </c>
      <c r="U139" s="86" t="s">
        <v>961</v>
      </c>
      <c r="V139" s="84" t="s">
        <v>238</v>
      </c>
      <c r="W139" s="86"/>
      <c r="X139" s="85" t="str">
        <f t="shared" si="5"/>
        <v>tf_BACO30000600_D_DD_MANAGEMENT_PL</v>
      </c>
      <c r="Y139" s="85" t="str">
        <f t="shared" si="6"/>
        <v>mt_MPCO30000622_CDM_D_DD_MANAGEMENT_PL_ADD_MASTER_CONNECTION_CALCULATION_WK08</v>
      </c>
      <c r="Z139" s="85" t="str">
        <f t="shared" si="7"/>
        <v>m_MPCO30000622_CDM_D_DD_MANAGEMENT_PL_ADD_MASTER_CONNECTION_CALCULATION_WK08</v>
      </c>
      <c r="AA139" s="85" t="s">
        <v>192</v>
      </c>
      <c r="AB139" s="85" t="s">
        <v>905</v>
      </c>
      <c r="AC139" s="85"/>
      <c r="AD139" s="65"/>
      <c r="AE139" s="100" t="s">
        <v>63</v>
      </c>
      <c r="AF139" s="65"/>
      <c r="AG139" s="65" t="s">
        <v>263</v>
      </c>
      <c r="AH139" s="65" t="s">
        <v>72</v>
      </c>
      <c r="AI139" s="220" t="s">
        <v>745</v>
      </c>
      <c r="AJ139" s="220" t="s">
        <v>154</v>
      </c>
      <c r="AK139" s="261"/>
      <c r="AL139" t="s">
        <v>155</v>
      </c>
      <c r="AM139" s="68"/>
      <c r="AN139" s="68"/>
      <c r="AO139" s="68"/>
      <c r="AP139" s="68"/>
      <c r="AQ139" s="68"/>
      <c r="AR139" s="68"/>
      <c r="AS139" s="68"/>
    </row>
    <row r="140" spans="1:45" ht="34.5" hidden="1" customHeight="1">
      <c r="A140" s="68"/>
      <c r="B140" s="86">
        <f t="shared" si="8"/>
        <v>137</v>
      </c>
      <c r="C140" s="84" t="s">
        <v>65</v>
      </c>
      <c r="D140" s="84" t="s">
        <v>885</v>
      </c>
      <c r="E140" s="84" t="s">
        <v>135</v>
      </c>
      <c r="F140" s="84" t="s">
        <v>180</v>
      </c>
      <c r="G140" s="85" t="s">
        <v>913</v>
      </c>
      <c r="H140" s="85" t="s">
        <v>874</v>
      </c>
      <c r="I140" s="85" t="s">
        <v>875</v>
      </c>
      <c r="J140" s="191">
        <v>11</v>
      </c>
      <c r="K140" s="84" t="s">
        <v>962</v>
      </c>
      <c r="L140" s="85"/>
      <c r="M140" s="85" t="s">
        <v>963</v>
      </c>
      <c r="N140" s="85" t="s">
        <v>964</v>
      </c>
      <c r="O140" s="84" t="s">
        <v>143</v>
      </c>
      <c r="P140" s="86" t="s">
        <v>917</v>
      </c>
      <c r="Q140" s="87" t="s">
        <v>166</v>
      </c>
      <c r="R140" s="308" t="s">
        <v>918</v>
      </c>
      <c r="S140" s="308" t="s">
        <v>912</v>
      </c>
      <c r="T140" s="86" t="s">
        <v>965</v>
      </c>
      <c r="U140" s="86" t="s">
        <v>966</v>
      </c>
      <c r="V140" s="84" t="s">
        <v>309</v>
      </c>
      <c r="W140" s="86"/>
      <c r="X140" s="85" t="str">
        <f t="shared" si="5"/>
        <v>tf_BACO30000600_D_DD_MANAGEMENT_PL</v>
      </c>
      <c r="Y140" s="85" t="str">
        <f t="shared" si="6"/>
        <v>mt_MPCO30000624_CDM_D_DD_MANAGEMENT_PL_ADD_MASTER_CONNECTION_CALCULATION_WK09</v>
      </c>
      <c r="Z140" s="85" t="str">
        <f t="shared" si="7"/>
        <v>m_MPCO30000624_CDM_D_DD_MANAGEMENT_PL_ADD_MASTER_CONNECTION_CALCULATION_WK09</v>
      </c>
      <c r="AA140" s="85" t="s">
        <v>192</v>
      </c>
      <c r="AB140" s="85" t="s">
        <v>905</v>
      </c>
      <c r="AC140" s="85"/>
      <c r="AD140" s="65"/>
      <c r="AE140" s="100" t="s">
        <v>63</v>
      </c>
      <c r="AF140" s="65"/>
      <c r="AG140" s="65" t="s">
        <v>263</v>
      </c>
      <c r="AH140" s="65" t="s">
        <v>72</v>
      </c>
      <c r="AI140" s="220" t="s">
        <v>745</v>
      </c>
      <c r="AJ140" s="220" t="s">
        <v>154</v>
      </c>
      <c r="AK140" s="261"/>
      <c r="AL140" t="s">
        <v>155</v>
      </c>
      <c r="AM140" s="68"/>
      <c r="AN140" s="68"/>
      <c r="AO140" s="68"/>
      <c r="AP140" s="68"/>
      <c r="AQ140" s="68"/>
      <c r="AR140" s="68"/>
      <c r="AS140" s="68"/>
    </row>
    <row r="141" spans="1:45" ht="34.5" hidden="1" customHeight="1">
      <c r="B141" s="44">
        <f t="shared" si="8"/>
        <v>138</v>
      </c>
      <c r="C141" s="58" t="s">
        <v>65</v>
      </c>
      <c r="D141" s="58" t="s">
        <v>885</v>
      </c>
      <c r="E141" s="58" t="s">
        <v>135</v>
      </c>
      <c r="F141" s="58" t="s">
        <v>180</v>
      </c>
      <c r="G141" s="60" t="s">
        <v>948</v>
      </c>
      <c r="H141" s="60" t="s">
        <v>874</v>
      </c>
      <c r="I141" s="60" t="s">
        <v>875</v>
      </c>
      <c r="J141" s="190">
        <v>15</v>
      </c>
      <c r="K141" s="58" t="s">
        <v>967</v>
      </c>
      <c r="L141" s="60"/>
      <c r="M141" s="60" t="s">
        <v>968</v>
      </c>
      <c r="N141" s="60" t="s">
        <v>969</v>
      </c>
      <c r="O141" s="58" t="s">
        <v>143</v>
      </c>
      <c r="P141" s="44" t="s">
        <v>917</v>
      </c>
      <c r="Q141" s="63" t="s">
        <v>166</v>
      </c>
      <c r="R141" s="307" t="s">
        <v>952</v>
      </c>
      <c r="S141" s="307" t="s">
        <v>953</v>
      </c>
      <c r="T141" s="44" t="s">
        <v>970</v>
      </c>
      <c r="U141" s="44" t="s">
        <v>971</v>
      </c>
      <c r="V141" s="58" t="s">
        <v>149</v>
      </c>
      <c r="W141" s="44"/>
      <c r="X141" s="60" t="str">
        <f t="shared" si="5"/>
        <v>tf_BACO30000600_D_DD_MANAGEMENT_PL</v>
      </c>
      <c r="Y141" s="60" t="str">
        <f t="shared" si="6"/>
        <v>mt_MPCO30000619_CDM_D_DD_MANAGEMENT_PL_ADD_MASTER_CONNECTION_CALCULATION</v>
      </c>
      <c r="Z141" s="60" t="str">
        <f t="shared" si="7"/>
        <v>m_MPCO30000619_CDM_D_DD_MANAGEMENT_PL_ADD_MASTER_CONNECTION_CALCULATION</v>
      </c>
      <c r="AA141" s="60" t="s">
        <v>192</v>
      </c>
      <c r="AB141" s="60" t="s">
        <v>905</v>
      </c>
      <c r="AC141" s="60"/>
      <c r="AD141" s="52"/>
      <c r="AE141" s="99" t="s">
        <v>63</v>
      </c>
      <c r="AF141" s="52"/>
      <c r="AG141" s="52" t="s">
        <v>263</v>
      </c>
      <c r="AH141" s="52" t="s">
        <v>72</v>
      </c>
      <c r="AI141" s="219" t="s">
        <v>745</v>
      </c>
      <c r="AJ141" s="219" t="s">
        <v>154</v>
      </c>
      <c r="AK141" s="244">
        <v>7.5231481605442241E-4</v>
      </c>
      <c r="AL141" s="261" t="s">
        <v>155</v>
      </c>
    </row>
    <row r="142" spans="1:45" ht="34.5" hidden="1" customHeight="1">
      <c r="B142" s="44">
        <f t="shared" si="8"/>
        <v>139</v>
      </c>
      <c r="C142" s="58" t="s">
        <v>65</v>
      </c>
      <c r="D142" s="58" t="s">
        <v>872</v>
      </c>
      <c r="E142" s="58" t="s">
        <v>135</v>
      </c>
      <c r="F142" s="58" t="s">
        <v>180</v>
      </c>
      <c r="G142" s="60" t="s">
        <v>873</v>
      </c>
      <c r="H142" s="60" t="s">
        <v>874</v>
      </c>
      <c r="I142" s="60" t="s">
        <v>875</v>
      </c>
      <c r="J142" s="190">
        <v>16</v>
      </c>
      <c r="K142" s="58" t="s">
        <v>972</v>
      </c>
      <c r="L142" s="60"/>
      <c r="M142" s="60" t="s">
        <v>973</v>
      </c>
      <c r="N142" s="60" t="s">
        <v>974</v>
      </c>
      <c r="O142" s="58" t="s">
        <v>143</v>
      </c>
      <c r="P142" s="44" t="s">
        <v>917</v>
      </c>
      <c r="Q142" s="63" t="s">
        <v>69</v>
      </c>
      <c r="R142" s="307" t="s">
        <v>975</v>
      </c>
      <c r="S142" s="307" t="s">
        <v>976</v>
      </c>
      <c r="T142" s="44" t="s">
        <v>977</v>
      </c>
      <c r="U142" s="44" t="s">
        <v>978</v>
      </c>
      <c r="V142" s="58" t="s">
        <v>171</v>
      </c>
      <c r="W142" s="44"/>
      <c r="X142" s="60" t="str">
        <f t="shared" si="5"/>
        <v>tf_BACO30000600_D_DD_MANAGEMENT_PL</v>
      </c>
      <c r="Y142" s="60" t="str">
        <f t="shared" si="6"/>
        <v>mt_MPCO30000606_CDM_D_DD_CONSOLIDATED_FLASH_REPORT_WK01</v>
      </c>
      <c r="Z142" s="60" t="str">
        <f t="shared" si="7"/>
        <v>m_MPCO30000606_CDM_D_DD_CONSOLIDATED_FLASH_REPORT_WK01</v>
      </c>
      <c r="AA142" s="85" t="s">
        <v>192</v>
      </c>
      <c r="AB142" s="85" t="s">
        <v>884</v>
      </c>
      <c r="AC142" s="85"/>
      <c r="AD142" s="52"/>
      <c r="AE142" s="100" t="s">
        <v>63</v>
      </c>
      <c r="AF142" s="52"/>
      <c r="AG142" s="52" t="s">
        <v>263</v>
      </c>
      <c r="AH142" s="52" t="s">
        <v>72</v>
      </c>
      <c r="AI142" s="220" t="s">
        <v>745</v>
      </c>
      <c r="AJ142" s="219" t="s">
        <v>154</v>
      </c>
      <c r="AK142" s="244">
        <v>2.6620370772434399E-4</v>
      </c>
      <c r="AL142" s="261" t="s">
        <v>155</v>
      </c>
    </row>
    <row r="143" spans="1:45" ht="34.5" hidden="1" customHeight="1">
      <c r="B143" s="44">
        <f t="shared" si="8"/>
        <v>140</v>
      </c>
      <c r="C143" s="58" t="s">
        <v>65</v>
      </c>
      <c r="D143" s="58" t="s">
        <v>885</v>
      </c>
      <c r="E143" s="58" t="s">
        <v>135</v>
      </c>
      <c r="F143" s="58" t="s">
        <v>180</v>
      </c>
      <c r="G143" s="60" t="s">
        <v>873</v>
      </c>
      <c r="H143" s="60" t="s">
        <v>874</v>
      </c>
      <c r="I143" s="60" t="s">
        <v>875</v>
      </c>
      <c r="J143" s="190">
        <v>17</v>
      </c>
      <c r="K143" s="58" t="s">
        <v>979</v>
      </c>
      <c r="L143" s="60"/>
      <c r="M143" s="60" t="s">
        <v>980</v>
      </c>
      <c r="N143" s="60" t="s">
        <v>981</v>
      </c>
      <c r="O143" s="58" t="s">
        <v>143</v>
      </c>
      <c r="P143" s="44" t="s">
        <v>917</v>
      </c>
      <c r="Q143" s="63" t="s">
        <v>69</v>
      </c>
      <c r="R143" s="307" t="s">
        <v>982</v>
      </c>
      <c r="S143" s="307" t="s">
        <v>983</v>
      </c>
      <c r="T143" s="44" t="s">
        <v>984</v>
      </c>
      <c r="U143" s="44" t="s">
        <v>985</v>
      </c>
      <c r="V143" s="58" t="s">
        <v>296</v>
      </c>
      <c r="W143" s="44"/>
      <c r="X143" s="60" t="str">
        <f t="shared" si="5"/>
        <v>tf_BACO30000600_D_DD_MANAGEMENT_PL</v>
      </c>
      <c r="Y143" s="60" t="str">
        <f t="shared" si="6"/>
        <v>mt_MPCO30000607_CDM_D_DD_CONSOLIDATED_FLASH_REPORT_WK02</v>
      </c>
      <c r="Z143" s="60" t="str">
        <f t="shared" si="7"/>
        <v>m_MPCO30000607_CDM_D_DD_CONSOLIDATED_FLASH_REPORT_WK02</v>
      </c>
      <c r="AA143" s="85" t="s">
        <v>192</v>
      </c>
      <c r="AB143" s="85" t="s">
        <v>884</v>
      </c>
      <c r="AC143" s="85"/>
      <c r="AD143" s="52"/>
      <c r="AE143" s="100" t="s">
        <v>63</v>
      </c>
      <c r="AF143" s="52"/>
      <c r="AG143" s="52" t="s">
        <v>263</v>
      </c>
      <c r="AH143" s="52" t="s">
        <v>72</v>
      </c>
      <c r="AI143" s="219" t="s">
        <v>745</v>
      </c>
      <c r="AJ143" s="219" t="s">
        <v>154</v>
      </c>
      <c r="AK143" s="244">
        <v>5.7870369346346706E-5</v>
      </c>
      <c r="AL143" s="261" t="s">
        <v>155</v>
      </c>
    </row>
    <row r="144" spans="1:45" ht="34.5" hidden="1" customHeight="1">
      <c r="B144" s="44">
        <f t="shared" si="8"/>
        <v>141</v>
      </c>
      <c r="C144" s="58" t="s">
        <v>65</v>
      </c>
      <c r="D144" s="58" t="s">
        <v>885</v>
      </c>
      <c r="E144" s="58" t="s">
        <v>135</v>
      </c>
      <c r="F144" s="58" t="s">
        <v>180</v>
      </c>
      <c r="G144" s="60" t="s">
        <v>873</v>
      </c>
      <c r="H144" s="60" t="s">
        <v>874</v>
      </c>
      <c r="I144" s="60" t="s">
        <v>875</v>
      </c>
      <c r="J144" s="190">
        <v>18</v>
      </c>
      <c r="K144" s="58" t="s">
        <v>986</v>
      </c>
      <c r="L144" s="60"/>
      <c r="M144" s="60" t="s">
        <v>987</v>
      </c>
      <c r="N144" s="60" t="s">
        <v>988</v>
      </c>
      <c r="O144" s="58" t="s">
        <v>143</v>
      </c>
      <c r="P144" s="44" t="s">
        <v>917</v>
      </c>
      <c r="Q144" s="63" t="s">
        <v>69</v>
      </c>
      <c r="R144" s="307" t="s">
        <v>989</v>
      </c>
      <c r="S144" s="307" t="s">
        <v>990</v>
      </c>
      <c r="T144" s="44" t="s">
        <v>991</v>
      </c>
      <c r="U144" s="44" t="s">
        <v>992</v>
      </c>
      <c r="V144" s="58" t="s">
        <v>171</v>
      </c>
      <c r="W144" s="44"/>
      <c r="X144" s="60" t="str">
        <f t="shared" si="5"/>
        <v>tf_BACO30000600_D_DD_MANAGEMENT_PL</v>
      </c>
      <c r="Y144" s="60" t="str">
        <f t="shared" si="6"/>
        <v>mt_MPCO30000608_CDM_D_DD_CONSOLIDATED_FLASH_REPORT_WK03</v>
      </c>
      <c r="Z144" s="60" t="str">
        <f t="shared" si="7"/>
        <v>m_MPCO30000608_CDM_D_DD_CONSOLIDATED_FLASH_REPORT_WK03</v>
      </c>
      <c r="AA144" s="85" t="s">
        <v>192</v>
      </c>
      <c r="AB144" s="85" t="s">
        <v>884</v>
      </c>
      <c r="AC144" s="85"/>
      <c r="AD144" s="52"/>
      <c r="AE144" s="100" t="s">
        <v>63</v>
      </c>
      <c r="AF144" s="52"/>
      <c r="AG144" s="52" t="s">
        <v>263</v>
      </c>
      <c r="AH144" s="52" t="s">
        <v>72</v>
      </c>
      <c r="AI144" s="219" t="s">
        <v>745</v>
      </c>
      <c r="AJ144" s="219" t="s">
        <v>154</v>
      </c>
      <c r="AK144" s="244">
        <v>2.314814628334716E-5</v>
      </c>
      <c r="AL144" s="261" t="s">
        <v>155</v>
      </c>
    </row>
    <row r="145" spans="1:45" ht="34.5" hidden="1" customHeight="1">
      <c r="B145" s="44">
        <f t="shared" si="8"/>
        <v>142</v>
      </c>
      <c r="C145" s="58" t="s">
        <v>65</v>
      </c>
      <c r="D145" s="58" t="s">
        <v>885</v>
      </c>
      <c r="E145" s="58" t="s">
        <v>135</v>
      </c>
      <c r="F145" s="58" t="s">
        <v>180</v>
      </c>
      <c r="G145" s="60" t="s">
        <v>873</v>
      </c>
      <c r="H145" s="60" t="s">
        <v>874</v>
      </c>
      <c r="I145" s="60" t="s">
        <v>875</v>
      </c>
      <c r="J145" s="190">
        <v>19</v>
      </c>
      <c r="K145" s="58" t="s">
        <v>993</v>
      </c>
      <c r="L145" s="60"/>
      <c r="M145" s="60" t="s">
        <v>994</v>
      </c>
      <c r="N145" s="60" t="s">
        <v>995</v>
      </c>
      <c r="O145" s="58" t="s">
        <v>143</v>
      </c>
      <c r="P145" s="44" t="s">
        <v>917</v>
      </c>
      <c r="Q145" s="63" t="s">
        <v>69</v>
      </c>
      <c r="R145" s="307" t="s">
        <v>991</v>
      </c>
      <c r="S145" s="307" t="s">
        <v>992</v>
      </c>
      <c r="T145" s="44" t="s">
        <v>996</v>
      </c>
      <c r="U145" s="44" t="s">
        <v>997</v>
      </c>
      <c r="V145" s="58" t="s">
        <v>260</v>
      </c>
      <c r="W145" s="44"/>
      <c r="X145" s="60" t="str">
        <f t="shared" si="5"/>
        <v>tf_BACO30000600_D_DD_MANAGEMENT_PL</v>
      </c>
      <c r="Y145" s="60" t="str">
        <f t="shared" si="6"/>
        <v>mt_MPCO30000609_CDM_D_DD_CONSOLIDATED_FLASH_REPORT_WK04</v>
      </c>
      <c r="Z145" s="60" t="str">
        <f t="shared" si="7"/>
        <v>m_MPCO30000609_CDM_D_DD_CONSOLIDATED_FLASH_REPORT_WK04</v>
      </c>
      <c r="AA145" s="85" t="s">
        <v>192</v>
      </c>
      <c r="AB145" s="85" t="s">
        <v>884</v>
      </c>
      <c r="AC145" s="85"/>
      <c r="AD145" s="52"/>
      <c r="AE145" s="100" t="s">
        <v>63</v>
      </c>
      <c r="AF145" s="52"/>
      <c r="AG145" s="52" t="s">
        <v>263</v>
      </c>
      <c r="AH145" s="52" t="s">
        <v>72</v>
      </c>
      <c r="AI145" s="219" t="s">
        <v>745</v>
      </c>
      <c r="AJ145" s="219" t="s">
        <v>154</v>
      </c>
      <c r="AK145" s="244">
        <v>3.4722223062999547E-5</v>
      </c>
      <c r="AL145" s="261" t="s">
        <v>155</v>
      </c>
    </row>
    <row r="146" spans="1:45" ht="34.5" hidden="1" customHeight="1">
      <c r="B146" s="86">
        <f t="shared" si="8"/>
        <v>143</v>
      </c>
      <c r="C146" s="84" t="s">
        <v>65</v>
      </c>
      <c r="D146" s="84" t="s">
        <v>885</v>
      </c>
      <c r="E146" s="84" t="s">
        <v>135</v>
      </c>
      <c r="F146" s="84" t="s">
        <v>180</v>
      </c>
      <c r="G146" s="85" t="s">
        <v>873</v>
      </c>
      <c r="H146" s="85" t="s">
        <v>874</v>
      </c>
      <c r="I146" s="85" t="s">
        <v>875</v>
      </c>
      <c r="J146" s="190">
        <v>20</v>
      </c>
      <c r="K146" s="84" t="s">
        <v>998</v>
      </c>
      <c r="L146" s="85"/>
      <c r="M146" s="85" t="s">
        <v>999</v>
      </c>
      <c r="N146" s="85" t="s">
        <v>1000</v>
      </c>
      <c r="O146" s="84" t="s">
        <v>143</v>
      </c>
      <c r="P146" s="86" t="s">
        <v>917</v>
      </c>
      <c r="Q146" s="87" t="s">
        <v>69</v>
      </c>
      <c r="R146" s="308" t="s">
        <v>1001</v>
      </c>
      <c r="S146" s="308" t="s">
        <v>1002</v>
      </c>
      <c r="T146" s="86" t="s">
        <v>1003</v>
      </c>
      <c r="U146" s="86" t="s">
        <v>1004</v>
      </c>
      <c r="V146" s="58" t="s">
        <v>171</v>
      </c>
      <c r="W146" s="86"/>
      <c r="X146" s="85" t="str">
        <f t="shared" si="5"/>
        <v>tf_BACO30000600_D_DD_MANAGEMENT_PL</v>
      </c>
      <c r="Y146" s="85" t="str">
        <f t="shared" si="6"/>
        <v>mt_MPCO30000610_CDM_D_DD_CONSOLIDATED_FLASH_REPORT_WK05</v>
      </c>
      <c r="Z146" s="85" t="str">
        <f t="shared" si="7"/>
        <v>m_MPCO30000610_CDM_D_DD_CONSOLIDATED_FLASH_REPORT_WK05</v>
      </c>
      <c r="AA146" s="85" t="s">
        <v>192</v>
      </c>
      <c r="AB146" s="85" t="s">
        <v>884</v>
      </c>
      <c r="AC146" s="85"/>
      <c r="AD146" s="65"/>
      <c r="AE146" s="100" t="s">
        <v>63</v>
      </c>
      <c r="AF146" s="65"/>
      <c r="AG146" s="65" t="s">
        <v>263</v>
      </c>
      <c r="AH146" s="52" t="s">
        <v>72</v>
      </c>
      <c r="AI146" s="219" t="s">
        <v>745</v>
      </c>
      <c r="AJ146" s="219" t="s">
        <v>154</v>
      </c>
      <c r="AK146" s="244">
        <v>3.4722223062999547E-5</v>
      </c>
      <c r="AL146" s="261" t="s">
        <v>155</v>
      </c>
    </row>
    <row r="147" spans="1:45" ht="34.5" hidden="1" customHeight="1">
      <c r="B147" s="91">
        <f t="shared" si="8"/>
        <v>144</v>
      </c>
      <c r="C147" s="59" t="s">
        <v>409</v>
      </c>
      <c r="D147" s="59" t="s">
        <v>885</v>
      </c>
      <c r="E147" s="59" t="s">
        <v>135</v>
      </c>
      <c r="F147" s="59" t="s">
        <v>180</v>
      </c>
      <c r="G147" s="76" t="s">
        <v>873</v>
      </c>
      <c r="H147" s="76" t="s">
        <v>874</v>
      </c>
      <c r="I147" s="76" t="s">
        <v>875</v>
      </c>
      <c r="J147" s="192"/>
      <c r="K147" s="59" t="s">
        <v>1005</v>
      </c>
      <c r="L147" s="76"/>
      <c r="M147" s="76" t="s">
        <v>1006</v>
      </c>
      <c r="N147" s="76" t="s">
        <v>1007</v>
      </c>
      <c r="O147" s="59" t="s">
        <v>143</v>
      </c>
      <c r="P147" s="57" t="s">
        <v>917</v>
      </c>
      <c r="Q147" s="78" t="s">
        <v>69</v>
      </c>
      <c r="R147" s="321"/>
      <c r="S147" s="321"/>
      <c r="T147" s="324"/>
      <c r="U147" s="324"/>
      <c r="V147" s="59" t="s">
        <v>296</v>
      </c>
      <c r="W147" s="57"/>
      <c r="X147" s="76" t="str">
        <f t="shared" si="5"/>
        <v>tf_BACO30000600_D_DD_MANAGEMENT_PL</v>
      </c>
      <c r="Y147" s="76" t="str">
        <f t="shared" si="6"/>
        <v>mt_MPCO30000611_CDM_D_DD_CONSOLIDATED_FLASH_REPORT_WK06</v>
      </c>
      <c r="Z147" s="76" t="str">
        <f t="shared" si="7"/>
        <v>m_MPCO30000611_CDM_D_DD_CONSOLIDATED_FLASH_REPORT_WK06</v>
      </c>
      <c r="AA147" s="146"/>
      <c r="AB147" s="146"/>
      <c r="AC147" s="146"/>
      <c r="AD147" s="52"/>
      <c r="AE147" s="100" t="s">
        <v>63</v>
      </c>
      <c r="AF147" s="52"/>
      <c r="AG147" s="52" t="s">
        <v>63</v>
      </c>
      <c r="AH147" s="52" t="s">
        <v>63</v>
      </c>
      <c r="AI147" s="219" t="s">
        <v>65</v>
      </c>
      <c r="AJ147" s="219" t="s">
        <v>65</v>
      </c>
      <c r="AK147" s="219" t="s">
        <v>65</v>
      </c>
      <c r="AL147" s="220" t="s">
        <v>65</v>
      </c>
    </row>
    <row r="148" spans="1:45" s="347" customFormat="1" ht="34.5" hidden="1" customHeight="1">
      <c r="A148" s="339"/>
      <c r="B148" s="340">
        <f t="shared" si="8"/>
        <v>145</v>
      </c>
      <c r="C148" s="341" t="s">
        <v>65</v>
      </c>
      <c r="D148" s="341" t="s">
        <v>885</v>
      </c>
      <c r="E148" s="341" t="s">
        <v>135</v>
      </c>
      <c r="F148" s="341" t="s">
        <v>180</v>
      </c>
      <c r="G148" s="342" t="s">
        <v>873</v>
      </c>
      <c r="H148" s="342" t="s">
        <v>874</v>
      </c>
      <c r="I148" s="342" t="s">
        <v>875</v>
      </c>
      <c r="J148" s="343">
        <v>21</v>
      </c>
      <c r="K148" s="341" t="s">
        <v>1008</v>
      </c>
      <c r="L148" s="342"/>
      <c r="M148" s="342" t="s">
        <v>1006</v>
      </c>
      <c r="N148" s="342" t="s">
        <v>1007</v>
      </c>
      <c r="O148" s="341" t="s">
        <v>143</v>
      </c>
      <c r="P148" s="340" t="s">
        <v>917</v>
      </c>
      <c r="Q148" s="344" t="s">
        <v>69</v>
      </c>
      <c r="R148" s="308" t="s">
        <v>1009</v>
      </c>
      <c r="S148" s="308" t="s">
        <v>1010</v>
      </c>
      <c r="T148" s="86" t="s">
        <v>1011</v>
      </c>
      <c r="U148" s="86" t="s">
        <v>1012</v>
      </c>
      <c r="V148" s="341" t="s">
        <v>296</v>
      </c>
      <c r="W148" s="340"/>
      <c r="X148" s="342" t="str">
        <f t="shared" si="5"/>
        <v>tf_BACO30000600_D_DD_MANAGEMENT_PL</v>
      </c>
      <c r="Y148" s="342" t="str">
        <f t="shared" si="6"/>
        <v>mt_MPCO30000623_CDM_D_DD_CONSOLIDATED_FLASH_REPORT_WK06</v>
      </c>
      <c r="Z148" s="342" t="str">
        <f t="shared" si="7"/>
        <v>m_MPCO30000623_CDM_D_DD_CONSOLIDATED_FLASH_REPORT_WK06</v>
      </c>
      <c r="AA148" s="85" t="s">
        <v>192</v>
      </c>
      <c r="AB148" s="85" t="s">
        <v>884</v>
      </c>
      <c r="AC148" s="342"/>
      <c r="AD148" s="345"/>
      <c r="AE148" s="346" t="s">
        <v>63</v>
      </c>
      <c r="AF148" s="345"/>
      <c r="AG148" s="65" t="s">
        <v>263</v>
      </c>
      <c r="AH148" s="52" t="s">
        <v>72</v>
      </c>
      <c r="AI148" s="220" t="s">
        <v>745</v>
      </c>
      <c r="AJ148" s="220" t="s">
        <v>154</v>
      </c>
      <c r="AK148" s="261">
        <v>3.4722223062999547E-5</v>
      </c>
      <c r="AL148" t="s">
        <v>155</v>
      </c>
      <c r="AM148" s="339"/>
      <c r="AN148" s="339"/>
      <c r="AO148" s="339"/>
      <c r="AP148" s="339"/>
      <c r="AQ148" s="339"/>
      <c r="AR148" s="339"/>
      <c r="AS148" s="339"/>
    </row>
    <row r="149" spans="1:45" ht="34.5" hidden="1" customHeight="1">
      <c r="A149" s="68"/>
      <c r="B149" s="86">
        <f t="shared" si="8"/>
        <v>146</v>
      </c>
      <c r="C149" s="84" t="s">
        <v>65</v>
      </c>
      <c r="D149" s="84" t="s">
        <v>885</v>
      </c>
      <c r="E149" s="84" t="s">
        <v>135</v>
      </c>
      <c r="F149" s="84" t="s">
        <v>180</v>
      </c>
      <c r="G149" s="85" t="s">
        <v>873</v>
      </c>
      <c r="H149" s="85" t="s">
        <v>874</v>
      </c>
      <c r="I149" s="85" t="s">
        <v>875</v>
      </c>
      <c r="J149" s="191">
        <v>22</v>
      </c>
      <c r="K149" s="84" t="s">
        <v>1013</v>
      </c>
      <c r="L149" s="85"/>
      <c r="M149" s="85" t="s">
        <v>1014</v>
      </c>
      <c r="N149" s="85" t="s">
        <v>1015</v>
      </c>
      <c r="O149" s="84" t="s">
        <v>143</v>
      </c>
      <c r="P149" s="86" t="s">
        <v>917</v>
      </c>
      <c r="Q149" s="87" t="s">
        <v>69</v>
      </c>
      <c r="R149" s="308" t="s">
        <v>1011</v>
      </c>
      <c r="S149" s="308" t="s">
        <v>1016</v>
      </c>
      <c r="T149" s="86" t="s">
        <v>1017</v>
      </c>
      <c r="U149" s="86" t="s">
        <v>1018</v>
      </c>
      <c r="V149" s="84" t="s">
        <v>296</v>
      </c>
      <c r="W149" s="86"/>
      <c r="X149" s="85" t="str">
        <f t="shared" si="5"/>
        <v>tf_BACO30000600_D_DD_MANAGEMENT_PL</v>
      </c>
      <c r="Y149" s="85" t="str">
        <f t="shared" si="6"/>
        <v>mt_MPCO30000625_CDM_D_DD_CONSOLIDATED_FLASH_REPORT_WK07</v>
      </c>
      <c r="Z149" s="85" t="str">
        <f t="shared" si="7"/>
        <v>m_MPCO30000625_CDM_D_DD_CONSOLIDATED_FLASH_REPORT_WK07</v>
      </c>
      <c r="AA149" s="85" t="s">
        <v>192</v>
      </c>
      <c r="AB149" s="85" t="s">
        <v>884</v>
      </c>
      <c r="AC149" s="85"/>
      <c r="AD149" s="65"/>
      <c r="AE149" s="100"/>
      <c r="AF149" s="65"/>
      <c r="AG149" s="65" t="s">
        <v>263</v>
      </c>
      <c r="AH149" s="52" t="s">
        <v>72</v>
      </c>
      <c r="AI149" s="220" t="s">
        <v>745</v>
      </c>
      <c r="AJ149" s="220" t="s">
        <v>154</v>
      </c>
      <c r="AK149" s="261"/>
      <c r="AL149" t="s">
        <v>155</v>
      </c>
      <c r="AM149" s="68"/>
      <c r="AN149" s="68"/>
      <c r="AO149" s="68"/>
      <c r="AP149" s="68"/>
      <c r="AQ149" s="68"/>
      <c r="AR149" s="68"/>
      <c r="AS149" s="68"/>
    </row>
    <row r="150" spans="1:45" ht="34.5" hidden="1" customHeight="1">
      <c r="B150" s="44">
        <f t="shared" si="8"/>
        <v>147</v>
      </c>
      <c r="C150" s="58" t="s">
        <v>65</v>
      </c>
      <c r="D150" s="58" t="s">
        <v>885</v>
      </c>
      <c r="E150" s="58" t="s">
        <v>135</v>
      </c>
      <c r="F150" s="58" t="s">
        <v>180</v>
      </c>
      <c r="G150" s="60" t="s">
        <v>873</v>
      </c>
      <c r="H150" s="60" t="s">
        <v>874</v>
      </c>
      <c r="I150" s="60" t="s">
        <v>875</v>
      </c>
      <c r="J150" s="190">
        <v>23</v>
      </c>
      <c r="K150" s="58" t="s">
        <v>1019</v>
      </c>
      <c r="L150" s="60"/>
      <c r="M150" s="60" t="s">
        <v>1020</v>
      </c>
      <c r="N150" s="60" t="s">
        <v>1021</v>
      </c>
      <c r="O150" s="58" t="s">
        <v>143</v>
      </c>
      <c r="P150" s="44" t="s">
        <v>917</v>
      </c>
      <c r="Q150" s="63" t="s">
        <v>166</v>
      </c>
      <c r="R150" s="307" t="s">
        <v>1017</v>
      </c>
      <c r="S150" s="307" t="s">
        <v>1018</v>
      </c>
      <c r="T150" s="44" t="s">
        <v>1022</v>
      </c>
      <c r="U150" s="44" t="s">
        <v>1023</v>
      </c>
      <c r="V150" s="58" t="s">
        <v>238</v>
      </c>
      <c r="W150" s="44"/>
      <c r="X150" s="60" t="str">
        <f t="shared" si="5"/>
        <v>tf_BACO30000600_D_DD_MANAGEMENT_PL</v>
      </c>
      <c r="Y150" s="60" t="str">
        <f t="shared" si="6"/>
        <v>mt_MPCO30000612_CDM_D_DD_CONSOLIDATED_FLASH_REPORT</v>
      </c>
      <c r="Z150" s="60" t="str">
        <f t="shared" si="7"/>
        <v>m_MPCO30000612_CDM_D_DD_CONSOLIDATED_FLASH_REPORT</v>
      </c>
      <c r="AA150" s="85" t="s">
        <v>192</v>
      </c>
      <c r="AB150" s="85" t="s">
        <v>905</v>
      </c>
      <c r="AC150" s="85"/>
      <c r="AD150" s="52"/>
      <c r="AE150" s="100" t="s">
        <v>63</v>
      </c>
      <c r="AF150" s="52"/>
      <c r="AG150" s="52" t="s">
        <v>263</v>
      </c>
      <c r="AH150" s="52" t="s">
        <v>72</v>
      </c>
      <c r="AI150" s="219" t="s">
        <v>745</v>
      </c>
      <c r="AJ150" s="219" t="s">
        <v>154</v>
      </c>
      <c r="AK150" s="244">
        <v>4.6296292566694319E-5</v>
      </c>
      <c r="AL150" s="261" t="s">
        <v>155</v>
      </c>
    </row>
    <row r="151" spans="1:45" ht="34.5" hidden="1" customHeight="1">
      <c r="B151" s="44">
        <f t="shared" si="8"/>
        <v>148</v>
      </c>
      <c r="C151" s="58" t="s">
        <v>65</v>
      </c>
      <c r="D151" s="58" t="s">
        <v>885</v>
      </c>
      <c r="E151" s="58" t="s">
        <v>135</v>
      </c>
      <c r="F151" s="58" t="s">
        <v>180</v>
      </c>
      <c r="G151" s="60" t="s">
        <v>913</v>
      </c>
      <c r="H151" s="60" t="s">
        <v>874</v>
      </c>
      <c r="I151" s="60" t="s">
        <v>875</v>
      </c>
      <c r="J151" s="190">
        <v>24</v>
      </c>
      <c r="K151" s="58" t="s">
        <v>1024</v>
      </c>
      <c r="L151" s="60"/>
      <c r="M151" s="60" t="s">
        <v>1025</v>
      </c>
      <c r="N151" s="60" t="s">
        <v>1026</v>
      </c>
      <c r="O151" s="58" t="s">
        <v>143</v>
      </c>
      <c r="P151" s="44" t="s">
        <v>917</v>
      </c>
      <c r="Q151" s="63" t="s">
        <v>166</v>
      </c>
      <c r="R151" s="307" t="s">
        <v>1027</v>
      </c>
      <c r="S151" s="307" t="s">
        <v>1028</v>
      </c>
      <c r="T151" s="44" t="s">
        <v>1029</v>
      </c>
      <c r="U151" s="44" t="s">
        <v>1030</v>
      </c>
      <c r="V151" s="58" t="s">
        <v>260</v>
      </c>
      <c r="W151" s="44"/>
      <c r="X151" s="60" t="str">
        <f t="shared" si="5"/>
        <v>tf_BACO30000600_D_DD_MANAGEMENT_PL</v>
      </c>
      <c r="Y151" s="60" t="str">
        <f t="shared" si="6"/>
        <v>mt_MPCO30000613_CDM_D_DD_CONSOLIDATED_FLASH_REPORT_ADD_MASTER</v>
      </c>
      <c r="Z151" s="60" t="str">
        <f t="shared" si="7"/>
        <v>m_MPCO30000613_CDM_D_DD_CONSOLIDATED_FLASH_REPORT_ADD_MASTER</v>
      </c>
      <c r="AA151" s="85" t="s">
        <v>192</v>
      </c>
      <c r="AB151" s="85" t="s">
        <v>905</v>
      </c>
      <c r="AC151" s="85"/>
      <c r="AD151" s="52"/>
      <c r="AE151" s="100" t="s">
        <v>63</v>
      </c>
      <c r="AF151" s="52"/>
      <c r="AG151" s="52" t="s">
        <v>263</v>
      </c>
      <c r="AH151" s="52" t="s">
        <v>72</v>
      </c>
      <c r="AI151" s="219" t="s">
        <v>745</v>
      </c>
      <c r="AJ151" s="219" t="s">
        <v>154</v>
      </c>
      <c r="AK151" s="244">
        <v>1.157407408754807E-3</v>
      </c>
      <c r="AL151" s="261" t="s">
        <v>155</v>
      </c>
    </row>
    <row r="152" spans="1:45" ht="34.5" hidden="1" customHeight="1">
      <c r="B152" s="44">
        <f t="shared" si="8"/>
        <v>149</v>
      </c>
      <c r="C152" s="58" t="s">
        <v>63</v>
      </c>
      <c r="D152" s="58" t="s">
        <v>1031</v>
      </c>
      <c r="E152" s="58" t="s">
        <v>110</v>
      </c>
      <c r="F152" s="58" t="s">
        <v>1032</v>
      </c>
      <c r="G152" s="60" t="s">
        <v>1033</v>
      </c>
      <c r="H152" s="60" t="s">
        <v>1034</v>
      </c>
      <c r="I152" s="60" t="s">
        <v>1035</v>
      </c>
      <c r="J152" s="190">
        <v>1</v>
      </c>
      <c r="K152" s="58" t="s">
        <v>1036</v>
      </c>
      <c r="L152" s="60"/>
      <c r="M152" s="60" t="s">
        <v>1037</v>
      </c>
      <c r="N152" s="60" t="s">
        <v>1038</v>
      </c>
      <c r="O152" s="58" t="s">
        <v>143</v>
      </c>
      <c r="P152" s="44" t="s">
        <v>1039</v>
      </c>
      <c r="Q152" s="63" t="s">
        <v>69</v>
      </c>
      <c r="R152" s="307" t="s">
        <v>70</v>
      </c>
      <c r="S152" s="307" t="s">
        <v>12353</v>
      </c>
      <c r="T152" s="44" t="s">
        <v>1040</v>
      </c>
      <c r="U152" s="44" t="s">
        <v>1041</v>
      </c>
      <c r="V152" s="58" t="s">
        <v>846</v>
      </c>
      <c r="W152" s="60"/>
      <c r="X152" s="60" t="str">
        <f t="shared" si="5"/>
        <v>tf_BAFI20000700_D_DD_RELATED_PARTY_TRANSATION_SUMMRY</v>
      </c>
      <c r="Y152" s="60" t="str">
        <f t="shared" si="6"/>
        <v>mt_MPFI20000701_CDW_D_DD_RELATED_PARTY_TRANSATION_SUMMRY</v>
      </c>
      <c r="Z152" s="60" t="str">
        <f t="shared" si="7"/>
        <v>m_MPFI20000701_CDW_D_DD_RELATED_PARTY_TRANSATION_SUMMRY</v>
      </c>
      <c r="AA152" s="85" t="s">
        <v>63</v>
      </c>
      <c r="AB152" s="85" t="s">
        <v>1042</v>
      </c>
      <c r="AC152" s="85"/>
      <c r="AD152" s="52"/>
      <c r="AE152" s="100" t="s">
        <v>63</v>
      </c>
      <c r="AF152" s="52"/>
      <c r="AG152" s="52" t="s">
        <v>205</v>
      </c>
      <c r="AH152" s="52" t="s">
        <v>205</v>
      </c>
      <c r="AI152" s="219" t="s">
        <v>65</v>
      </c>
      <c r="AJ152" s="219" t="s">
        <v>154</v>
      </c>
      <c r="AK152" s="244" t="s">
        <v>155</v>
      </c>
      <c r="AL152" s="261" t="s">
        <v>155</v>
      </c>
      <c r="AR152" s="64" t="s">
        <v>209</v>
      </c>
    </row>
    <row r="153" spans="1:45" ht="34.5" hidden="1" customHeight="1">
      <c r="B153" s="57">
        <f t="shared" si="8"/>
        <v>150</v>
      </c>
      <c r="C153" s="59" t="s">
        <v>409</v>
      </c>
      <c r="D153" s="59" t="s">
        <v>1043</v>
      </c>
      <c r="E153" s="59" t="s">
        <v>1044</v>
      </c>
      <c r="F153" s="59" t="s">
        <v>1045</v>
      </c>
      <c r="G153" s="57" t="s">
        <v>1046</v>
      </c>
      <c r="H153" s="57"/>
      <c r="I153" s="57" t="s">
        <v>1047</v>
      </c>
      <c r="J153" s="192"/>
      <c r="K153" s="59" t="s">
        <v>1048</v>
      </c>
      <c r="L153" s="76"/>
      <c r="M153" s="76" t="s">
        <v>1049</v>
      </c>
      <c r="N153" s="76"/>
      <c r="O153" s="59" t="s">
        <v>143</v>
      </c>
      <c r="P153" s="57" t="s">
        <v>1050</v>
      </c>
      <c r="Q153" s="78" t="s">
        <v>69</v>
      </c>
      <c r="R153" s="321"/>
      <c r="S153" s="322"/>
      <c r="T153" s="324"/>
      <c r="U153" s="324"/>
      <c r="V153" s="59"/>
      <c r="W153" s="76"/>
      <c r="X153" s="76" t="str">
        <f t="shared" si="5"/>
        <v/>
      </c>
      <c r="Y153" s="76" t="str">
        <f t="shared" si="6"/>
        <v/>
      </c>
      <c r="Z153" s="76" t="str">
        <f t="shared" si="7"/>
        <v/>
      </c>
      <c r="AA153" s="146" t="s">
        <v>63</v>
      </c>
      <c r="AB153" s="146" t="s">
        <v>63</v>
      </c>
      <c r="AC153" s="146"/>
      <c r="AD153" s="52"/>
      <c r="AE153" s="100" t="s">
        <v>63</v>
      </c>
      <c r="AF153" s="52"/>
      <c r="AG153" s="52" t="s">
        <v>205</v>
      </c>
      <c r="AH153" s="52" t="s">
        <v>205</v>
      </c>
      <c r="AI153" s="219" t="s">
        <v>65</v>
      </c>
      <c r="AJ153" s="219" t="s">
        <v>65</v>
      </c>
      <c r="AK153" s="219" t="s">
        <v>65</v>
      </c>
      <c r="AL153" s="220" t="s">
        <v>65</v>
      </c>
    </row>
    <row r="154" spans="1:45" ht="34.5" hidden="1" customHeight="1">
      <c r="A154" s="68"/>
      <c r="B154" s="86">
        <f t="shared" si="8"/>
        <v>151</v>
      </c>
      <c r="C154" s="84" t="s">
        <v>63</v>
      </c>
      <c r="D154" s="84" t="s">
        <v>1051</v>
      </c>
      <c r="E154" s="84" t="s">
        <v>1044</v>
      </c>
      <c r="F154" s="84" t="s">
        <v>1045</v>
      </c>
      <c r="G154" s="86" t="s">
        <v>1046</v>
      </c>
      <c r="H154" s="86" t="s">
        <v>1052</v>
      </c>
      <c r="I154" s="86" t="s">
        <v>1047</v>
      </c>
      <c r="J154" s="191">
        <v>1</v>
      </c>
      <c r="K154" s="84" t="s">
        <v>1053</v>
      </c>
      <c r="L154" s="85"/>
      <c r="M154" s="85" t="s">
        <v>1054</v>
      </c>
      <c r="N154" s="86" t="s">
        <v>1055</v>
      </c>
      <c r="O154" s="84" t="s">
        <v>143</v>
      </c>
      <c r="P154" s="86" t="s">
        <v>1056</v>
      </c>
      <c r="Q154" s="87" t="s">
        <v>69</v>
      </c>
      <c r="R154" s="86" t="s">
        <v>1057</v>
      </c>
      <c r="S154" s="86" t="s">
        <v>1058</v>
      </c>
      <c r="T154" s="86" t="s">
        <v>1059</v>
      </c>
      <c r="U154" s="86" t="s">
        <v>1060</v>
      </c>
      <c r="V154" s="87" t="s">
        <v>260</v>
      </c>
      <c r="W154" s="85"/>
      <c r="X154" s="85" t="str">
        <f t="shared" si="5"/>
        <v>tf_BAQM30000100_D_DD_TREND_MANAGEMENT_X_RS_CHART</v>
      </c>
      <c r="Y154" s="85" t="str">
        <f t="shared" si="6"/>
        <v>mt_MPQM30000101_CDW_D_DD_TREND_MANAGEMENT_X_RS_CHART_WK01</v>
      </c>
      <c r="Z154" s="85" t="str">
        <f t="shared" si="7"/>
        <v>m_MPQM30000101_CDW_D_DD_TREND_MANAGEMENT_X_RS_CHART_WK01</v>
      </c>
      <c r="AA154" s="85" t="s">
        <v>63</v>
      </c>
      <c r="AB154" s="85" t="s">
        <v>63</v>
      </c>
      <c r="AC154" s="85"/>
      <c r="AD154" s="65"/>
      <c r="AE154" s="100" t="s">
        <v>63</v>
      </c>
      <c r="AF154" s="65"/>
      <c r="AG154" s="65" t="s">
        <v>205</v>
      </c>
      <c r="AH154" s="52" t="s">
        <v>206</v>
      </c>
      <c r="AI154" s="220" t="s">
        <v>65</v>
      </c>
      <c r="AJ154" s="219" t="s">
        <v>154</v>
      </c>
      <c r="AK154" s="244">
        <v>1.9675925432238728E-4</v>
      </c>
      <c r="AL154" s="261" t="s">
        <v>155</v>
      </c>
      <c r="AM154" s="68"/>
      <c r="AO154" s="68"/>
      <c r="AP154" s="64" t="s">
        <v>207</v>
      </c>
      <c r="AQ154" s="64">
        <v>2</v>
      </c>
      <c r="AR154" s="64" t="s">
        <v>209</v>
      </c>
    </row>
    <row r="155" spans="1:45" ht="34.5" hidden="1" customHeight="1">
      <c r="A155" s="68"/>
      <c r="B155" s="86">
        <f t="shared" si="8"/>
        <v>152</v>
      </c>
      <c r="C155" s="84" t="s">
        <v>63</v>
      </c>
      <c r="D155" s="84" t="s">
        <v>1051</v>
      </c>
      <c r="E155" s="84" t="s">
        <v>1044</v>
      </c>
      <c r="F155" s="84" t="s">
        <v>1045</v>
      </c>
      <c r="G155" s="86" t="s">
        <v>1046</v>
      </c>
      <c r="H155" s="86" t="s">
        <v>1052</v>
      </c>
      <c r="I155" s="86" t="s">
        <v>1047</v>
      </c>
      <c r="J155" s="191">
        <v>5</v>
      </c>
      <c r="K155" s="84" t="s">
        <v>1061</v>
      </c>
      <c r="L155" s="85"/>
      <c r="M155" s="85" t="s">
        <v>1054</v>
      </c>
      <c r="N155" s="86" t="s">
        <v>1062</v>
      </c>
      <c r="O155" s="84" t="s">
        <v>143</v>
      </c>
      <c r="P155" s="86" t="s">
        <v>1056</v>
      </c>
      <c r="Q155" s="87" t="s">
        <v>69</v>
      </c>
      <c r="R155" s="86" t="s">
        <v>1063</v>
      </c>
      <c r="S155" s="86" t="s">
        <v>1064</v>
      </c>
      <c r="T155" s="86" t="s">
        <v>1065</v>
      </c>
      <c r="U155" s="86" t="s">
        <v>1066</v>
      </c>
      <c r="V155" s="87" t="s">
        <v>260</v>
      </c>
      <c r="W155" s="85"/>
      <c r="X155" s="85" t="str">
        <f t="shared" si="5"/>
        <v>tf_BAQM30000100_D_DD_TREND_MANAGEMENT_X_RS_CHART</v>
      </c>
      <c r="Y155" s="85" t="str">
        <f t="shared" si="6"/>
        <v>mt_MPQM30000102_CDW_D_DD_TREND_MANAGEMENT_X_RS_CHART_WK02</v>
      </c>
      <c r="Z155" s="85" t="str">
        <f t="shared" si="7"/>
        <v>m_MPQM30000102_CDW_D_DD_TREND_MANAGEMENT_X_RS_CHART_WK02</v>
      </c>
      <c r="AA155" s="85" t="s">
        <v>63</v>
      </c>
      <c r="AB155" s="85" t="s">
        <v>63</v>
      </c>
      <c r="AC155" s="85"/>
      <c r="AD155" s="65"/>
      <c r="AE155" s="100" t="s">
        <v>63</v>
      </c>
      <c r="AF155" s="65"/>
      <c r="AG155" s="65" t="s">
        <v>205</v>
      </c>
      <c r="AH155" s="52" t="s">
        <v>206</v>
      </c>
      <c r="AI155" s="220" t="s">
        <v>65</v>
      </c>
      <c r="AJ155" s="219" t="s">
        <v>154</v>
      </c>
      <c r="AK155" s="244">
        <v>2.6620370772434399E-4</v>
      </c>
      <c r="AL155" s="261" t="s">
        <v>155</v>
      </c>
      <c r="AM155" s="68"/>
      <c r="AO155" s="68"/>
      <c r="AP155" s="64" t="s">
        <v>207</v>
      </c>
      <c r="AQ155" s="64">
        <v>2</v>
      </c>
      <c r="AR155" s="64" t="s">
        <v>209</v>
      </c>
    </row>
    <row r="156" spans="1:45" ht="34.5" hidden="1" customHeight="1">
      <c r="A156" s="68"/>
      <c r="B156" s="86">
        <f t="shared" si="8"/>
        <v>153</v>
      </c>
      <c r="C156" s="84" t="s">
        <v>63</v>
      </c>
      <c r="D156" s="84" t="s">
        <v>1051</v>
      </c>
      <c r="E156" s="84" t="s">
        <v>1044</v>
      </c>
      <c r="F156" s="84" t="s">
        <v>1045</v>
      </c>
      <c r="G156" s="86" t="s">
        <v>1046</v>
      </c>
      <c r="H156" s="86" t="s">
        <v>1052</v>
      </c>
      <c r="I156" s="86" t="s">
        <v>1047</v>
      </c>
      <c r="J156" s="191">
        <v>6</v>
      </c>
      <c r="K156" s="84" t="s">
        <v>1067</v>
      </c>
      <c r="L156" s="85"/>
      <c r="M156" s="85" t="s">
        <v>1054</v>
      </c>
      <c r="N156" s="86" t="s">
        <v>1068</v>
      </c>
      <c r="O156" s="84" t="s">
        <v>143</v>
      </c>
      <c r="P156" s="86" t="s">
        <v>1056</v>
      </c>
      <c r="Q156" s="87" t="s">
        <v>69</v>
      </c>
      <c r="R156" s="86" t="s">
        <v>1069</v>
      </c>
      <c r="S156" s="86" t="s">
        <v>1070</v>
      </c>
      <c r="T156" s="86" t="s">
        <v>1071</v>
      </c>
      <c r="U156" s="86" t="s">
        <v>1072</v>
      </c>
      <c r="V156" s="87" t="s">
        <v>260</v>
      </c>
      <c r="W156" s="85"/>
      <c r="X156" s="85" t="str">
        <f t="shared" si="5"/>
        <v>tf_BAQM30000100_D_DD_TREND_MANAGEMENT_X_RS_CHART</v>
      </c>
      <c r="Y156" s="85" t="str">
        <f t="shared" si="6"/>
        <v>mt_MPQM30000103_CDW_D_DD_TREND_MANAGEMENT_X_RS_CHART_WK03</v>
      </c>
      <c r="Z156" s="85" t="str">
        <f t="shared" si="7"/>
        <v>m_MPQM30000103_CDW_D_DD_TREND_MANAGEMENT_X_RS_CHART_WK03</v>
      </c>
      <c r="AA156" s="85" t="s">
        <v>63</v>
      </c>
      <c r="AB156" s="85" t="s">
        <v>63</v>
      </c>
      <c r="AC156" s="85"/>
      <c r="AD156" s="65"/>
      <c r="AE156" s="100" t="s">
        <v>63</v>
      </c>
      <c r="AF156" s="65"/>
      <c r="AG156" s="65" t="s">
        <v>205</v>
      </c>
      <c r="AH156" s="52" t="s">
        <v>206</v>
      </c>
      <c r="AI156" s="220" t="s">
        <v>65</v>
      </c>
      <c r="AJ156" s="219" t="s">
        <v>154</v>
      </c>
      <c r="AK156" s="244">
        <v>2.1990740788169205E-4</v>
      </c>
      <c r="AL156" s="261" t="s">
        <v>155</v>
      </c>
      <c r="AM156" s="68"/>
      <c r="AO156" s="68"/>
      <c r="AP156" s="64" t="s">
        <v>207</v>
      </c>
      <c r="AQ156" s="64">
        <v>2</v>
      </c>
      <c r="AR156" s="64" t="s">
        <v>209</v>
      </c>
    </row>
    <row r="157" spans="1:45" ht="34.5" hidden="1" customHeight="1">
      <c r="A157" s="68"/>
      <c r="B157" s="86">
        <f t="shared" si="8"/>
        <v>154</v>
      </c>
      <c r="C157" s="84" t="s">
        <v>63</v>
      </c>
      <c r="D157" s="84" t="s">
        <v>1051</v>
      </c>
      <c r="E157" s="84" t="s">
        <v>1044</v>
      </c>
      <c r="F157" s="84" t="s">
        <v>1045</v>
      </c>
      <c r="G157" s="86" t="s">
        <v>1046</v>
      </c>
      <c r="H157" s="86" t="s">
        <v>1052</v>
      </c>
      <c r="I157" s="86" t="s">
        <v>1047</v>
      </c>
      <c r="J157" s="191">
        <v>7</v>
      </c>
      <c r="K157" s="84" t="s">
        <v>1073</v>
      </c>
      <c r="L157" s="85"/>
      <c r="M157" s="85" t="s">
        <v>1054</v>
      </c>
      <c r="N157" s="86" t="s">
        <v>1074</v>
      </c>
      <c r="O157" s="84" t="s">
        <v>143</v>
      </c>
      <c r="P157" s="86" t="s">
        <v>1056</v>
      </c>
      <c r="Q157" s="87" t="s">
        <v>69</v>
      </c>
      <c r="R157" s="86" t="s">
        <v>1075</v>
      </c>
      <c r="S157" s="86" t="s">
        <v>1076</v>
      </c>
      <c r="T157" s="86" t="s">
        <v>1077</v>
      </c>
      <c r="U157" s="86" t="s">
        <v>1078</v>
      </c>
      <c r="V157" s="87" t="s">
        <v>260</v>
      </c>
      <c r="W157" s="85"/>
      <c r="X157" s="85" t="str">
        <f t="shared" si="5"/>
        <v>tf_BAQM30000100_D_DD_TREND_MANAGEMENT_X_RS_CHART</v>
      </c>
      <c r="Y157" s="85" t="str">
        <f t="shared" si="6"/>
        <v>mt_MPQM30000104_CDW_D_DD_TREND_MANAGEMENT_X_RS_CHART_WK04</v>
      </c>
      <c r="Z157" s="85" t="str">
        <f t="shared" si="7"/>
        <v>m_MPQM30000104_CDW_D_DD_TREND_MANAGEMENT_X_RS_CHART_WK04</v>
      </c>
      <c r="AA157" s="85" t="s">
        <v>63</v>
      </c>
      <c r="AB157" s="85" t="s">
        <v>63</v>
      </c>
      <c r="AC157" s="85"/>
      <c r="AD157" s="65"/>
      <c r="AE157" s="100" t="s">
        <v>63</v>
      </c>
      <c r="AF157" s="65"/>
      <c r="AG157" s="65" t="s">
        <v>205</v>
      </c>
      <c r="AH157" s="52" t="s">
        <v>206</v>
      </c>
      <c r="AI157" s="220" t="s">
        <v>65</v>
      </c>
      <c r="AJ157" s="219" t="s">
        <v>154</v>
      </c>
      <c r="AK157" s="244">
        <v>2.3148148466134444E-4</v>
      </c>
      <c r="AL157" s="261" t="s">
        <v>155</v>
      </c>
      <c r="AM157" s="68"/>
      <c r="AO157" s="68"/>
      <c r="AP157" s="64" t="s">
        <v>207</v>
      </c>
      <c r="AQ157" s="64">
        <v>2</v>
      </c>
      <c r="AR157" s="64" t="s">
        <v>209</v>
      </c>
    </row>
    <row r="158" spans="1:45" ht="34.5" hidden="1" customHeight="1">
      <c r="A158" s="68"/>
      <c r="B158" s="86">
        <f t="shared" si="8"/>
        <v>155</v>
      </c>
      <c r="C158" s="84" t="s">
        <v>63</v>
      </c>
      <c r="D158" s="84" t="s">
        <v>1051</v>
      </c>
      <c r="E158" s="84" t="s">
        <v>1044</v>
      </c>
      <c r="F158" s="84" t="s">
        <v>1045</v>
      </c>
      <c r="G158" s="86" t="s">
        <v>1046</v>
      </c>
      <c r="H158" s="86" t="s">
        <v>1052</v>
      </c>
      <c r="I158" s="86" t="s">
        <v>1047</v>
      </c>
      <c r="J158" s="191">
        <v>8</v>
      </c>
      <c r="K158" s="84" t="s">
        <v>1079</v>
      </c>
      <c r="L158" s="85"/>
      <c r="M158" s="85" t="s">
        <v>1054</v>
      </c>
      <c r="N158" s="86" t="s">
        <v>1080</v>
      </c>
      <c r="O158" s="84" t="s">
        <v>143</v>
      </c>
      <c r="P158" s="86" t="s">
        <v>1056</v>
      </c>
      <c r="Q158" s="87" t="s">
        <v>69</v>
      </c>
      <c r="R158" s="86" t="s">
        <v>1081</v>
      </c>
      <c r="S158" s="86" t="s">
        <v>1082</v>
      </c>
      <c r="T158" s="86" t="s">
        <v>1083</v>
      </c>
      <c r="U158" s="86" t="s">
        <v>1084</v>
      </c>
      <c r="V158" s="87" t="s">
        <v>260</v>
      </c>
      <c r="W158" s="85"/>
      <c r="X158" s="85" t="str">
        <f t="shared" si="5"/>
        <v>tf_BAQM30000100_D_DD_TREND_MANAGEMENT_X_RS_CHART</v>
      </c>
      <c r="Y158" s="85" t="str">
        <f t="shared" si="6"/>
        <v>mt_MPQM30000105_CDW_D_DD_TREND_MANAGEMENT_X_RS_CHART_WK05</v>
      </c>
      <c r="Z158" s="85" t="str">
        <f t="shared" si="7"/>
        <v>m_MPQM30000105_CDW_D_DD_TREND_MANAGEMENT_X_RS_CHART_WK05</v>
      </c>
      <c r="AA158" s="85" t="s">
        <v>63</v>
      </c>
      <c r="AB158" s="85" t="s">
        <v>63</v>
      </c>
      <c r="AC158" s="85"/>
      <c r="AD158" s="65"/>
      <c r="AE158" s="100" t="s">
        <v>63</v>
      </c>
      <c r="AF158" s="65"/>
      <c r="AG158" s="65" t="s">
        <v>205</v>
      </c>
      <c r="AH158" s="52" t="s">
        <v>206</v>
      </c>
      <c r="AI158" s="220" t="s">
        <v>65</v>
      </c>
      <c r="AJ158" s="219" t="s">
        <v>154</v>
      </c>
      <c r="AK158" s="244">
        <v>2.0833333110203966E-4</v>
      </c>
      <c r="AL158" s="261" t="s">
        <v>155</v>
      </c>
      <c r="AM158" s="68"/>
      <c r="AO158" s="68"/>
      <c r="AP158" s="64" t="s">
        <v>207</v>
      </c>
      <c r="AQ158" s="64">
        <v>2</v>
      </c>
      <c r="AR158" s="64" t="s">
        <v>209</v>
      </c>
    </row>
    <row r="159" spans="1:45" ht="34.5" hidden="1" customHeight="1">
      <c r="A159" s="68"/>
      <c r="B159" s="86">
        <f t="shared" si="8"/>
        <v>156</v>
      </c>
      <c r="C159" s="84" t="s">
        <v>63</v>
      </c>
      <c r="D159" s="84" t="s">
        <v>1051</v>
      </c>
      <c r="E159" s="84" t="s">
        <v>1044</v>
      </c>
      <c r="F159" s="84" t="s">
        <v>1045</v>
      </c>
      <c r="G159" s="86" t="s">
        <v>1046</v>
      </c>
      <c r="H159" s="86" t="s">
        <v>1052</v>
      </c>
      <c r="I159" s="86" t="s">
        <v>1047</v>
      </c>
      <c r="J159" s="191">
        <v>9</v>
      </c>
      <c r="K159" s="84" t="s">
        <v>1085</v>
      </c>
      <c r="L159" s="85"/>
      <c r="M159" s="85" t="s">
        <v>1086</v>
      </c>
      <c r="N159" s="86" t="s">
        <v>1087</v>
      </c>
      <c r="O159" s="84" t="s">
        <v>143</v>
      </c>
      <c r="P159" s="86" t="s">
        <v>1056</v>
      </c>
      <c r="Q159" s="87" t="s">
        <v>69</v>
      </c>
      <c r="R159" s="86" t="s">
        <v>1083</v>
      </c>
      <c r="S159" s="86" t="s">
        <v>1088</v>
      </c>
      <c r="T159" s="86" t="s">
        <v>1089</v>
      </c>
      <c r="U159" s="86" t="s">
        <v>1088</v>
      </c>
      <c r="V159" s="87" t="s">
        <v>260</v>
      </c>
      <c r="W159" s="85"/>
      <c r="X159" s="85" t="str">
        <f t="shared" si="5"/>
        <v>tf_BAQM30000100_D_DD_TREND_MANAGEMENT_X_RS_CHART</v>
      </c>
      <c r="Y159" s="85" t="str">
        <f t="shared" si="6"/>
        <v>mt_MPQM30000106_CDW_D_DD_TREND_MANAGEMENT_X_RS_CHART_WK06</v>
      </c>
      <c r="Z159" s="85" t="str">
        <f t="shared" si="7"/>
        <v>m_MPQM30000106_CDW_D_DD_TREND_MANAGEMENT_X_RS_CHART_WK06</v>
      </c>
      <c r="AA159" s="85" t="s">
        <v>63</v>
      </c>
      <c r="AB159" s="85" t="s">
        <v>63</v>
      </c>
      <c r="AC159" s="85"/>
      <c r="AD159" s="65"/>
      <c r="AE159" s="100" t="s">
        <v>63</v>
      </c>
      <c r="AF159" s="65"/>
      <c r="AG159" s="65" t="s">
        <v>205</v>
      </c>
      <c r="AH159" s="52" t="s">
        <v>206</v>
      </c>
      <c r="AI159" s="220" t="s">
        <v>65</v>
      </c>
      <c r="AJ159" s="219" t="s">
        <v>154</v>
      </c>
      <c r="AK159" s="244">
        <v>2.0833333837799728E-4</v>
      </c>
      <c r="AL159" s="261" t="s">
        <v>155</v>
      </c>
      <c r="AM159" s="68"/>
      <c r="AO159" s="68"/>
      <c r="AP159" s="64" t="s">
        <v>207</v>
      </c>
      <c r="AQ159" s="64">
        <v>2</v>
      </c>
      <c r="AR159" s="64" t="s">
        <v>209</v>
      </c>
    </row>
    <row r="160" spans="1:45" ht="34.5" hidden="1" customHeight="1">
      <c r="A160" s="68"/>
      <c r="B160" s="86">
        <f t="shared" si="8"/>
        <v>157</v>
      </c>
      <c r="C160" s="84" t="s">
        <v>63</v>
      </c>
      <c r="D160" s="84" t="s">
        <v>1051</v>
      </c>
      <c r="E160" s="84" t="s">
        <v>1044</v>
      </c>
      <c r="F160" s="84" t="s">
        <v>1045</v>
      </c>
      <c r="G160" s="86" t="s">
        <v>1046</v>
      </c>
      <c r="H160" s="86" t="s">
        <v>1052</v>
      </c>
      <c r="I160" s="86" t="s">
        <v>1047</v>
      </c>
      <c r="J160" s="191">
        <v>10</v>
      </c>
      <c r="K160" s="84" t="s">
        <v>1090</v>
      </c>
      <c r="L160" s="85"/>
      <c r="M160" s="85" t="s">
        <v>1054</v>
      </c>
      <c r="N160" s="86" t="s">
        <v>1091</v>
      </c>
      <c r="O160" s="84" t="s">
        <v>143</v>
      </c>
      <c r="P160" s="86" t="s">
        <v>1056</v>
      </c>
      <c r="Q160" s="87" t="s">
        <v>69</v>
      </c>
      <c r="R160" s="86" t="s">
        <v>1089</v>
      </c>
      <c r="S160" s="86" t="s">
        <v>1092</v>
      </c>
      <c r="T160" s="86" t="s">
        <v>1093</v>
      </c>
      <c r="U160" s="86" t="s">
        <v>1092</v>
      </c>
      <c r="V160" s="87" t="s">
        <v>260</v>
      </c>
      <c r="W160" s="85"/>
      <c r="X160" s="85" t="str">
        <f t="shared" si="5"/>
        <v>tf_BAQM30000100_D_DD_TREND_MANAGEMENT_X_RS_CHART</v>
      </c>
      <c r="Y160" s="85" t="str">
        <f t="shared" si="6"/>
        <v>mt_MPQM30000107_CDW_D_DD_TREND_MANAGEMENT_X_RS_CHART_WK07</v>
      </c>
      <c r="Z160" s="85" t="str">
        <f t="shared" si="7"/>
        <v>m_MPQM30000107_CDW_D_DD_TREND_MANAGEMENT_X_RS_CHART_WK07</v>
      </c>
      <c r="AA160" s="85" t="s">
        <v>63</v>
      </c>
      <c r="AB160" s="85" t="s">
        <v>63</v>
      </c>
      <c r="AC160" s="85"/>
      <c r="AD160" s="65"/>
      <c r="AE160" s="100" t="s">
        <v>63</v>
      </c>
      <c r="AF160" s="65"/>
      <c r="AG160" s="65" t="s">
        <v>205</v>
      </c>
      <c r="AH160" s="52" t="s">
        <v>206</v>
      </c>
      <c r="AI160" s="220" t="s">
        <v>65</v>
      </c>
      <c r="AJ160" s="219" t="s">
        <v>154</v>
      </c>
      <c r="AK160" s="244">
        <v>1.6203703125938773E-4</v>
      </c>
      <c r="AL160" s="261" t="s">
        <v>155</v>
      </c>
      <c r="AM160" s="68"/>
      <c r="AO160" s="68"/>
      <c r="AP160" s="64" t="s">
        <v>207</v>
      </c>
      <c r="AQ160" s="64">
        <v>2</v>
      </c>
      <c r="AR160" s="64" t="s">
        <v>209</v>
      </c>
    </row>
    <row r="161" spans="1:44" ht="34.5" hidden="1" customHeight="1">
      <c r="A161" s="68"/>
      <c r="B161" s="86">
        <f t="shared" si="8"/>
        <v>158</v>
      </c>
      <c r="C161" s="84" t="s">
        <v>63</v>
      </c>
      <c r="D161" s="84" t="s">
        <v>1051</v>
      </c>
      <c r="E161" s="84" t="s">
        <v>1044</v>
      </c>
      <c r="F161" s="84" t="s">
        <v>1045</v>
      </c>
      <c r="G161" s="86" t="s">
        <v>1046</v>
      </c>
      <c r="H161" s="86" t="s">
        <v>1052</v>
      </c>
      <c r="I161" s="86" t="s">
        <v>1047</v>
      </c>
      <c r="J161" s="191">
        <v>2</v>
      </c>
      <c r="K161" s="84" t="s">
        <v>1094</v>
      </c>
      <c r="L161" s="85"/>
      <c r="M161" s="85" t="s">
        <v>1054</v>
      </c>
      <c r="N161" s="86" t="s">
        <v>1095</v>
      </c>
      <c r="O161" s="84" t="s">
        <v>143</v>
      </c>
      <c r="P161" s="86" t="s">
        <v>1056</v>
      </c>
      <c r="Q161" s="87" t="s">
        <v>69</v>
      </c>
      <c r="R161" s="86" t="s">
        <v>1059</v>
      </c>
      <c r="S161" s="86" t="s">
        <v>1064</v>
      </c>
      <c r="T161" s="86" t="s">
        <v>1063</v>
      </c>
      <c r="U161" s="86" t="s">
        <v>1064</v>
      </c>
      <c r="V161" s="87" t="s">
        <v>260</v>
      </c>
      <c r="W161" s="85"/>
      <c r="X161" s="85" t="str">
        <f t="shared" ref="X161:X224" si="9">IF(AND(D161&lt;&gt;"",H161&lt;&gt;""),"tf_"&amp;D161&amp;"_"&amp;H161,"")</f>
        <v>tf_BAQM30000100_D_DD_TREND_MANAGEMENT_X_RS_CHART</v>
      </c>
      <c r="Y161" s="85" t="str">
        <f t="shared" ref="Y161:Y224" si="10">IF(AND(K161&lt;&gt;"",N161&lt;&gt;""),"mt_"&amp;K161&amp;"_"&amp;N161,"")</f>
        <v>mt_MPQM30000108_CDW_D_DD_TREND_MANAGEMENT_X_RS_CHART_WK08</v>
      </c>
      <c r="Z161" s="85" t="str">
        <f t="shared" ref="Z161:Z224" si="11">IF(AND(K161&lt;&gt;"",N161&lt;&gt;""),"m_"&amp;K161&amp;"_"&amp;N161,"")</f>
        <v>m_MPQM30000108_CDW_D_DD_TREND_MANAGEMENT_X_RS_CHART_WK08</v>
      </c>
      <c r="AA161" s="85" t="s">
        <v>63</v>
      </c>
      <c r="AB161" s="85" t="s">
        <v>63</v>
      </c>
      <c r="AC161" s="85"/>
      <c r="AD161" s="65"/>
      <c r="AE161" s="100" t="s">
        <v>63</v>
      </c>
      <c r="AF161" s="65"/>
      <c r="AG161" s="65" t="s">
        <v>205</v>
      </c>
      <c r="AH161" s="52" t="s">
        <v>206</v>
      </c>
      <c r="AI161" s="220" t="s">
        <v>65</v>
      </c>
      <c r="AJ161" s="219" t="s">
        <v>154</v>
      </c>
      <c r="AK161" s="244">
        <v>1.6203703125938773E-4</v>
      </c>
      <c r="AL161" s="261" t="s">
        <v>155</v>
      </c>
      <c r="AM161" s="68"/>
      <c r="AO161" s="68"/>
      <c r="AP161" s="64" t="s">
        <v>207</v>
      </c>
      <c r="AQ161" s="64">
        <v>2</v>
      </c>
      <c r="AR161" s="64" t="s">
        <v>209</v>
      </c>
    </row>
    <row r="162" spans="1:44" ht="34.5" hidden="1" customHeight="1">
      <c r="B162" s="44">
        <f t="shared" si="8"/>
        <v>159</v>
      </c>
      <c r="C162" s="58" t="s">
        <v>63</v>
      </c>
      <c r="D162" s="58" t="s">
        <v>1051</v>
      </c>
      <c r="E162" s="58" t="s">
        <v>1044</v>
      </c>
      <c r="F162" s="58" t="s">
        <v>1045</v>
      </c>
      <c r="G162" s="44" t="s">
        <v>1046</v>
      </c>
      <c r="H162" s="86" t="s">
        <v>1052</v>
      </c>
      <c r="I162" s="44" t="s">
        <v>1047</v>
      </c>
      <c r="J162" s="191">
        <v>3</v>
      </c>
      <c r="K162" s="58" t="s">
        <v>1096</v>
      </c>
      <c r="L162" s="60"/>
      <c r="M162" s="60" t="s">
        <v>1054</v>
      </c>
      <c r="N162" s="86" t="s">
        <v>1097</v>
      </c>
      <c r="O162" s="58" t="s">
        <v>143</v>
      </c>
      <c r="P162" s="44" t="s">
        <v>1056</v>
      </c>
      <c r="Q162" s="63" t="s">
        <v>69</v>
      </c>
      <c r="R162" s="86" t="s">
        <v>1059</v>
      </c>
      <c r="S162" s="44" t="s">
        <v>1070</v>
      </c>
      <c r="T162" s="44" t="s">
        <v>1069</v>
      </c>
      <c r="U162" s="44" t="s">
        <v>1070</v>
      </c>
      <c r="V162" s="87" t="s">
        <v>260</v>
      </c>
      <c r="W162" s="60"/>
      <c r="X162" s="60" t="str">
        <f t="shared" si="9"/>
        <v>tf_BAQM30000100_D_DD_TREND_MANAGEMENT_X_RS_CHART</v>
      </c>
      <c r="Y162" s="60" t="str">
        <f t="shared" si="10"/>
        <v>mt_MPQM30000109_CDW_D_DD_TREND_MANAGEMENT_X_RS_CHART_WK09</v>
      </c>
      <c r="Z162" s="60" t="str">
        <f t="shared" si="11"/>
        <v>m_MPQM30000109_CDW_D_DD_TREND_MANAGEMENT_X_RS_CHART_WK09</v>
      </c>
      <c r="AA162" s="85" t="s">
        <v>63</v>
      </c>
      <c r="AB162" s="85" t="s">
        <v>63</v>
      </c>
      <c r="AC162" s="85"/>
      <c r="AD162" s="52"/>
      <c r="AE162" s="100" t="s">
        <v>63</v>
      </c>
      <c r="AF162" s="52"/>
      <c r="AG162" s="52" t="s">
        <v>205</v>
      </c>
      <c r="AH162" s="52" t="s">
        <v>206</v>
      </c>
      <c r="AI162" s="219" t="s">
        <v>65</v>
      </c>
      <c r="AJ162" s="219" t="s">
        <v>154</v>
      </c>
      <c r="AK162" s="244">
        <v>1.7361111531499773E-4</v>
      </c>
      <c r="AL162" s="261" t="s">
        <v>155</v>
      </c>
      <c r="AP162" s="64" t="s">
        <v>207</v>
      </c>
      <c r="AQ162" s="64">
        <v>2</v>
      </c>
      <c r="AR162" s="64" t="s">
        <v>209</v>
      </c>
    </row>
    <row r="163" spans="1:44" ht="34.5" hidden="1" customHeight="1">
      <c r="A163" s="68"/>
      <c r="B163" s="86">
        <f t="shared" si="8"/>
        <v>160</v>
      </c>
      <c r="C163" s="84" t="s">
        <v>63</v>
      </c>
      <c r="D163" s="84" t="s">
        <v>1051</v>
      </c>
      <c r="E163" s="84" t="s">
        <v>1044</v>
      </c>
      <c r="F163" s="84" t="s">
        <v>1045</v>
      </c>
      <c r="G163" s="86" t="s">
        <v>1046</v>
      </c>
      <c r="H163" s="86" t="s">
        <v>1052</v>
      </c>
      <c r="I163" s="86" t="s">
        <v>1047</v>
      </c>
      <c r="J163" s="191">
        <v>4</v>
      </c>
      <c r="K163" s="84" t="s">
        <v>1098</v>
      </c>
      <c r="L163" s="85"/>
      <c r="M163" s="85" t="s">
        <v>1054</v>
      </c>
      <c r="N163" s="86" t="s">
        <v>1099</v>
      </c>
      <c r="O163" s="84" t="s">
        <v>143</v>
      </c>
      <c r="P163" s="86" t="s">
        <v>1056</v>
      </c>
      <c r="Q163" s="87" t="s">
        <v>69</v>
      </c>
      <c r="R163" s="86" t="s">
        <v>1059</v>
      </c>
      <c r="S163" s="86" t="s">
        <v>1076</v>
      </c>
      <c r="T163" s="86" t="s">
        <v>1075</v>
      </c>
      <c r="U163" s="86" t="s">
        <v>1076</v>
      </c>
      <c r="V163" s="87" t="s">
        <v>260</v>
      </c>
      <c r="W163" s="85"/>
      <c r="X163" s="85" t="str">
        <f t="shared" si="9"/>
        <v>tf_BAQM30000100_D_DD_TREND_MANAGEMENT_X_RS_CHART</v>
      </c>
      <c r="Y163" s="85" t="str">
        <f t="shared" si="10"/>
        <v>mt_MPQM30000110_CDW_D_DD_TREND_MANAGEMENT_X_RS_CHART_WK10</v>
      </c>
      <c r="Z163" s="85" t="str">
        <f t="shared" si="11"/>
        <v>m_MPQM30000110_CDW_D_DD_TREND_MANAGEMENT_X_RS_CHART_WK10</v>
      </c>
      <c r="AA163" s="85" t="s">
        <v>63</v>
      </c>
      <c r="AB163" s="85" t="s">
        <v>63</v>
      </c>
      <c r="AC163" s="85"/>
      <c r="AD163" s="65"/>
      <c r="AE163" s="100" t="s">
        <v>63</v>
      </c>
      <c r="AF163" s="65"/>
      <c r="AG163" s="65" t="s">
        <v>205</v>
      </c>
      <c r="AH163" s="52" t="s">
        <v>206</v>
      </c>
      <c r="AI163" s="220" t="s">
        <v>65</v>
      </c>
      <c r="AJ163" s="219" t="s">
        <v>154</v>
      </c>
      <c r="AK163" s="244">
        <v>1.8518518481869251E-4</v>
      </c>
      <c r="AL163" s="261" t="s">
        <v>155</v>
      </c>
      <c r="AM163" s="68"/>
      <c r="AO163" s="68"/>
      <c r="AP163" s="64" t="s">
        <v>207</v>
      </c>
      <c r="AQ163" s="64">
        <v>2</v>
      </c>
      <c r="AR163" s="64" t="s">
        <v>209</v>
      </c>
    </row>
    <row r="164" spans="1:44" ht="34.5" hidden="1" customHeight="1">
      <c r="A164" s="68"/>
      <c r="B164" s="86">
        <f t="shared" si="8"/>
        <v>161</v>
      </c>
      <c r="C164" s="84" t="s">
        <v>63</v>
      </c>
      <c r="D164" s="84" t="s">
        <v>1051</v>
      </c>
      <c r="E164" s="84" t="s">
        <v>1044</v>
      </c>
      <c r="F164" s="84" t="s">
        <v>1045</v>
      </c>
      <c r="G164" s="86" t="s">
        <v>1046</v>
      </c>
      <c r="H164" s="86" t="s">
        <v>1052</v>
      </c>
      <c r="I164" s="86" t="s">
        <v>1047</v>
      </c>
      <c r="J164" s="191">
        <v>11</v>
      </c>
      <c r="K164" s="84" t="s">
        <v>1100</v>
      </c>
      <c r="L164" s="85"/>
      <c r="M164" s="85" t="s">
        <v>1054</v>
      </c>
      <c r="N164" s="86" t="s">
        <v>1101</v>
      </c>
      <c r="O164" s="84" t="s">
        <v>143</v>
      </c>
      <c r="P164" s="86" t="s">
        <v>1056</v>
      </c>
      <c r="Q164" s="87" t="s">
        <v>69</v>
      </c>
      <c r="R164" s="86" t="s">
        <v>1102</v>
      </c>
      <c r="S164" s="86" t="s">
        <v>1103</v>
      </c>
      <c r="T164" s="86" t="s">
        <v>1104</v>
      </c>
      <c r="U164" s="86" t="s">
        <v>1105</v>
      </c>
      <c r="V164" s="87" t="s">
        <v>260</v>
      </c>
      <c r="W164" s="85"/>
      <c r="X164" s="85" t="str">
        <f t="shared" si="9"/>
        <v>tf_BAQM30000100_D_DD_TREND_MANAGEMENT_X_RS_CHART</v>
      </c>
      <c r="Y164" s="85" t="str">
        <f t="shared" si="10"/>
        <v>mt_MPQM30000111_CDW_D_DD_TREND_MANAGEMENT_X_RS_CHART</v>
      </c>
      <c r="Z164" s="85" t="str">
        <f t="shared" si="11"/>
        <v>m_MPQM30000111_CDW_D_DD_TREND_MANAGEMENT_X_RS_CHART</v>
      </c>
      <c r="AA164" s="85" t="s">
        <v>63</v>
      </c>
      <c r="AB164" s="85" t="s">
        <v>63</v>
      </c>
      <c r="AC164" s="85"/>
      <c r="AD164" s="65"/>
      <c r="AE164" s="100" t="s">
        <v>63</v>
      </c>
      <c r="AF164" s="65"/>
      <c r="AG164" s="65" t="s">
        <v>205</v>
      </c>
      <c r="AH164" s="52" t="s">
        <v>206</v>
      </c>
      <c r="AI164" s="220" t="s">
        <v>65</v>
      </c>
      <c r="AJ164" s="219" t="s">
        <v>154</v>
      </c>
      <c r="AK164" s="244">
        <v>4.0509259270038456E-4</v>
      </c>
      <c r="AL164" s="261" t="s">
        <v>155</v>
      </c>
      <c r="AM164" s="68"/>
      <c r="AO164" s="68"/>
      <c r="AP164" s="64" t="s">
        <v>207</v>
      </c>
      <c r="AQ164" s="64">
        <v>2</v>
      </c>
      <c r="AR164" s="64" t="s">
        <v>209</v>
      </c>
    </row>
    <row r="165" spans="1:44" ht="34.5" hidden="1" customHeight="1">
      <c r="A165" s="68"/>
      <c r="B165" s="86">
        <f t="shared" si="8"/>
        <v>162</v>
      </c>
      <c r="C165" s="84" t="s">
        <v>63</v>
      </c>
      <c r="D165" s="84" t="s">
        <v>1106</v>
      </c>
      <c r="E165" s="84" t="s">
        <v>1044</v>
      </c>
      <c r="F165" s="84" t="s">
        <v>1045</v>
      </c>
      <c r="G165" s="86" t="s">
        <v>1046</v>
      </c>
      <c r="H165" s="86" t="s">
        <v>1107</v>
      </c>
      <c r="I165" s="86" t="s">
        <v>1047</v>
      </c>
      <c r="J165" s="191">
        <v>1</v>
      </c>
      <c r="K165" s="84" t="s">
        <v>1108</v>
      </c>
      <c r="L165" s="85"/>
      <c r="M165" s="85" t="s">
        <v>1109</v>
      </c>
      <c r="N165" s="85" t="s">
        <v>1110</v>
      </c>
      <c r="O165" s="84" t="s">
        <v>143</v>
      </c>
      <c r="P165" s="86" t="s">
        <v>1111</v>
      </c>
      <c r="Q165" s="87" t="s">
        <v>69</v>
      </c>
      <c r="R165" s="86" t="s">
        <v>1057</v>
      </c>
      <c r="S165" s="86" t="s">
        <v>1058</v>
      </c>
      <c r="T165" s="86" t="s">
        <v>1112</v>
      </c>
      <c r="U165" s="86" t="s">
        <v>1113</v>
      </c>
      <c r="V165" s="87" t="s">
        <v>260</v>
      </c>
      <c r="W165" s="85"/>
      <c r="X165" s="85" t="str">
        <f t="shared" si="9"/>
        <v>tf_BAQM30000200_D_DD_TREND_MANAGEMENT_LOG_X_RS_CHART</v>
      </c>
      <c r="Y165" s="85" t="str">
        <f t="shared" si="10"/>
        <v>mt_MPQM30000201_CDW_D_DD_TREND_MANAGEMENT_LOG_X_RS_CHART_WK01</v>
      </c>
      <c r="Z165" s="85" t="str">
        <f t="shared" si="11"/>
        <v>m_MPQM30000201_CDW_D_DD_TREND_MANAGEMENT_LOG_X_RS_CHART_WK01</v>
      </c>
      <c r="AA165" s="85" t="s">
        <v>63</v>
      </c>
      <c r="AB165" s="85" t="s">
        <v>63</v>
      </c>
      <c r="AC165" s="85"/>
      <c r="AD165" s="65"/>
      <c r="AE165" s="100" t="s">
        <v>63</v>
      </c>
      <c r="AF165" s="65"/>
      <c r="AG165" s="65" t="s">
        <v>205</v>
      </c>
      <c r="AH165" s="52" t="s">
        <v>206</v>
      </c>
      <c r="AI165" s="220" t="s">
        <v>65</v>
      </c>
      <c r="AJ165" s="219" t="s">
        <v>154</v>
      </c>
      <c r="AK165" s="244" t="s">
        <v>155</v>
      </c>
      <c r="AL165" s="261" t="s">
        <v>155</v>
      </c>
      <c r="AM165" s="68"/>
      <c r="AO165" s="68"/>
      <c r="AP165" s="64" t="s">
        <v>207</v>
      </c>
      <c r="AQ165" s="64">
        <v>2</v>
      </c>
      <c r="AR165" s="64" t="s">
        <v>209</v>
      </c>
    </row>
    <row r="166" spans="1:44" ht="34.5" hidden="1" customHeight="1">
      <c r="A166" s="68"/>
      <c r="B166" s="86">
        <f t="shared" si="8"/>
        <v>163</v>
      </c>
      <c r="C166" s="84" t="s">
        <v>63</v>
      </c>
      <c r="D166" s="84" t="s">
        <v>1106</v>
      </c>
      <c r="E166" s="84" t="s">
        <v>1044</v>
      </c>
      <c r="F166" s="84" t="s">
        <v>1045</v>
      </c>
      <c r="G166" s="86" t="s">
        <v>1046</v>
      </c>
      <c r="H166" s="86" t="s">
        <v>1107</v>
      </c>
      <c r="I166" s="86" t="s">
        <v>1047</v>
      </c>
      <c r="J166" s="191">
        <v>5</v>
      </c>
      <c r="K166" s="84" t="s">
        <v>1114</v>
      </c>
      <c r="L166" s="85"/>
      <c r="M166" s="85" t="s">
        <v>1115</v>
      </c>
      <c r="N166" s="85" t="s">
        <v>1116</v>
      </c>
      <c r="O166" s="84" t="s">
        <v>143</v>
      </c>
      <c r="P166" s="86" t="s">
        <v>1111</v>
      </c>
      <c r="Q166" s="87" t="s">
        <v>69</v>
      </c>
      <c r="R166" s="86" t="s">
        <v>1117</v>
      </c>
      <c r="S166" s="86" t="s">
        <v>1118</v>
      </c>
      <c r="T166" s="86" t="s">
        <v>1119</v>
      </c>
      <c r="U166" s="86" t="s">
        <v>1120</v>
      </c>
      <c r="V166" s="87" t="s">
        <v>260</v>
      </c>
      <c r="W166" s="85"/>
      <c r="X166" s="85" t="str">
        <f t="shared" si="9"/>
        <v>tf_BAQM30000200_D_DD_TREND_MANAGEMENT_LOG_X_RS_CHART</v>
      </c>
      <c r="Y166" s="85" t="str">
        <f t="shared" si="10"/>
        <v>mt_MPQM30000202_CDW_D_DD_TREND_MANAGEMENT_LOG_X_RS_CHART_WK02</v>
      </c>
      <c r="Z166" s="85" t="str">
        <f t="shared" si="11"/>
        <v>m_MPQM30000202_CDW_D_DD_TREND_MANAGEMENT_LOG_X_RS_CHART_WK02</v>
      </c>
      <c r="AA166" s="85" t="s">
        <v>63</v>
      </c>
      <c r="AB166" s="85" t="s">
        <v>63</v>
      </c>
      <c r="AC166" s="85"/>
      <c r="AD166" s="65"/>
      <c r="AE166" s="100" t="s">
        <v>63</v>
      </c>
      <c r="AF166" s="65"/>
      <c r="AG166" s="65" t="s">
        <v>205</v>
      </c>
      <c r="AH166" s="52" t="s">
        <v>206</v>
      </c>
      <c r="AI166" s="220" t="s">
        <v>65</v>
      </c>
      <c r="AJ166" s="219" t="s">
        <v>154</v>
      </c>
      <c r="AK166" s="244" t="s">
        <v>155</v>
      </c>
      <c r="AL166" s="261" t="s">
        <v>155</v>
      </c>
      <c r="AM166" s="68"/>
      <c r="AO166" s="68"/>
      <c r="AP166" s="64" t="s">
        <v>207</v>
      </c>
      <c r="AQ166" s="64">
        <v>2</v>
      </c>
      <c r="AR166" s="64" t="s">
        <v>209</v>
      </c>
    </row>
    <row r="167" spans="1:44" ht="34.5" hidden="1" customHeight="1">
      <c r="A167" s="68"/>
      <c r="B167" s="86">
        <f t="shared" si="8"/>
        <v>164</v>
      </c>
      <c r="C167" s="84" t="s">
        <v>63</v>
      </c>
      <c r="D167" s="84" t="s">
        <v>1106</v>
      </c>
      <c r="E167" s="84" t="s">
        <v>1044</v>
      </c>
      <c r="F167" s="84" t="s">
        <v>1045</v>
      </c>
      <c r="G167" s="86" t="s">
        <v>1046</v>
      </c>
      <c r="H167" s="86" t="s">
        <v>1107</v>
      </c>
      <c r="I167" s="86" t="s">
        <v>1047</v>
      </c>
      <c r="J167" s="191">
        <v>6</v>
      </c>
      <c r="K167" s="84" t="s">
        <v>1121</v>
      </c>
      <c r="L167" s="85"/>
      <c r="M167" s="85" t="s">
        <v>1109</v>
      </c>
      <c r="N167" s="85" t="s">
        <v>1122</v>
      </c>
      <c r="O167" s="84" t="s">
        <v>143</v>
      </c>
      <c r="P167" s="86" t="s">
        <v>1111</v>
      </c>
      <c r="Q167" s="87" t="s">
        <v>69</v>
      </c>
      <c r="R167" s="86" t="s">
        <v>1123</v>
      </c>
      <c r="S167" s="86" t="s">
        <v>1124</v>
      </c>
      <c r="T167" s="86" t="s">
        <v>1125</v>
      </c>
      <c r="U167" s="86" t="s">
        <v>1126</v>
      </c>
      <c r="V167" s="87" t="s">
        <v>260</v>
      </c>
      <c r="W167" s="85"/>
      <c r="X167" s="85" t="str">
        <f t="shared" si="9"/>
        <v>tf_BAQM30000200_D_DD_TREND_MANAGEMENT_LOG_X_RS_CHART</v>
      </c>
      <c r="Y167" s="85" t="str">
        <f t="shared" si="10"/>
        <v>mt_MPQM30000203_CDW_D_DD_TREND_MANAGEMENT_LOG_X_RS_CHART_WK03</v>
      </c>
      <c r="Z167" s="85" t="str">
        <f t="shared" si="11"/>
        <v>m_MPQM30000203_CDW_D_DD_TREND_MANAGEMENT_LOG_X_RS_CHART_WK03</v>
      </c>
      <c r="AA167" s="85" t="s">
        <v>63</v>
      </c>
      <c r="AB167" s="85" t="s">
        <v>63</v>
      </c>
      <c r="AC167" s="85"/>
      <c r="AD167" s="65"/>
      <c r="AE167" s="100" t="s">
        <v>63</v>
      </c>
      <c r="AF167" s="65"/>
      <c r="AG167" s="65" t="s">
        <v>205</v>
      </c>
      <c r="AH167" s="52" t="s">
        <v>206</v>
      </c>
      <c r="AI167" s="220" t="s">
        <v>65</v>
      </c>
      <c r="AJ167" s="219" t="s">
        <v>154</v>
      </c>
      <c r="AK167" s="244" t="s">
        <v>155</v>
      </c>
      <c r="AL167" s="261" t="s">
        <v>155</v>
      </c>
      <c r="AM167" s="68"/>
      <c r="AO167" s="68"/>
      <c r="AP167" s="64" t="s">
        <v>207</v>
      </c>
      <c r="AQ167" s="64">
        <v>2</v>
      </c>
      <c r="AR167" s="64" t="s">
        <v>209</v>
      </c>
    </row>
    <row r="168" spans="1:44" ht="34.5" hidden="1" customHeight="1">
      <c r="A168" s="68"/>
      <c r="B168" s="86">
        <f t="shared" si="8"/>
        <v>165</v>
      </c>
      <c r="C168" s="84" t="s">
        <v>63</v>
      </c>
      <c r="D168" s="84" t="s">
        <v>1106</v>
      </c>
      <c r="E168" s="84" t="s">
        <v>1044</v>
      </c>
      <c r="F168" s="84" t="s">
        <v>1045</v>
      </c>
      <c r="G168" s="86" t="s">
        <v>1046</v>
      </c>
      <c r="H168" s="86" t="s">
        <v>1107</v>
      </c>
      <c r="I168" s="86" t="s">
        <v>1047</v>
      </c>
      <c r="J168" s="191">
        <v>7</v>
      </c>
      <c r="K168" s="84" t="s">
        <v>1127</v>
      </c>
      <c r="L168" s="85"/>
      <c r="M168" s="85" t="s">
        <v>1109</v>
      </c>
      <c r="N168" s="85" t="s">
        <v>1128</v>
      </c>
      <c r="O168" s="84" t="s">
        <v>143</v>
      </c>
      <c r="P168" s="86" t="s">
        <v>1111</v>
      </c>
      <c r="Q168" s="87" t="s">
        <v>69</v>
      </c>
      <c r="R168" s="86" t="s">
        <v>1129</v>
      </c>
      <c r="S168" s="86" t="s">
        <v>1130</v>
      </c>
      <c r="T168" s="86" t="s">
        <v>1131</v>
      </c>
      <c r="U168" s="86" t="s">
        <v>1132</v>
      </c>
      <c r="V168" s="87" t="s">
        <v>260</v>
      </c>
      <c r="W168" s="85"/>
      <c r="X168" s="85" t="str">
        <f t="shared" si="9"/>
        <v>tf_BAQM30000200_D_DD_TREND_MANAGEMENT_LOG_X_RS_CHART</v>
      </c>
      <c r="Y168" s="85" t="str">
        <f t="shared" si="10"/>
        <v>mt_MPQM30000204_CDW_D_DD_TREND_MANAGEMENT_LOG_X_RS_CHART_WK04</v>
      </c>
      <c r="Z168" s="85" t="str">
        <f t="shared" si="11"/>
        <v>m_MPQM30000204_CDW_D_DD_TREND_MANAGEMENT_LOG_X_RS_CHART_WK04</v>
      </c>
      <c r="AA168" s="85" t="s">
        <v>63</v>
      </c>
      <c r="AB168" s="85" t="s">
        <v>63</v>
      </c>
      <c r="AC168" s="85"/>
      <c r="AD168" s="65"/>
      <c r="AE168" s="100" t="s">
        <v>63</v>
      </c>
      <c r="AF168" s="65"/>
      <c r="AG168" s="65" t="s">
        <v>205</v>
      </c>
      <c r="AH168" s="52" t="s">
        <v>206</v>
      </c>
      <c r="AI168" s="220" t="s">
        <v>65</v>
      </c>
      <c r="AJ168" s="219" t="s">
        <v>154</v>
      </c>
      <c r="AK168" s="244" t="s">
        <v>155</v>
      </c>
      <c r="AL168" s="261" t="s">
        <v>155</v>
      </c>
      <c r="AM168" s="68"/>
      <c r="AO168" s="68"/>
      <c r="AP168" s="64" t="s">
        <v>207</v>
      </c>
      <c r="AQ168" s="64">
        <v>2</v>
      </c>
      <c r="AR168" s="64" t="s">
        <v>209</v>
      </c>
    </row>
    <row r="169" spans="1:44" ht="34.5" hidden="1" customHeight="1">
      <c r="A169" s="68"/>
      <c r="B169" s="86">
        <f t="shared" si="8"/>
        <v>166</v>
      </c>
      <c r="C169" s="84" t="s">
        <v>63</v>
      </c>
      <c r="D169" s="84" t="s">
        <v>1106</v>
      </c>
      <c r="E169" s="84" t="s">
        <v>1044</v>
      </c>
      <c r="F169" s="84" t="s">
        <v>1045</v>
      </c>
      <c r="G169" s="86" t="s">
        <v>1046</v>
      </c>
      <c r="H169" s="86" t="s">
        <v>1107</v>
      </c>
      <c r="I169" s="86" t="s">
        <v>1047</v>
      </c>
      <c r="J169" s="191">
        <v>8</v>
      </c>
      <c r="K169" s="84" t="s">
        <v>1133</v>
      </c>
      <c r="L169" s="85"/>
      <c r="M169" s="85" t="s">
        <v>1115</v>
      </c>
      <c r="N169" s="85" t="s">
        <v>1134</v>
      </c>
      <c r="O169" s="84" t="s">
        <v>143</v>
      </c>
      <c r="P169" s="86" t="s">
        <v>1111</v>
      </c>
      <c r="Q169" s="87" t="s">
        <v>69</v>
      </c>
      <c r="R169" s="86" t="s">
        <v>1135</v>
      </c>
      <c r="S169" s="86" t="s">
        <v>1136</v>
      </c>
      <c r="T169" s="86" t="s">
        <v>1137</v>
      </c>
      <c r="U169" s="86" t="s">
        <v>1138</v>
      </c>
      <c r="V169" s="87" t="s">
        <v>260</v>
      </c>
      <c r="W169" s="85"/>
      <c r="X169" s="85" t="str">
        <f t="shared" si="9"/>
        <v>tf_BAQM30000200_D_DD_TREND_MANAGEMENT_LOG_X_RS_CHART</v>
      </c>
      <c r="Y169" s="85" t="str">
        <f t="shared" si="10"/>
        <v>mt_MPQM30000205_CDW_D_DD_TREND_MANAGEMENT_LOG_X_RS_CHART_WK05</v>
      </c>
      <c r="Z169" s="85" t="str">
        <f t="shared" si="11"/>
        <v>m_MPQM30000205_CDW_D_DD_TREND_MANAGEMENT_LOG_X_RS_CHART_WK05</v>
      </c>
      <c r="AA169" s="85" t="s">
        <v>63</v>
      </c>
      <c r="AB169" s="85" t="s">
        <v>63</v>
      </c>
      <c r="AC169" s="85"/>
      <c r="AD169" s="65"/>
      <c r="AE169" s="100" t="s">
        <v>63</v>
      </c>
      <c r="AF169" s="65"/>
      <c r="AG169" s="65" t="s">
        <v>205</v>
      </c>
      <c r="AH169" s="52" t="s">
        <v>206</v>
      </c>
      <c r="AI169" s="220" t="s">
        <v>65</v>
      </c>
      <c r="AJ169" s="219" t="s">
        <v>154</v>
      </c>
      <c r="AK169" s="244" t="s">
        <v>155</v>
      </c>
      <c r="AL169" s="261" t="s">
        <v>155</v>
      </c>
      <c r="AM169" s="68"/>
      <c r="AO169" s="68"/>
      <c r="AP169" s="64" t="s">
        <v>207</v>
      </c>
      <c r="AQ169" s="64">
        <v>2</v>
      </c>
      <c r="AR169" s="64" t="s">
        <v>209</v>
      </c>
    </row>
    <row r="170" spans="1:44" ht="34.5" hidden="1" customHeight="1">
      <c r="A170" s="68"/>
      <c r="B170" s="86">
        <f t="shared" si="8"/>
        <v>167</v>
      </c>
      <c r="C170" s="84" t="s">
        <v>63</v>
      </c>
      <c r="D170" s="84" t="s">
        <v>1106</v>
      </c>
      <c r="E170" s="84" t="s">
        <v>1044</v>
      </c>
      <c r="F170" s="84" t="s">
        <v>1045</v>
      </c>
      <c r="G170" s="86" t="s">
        <v>1046</v>
      </c>
      <c r="H170" s="86" t="s">
        <v>1107</v>
      </c>
      <c r="I170" s="86" t="s">
        <v>1047</v>
      </c>
      <c r="J170" s="191">
        <v>9</v>
      </c>
      <c r="K170" s="84" t="s">
        <v>1139</v>
      </c>
      <c r="L170" s="85"/>
      <c r="M170" s="85" t="s">
        <v>1109</v>
      </c>
      <c r="N170" s="85" t="s">
        <v>1140</v>
      </c>
      <c r="O170" s="84" t="s">
        <v>143</v>
      </c>
      <c r="P170" s="86" t="s">
        <v>1111</v>
      </c>
      <c r="Q170" s="87" t="s">
        <v>69</v>
      </c>
      <c r="R170" s="86" t="s">
        <v>1137</v>
      </c>
      <c r="S170" s="86" t="s">
        <v>1141</v>
      </c>
      <c r="T170" s="86" t="s">
        <v>1142</v>
      </c>
      <c r="U170" s="86" t="s">
        <v>1141</v>
      </c>
      <c r="V170" s="87" t="s">
        <v>260</v>
      </c>
      <c r="W170" s="85"/>
      <c r="X170" s="85" t="str">
        <f t="shared" si="9"/>
        <v>tf_BAQM30000200_D_DD_TREND_MANAGEMENT_LOG_X_RS_CHART</v>
      </c>
      <c r="Y170" s="85" t="str">
        <f t="shared" si="10"/>
        <v>mt_MPQM30000206_CDW_D_DD_TREND_MANAGEMENT_LOG_X_RS_CHART_WK06</v>
      </c>
      <c r="Z170" s="85" t="str">
        <f t="shared" si="11"/>
        <v>m_MPQM30000206_CDW_D_DD_TREND_MANAGEMENT_LOG_X_RS_CHART_WK06</v>
      </c>
      <c r="AA170" s="85" t="s">
        <v>63</v>
      </c>
      <c r="AB170" s="85" t="s">
        <v>63</v>
      </c>
      <c r="AC170" s="85"/>
      <c r="AD170" s="65"/>
      <c r="AE170" s="100" t="s">
        <v>63</v>
      </c>
      <c r="AF170" s="65"/>
      <c r="AG170" s="65" t="s">
        <v>205</v>
      </c>
      <c r="AH170" s="52" t="s">
        <v>206</v>
      </c>
      <c r="AI170" s="220" t="s">
        <v>65</v>
      </c>
      <c r="AJ170" s="219" t="s">
        <v>154</v>
      </c>
      <c r="AK170" s="244" t="s">
        <v>155</v>
      </c>
      <c r="AL170" s="261" t="s">
        <v>155</v>
      </c>
      <c r="AM170" s="68"/>
      <c r="AO170" s="68"/>
      <c r="AP170" s="64" t="s">
        <v>207</v>
      </c>
      <c r="AQ170" s="64">
        <v>2</v>
      </c>
      <c r="AR170" s="64" t="s">
        <v>209</v>
      </c>
    </row>
    <row r="171" spans="1:44" ht="34.5" hidden="1" customHeight="1">
      <c r="A171" s="68"/>
      <c r="B171" s="86">
        <f t="shared" si="8"/>
        <v>168</v>
      </c>
      <c r="C171" s="84" t="s">
        <v>63</v>
      </c>
      <c r="D171" s="84" t="s">
        <v>1106</v>
      </c>
      <c r="E171" s="84" t="s">
        <v>1044</v>
      </c>
      <c r="F171" s="84" t="s">
        <v>1045</v>
      </c>
      <c r="G171" s="86" t="s">
        <v>1046</v>
      </c>
      <c r="H171" s="86" t="s">
        <v>1107</v>
      </c>
      <c r="I171" s="86" t="s">
        <v>1047</v>
      </c>
      <c r="J171" s="191">
        <v>10</v>
      </c>
      <c r="K171" s="84" t="s">
        <v>1143</v>
      </c>
      <c r="L171" s="85"/>
      <c r="M171" s="85" t="s">
        <v>1109</v>
      </c>
      <c r="N171" s="85" t="s">
        <v>1144</v>
      </c>
      <c r="O171" s="84" t="s">
        <v>143</v>
      </c>
      <c r="P171" s="86" t="s">
        <v>1111</v>
      </c>
      <c r="Q171" s="87" t="s">
        <v>69</v>
      </c>
      <c r="R171" s="86" t="s">
        <v>1142</v>
      </c>
      <c r="S171" s="86" t="s">
        <v>1145</v>
      </c>
      <c r="T171" s="86" t="s">
        <v>1146</v>
      </c>
      <c r="U171" s="86" t="s">
        <v>1145</v>
      </c>
      <c r="V171" s="87" t="s">
        <v>260</v>
      </c>
      <c r="W171" s="85"/>
      <c r="X171" s="85" t="str">
        <f t="shared" si="9"/>
        <v>tf_BAQM30000200_D_DD_TREND_MANAGEMENT_LOG_X_RS_CHART</v>
      </c>
      <c r="Y171" s="85" t="str">
        <f t="shared" si="10"/>
        <v>mt_MPQM30000207_CDW_D_DD_TREND_MANAGEMENT_LOG_X_RS_CHART_WK07</v>
      </c>
      <c r="Z171" s="85" t="str">
        <f t="shared" si="11"/>
        <v>m_MPQM30000207_CDW_D_DD_TREND_MANAGEMENT_LOG_X_RS_CHART_WK07</v>
      </c>
      <c r="AA171" s="85" t="s">
        <v>63</v>
      </c>
      <c r="AB171" s="85" t="s">
        <v>63</v>
      </c>
      <c r="AC171" s="85"/>
      <c r="AD171" s="65"/>
      <c r="AE171" s="100" t="s">
        <v>63</v>
      </c>
      <c r="AF171" s="65"/>
      <c r="AG171" s="65" t="s">
        <v>205</v>
      </c>
      <c r="AH171" s="52" t="s">
        <v>206</v>
      </c>
      <c r="AI171" s="220" t="s">
        <v>65</v>
      </c>
      <c r="AJ171" s="219" t="s">
        <v>154</v>
      </c>
      <c r="AK171" s="244" t="s">
        <v>155</v>
      </c>
      <c r="AL171" s="261" t="s">
        <v>155</v>
      </c>
      <c r="AM171" s="68"/>
      <c r="AO171" s="68"/>
      <c r="AP171" s="64" t="s">
        <v>207</v>
      </c>
      <c r="AQ171" s="64">
        <v>2</v>
      </c>
      <c r="AR171" s="64" t="s">
        <v>209</v>
      </c>
    </row>
    <row r="172" spans="1:44" ht="34.5" hidden="1" customHeight="1">
      <c r="B172" s="44">
        <f t="shared" si="8"/>
        <v>169</v>
      </c>
      <c r="C172" s="58" t="s">
        <v>63</v>
      </c>
      <c r="D172" s="58" t="s">
        <v>1106</v>
      </c>
      <c r="E172" s="58" t="s">
        <v>1044</v>
      </c>
      <c r="F172" s="58" t="s">
        <v>1045</v>
      </c>
      <c r="G172" s="44" t="s">
        <v>1046</v>
      </c>
      <c r="H172" s="86" t="s">
        <v>1107</v>
      </c>
      <c r="I172" s="44" t="s">
        <v>1047</v>
      </c>
      <c r="J172" s="190">
        <v>2</v>
      </c>
      <c r="K172" s="58" t="s">
        <v>1147</v>
      </c>
      <c r="L172" s="60"/>
      <c r="M172" s="60" t="s">
        <v>1109</v>
      </c>
      <c r="N172" s="85" t="s">
        <v>1148</v>
      </c>
      <c r="O172" s="58" t="s">
        <v>143</v>
      </c>
      <c r="P172" s="44" t="s">
        <v>1111</v>
      </c>
      <c r="Q172" s="63" t="s">
        <v>69</v>
      </c>
      <c r="R172" s="86" t="s">
        <v>1112</v>
      </c>
      <c r="S172" s="86" t="s">
        <v>1113</v>
      </c>
      <c r="T172" s="44" t="s">
        <v>1117</v>
      </c>
      <c r="U172" s="44" t="s">
        <v>1118</v>
      </c>
      <c r="V172" s="87" t="s">
        <v>260</v>
      </c>
      <c r="W172" s="60"/>
      <c r="X172" s="60" t="str">
        <f t="shared" si="9"/>
        <v>tf_BAQM30000200_D_DD_TREND_MANAGEMENT_LOG_X_RS_CHART</v>
      </c>
      <c r="Y172" s="60" t="str">
        <f t="shared" si="10"/>
        <v>mt_MPQM30000208_CDW_D_DD_TREND_MANAGEMENT_LOG_X_RS_CHART_WK08</v>
      </c>
      <c r="Z172" s="60" t="str">
        <f t="shared" si="11"/>
        <v>m_MPQM30000208_CDW_D_DD_TREND_MANAGEMENT_LOG_X_RS_CHART_WK08</v>
      </c>
      <c r="AA172" s="85" t="s">
        <v>63</v>
      </c>
      <c r="AB172" s="85" t="s">
        <v>63</v>
      </c>
      <c r="AC172" s="85"/>
      <c r="AD172" s="52"/>
      <c r="AE172" s="100" t="s">
        <v>63</v>
      </c>
      <c r="AF172" s="52"/>
      <c r="AG172" s="52" t="s">
        <v>205</v>
      </c>
      <c r="AH172" s="52" t="s">
        <v>206</v>
      </c>
      <c r="AI172" s="219" t="s">
        <v>65</v>
      </c>
      <c r="AJ172" s="219" t="s">
        <v>154</v>
      </c>
      <c r="AK172" s="244" t="s">
        <v>155</v>
      </c>
      <c r="AL172" s="261" t="s">
        <v>155</v>
      </c>
      <c r="AP172" s="64" t="s">
        <v>207</v>
      </c>
      <c r="AQ172" s="64">
        <v>2</v>
      </c>
      <c r="AR172" s="64" t="s">
        <v>209</v>
      </c>
    </row>
    <row r="173" spans="1:44" ht="34.5" hidden="1" customHeight="1">
      <c r="A173" s="68"/>
      <c r="B173" s="86">
        <f t="shared" si="8"/>
        <v>170</v>
      </c>
      <c r="C173" s="84" t="s">
        <v>63</v>
      </c>
      <c r="D173" s="84" t="s">
        <v>1106</v>
      </c>
      <c r="E173" s="84" t="s">
        <v>1044</v>
      </c>
      <c r="F173" s="84" t="s">
        <v>1045</v>
      </c>
      <c r="G173" s="86" t="s">
        <v>1046</v>
      </c>
      <c r="H173" s="86" t="s">
        <v>1107</v>
      </c>
      <c r="I173" s="86" t="s">
        <v>1047</v>
      </c>
      <c r="J173" s="191">
        <v>3</v>
      </c>
      <c r="K173" s="84" t="s">
        <v>1149</v>
      </c>
      <c r="L173" s="85"/>
      <c r="M173" s="85" t="s">
        <v>1109</v>
      </c>
      <c r="N173" s="85" t="s">
        <v>1150</v>
      </c>
      <c r="O173" s="84" t="s">
        <v>143</v>
      </c>
      <c r="P173" s="86" t="s">
        <v>1111</v>
      </c>
      <c r="Q173" s="87" t="s">
        <v>69</v>
      </c>
      <c r="R173" s="86" t="s">
        <v>1112</v>
      </c>
      <c r="S173" s="86" t="s">
        <v>1113</v>
      </c>
      <c r="T173" s="86" t="s">
        <v>1123</v>
      </c>
      <c r="U173" s="86" t="s">
        <v>1124</v>
      </c>
      <c r="V173" s="87" t="s">
        <v>260</v>
      </c>
      <c r="W173" s="85"/>
      <c r="X173" s="85" t="str">
        <f t="shared" si="9"/>
        <v>tf_BAQM30000200_D_DD_TREND_MANAGEMENT_LOG_X_RS_CHART</v>
      </c>
      <c r="Y173" s="85" t="str">
        <f t="shared" si="10"/>
        <v>mt_MPQM30000209_CDW_D_DD_TREND_MANAGEMENT_LOG_X_RS_CHART_WK09</v>
      </c>
      <c r="Z173" s="85" t="str">
        <f t="shared" si="11"/>
        <v>m_MPQM30000209_CDW_D_DD_TREND_MANAGEMENT_LOG_X_RS_CHART_WK09</v>
      </c>
      <c r="AA173" s="85" t="s">
        <v>63</v>
      </c>
      <c r="AB173" s="85" t="s">
        <v>63</v>
      </c>
      <c r="AC173" s="85"/>
      <c r="AD173" s="65"/>
      <c r="AE173" s="100" t="s">
        <v>63</v>
      </c>
      <c r="AF173" s="65"/>
      <c r="AG173" s="65" t="s">
        <v>205</v>
      </c>
      <c r="AH173" s="52" t="s">
        <v>206</v>
      </c>
      <c r="AI173" s="220" t="s">
        <v>65</v>
      </c>
      <c r="AJ173" s="219" t="s">
        <v>154</v>
      </c>
      <c r="AK173" s="244" t="s">
        <v>155</v>
      </c>
      <c r="AL173" s="261" t="s">
        <v>155</v>
      </c>
      <c r="AM173" s="68"/>
      <c r="AO173" s="68"/>
      <c r="AP173" s="64" t="s">
        <v>207</v>
      </c>
      <c r="AQ173" s="64">
        <v>2</v>
      </c>
      <c r="AR173" s="64" t="s">
        <v>209</v>
      </c>
    </row>
    <row r="174" spans="1:44" ht="34.5" hidden="1" customHeight="1">
      <c r="A174" s="68"/>
      <c r="B174" s="86">
        <f t="shared" si="8"/>
        <v>171</v>
      </c>
      <c r="C174" s="84" t="s">
        <v>63</v>
      </c>
      <c r="D174" s="84" t="s">
        <v>1106</v>
      </c>
      <c r="E174" s="84" t="s">
        <v>1044</v>
      </c>
      <c r="F174" s="84" t="s">
        <v>1045</v>
      </c>
      <c r="G174" s="86" t="s">
        <v>1046</v>
      </c>
      <c r="H174" s="86" t="s">
        <v>1107</v>
      </c>
      <c r="I174" s="86" t="s">
        <v>1047</v>
      </c>
      <c r="J174" s="191">
        <v>4</v>
      </c>
      <c r="K174" s="84" t="s">
        <v>1151</v>
      </c>
      <c r="L174" s="85"/>
      <c r="M174" s="85" t="s">
        <v>1109</v>
      </c>
      <c r="N174" s="85" t="s">
        <v>1152</v>
      </c>
      <c r="O174" s="84" t="s">
        <v>143</v>
      </c>
      <c r="P174" s="86" t="s">
        <v>1111</v>
      </c>
      <c r="Q174" s="87" t="s">
        <v>69</v>
      </c>
      <c r="R174" s="86" t="s">
        <v>1112</v>
      </c>
      <c r="S174" s="86" t="s">
        <v>1113</v>
      </c>
      <c r="T174" s="86" t="s">
        <v>1129</v>
      </c>
      <c r="U174" s="86" t="s">
        <v>1130</v>
      </c>
      <c r="V174" s="87" t="s">
        <v>260</v>
      </c>
      <c r="W174" s="85"/>
      <c r="X174" s="85" t="str">
        <f t="shared" si="9"/>
        <v>tf_BAQM30000200_D_DD_TREND_MANAGEMENT_LOG_X_RS_CHART</v>
      </c>
      <c r="Y174" s="85" t="str">
        <f t="shared" si="10"/>
        <v>mt_MPQM30000210_CDW_D_DD_TREND_MANAGEMENT_LOG_X_RS_CHART_WK10</v>
      </c>
      <c r="Z174" s="85" t="str">
        <f t="shared" si="11"/>
        <v>m_MPQM30000210_CDW_D_DD_TREND_MANAGEMENT_LOG_X_RS_CHART_WK10</v>
      </c>
      <c r="AA174" s="85" t="s">
        <v>63</v>
      </c>
      <c r="AB174" s="85" t="s">
        <v>63</v>
      </c>
      <c r="AC174" s="85"/>
      <c r="AD174" s="65"/>
      <c r="AE174" s="100" t="s">
        <v>63</v>
      </c>
      <c r="AF174" s="65"/>
      <c r="AG174" s="65" t="s">
        <v>205</v>
      </c>
      <c r="AH174" s="52" t="s">
        <v>206</v>
      </c>
      <c r="AI174" s="220" t="s">
        <v>65</v>
      </c>
      <c r="AJ174" s="219" t="s">
        <v>154</v>
      </c>
      <c r="AK174" s="244" t="s">
        <v>155</v>
      </c>
      <c r="AL174" s="261" t="s">
        <v>155</v>
      </c>
      <c r="AM174" s="68"/>
      <c r="AO174" s="68"/>
      <c r="AP174" s="64" t="s">
        <v>207</v>
      </c>
      <c r="AQ174" s="64">
        <v>2</v>
      </c>
      <c r="AR174" s="64" t="s">
        <v>209</v>
      </c>
    </row>
    <row r="175" spans="1:44" ht="34.5" hidden="1" customHeight="1">
      <c r="A175" s="68"/>
      <c r="B175" s="86">
        <f t="shared" si="8"/>
        <v>172</v>
      </c>
      <c r="C175" s="84" t="s">
        <v>63</v>
      </c>
      <c r="D175" s="84" t="s">
        <v>1106</v>
      </c>
      <c r="E175" s="84" t="s">
        <v>1044</v>
      </c>
      <c r="F175" s="84" t="s">
        <v>1045</v>
      </c>
      <c r="G175" s="86" t="s">
        <v>1046</v>
      </c>
      <c r="H175" s="86" t="s">
        <v>1107</v>
      </c>
      <c r="I175" s="86" t="s">
        <v>1047</v>
      </c>
      <c r="J175" s="191">
        <v>11</v>
      </c>
      <c r="K175" s="84" t="s">
        <v>1153</v>
      </c>
      <c r="L175" s="85"/>
      <c r="M175" s="85" t="s">
        <v>1109</v>
      </c>
      <c r="N175" s="85" t="s">
        <v>1154</v>
      </c>
      <c r="O175" s="84" t="s">
        <v>143</v>
      </c>
      <c r="P175" s="86" t="s">
        <v>1111</v>
      </c>
      <c r="Q175" s="87" t="s">
        <v>69</v>
      </c>
      <c r="R175" s="86" t="s">
        <v>1155</v>
      </c>
      <c r="S175" s="86" t="s">
        <v>1156</v>
      </c>
      <c r="T175" s="86" t="s">
        <v>1157</v>
      </c>
      <c r="U175" s="86" t="s">
        <v>1158</v>
      </c>
      <c r="V175" s="87" t="s">
        <v>260</v>
      </c>
      <c r="W175" s="85"/>
      <c r="X175" s="85" t="str">
        <f t="shared" si="9"/>
        <v>tf_BAQM30000200_D_DD_TREND_MANAGEMENT_LOG_X_RS_CHART</v>
      </c>
      <c r="Y175" s="85" t="str">
        <f t="shared" si="10"/>
        <v>mt_MPQM30000211_CDW_D_DD_TREND_MANAGEMENT_LOG_X_RS_CHART</v>
      </c>
      <c r="Z175" s="85" t="str">
        <f t="shared" si="11"/>
        <v>m_MPQM30000211_CDW_D_DD_TREND_MANAGEMENT_LOG_X_RS_CHART</v>
      </c>
      <c r="AA175" s="85" t="s">
        <v>63</v>
      </c>
      <c r="AB175" s="85" t="s">
        <v>63</v>
      </c>
      <c r="AC175" s="85"/>
      <c r="AD175" s="65"/>
      <c r="AE175" s="100" t="s">
        <v>63</v>
      </c>
      <c r="AF175" s="65"/>
      <c r="AG175" s="65" t="s">
        <v>205</v>
      </c>
      <c r="AH175" s="52" t="s">
        <v>206</v>
      </c>
      <c r="AI175" s="220" t="s">
        <v>65</v>
      </c>
      <c r="AJ175" s="219" t="s">
        <v>154</v>
      </c>
      <c r="AK175" s="244" t="s">
        <v>155</v>
      </c>
      <c r="AL175" s="261" t="s">
        <v>155</v>
      </c>
      <c r="AM175" s="68"/>
      <c r="AO175" s="68"/>
      <c r="AP175" s="64" t="s">
        <v>207</v>
      </c>
      <c r="AQ175" s="64">
        <v>2</v>
      </c>
      <c r="AR175" s="64" t="s">
        <v>209</v>
      </c>
    </row>
    <row r="176" spans="1:44" ht="34.5" hidden="1" customHeight="1">
      <c r="B176" s="44">
        <f t="shared" si="8"/>
        <v>173</v>
      </c>
      <c r="C176" s="58" t="s">
        <v>63</v>
      </c>
      <c r="D176" s="58" t="s">
        <v>1159</v>
      </c>
      <c r="E176" s="58" t="s">
        <v>135</v>
      </c>
      <c r="F176" s="58" t="s">
        <v>180</v>
      </c>
      <c r="G176" s="60" t="s">
        <v>1160</v>
      </c>
      <c r="H176" s="60" t="s">
        <v>1161</v>
      </c>
      <c r="I176" s="60" t="s">
        <v>1162</v>
      </c>
      <c r="J176" s="190">
        <v>1</v>
      </c>
      <c r="K176" s="58" t="s">
        <v>1163</v>
      </c>
      <c r="L176" s="60"/>
      <c r="M176" s="60" t="s">
        <v>1164</v>
      </c>
      <c r="N176" s="60" t="s">
        <v>1165</v>
      </c>
      <c r="O176" s="58" t="s">
        <v>143</v>
      </c>
      <c r="P176" s="44" t="s">
        <v>1166</v>
      </c>
      <c r="Q176" s="63" t="s">
        <v>69</v>
      </c>
      <c r="R176" s="307" t="s">
        <v>1167</v>
      </c>
      <c r="S176" s="307" t="s">
        <v>1168</v>
      </c>
      <c r="T176" s="44" t="s">
        <v>1169</v>
      </c>
      <c r="U176" s="44" t="s">
        <v>1170</v>
      </c>
      <c r="V176" s="58" t="s">
        <v>149</v>
      </c>
      <c r="W176" s="60"/>
      <c r="X176" s="60" t="str">
        <f t="shared" si="9"/>
        <v>tf_BACO30000700_D_DD_COST_ANALYSIS</v>
      </c>
      <c r="Y176" s="60" t="str">
        <f t="shared" si="10"/>
        <v>mt_MPCO30000701_CDM_D_DD_COST_ANALYSIS_WK01</v>
      </c>
      <c r="Z176" s="60" t="str">
        <f t="shared" si="11"/>
        <v>m_MPCO30000701_CDM_D_DD_COST_ANALYSIS_WK01</v>
      </c>
      <c r="AA176" s="85" t="s">
        <v>1171</v>
      </c>
      <c r="AB176" s="85" t="s">
        <v>227</v>
      </c>
      <c r="AC176" s="85"/>
      <c r="AD176" s="52"/>
      <c r="AE176" s="100" t="s">
        <v>63</v>
      </c>
      <c r="AF176" s="52"/>
      <c r="AG176" s="52" t="s">
        <v>263</v>
      </c>
      <c r="AH176" s="52" t="s">
        <v>72</v>
      </c>
      <c r="AI176" s="219" t="s">
        <v>65</v>
      </c>
      <c r="AJ176" s="219" t="s">
        <v>154</v>
      </c>
      <c r="AK176" s="244">
        <v>2.0949074096279219E-3</v>
      </c>
      <c r="AL176" s="261" t="s">
        <v>155</v>
      </c>
    </row>
    <row r="177" spans="2:38" ht="34.5" hidden="1" customHeight="1">
      <c r="B177" s="44">
        <f t="shared" si="8"/>
        <v>174</v>
      </c>
      <c r="C177" s="58" t="s">
        <v>63</v>
      </c>
      <c r="D177" s="58" t="s">
        <v>1159</v>
      </c>
      <c r="E177" s="58" t="s">
        <v>135</v>
      </c>
      <c r="F177" s="58" t="s">
        <v>180</v>
      </c>
      <c r="G177" s="60" t="s">
        <v>1160</v>
      </c>
      <c r="H177" s="60" t="s">
        <v>1161</v>
      </c>
      <c r="I177" s="60" t="s">
        <v>1162</v>
      </c>
      <c r="J177" s="190">
        <v>2</v>
      </c>
      <c r="K177" s="58" t="s">
        <v>1172</v>
      </c>
      <c r="L177" s="60"/>
      <c r="M177" s="60" t="s">
        <v>1173</v>
      </c>
      <c r="N177" s="60" t="s">
        <v>1174</v>
      </c>
      <c r="O177" s="58" t="s">
        <v>143</v>
      </c>
      <c r="P177" s="44" t="s">
        <v>1166</v>
      </c>
      <c r="Q177" s="63" t="s">
        <v>166</v>
      </c>
      <c r="R177" s="307" t="s">
        <v>1169</v>
      </c>
      <c r="S177" s="307" t="s">
        <v>1170</v>
      </c>
      <c r="T177" s="44" t="s">
        <v>1175</v>
      </c>
      <c r="U177" s="44" t="s">
        <v>1176</v>
      </c>
      <c r="V177" s="58" t="s">
        <v>238</v>
      </c>
      <c r="W177" s="60"/>
      <c r="X177" s="60" t="str">
        <f t="shared" si="9"/>
        <v>tf_BACO30000700_D_DD_COST_ANALYSIS</v>
      </c>
      <c r="Y177" s="60" t="str">
        <f t="shared" si="10"/>
        <v>mt_MPCO30000702_CDM_D_DD_COST_ANALYSIS</v>
      </c>
      <c r="Z177" s="60" t="str">
        <f t="shared" si="11"/>
        <v>m_MPCO30000702_CDM_D_DD_COST_ANALYSIS</v>
      </c>
      <c r="AA177" s="85" t="s">
        <v>1171</v>
      </c>
      <c r="AB177" s="85" t="s">
        <v>227</v>
      </c>
      <c r="AC177" s="85"/>
      <c r="AD177" s="52"/>
      <c r="AE177" s="100" t="s">
        <v>63</v>
      </c>
      <c r="AF177" s="52"/>
      <c r="AG177" s="52" t="s">
        <v>263</v>
      </c>
      <c r="AH177" s="52" t="s">
        <v>72</v>
      </c>
      <c r="AI177" s="219" t="s">
        <v>65</v>
      </c>
      <c r="AJ177" s="219" t="s">
        <v>154</v>
      </c>
      <c r="AK177" s="244">
        <v>9.8379630071576685E-4</v>
      </c>
      <c r="AL177" s="261" t="s">
        <v>155</v>
      </c>
    </row>
    <row r="178" spans="2:38" ht="34.5" hidden="1" customHeight="1">
      <c r="B178" s="44">
        <f t="shared" si="8"/>
        <v>175</v>
      </c>
      <c r="C178" s="58" t="s">
        <v>63</v>
      </c>
      <c r="D178" s="58" t="s">
        <v>1159</v>
      </c>
      <c r="E178" s="58" t="s">
        <v>135</v>
      </c>
      <c r="F178" s="58" t="s">
        <v>180</v>
      </c>
      <c r="G178" s="60" t="s">
        <v>1160</v>
      </c>
      <c r="H178" s="60" t="s">
        <v>12265</v>
      </c>
      <c r="I178" s="60" t="s">
        <v>1162</v>
      </c>
      <c r="J178" s="190">
        <v>3</v>
      </c>
      <c r="K178" s="58" t="s">
        <v>1177</v>
      </c>
      <c r="L178" s="60"/>
      <c r="M178" s="60" t="s">
        <v>1178</v>
      </c>
      <c r="N178" s="60" t="s">
        <v>1179</v>
      </c>
      <c r="O178" s="58" t="s">
        <v>143</v>
      </c>
      <c r="P178" s="44" t="s">
        <v>1166</v>
      </c>
      <c r="Q178" s="63" t="s">
        <v>166</v>
      </c>
      <c r="R178" s="307" t="s">
        <v>1180</v>
      </c>
      <c r="S178" s="307" t="s">
        <v>1181</v>
      </c>
      <c r="T178" s="44" t="s">
        <v>1182</v>
      </c>
      <c r="U178" s="44" t="s">
        <v>1183</v>
      </c>
      <c r="V178" s="58" t="s">
        <v>149</v>
      </c>
      <c r="W178" s="60"/>
      <c r="X178" s="60" t="str">
        <f t="shared" si="9"/>
        <v>tf_BACO30000700_D_DD_COST_ANALYSIS</v>
      </c>
      <c r="Y178" s="60" t="str">
        <f t="shared" si="10"/>
        <v>mt_MPCO30000703_CDM_D_DD_COST_ANALYSIS_ADD_MASTER</v>
      </c>
      <c r="Z178" s="60" t="str">
        <f t="shared" si="11"/>
        <v>m_MPCO30000703_CDM_D_DD_COST_ANALYSIS_ADD_MASTER</v>
      </c>
      <c r="AA178" s="85" t="s">
        <v>1171</v>
      </c>
      <c r="AB178" s="85" t="s">
        <v>227</v>
      </c>
      <c r="AC178" s="85"/>
      <c r="AD178" s="52"/>
      <c r="AE178" s="100" t="s">
        <v>63</v>
      </c>
      <c r="AF178" s="52"/>
      <c r="AG178" s="52" t="s">
        <v>263</v>
      </c>
      <c r="AH178" s="52" t="s">
        <v>72</v>
      </c>
      <c r="AI178" s="219" t="s">
        <v>65</v>
      </c>
      <c r="AJ178" s="219" t="s">
        <v>154</v>
      </c>
      <c r="AK178" s="244">
        <v>1.1620370372838806E-2</v>
      </c>
      <c r="AL178" s="261" t="s">
        <v>155</v>
      </c>
    </row>
    <row r="179" spans="2:38" ht="34.5" hidden="1" customHeight="1">
      <c r="B179" s="44">
        <f t="shared" si="8"/>
        <v>176</v>
      </c>
      <c r="C179" s="58" t="s">
        <v>63</v>
      </c>
      <c r="D179" s="58" t="s">
        <v>1184</v>
      </c>
      <c r="E179" s="58" t="s">
        <v>135</v>
      </c>
      <c r="F179" s="58" t="s">
        <v>180</v>
      </c>
      <c r="G179" s="60" t="s">
        <v>12319</v>
      </c>
      <c r="H179" s="60" t="s">
        <v>1186</v>
      </c>
      <c r="I179" s="60" t="s">
        <v>1187</v>
      </c>
      <c r="J179" s="190">
        <v>1</v>
      </c>
      <c r="K179" s="58" t="s">
        <v>1188</v>
      </c>
      <c r="L179" s="60"/>
      <c r="M179" s="215" t="s">
        <v>1189</v>
      </c>
      <c r="N179" s="60" t="s">
        <v>1190</v>
      </c>
      <c r="O179" s="58" t="s">
        <v>143</v>
      </c>
      <c r="P179" s="44" t="s">
        <v>1191</v>
      </c>
      <c r="Q179" s="63" t="s">
        <v>69</v>
      </c>
      <c r="R179" s="307" t="s">
        <v>1192</v>
      </c>
      <c r="S179" s="307" t="s">
        <v>1193</v>
      </c>
      <c r="T179" s="44" t="s">
        <v>1194</v>
      </c>
      <c r="U179" s="44" t="s">
        <v>1195</v>
      </c>
      <c r="V179" s="58" t="s">
        <v>149</v>
      </c>
      <c r="W179" s="60"/>
      <c r="X179" s="60" t="str">
        <f t="shared" si="9"/>
        <v>tf_BACO30000800_D_DD_EXPENSE_BUDGET_ACTUAL_MANAGEMENT_TABLE</v>
      </c>
      <c r="Y179" s="60" t="str">
        <f t="shared" si="10"/>
        <v>mt_MPCO30000801_CDM_D_DD_EXPENSE_BUDGET_ACTUAL_MANAGEMENT_TABLE</v>
      </c>
      <c r="Z179" s="60" t="str">
        <f t="shared" si="11"/>
        <v>m_MPCO30000801_CDM_D_DD_EXPENSE_BUDGET_ACTUAL_MANAGEMENT_TABLE</v>
      </c>
      <c r="AA179" s="85" t="s">
        <v>1196</v>
      </c>
      <c r="AB179" s="85" t="s">
        <v>1197</v>
      </c>
      <c r="AC179" s="85"/>
      <c r="AD179" s="52"/>
      <c r="AE179" s="100" t="s">
        <v>63</v>
      </c>
      <c r="AF179" s="52"/>
      <c r="AG179" s="52" t="s">
        <v>263</v>
      </c>
      <c r="AH179" s="52" t="s">
        <v>72</v>
      </c>
      <c r="AI179" s="219" t="s">
        <v>65</v>
      </c>
      <c r="AJ179" s="219" t="s">
        <v>154</v>
      </c>
      <c r="AK179" s="244">
        <v>7.5231481605442241E-4</v>
      </c>
      <c r="AL179" s="261" t="s">
        <v>155</v>
      </c>
    </row>
    <row r="180" spans="2:38" ht="34.5" hidden="1" customHeight="1">
      <c r="B180" s="44">
        <f t="shared" si="8"/>
        <v>177</v>
      </c>
      <c r="C180" s="58" t="s">
        <v>63</v>
      </c>
      <c r="D180" s="58" t="s">
        <v>1198</v>
      </c>
      <c r="E180" s="58" t="s">
        <v>135</v>
      </c>
      <c r="F180" s="58" t="s">
        <v>180</v>
      </c>
      <c r="G180" s="60" t="s">
        <v>12319</v>
      </c>
      <c r="H180" s="60" t="s">
        <v>1186</v>
      </c>
      <c r="I180" s="60" t="s">
        <v>1187</v>
      </c>
      <c r="J180" s="190">
        <v>2</v>
      </c>
      <c r="K180" s="58" t="s">
        <v>1199</v>
      </c>
      <c r="L180" s="60"/>
      <c r="M180" s="60" t="s">
        <v>1200</v>
      </c>
      <c r="N180" s="60" t="s">
        <v>1201</v>
      </c>
      <c r="O180" s="58" t="s">
        <v>143</v>
      </c>
      <c r="P180" s="44" t="s">
        <v>1191</v>
      </c>
      <c r="Q180" s="63" t="s">
        <v>69</v>
      </c>
      <c r="R180" s="307" t="s">
        <v>1202</v>
      </c>
      <c r="S180" s="307" t="s">
        <v>1203</v>
      </c>
      <c r="T180" s="44" t="s">
        <v>1204</v>
      </c>
      <c r="U180" s="44" t="s">
        <v>1205</v>
      </c>
      <c r="V180" s="58" t="s">
        <v>149</v>
      </c>
      <c r="W180" s="60" t="s">
        <v>1206</v>
      </c>
      <c r="X180" s="60" t="str">
        <f t="shared" si="9"/>
        <v>tf_BACO30000800_D_DD_EXPENSE_BUDGET_ACTUAL_MANAGEMENT_TABLE</v>
      </c>
      <c r="Y180" s="60" t="str">
        <f t="shared" si="10"/>
        <v>mt_MPCO30000802_CDM_D_DD_EXPENSE_BUDGET_ACTUAL_MANAGEMENT_TABLE_ADD_MASTER</v>
      </c>
      <c r="Z180" s="60" t="str">
        <f t="shared" si="11"/>
        <v>m_MPCO30000802_CDM_D_DD_EXPENSE_BUDGET_ACTUAL_MANAGEMENT_TABLE_ADD_MASTER</v>
      </c>
      <c r="AA180" s="85" t="s">
        <v>1196</v>
      </c>
      <c r="AB180" s="85" t="s">
        <v>1207</v>
      </c>
      <c r="AC180" s="85"/>
      <c r="AD180" s="52"/>
      <c r="AE180" s="100" t="s">
        <v>63</v>
      </c>
      <c r="AF180" s="52"/>
      <c r="AG180" s="52" t="s">
        <v>263</v>
      </c>
      <c r="AH180" s="52" t="s">
        <v>72</v>
      </c>
      <c r="AI180" s="219" t="s">
        <v>65</v>
      </c>
      <c r="AJ180" s="219" t="s">
        <v>154</v>
      </c>
      <c r="AK180" s="244">
        <v>1.0682870371965691E-2</v>
      </c>
      <c r="AL180" s="261" t="s">
        <v>155</v>
      </c>
    </row>
    <row r="181" spans="2:38" ht="34.5" hidden="1" customHeight="1">
      <c r="B181" s="44">
        <f t="shared" si="8"/>
        <v>178</v>
      </c>
      <c r="C181" s="58" t="s">
        <v>63</v>
      </c>
      <c r="D181" s="58" t="s">
        <v>1208</v>
      </c>
      <c r="E181" s="58" t="s">
        <v>135</v>
      </c>
      <c r="F181" s="58"/>
      <c r="G181" s="60" t="s">
        <v>1209</v>
      </c>
      <c r="H181" s="60" t="s">
        <v>1210</v>
      </c>
      <c r="I181" s="60" t="s">
        <v>1211</v>
      </c>
      <c r="J181" s="190">
        <v>1</v>
      </c>
      <c r="K181" s="58" t="s">
        <v>1212</v>
      </c>
      <c r="L181" s="58"/>
      <c r="M181" s="60" t="s">
        <v>1213</v>
      </c>
      <c r="N181" s="60" t="s">
        <v>1214</v>
      </c>
      <c r="O181" s="58" t="s">
        <v>143</v>
      </c>
      <c r="P181" s="60" t="s">
        <v>1215</v>
      </c>
      <c r="Q181" s="63" t="s">
        <v>69</v>
      </c>
      <c r="R181" s="307" t="s">
        <v>1216</v>
      </c>
      <c r="S181" s="307" t="s">
        <v>1217</v>
      </c>
      <c r="T181" s="44" t="s">
        <v>1218</v>
      </c>
      <c r="U181" s="44" t="s">
        <v>1219</v>
      </c>
      <c r="V181" s="58" t="s">
        <v>171</v>
      </c>
      <c r="W181" s="60"/>
      <c r="X181" s="60" t="str">
        <f t="shared" si="9"/>
        <v>tf_BACO30002200_M_DD_COST_CENTER_ACTIVITY_DEPRECIATION_ALLOC_LIST</v>
      </c>
      <c r="Y181" s="60" t="str">
        <f t="shared" si="10"/>
        <v>mt_MPCO30002201_CDM_M_DD_COST_CENTER_ACTIVITY_DEPRECIATION_ALLOC_LIST_WK01</v>
      </c>
      <c r="Z181" s="60" t="str">
        <f t="shared" si="11"/>
        <v>m_MPCO30002201_CDM_M_DD_COST_CENTER_ACTIVITY_DEPRECIATION_ALLOC_LIST_WK01</v>
      </c>
      <c r="AA181" s="85" t="s">
        <v>1220</v>
      </c>
      <c r="AB181" s="85" t="s">
        <v>1221</v>
      </c>
      <c r="AC181" s="85"/>
      <c r="AD181" s="52"/>
      <c r="AE181" s="100" t="s">
        <v>63</v>
      </c>
      <c r="AF181" s="52"/>
      <c r="AG181" s="52" t="s">
        <v>263</v>
      </c>
      <c r="AH181" s="52" t="s">
        <v>72</v>
      </c>
      <c r="AI181" s="219" t="s">
        <v>745</v>
      </c>
      <c r="AJ181" s="219" t="s">
        <v>154</v>
      </c>
      <c r="AK181" s="244">
        <v>2.0833333110203966E-4</v>
      </c>
      <c r="AL181" s="261" t="s">
        <v>155</v>
      </c>
    </row>
    <row r="182" spans="2:38" ht="34.5" hidden="1" customHeight="1">
      <c r="B182" s="44">
        <f t="shared" si="8"/>
        <v>179</v>
      </c>
      <c r="C182" s="58" t="s">
        <v>63</v>
      </c>
      <c r="D182" s="58" t="s">
        <v>1208</v>
      </c>
      <c r="E182" s="58" t="s">
        <v>135</v>
      </c>
      <c r="F182" s="58"/>
      <c r="G182" s="60" t="s">
        <v>1209</v>
      </c>
      <c r="H182" s="60" t="s">
        <v>1210</v>
      </c>
      <c r="I182" s="60" t="s">
        <v>1211</v>
      </c>
      <c r="J182" s="190">
        <v>2</v>
      </c>
      <c r="K182" s="58" t="s">
        <v>1222</v>
      </c>
      <c r="L182" s="58"/>
      <c r="M182" s="60" t="s">
        <v>1223</v>
      </c>
      <c r="N182" s="60" t="s">
        <v>1224</v>
      </c>
      <c r="O182" s="58" t="s">
        <v>143</v>
      </c>
      <c r="P182" s="60" t="s">
        <v>1215</v>
      </c>
      <c r="Q182" s="63" t="s">
        <v>69</v>
      </c>
      <c r="R182" s="307" t="s">
        <v>1225</v>
      </c>
      <c r="S182" s="307" t="s">
        <v>1226</v>
      </c>
      <c r="T182" s="44" t="s">
        <v>1227</v>
      </c>
      <c r="U182" s="44" t="s">
        <v>1228</v>
      </c>
      <c r="V182" s="58" t="s">
        <v>171</v>
      </c>
      <c r="W182" s="60"/>
      <c r="X182" s="60" t="str">
        <f t="shared" si="9"/>
        <v>tf_BACO30002200_M_DD_COST_CENTER_ACTIVITY_DEPRECIATION_ALLOC_LIST</v>
      </c>
      <c r="Y182" s="60" t="str">
        <f t="shared" si="10"/>
        <v>mt_MPCO30002202_CDM_M_DD_COST_CENTER_ACTIVITY_DEPRECIATION_ALLOC_LIST_WK02</v>
      </c>
      <c r="Z182" s="60" t="str">
        <f t="shared" si="11"/>
        <v>m_MPCO30002202_CDM_M_DD_COST_CENTER_ACTIVITY_DEPRECIATION_ALLOC_LIST_WK02</v>
      </c>
      <c r="AA182" s="85" t="s">
        <v>1220</v>
      </c>
      <c r="AB182" s="85" t="s">
        <v>1221</v>
      </c>
      <c r="AC182" s="85"/>
      <c r="AD182" s="52"/>
      <c r="AE182" s="100" t="s">
        <v>63</v>
      </c>
      <c r="AF182" s="52"/>
      <c r="AG182" s="52" t="s">
        <v>263</v>
      </c>
      <c r="AH182" s="52" t="s">
        <v>72</v>
      </c>
      <c r="AI182" s="219" t="s">
        <v>745</v>
      </c>
      <c r="AJ182" s="219" t="s">
        <v>154</v>
      </c>
      <c r="AK182" s="244">
        <v>4.1666666220407933E-4</v>
      </c>
      <c r="AL182" s="261" t="s">
        <v>155</v>
      </c>
    </row>
    <row r="183" spans="2:38" ht="34.5" hidden="1" customHeight="1">
      <c r="B183" s="44">
        <f t="shared" si="8"/>
        <v>180</v>
      </c>
      <c r="C183" s="58" t="s">
        <v>63</v>
      </c>
      <c r="D183" s="58" t="s">
        <v>1208</v>
      </c>
      <c r="E183" s="58" t="s">
        <v>135</v>
      </c>
      <c r="F183" s="58"/>
      <c r="G183" s="60" t="s">
        <v>1209</v>
      </c>
      <c r="H183" s="60" t="s">
        <v>1210</v>
      </c>
      <c r="I183" s="60" t="s">
        <v>1211</v>
      </c>
      <c r="J183" s="190">
        <v>3</v>
      </c>
      <c r="K183" s="58" t="s">
        <v>1229</v>
      </c>
      <c r="L183" s="58"/>
      <c r="M183" s="60" t="s">
        <v>1230</v>
      </c>
      <c r="N183" s="60" t="s">
        <v>1231</v>
      </c>
      <c r="O183" s="58" t="s">
        <v>143</v>
      </c>
      <c r="P183" s="60" t="s">
        <v>1215</v>
      </c>
      <c r="Q183" s="63" t="s">
        <v>69</v>
      </c>
      <c r="R183" s="307" t="s">
        <v>1227</v>
      </c>
      <c r="S183" s="307" t="s">
        <v>1228</v>
      </c>
      <c r="T183" s="44" t="s">
        <v>1232</v>
      </c>
      <c r="U183" s="44" t="s">
        <v>1233</v>
      </c>
      <c r="V183" s="58" t="s">
        <v>309</v>
      </c>
      <c r="W183" s="60"/>
      <c r="X183" s="60" t="str">
        <f t="shared" si="9"/>
        <v>tf_BACO30002200_M_DD_COST_CENTER_ACTIVITY_DEPRECIATION_ALLOC_LIST</v>
      </c>
      <c r="Y183" s="60" t="str">
        <f t="shared" si="10"/>
        <v>mt_MPCO30002203_CDM_M_DD_COST_CENTER_ACTIVITY_DEPRECIATION_ALLOC_LIST_WK03</v>
      </c>
      <c r="Z183" s="60" t="str">
        <f t="shared" si="11"/>
        <v>m_MPCO30002203_CDM_M_DD_COST_CENTER_ACTIVITY_DEPRECIATION_ALLOC_LIST_WK03</v>
      </c>
      <c r="AA183" s="85" t="s">
        <v>1220</v>
      </c>
      <c r="AB183" s="85" t="s">
        <v>1221</v>
      </c>
      <c r="AC183" s="85"/>
      <c r="AD183" s="52"/>
      <c r="AE183" s="100" t="s">
        <v>63</v>
      </c>
      <c r="AF183" s="52"/>
      <c r="AG183" s="52" t="s">
        <v>263</v>
      </c>
      <c r="AH183" s="52" t="s">
        <v>72</v>
      </c>
      <c r="AI183" s="219" t="s">
        <v>745</v>
      </c>
      <c r="AJ183" s="219" t="s">
        <v>154</v>
      </c>
      <c r="AK183" s="244">
        <v>4.6296292566694319E-5</v>
      </c>
      <c r="AL183" s="261" t="s">
        <v>155</v>
      </c>
    </row>
    <row r="184" spans="2:38" ht="34.5" hidden="1" customHeight="1">
      <c r="B184" s="44">
        <f t="shared" si="8"/>
        <v>181</v>
      </c>
      <c r="C184" s="58" t="s">
        <v>63</v>
      </c>
      <c r="D184" s="58" t="s">
        <v>1208</v>
      </c>
      <c r="E184" s="58" t="s">
        <v>135</v>
      </c>
      <c r="F184" s="58"/>
      <c r="G184" s="60" t="s">
        <v>1209</v>
      </c>
      <c r="H184" s="60" t="s">
        <v>1210</v>
      </c>
      <c r="I184" s="60" t="s">
        <v>1211</v>
      </c>
      <c r="J184" s="190">
        <v>4</v>
      </c>
      <c r="K184" s="58" t="s">
        <v>1234</v>
      </c>
      <c r="L184" s="58"/>
      <c r="M184" s="60" t="s">
        <v>1235</v>
      </c>
      <c r="N184" s="60" t="s">
        <v>1236</v>
      </c>
      <c r="O184" s="58" t="s">
        <v>143</v>
      </c>
      <c r="P184" s="60" t="s">
        <v>1215</v>
      </c>
      <c r="Q184" s="63" t="s">
        <v>69</v>
      </c>
      <c r="R184" s="307" t="s">
        <v>1237</v>
      </c>
      <c r="S184" s="307" t="s">
        <v>1238</v>
      </c>
      <c r="T184" s="44" t="s">
        <v>1239</v>
      </c>
      <c r="U184" s="44" t="s">
        <v>1240</v>
      </c>
      <c r="V184" s="58" t="s">
        <v>260</v>
      </c>
      <c r="W184" s="60"/>
      <c r="X184" s="60" t="str">
        <f t="shared" si="9"/>
        <v>tf_BACO30002200_M_DD_COST_CENTER_ACTIVITY_DEPRECIATION_ALLOC_LIST</v>
      </c>
      <c r="Y184" s="60" t="str">
        <f t="shared" si="10"/>
        <v>mt_MPCO30002204_CDM_M_DD_COST_CENTER_ACTIVITY_DEPRECIATION_ALLOC_LIST_WK04</v>
      </c>
      <c r="Z184" s="60" t="str">
        <f t="shared" si="11"/>
        <v>m_MPCO30002204_CDM_M_DD_COST_CENTER_ACTIVITY_DEPRECIATION_ALLOC_LIST_WK04</v>
      </c>
      <c r="AA184" s="85" t="s">
        <v>1220</v>
      </c>
      <c r="AB184" s="85" t="s">
        <v>1221</v>
      </c>
      <c r="AC184" s="85"/>
      <c r="AD184" s="52"/>
      <c r="AE184" s="100" t="s">
        <v>63</v>
      </c>
      <c r="AF184" s="52"/>
      <c r="AG184" s="52" t="s">
        <v>263</v>
      </c>
      <c r="AH184" s="52" t="s">
        <v>72</v>
      </c>
      <c r="AI184" s="219" t="s">
        <v>745</v>
      </c>
      <c r="AJ184" s="219" t="s">
        <v>154</v>
      </c>
      <c r="AK184" s="244">
        <v>1.2731480819638819E-4</v>
      </c>
      <c r="AL184" s="261" t="s">
        <v>155</v>
      </c>
    </row>
    <row r="185" spans="2:38" ht="34.5" hidden="1" customHeight="1">
      <c r="B185" s="44">
        <f t="shared" si="8"/>
        <v>182</v>
      </c>
      <c r="C185" s="58" t="s">
        <v>63</v>
      </c>
      <c r="D185" s="58" t="s">
        <v>1208</v>
      </c>
      <c r="E185" s="58" t="s">
        <v>135</v>
      </c>
      <c r="F185" s="58"/>
      <c r="G185" s="60" t="s">
        <v>1209</v>
      </c>
      <c r="H185" s="60" t="s">
        <v>1210</v>
      </c>
      <c r="I185" s="60" t="s">
        <v>1211</v>
      </c>
      <c r="J185" s="190">
        <v>5</v>
      </c>
      <c r="K185" s="58" t="s">
        <v>1241</v>
      </c>
      <c r="L185" s="58"/>
      <c r="M185" s="60" t="s">
        <v>1242</v>
      </c>
      <c r="N185" s="60" t="s">
        <v>1243</v>
      </c>
      <c r="O185" s="58" t="s">
        <v>143</v>
      </c>
      <c r="P185" s="60" t="s">
        <v>1215</v>
      </c>
      <c r="Q185" s="63" t="s">
        <v>69</v>
      </c>
      <c r="R185" s="307" t="s">
        <v>1244</v>
      </c>
      <c r="S185" s="307" t="s">
        <v>1245</v>
      </c>
      <c r="T185" s="44" t="s">
        <v>1246</v>
      </c>
      <c r="U185" s="44" t="s">
        <v>1247</v>
      </c>
      <c r="V185" s="58" t="s">
        <v>296</v>
      </c>
      <c r="W185" s="60"/>
      <c r="X185" s="60" t="str">
        <f t="shared" si="9"/>
        <v>tf_BACO30002200_M_DD_COST_CENTER_ACTIVITY_DEPRECIATION_ALLOC_LIST</v>
      </c>
      <c r="Y185" s="60" t="str">
        <f t="shared" si="10"/>
        <v>mt_MPCO30002205_CDM_M_DD_COST_CENTER_ACTIVITY_DEPRECIATION_ALLOC_LIST_WK05</v>
      </c>
      <c r="Z185" s="60" t="str">
        <f t="shared" si="11"/>
        <v>m_MPCO30002205_CDM_M_DD_COST_CENTER_ACTIVITY_DEPRECIATION_ALLOC_LIST_WK05</v>
      </c>
      <c r="AA185" s="85" t="s">
        <v>1220</v>
      </c>
      <c r="AB185" s="85" t="s">
        <v>1221</v>
      </c>
      <c r="AC185" s="85"/>
      <c r="AD185" s="52"/>
      <c r="AE185" s="100" t="s">
        <v>63</v>
      </c>
      <c r="AF185" s="52"/>
      <c r="AG185" s="52" t="s">
        <v>263</v>
      </c>
      <c r="AH185" s="52" t="s">
        <v>72</v>
      </c>
      <c r="AI185" s="219" t="s">
        <v>745</v>
      </c>
      <c r="AJ185" s="219" t="s">
        <v>154</v>
      </c>
      <c r="AK185" s="244">
        <v>6.9444446125999093E-5</v>
      </c>
      <c r="AL185" s="261" t="s">
        <v>155</v>
      </c>
    </row>
    <row r="186" spans="2:38" ht="34.5" hidden="1" customHeight="1">
      <c r="B186" s="44">
        <f t="shared" si="8"/>
        <v>183</v>
      </c>
      <c r="C186" s="58" t="s">
        <v>63</v>
      </c>
      <c r="D186" s="58" t="s">
        <v>1208</v>
      </c>
      <c r="E186" s="58" t="s">
        <v>135</v>
      </c>
      <c r="F186" s="58"/>
      <c r="G186" s="60" t="s">
        <v>1209</v>
      </c>
      <c r="H186" s="60" t="s">
        <v>1210</v>
      </c>
      <c r="I186" s="60" t="s">
        <v>1211</v>
      </c>
      <c r="J186" s="190">
        <v>6</v>
      </c>
      <c r="K186" s="58" t="s">
        <v>1248</v>
      </c>
      <c r="L186" s="58"/>
      <c r="M186" s="60" t="s">
        <v>1249</v>
      </c>
      <c r="N186" s="60" t="s">
        <v>1250</v>
      </c>
      <c r="O186" s="58" t="s">
        <v>143</v>
      </c>
      <c r="P186" s="60" t="s">
        <v>1215</v>
      </c>
      <c r="Q186" s="63" t="s">
        <v>69</v>
      </c>
      <c r="R186" s="307" t="s">
        <v>1251</v>
      </c>
      <c r="S186" s="307" t="s">
        <v>1252</v>
      </c>
      <c r="T186" s="44" t="s">
        <v>1253</v>
      </c>
      <c r="U186" s="44" t="s">
        <v>1254</v>
      </c>
      <c r="V186" s="58" t="s">
        <v>260</v>
      </c>
      <c r="W186" s="60"/>
      <c r="X186" s="60" t="str">
        <f t="shared" si="9"/>
        <v>tf_BACO30002200_M_DD_COST_CENTER_ACTIVITY_DEPRECIATION_ALLOC_LIST</v>
      </c>
      <c r="Y186" s="60" t="str">
        <f t="shared" si="10"/>
        <v>mt_MPCO30002206_CDM_M_DD_COST_CENTER_ACTIVITY_DEPRECIATION_ALLOC_LIST_WK06</v>
      </c>
      <c r="Z186" s="60" t="str">
        <f t="shared" si="11"/>
        <v>m_MPCO30002206_CDM_M_DD_COST_CENTER_ACTIVITY_DEPRECIATION_ALLOC_LIST_WK06</v>
      </c>
      <c r="AA186" s="85" t="s">
        <v>1220</v>
      </c>
      <c r="AB186" s="85" t="s">
        <v>1221</v>
      </c>
      <c r="AC186" s="85"/>
      <c r="AD186" s="52"/>
      <c r="AE186" s="100" t="s">
        <v>63</v>
      </c>
      <c r="AF186" s="52"/>
      <c r="AG186" s="52" t="s">
        <v>263</v>
      </c>
      <c r="AH186" s="52" t="s">
        <v>72</v>
      </c>
      <c r="AI186" s="219" t="s">
        <v>745</v>
      </c>
      <c r="AJ186" s="219" t="s">
        <v>154</v>
      </c>
      <c r="AK186" s="244">
        <v>8.101852290565148E-5</v>
      </c>
      <c r="AL186" s="261" t="s">
        <v>155</v>
      </c>
    </row>
    <row r="187" spans="2:38" ht="34.5" hidden="1" customHeight="1">
      <c r="B187" s="44">
        <f t="shared" si="8"/>
        <v>184</v>
      </c>
      <c r="C187" s="58" t="s">
        <v>63</v>
      </c>
      <c r="D187" s="58" t="s">
        <v>1208</v>
      </c>
      <c r="E187" s="58" t="s">
        <v>135</v>
      </c>
      <c r="F187" s="58"/>
      <c r="G187" s="60" t="s">
        <v>1209</v>
      </c>
      <c r="H187" s="60" t="s">
        <v>1210</v>
      </c>
      <c r="I187" s="60" t="s">
        <v>1211</v>
      </c>
      <c r="J187" s="190">
        <v>7</v>
      </c>
      <c r="K187" s="58" t="s">
        <v>1255</v>
      </c>
      <c r="L187" s="58"/>
      <c r="M187" s="60" t="s">
        <v>1256</v>
      </c>
      <c r="N187" s="60" t="s">
        <v>1257</v>
      </c>
      <c r="O187" s="58" t="s">
        <v>143</v>
      </c>
      <c r="P187" s="60" t="s">
        <v>1215</v>
      </c>
      <c r="Q187" s="63" t="s">
        <v>69</v>
      </c>
      <c r="R187" s="307" t="s">
        <v>1225</v>
      </c>
      <c r="S187" s="307" t="s">
        <v>1226</v>
      </c>
      <c r="T187" s="44" t="s">
        <v>1258</v>
      </c>
      <c r="U187" s="44" t="s">
        <v>1259</v>
      </c>
      <c r="V187" s="58" t="s">
        <v>171</v>
      </c>
      <c r="W187" s="60"/>
      <c r="X187" s="60" t="str">
        <f t="shared" si="9"/>
        <v>tf_BACO30002200_M_DD_COST_CENTER_ACTIVITY_DEPRECIATION_ALLOC_LIST</v>
      </c>
      <c r="Y187" s="60" t="str">
        <f t="shared" si="10"/>
        <v>mt_MPCO30002207_CDM_M_DD_COST_CENTER_ACTIVITY_DEPRECIATION_ALLOC_LIST_WK07</v>
      </c>
      <c r="Z187" s="60" t="str">
        <f t="shared" si="11"/>
        <v>m_MPCO30002207_CDM_M_DD_COST_CENTER_ACTIVITY_DEPRECIATION_ALLOC_LIST_WK07</v>
      </c>
      <c r="AA187" s="85" t="s">
        <v>1220</v>
      </c>
      <c r="AB187" s="85" t="s">
        <v>1221</v>
      </c>
      <c r="AC187" s="85"/>
      <c r="AD187" s="52"/>
      <c r="AE187" s="100" t="s">
        <v>63</v>
      </c>
      <c r="AF187" s="52"/>
      <c r="AG187" s="52" t="s">
        <v>263</v>
      </c>
      <c r="AH187" s="52" t="s">
        <v>72</v>
      </c>
      <c r="AI187" s="219" t="s">
        <v>745</v>
      </c>
      <c r="AJ187" s="219" t="s">
        <v>154</v>
      </c>
      <c r="AK187" s="244">
        <v>3.3564814657438546E-4</v>
      </c>
      <c r="AL187" s="261" t="s">
        <v>155</v>
      </c>
    </row>
    <row r="188" spans="2:38" ht="34.5" hidden="1" customHeight="1">
      <c r="B188" s="44">
        <f t="shared" si="8"/>
        <v>185</v>
      </c>
      <c r="C188" s="58" t="s">
        <v>63</v>
      </c>
      <c r="D188" s="58" t="s">
        <v>1208</v>
      </c>
      <c r="E188" s="58" t="s">
        <v>135</v>
      </c>
      <c r="F188" s="58"/>
      <c r="G188" s="60" t="s">
        <v>1209</v>
      </c>
      <c r="H188" s="60" t="s">
        <v>1210</v>
      </c>
      <c r="I188" s="60" t="s">
        <v>1211</v>
      </c>
      <c r="J188" s="190">
        <v>8</v>
      </c>
      <c r="K188" s="58" t="s">
        <v>1260</v>
      </c>
      <c r="L188" s="58"/>
      <c r="M188" s="60" t="s">
        <v>1261</v>
      </c>
      <c r="N188" s="60" t="s">
        <v>1262</v>
      </c>
      <c r="O188" s="58" t="s">
        <v>143</v>
      </c>
      <c r="P188" s="60" t="s">
        <v>1215</v>
      </c>
      <c r="Q188" s="63" t="s">
        <v>69</v>
      </c>
      <c r="R188" s="308" t="s">
        <v>1263</v>
      </c>
      <c r="S188" s="308" t="s">
        <v>1264</v>
      </c>
      <c r="T188" s="44" t="s">
        <v>1265</v>
      </c>
      <c r="U188" s="44" t="s">
        <v>1266</v>
      </c>
      <c r="V188" s="58" t="s">
        <v>171</v>
      </c>
      <c r="W188" s="60"/>
      <c r="X188" s="60" t="str">
        <f t="shared" si="9"/>
        <v>tf_BACO30002200_M_DD_COST_CENTER_ACTIVITY_DEPRECIATION_ALLOC_LIST</v>
      </c>
      <c r="Y188" s="60" t="str">
        <f t="shared" si="10"/>
        <v>mt_MPCO30002208_CDM_M_DD_COST_CENTER_ACTIVITY_DEPRECIATION_ALLOC_LIST_WK08</v>
      </c>
      <c r="Z188" s="60" t="str">
        <f t="shared" si="11"/>
        <v>m_MPCO30002208_CDM_M_DD_COST_CENTER_ACTIVITY_DEPRECIATION_ALLOC_LIST_WK08</v>
      </c>
      <c r="AA188" s="85" t="s">
        <v>1220</v>
      </c>
      <c r="AB188" s="85" t="s">
        <v>1221</v>
      </c>
      <c r="AC188" s="85"/>
      <c r="AD188" s="52"/>
      <c r="AE188" s="100" t="s">
        <v>63</v>
      </c>
      <c r="AF188" s="52"/>
      <c r="AG188" s="52" t="s">
        <v>263</v>
      </c>
      <c r="AH188" s="52" t="s">
        <v>72</v>
      </c>
      <c r="AI188" s="219" t="s">
        <v>745</v>
      </c>
      <c r="AJ188" s="219" t="s">
        <v>154</v>
      </c>
      <c r="AK188" s="244">
        <v>3.9351851592073217E-4</v>
      </c>
      <c r="AL188" s="261" t="s">
        <v>155</v>
      </c>
    </row>
    <row r="189" spans="2:38" ht="34.5" hidden="1" customHeight="1">
      <c r="B189" s="44">
        <f t="shared" si="8"/>
        <v>186</v>
      </c>
      <c r="C189" s="58" t="s">
        <v>63</v>
      </c>
      <c r="D189" s="58" t="s">
        <v>1208</v>
      </c>
      <c r="E189" s="58" t="s">
        <v>135</v>
      </c>
      <c r="F189" s="58"/>
      <c r="G189" s="60" t="s">
        <v>1209</v>
      </c>
      <c r="H189" s="60" t="s">
        <v>1210</v>
      </c>
      <c r="I189" s="60" t="s">
        <v>1211</v>
      </c>
      <c r="J189" s="190">
        <v>9</v>
      </c>
      <c r="K189" s="58" t="s">
        <v>1267</v>
      </c>
      <c r="L189" s="58"/>
      <c r="M189" s="60" t="s">
        <v>1268</v>
      </c>
      <c r="N189" s="60" t="s">
        <v>1269</v>
      </c>
      <c r="O189" s="58" t="s">
        <v>143</v>
      </c>
      <c r="P189" s="60" t="s">
        <v>1215</v>
      </c>
      <c r="Q189" s="63" t="s">
        <v>69</v>
      </c>
      <c r="R189" s="307" t="s">
        <v>1270</v>
      </c>
      <c r="S189" s="307" t="s">
        <v>1271</v>
      </c>
      <c r="T189" s="44" t="s">
        <v>1272</v>
      </c>
      <c r="U189" s="44" t="s">
        <v>1273</v>
      </c>
      <c r="V189" s="58" t="s">
        <v>296</v>
      </c>
      <c r="W189" s="60"/>
      <c r="X189" s="60" t="str">
        <f t="shared" si="9"/>
        <v>tf_BACO30002200_M_DD_COST_CENTER_ACTIVITY_DEPRECIATION_ALLOC_LIST</v>
      </c>
      <c r="Y189" s="60" t="str">
        <f t="shared" si="10"/>
        <v>mt_MPCO30002209_CDM_M_DD_COST_CENTER_ACTIVITY_DEPRECIATION_ALLOC_LIST_WK09</v>
      </c>
      <c r="Z189" s="60" t="str">
        <f t="shared" si="11"/>
        <v>m_MPCO30002209_CDM_M_DD_COST_CENTER_ACTIVITY_DEPRECIATION_ALLOC_LIST_WK09</v>
      </c>
      <c r="AA189" s="85" t="s">
        <v>1220</v>
      </c>
      <c r="AB189" s="85" t="s">
        <v>1221</v>
      </c>
      <c r="AC189" s="85"/>
      <c r="AD189" s="52"/>
      <c r="AE189" s="100" t="s">
        <v>63</v>
      </c>
      <c r="AF189" s="52"/>
      <c r="AG189" s="52" t="s">
        <v>263</v>
      </c>
      <c r="AH189" s="52" t="s">
        <v>72</v>
      </c>
      <c r="AI189" s="219" t="s">
        <v>745</v>
      </c>
      <c r="AJ189" s="219" t="s">
        <v>154</v>
      </c>
      <c r="AK189" s="244">
        <v>1.3888888497604057E-4</v>
      </c>
      <c r="AL189" s="261" t="s">
        <v>155</v>
      </c>
    </row>
    <row r="190" spans="2:38" ht="34.5" hidden="1" customHeight="1">
      <c r="B190" s="86">
        <f t="shared" si="8"/>
        <v>187</v>
      </c>
      <c r="C190" s="84" t="s">
        <v>63</v>
      </c>
      <c r="D190" s="84" t="s">
        <v>1208</v>
      </c>
      <c r="E190" s="84" t="s">
        <v>135</v>
      </c>
      <c r="F190" s="84"/>
      <c r="G190" s="85" t="s">
        <v>1209</v>
      </c>
      <c r="H190" s="60" t="s">
        <v>1210</v>
      </c>
      <c r="I190" s="85" t="s">
        <v>1211</v>
      </c>
      <c r="J190" s="191">
        <v>10</v>
      </c>
      <c r="K190" s="84" t="s">
        <v>1274</v>
      </c>
      <c r="L190" s="84"/>
      <c r="M190" s="85" t="s">
        <v>1275</v>
      </c>
      <c r="N190" s="85" t="s">
        <v>1276</v>
      </c>
      <c r="O190" s="84" t="s">
        <v>143</v>
      </c>
      <c r="P190" s="60" t="s">
        <v>1215</v>
      </c>
      <c r="Q190" s="87" t="s">
        <v>69</v>
      </c>
      <c r="R190" s="308" t="s">
        <v>1272</v>
      </c>
      <c r="S190" s="308" t="s">
        <v>1273</v>
      </c>
      <c r="T190" s="86" t="s">
        <v>1277</v>
      </c>
      <c r="U190" s="86" t="s">
        <v>1278</v>
      </c>
      <c r="V190" s="84" t="s">
        <v>238</v>
      </c>
      <c r="W190" s="85"/>
      <c r="X190" s="60" t="str">
        <f t="shared" si="9"/>
        <v>tf_BACO30002200_M_DD_COST_CENTER_ACTIVITY_DEPRECIATION_ALLOC_LIST</v>
      </c>
      <c r="Y190" s="60" t="str">
        <f t="shared" si="10"/>
        <v>mt_MPCO30002210_CDM_M_DD_COST_CENTER_ACTIVITY_DEPRECIATION_ALLOC_LIST_WK10</v>
      </c>
      <c r="Z190" s="60" t="str">
        <f t="shared" si="11"/>
        <v>m_MPCO30002210_CDM_M_DD_COST_CENTER_ACTIVITY_DEPRECIATION_ALLOC_LIST_WK10</v>
      </c>
      <c r="AA190" s="85" t="s">
        <v>1220</v>
      </c>
      <c r="AB190" s="85" t="s">
        <v>1221</v>
      </c>
      <c r="AC190" s="85"/>
      <c r="AD190" s="65"/>
      <c r="AE190" s="100" t="s">
        <v>63</v>
      </c>
      <c r="AF190" s="65"/>
      <c r="AG190" s="65" t="s">
        <v>263</v>
      </c>
      <c r="AH190" s="52" t="s">
        <v>72</v>
      </c>
      <c r="AI190" s="219" t="s">
        <v>745</v>
      </c>
      <c r="AJ190" s="219" t="s">
        <v>154</v>
      </c>
      <c r="AK190" s="244">
        <v>1.1574073869269341E-4</v>
      </c>
      <c r="AL190" s="261" t="s">
        <v>155</v>
      </c>
    </row>
    <row r="191" spans="2:38" ht="34.5" hidden="1" customHeight="1">
      <c r="B191" s="86">
        <f t="shared" si="8"/>
        <v>188</v>
      </c>
      <c r="C191" s="84" t="s">
        <v>63</v>
      </c>
      <c r="D191" s="84" t="s">
        <v>1208</v>
      </c>
      <c r="E191" s="84" t="s">
        <v>135</v>
      </c>
      <c r="F191" s="84"/>
      <c r="G191" s="85" t="s">
        <v>1209</v>
      </c>
      <c r="H191" s="60" t="s">
        <v>1210</v>
      </c>
      <c r="I191" s="85" t="s">
        <v>1211</v>
      </c>
      <c r="J191" s="191">
        <v>11</v>
      </c>
      <c r="K191" s="84" t="s">
        <v>1279</v>
      </c>
      <c r="L191" s="84"/>
      <c r="M191" s="85" t="s">
        <v>1280</v>
      </c>
      <c r="N191" s="85" t="s">
        <v>1281</v>
      </c>
      <c r="O191" s="84" t="s">
        <v>143</v>
      </c>
      <c r="P191" s="60" t="s">
        <v>1215</v>
      </c>
      <c r="Q191" s="87" t="s">
        <v>69</v>
      </c>
      <c r="R191" s="308" t="s">
        <v>1282</v>
      </c>
      <c r="S191" s="308" t="s">
        <v>1283</v>
      </c>
      <c r="T191" s="86" t="s">
        <v>1284</v>
      </c>
      <c r="U191" s="86" t="s">
        <v>1285</v>
      </c>
      <c r="V191" s="84" t="s">
        <v>149</v>
      </c>
      <c r="W191" s="85"/>
      <c r="X191" s="60" t="str">
        <f t="shared" si="9"/>
        <v>tf_BACO30002200_M_DD_COST_CENTER_ACTIVITY_DEPRECIATION_ALLOC_LIST</v>
      </c>
      <c r="Y191" s="60" t="str">
        <f t="shared" si="10"/>
        <v>mt_MPCO30002211_CDM_M_DD_COST_CENTER_ACTIVITY_DEPRECIATION_ALLOC_LIST_WK11</v>
      </c>
      <c r="Z191" s="60" t="str">
        <f t="shared" si="11"/>
        <v>m_MPCO30002211_CDM_M_DD_COST_CENTER_ACTIVITY_DEPRECIATION_ALLOC_LIST_WK11</v>
      </c>
      <c r="AA191" s="85" t="s">
        <v>1220</v>
      </c>
      <c r="AB191" s="85" t="s">
        <v>1221</v>
      </c>
      <c r="AC191" s="85"/>
      <c r="AD191" s="65"/>
      <c r="AE191" s="100" t="s">
        <v>63</v>
      </c>
      <c r="AF191" s="65"/>
      <c r="AG191" s="65" t="s">
        <v>263</v>
      </c>
      <c r="AH191" s="52" t="s">
        <v>72</v>
      </c>
      <c r="AI191" s="219" t="s">
        <v>745</v>
      </c>
      <c r="AJ191" s="219" t="s">
        <v>154</v>
      </c>
      <c r="AK191" s="244">
        <v>9.2592592409346253E-5</v>
      </c>
      <c r="AL191" s="261" t="s">
        <v>155</v>
      </c>
    </row>
    <row r="192" spans="2:38" ht="34.5" hidden="1" customHeight="1">
      <c r="B192" s="86">
        <f t="shared" si="8"/>
        <v>189</v>
      </c>
      <c r="C192" s="84" t="s">
        <v>63</v>
      </c>
      <c r="D192" s="84" t="s">
        <v>1208</v>
      </c>
      <c r="E192" s="84" t="s">
        <v>135</v>
      </c>
      <c r="F192" s="84"/>
      <c r="G192" s="85" t="s">
        <v>1209</v>
      </c>
      <c r="H192" s="60" t="s">
        <v>1210</v>
      </c>
      <c r="I192" s="85" t="s">
        <v>1211</v>
      </c>
      <c r="J192" s="191">
        <v>12</v>
      </c>
      <c r="K192" s="84" t="s">
        <v>1286</v>
      </c>
      <c r="L192" s="84"/>
      <c r="M192" s="85" t="s">
        <v>1287</v>
      </c>
      <c r="N192" s="85" t="s">
        <v>1288</v>
      </c>
      <c r="O192" s="84" t="s">
        <v>143</v>
      </c>
      <c r="P192" s="60" t="s">
        <v>1215</v>
      </c>
      <c r="Q192" s="87" t="s">
        <v>69</v>
      </c>
      <c r="R192" s="308" t="s">
        <v>1289</v>
      </c>
      <c r="S192" s="308" t="s">
        <v>1290</v>
      </c>
      <c r="T192" s="86" t="s">
        <v>1291</v>
      </c>
      <c r="U192" s="86" t="s">
        <v>1292</v>
      </c>
      <c r="V192" s="84" t="s">
        <v>149</v>
      </c>
      <c r="W192" s="85"/>
      <c r="X192" s="60" t="str">
        <f t="shared" si="9"/>
        <v>tf_BACO30002200_M_DD_COST_CENTER_ACTIVITY_DEPRECIATION_ALLOC_LIST</v>
      </c>
      <c r="Y192" s="60" t="str">
        <f t="shared" si="10"/>
        <v>mt_MPCO30002212_CDM_M_DD_COST_CENTER_ACTIVITY_DEPRECIATION_ALLOC_LIST_WK12</v>
      </c>
      <c r="Z192" s="60" t="str">
        <f t="shared" si="11"/>
        <v>m_MPCO30002212_CDM_M_DD_COST_CENTER_ACTIVITY_DEPRECIATION_ALLOC_LIST_WK12</v>
      </c>
      <c r="AA192" s="85" t="s">
        <v>1220</v>
      </c>
      <c r="AB192" s="85" t="s">
        <v>1221</v>
      </c>
      <c r="AC192" s="85"/>
      <c r="AD192" s="65"/>
      <c r="AE192" s="100" t="s">
        <v>63</v>
      </c>
      <c r="AF192" s="65"/>
      <c r="AG192" s="65" t="s">
        <v>263</v>
      </c>
      <c r="AH192" s="52" t="s">
        <v>72</v>
      </c>
      <c r="AI192" s="219" t="s">
        <v>745</v>
      </c>
      <c r="AJ192" s="219" t="s">
        <v>154</v>
      </c>
      <c r="AK192" s="244">
        <v>5.7870369346346706E-5</v>
      </c>
      <c r="AL192" s="261" t="s">
        <v>155</v>
      </c>
    </row>
    <row r="193" spans="1:40" ht="34.5" hidden="1" customHeight="1">
      <c r="B193" s="86">
        <f t="shared" si="8"/>
        <v>190</v>
      </c>
      <c r="C193" s="84" t="s">
        <v>63</v>
      </c>
      <c r="D193" s="84" t="s">
        <v>1208</v>
      </c>
      <c r="E193" s="84" t="s">
        <v>135</v>
      </c>
      <c r="F193" s="84"/>
      <c r="G193" s="85" t="s">
        <v>1209</v>
      </c>
      <c r="H193" s="60" t="s">
        <v>1210</v>
      </c>
      <c r="I193" s="85" t="s">
        <v>1211</v>
      </c>
      <c r="J193" s="191">
        <v>13</v>
      </c>
      <c r="K193" s="84" t="s">
        <v>1293</v>
      </c>
      <c r="L193" s="84"/>
      <c r="M193" s="85" t="s">
        <v>1294</v>
      </c>
      <c r="N193" s="85" t="s">
        <v>1295</v>
      </c>
      <c r="O193" s="84" t="s">
        <v>143</v>
      </c>
      <c r="P193" s="60" t="s">
        <v>1215</v>
      </c>
      <c r="Q193" s="87" t="s">
        <v>69</v>
      </c>
      <c r="R193" s="308" t="s">
        <v>1296</v>
      </c>
      <c r="S193" s="308" t="s">
        <v>1297</v>
      </c>
      <c r="T193" s="86" t="s">
        <v>1298</v>
      </c>
      <c r="U193" s="86" t="s">
        <v>1299</v>
      </c>
      <c r="V193" s="84" t="s">
        <v>296</v>
      </c>
      <c r="W193" s="85"/>
      <c r="X193" s="60" t="str">
        <f t="shared" si="9"/>
        <v>tf_BACO30002200_M_DD_COST_CENTER_ACTIVITY_DEPRECIATION_ALLOC_LIST</v>
      </c>
      <c r="Y193" s="60" t="str">
        <f t="shared" si="10"/>
        <v>mt_MPCO30002215_CDM_M_DD_COST_CENTER_ACTIVITY_DEPRECIATION_ALLOC_LIST_WK13</v>
      </c>
      <c r="Z193" s="60" t="str">
        <f t="shared" si="11"/>
        <v>m_MPCO30002215_CDM_M_DD_COST_CENTER_ACTIVITY_DEPRECIATION_ALLOC_LIST_WK13</v>
      </c>
      <c r="AA193" s="85" t="s">
        <v>1220</v>
      </c>
      <c r="AB193" s="85" t="s">
        <v>1221</v>
      </c>
      <c r="AC193" s="85"/>
      <c r="AD193" s="65"/>
      <c r="AE193" s="100" t="s">
        <v>63</v>
      </c>
      <c r="AF193" s="65"/>
      <c r="AG193" s="65" t="s">
        <v>263</v>
      </c>
      <c r="AH193" s="52" t="s">
        <v>72</v>
      </c>
      <c r="AI193" s="219" t="s">
        <v>745</v>
      </c>
      <c r="AJ193" s="219" t="s">
        <v>154</v>
      </c>
      <c r="AK193" s="244">
        <v>4.6296292566694319E-5</v>
      </c>
      <c r="AL193" s="261" t="s">
        <v>155</v>
      </c>
    </row>
    <row r="194" spans="1:40" ht="34.5" hidden="1" customHeight="1">
      <c r="B194" s="44">
        <f t="shared" si="8"/>
        <v>191</v>
      </c>
      <c r="C194" s="58" t="s">
        <v>63</v>
      </c>
      <c r="D194" s="58" t="s">
        <v>1208</v>
      </c>
      <c r="E194" s="58" t="s">
        <v>135</v>
      </c>
      <c r="F194" s="58"/>
      <c r="G194" s="60" t="s">
        <v>1209</v>
      </c>
      <c r="H194" s="60" t="s">
        <v>1210</v>
      </c>
      <c r="I194" s="60" t="s">
        <v>1211</v>
      </c>
      <c r="J194" s="190">
        <v>14</v>
      </c>
      <c r="K194" s="58" t="s">
        <v>1300</v>
      </c>
      <c r="L194" s="58"/>
      <c r="M194" s="60" t="s">
        <v>1301</v>
      </c>
      <c r="N194" s="60" t="s">
        <v>1302</v>
      </c>
      <c r="O194" s="58" t="s">
        <v>143</v>
      </c>
      <c r="P194" s="60" t="s">
        <v>1215</v>
      </c>
      <c r="Q194" s="63" t="s">
        <v>166</v>
      </c>
      <c r="R194" s="307" t="s">
        <v>1303</v>
      </c>
      <c r="S194" s="307" t="s">
        <v>1304</v>
      </c>
      <c r="T194" s="44" t="s">
        <v>1305</v>
      </c>
      <c r="U194" s="44" t="s">
        <v>1306</v>
      </c>
      <c r="V194" s="58" t="s">
        <v>225</v>
      </c>
      <c r="W194" s="60"/>
      <c r="X194" s="60" t="str">
        <f t="shared" si="9"/>
        <v>tf_BACO30002200_M_DD_COST_CENTER_ACTIVITY_DEPRECIATION_ALLOC_LIST</v>
      </c>
      <c r="Y194" s="60" t="str">
        <f t="shared" si="10"/>
        <v>mt_MPCO30002213_CDM_M_DD_COST_CENTER_ACTIVITY_DEPRECIATION_ALLOC_LIST</v>
      </c>
      <c r="Z194" s="60" t="str">
        <f t="shared" si="11"/>
        <v>m_MPCO30002213_CDM_M_DD_COST_CENTER_ACTIVITY_DEPRECIATION_ALLOC_LIST</v>
      </c>
      <c r="AA194" s="85" t="s">
        <v>1220</v>
      </c>
      <c r="AB194" s="85" t="s">
        <v>1307</v>
      </c>
      <c r="AC194" s="85"/>
      <c r="AD194" s="52"/>
      <c r="AE194" s="100" t="s">
        <v>63</v>
      </c>
      <c r="AF194" s="52"/>
      <c r="AG194" s="52" t="s">
        <v>263</v>
      </c>
      <c r="AH194" s="52" t="s">
        <v>72</v>
      </c>
      <c r="AI194" s="219" t="s">
        <v>745</v>
      </c>
      <c r="AJ194" s="219" t="s">
        <v>154</v>
      </c>
      <c r="AK194" s="244">
        <v>4.6296292566694319E-5</v>
      </c>
      <c r="AL194" s="261" t="s">
        <v>155</v>
      </c>
    </row>
    <row r="195" spans="1:40" ht="34.5" hidden="1" customHeight="1">
      <c r="B195" s="44">
        <f t="shared" si="8"/>
        <v>192</v>
      </c>
      <c r="C195" s="58" t="s">
        <v>63</v>
      </c>
      <c r="D195" s="58" t="s">
        <v>1308</v>
      </c>
      <c r="E195" s="58" t="s">
        <v>135</v>
      </c>
      <c r="F195" s="58"/>
      <c r="G195" s="60" t="s">
        <v>1209</v>
      </c>
      <c r="H195" s="60" t="s">
        <v>1210</v>
      </c>
      <c r="I195" s="60" t="s">
        <v>1211</v>
      </c>
      <c r="J195" s="190">
        <v>15</v>
      </c>
      <c r="K195" s="58" t="s">
        <v>1309</v>
      </c>
      <c r="L195" s="58"/>
      <c r="M195" s="60" t="s">
        <v>1310</v>
      </c>
      <c r="N195" s="60" t="s">
        <v>1311</v>
      </c>
      <c r="O195" s="58" t="s">
        <v>143</v>
      </c>
      <c r="P195" s="60" t="s">
        <v>1215</v>
      </c>
      <c r="Q195" s="63" t="s">
        <v>166</v>
      </c>
      <c r="R195" s="307" t="s">
        <v>1312</v>
      </c>
      <c r="S195" s="307" t="s">
        <v>1313</v>
      </c>
      <c r="T195" s="44" t="s">
        <v>1314</v>
      </c>
      <c r="U195" s="44" t="s">
        <v>1315</v>
      </c>
      <c r="V195" s="58" t="s">
        <v>260</v>
      </c>
      <c r="W195" s="60" t="s">
        <v>1316</v>
      </c>
      <c r="X195" s="60" t="str">
        <f t="shared" si="9"/>
        <v>tf_BACO30002200_M_DD_COST_CENTER_ACTIVITY_DEPRECIATION_ALLOC_LIST</v>
      </c>
      <c r="Y195" s="60" t="str">
        <f t="shared" si="10"/>
        <v>mt_MPCO30002214_CDM_M_DD_COST_CENTER_ACTIVITY_DEPRECIATION_ALLOC_LIST_ADD_MASTER</v>
      </c>
      <c r="Z195" s="60" t="str">
        <f t="shared" si="11"/>
        <v>m_MPCO30002214_CDM_M_DD_COST_CENTER_ACTIVITY_DEPRECIATION_ALLOC_LIST_ADD_MASTER</v>
      </c>
      <c r="AA195" s="85" t="s">
        <v>1220</v>
      </c>
      <c r="AB195" s="85" t="s">
        <v>1221</v>
      </c>
      <c r="AC195" s="85"/>
      <c r="AD195" s="52"/>
      <c r="AE195" s="100" t="s">
        <v>63</v>
      </c>
      <c r="AF195" s="52"/>
      <c r="AG195" s="52" t="s">
        <v>263</v>
      </c>
      <c r="AH195" s="52" t="s">
        <v>72</v>
      </c>
      <c r="AI195" s="219" t="s">
        <v>745</v>
      </c>
      <c r="AJ195" s="219" t="s">
        <v>154</v>
      </c>
      <c r="AK195" s="244">
        <v>2.3148148466134444E-4</v>
      </c>
      <c r="AL195" s="261" t="s">
        <v>155</v>
      </c>
    </row>
    <row r="196" spans="1:40" ht="34.5" hidden="1" customHeight="1">
      <c r="B196" s="86">
        <f t="shared" ref="B196:B259" si="12">ROW()-3</f>
        <v>193</v>
      </c>
      <c r="C196" s="84" t="s">
        <v>63</v>
      </c>
      <c r="D196" s="84" t="s">
        <v>1317</v>
      </c>
      <c r="E196" s="84" t="s">
        <v>113</v>
      </c>
      <c r="F196" s="84" t="s">
        <v>1318</v>
      </c>
      <c r="G196" s="85" t="s">
        <v>1319</v>
      </c>
      <c r="H196" s="85" t="s">
        <v>1320</v>
      </c>
      <c r="I196" s="85" t="s">
        <v>1321</v>
      </c>
      <c r="J196" s="191">
        <v>1</v>
      </c>
      <c r="K196" s="84" t="s">
        <v>1322</v>
      </c>
      <c r="L196" s="85"/>
      <c r="M196" s="85" t="s">
        <v>1323</v>
      </c>
      <c r="N196" s="85" t="s">
        <v>1324</v>
      </c>
      <c r="O196" s="84" t="s">
        <v>143</v>
      </c>
      <c r="P196" s="86" t="s">
        <v>1325</v>
      </c>
      <c r="Q196" s="87" t="s">
        <v>220</v>
      </c>
      <c r="R196" s="308" t="s">
        <v>1326</v>
      </c>
      <c r="S196" s="308" t="s">
        <v>1327</v>
      </c>
      <c r="T196" s="86" t="s">
        <v>1328</v>
      </c>
      <c r="U196" s="86" t="s">
        <v>1329</v>
      </c>
      <c r="V196" s="84" t="s">
        <v>149</v>
      </c>
      <c r="W196" s="85"/>
      <c r="X196" s="85" t="str">
        <f t="shared" si="9"/>
        <v>tf_BAMM30000100_D_DD_MATERIAL_PURCHASE_DATA_ANALYSIS</v>
      </c>
      <c r="Y196" s="85" t="str">
        <f t="shared" si="10"/>
        <v>mt_MPMM30000101_CDM_D_DD_RAW_MATERIAL_PURCHASE_DATA_ANALYSIS_MFG_PROD_WK01</v>
      </c>
      <c r="Z196" s="85" t="str">
        <f t="shared" si="11"/>
        <v>m_MPMM30000101_CDM_D_DD_RAW_MATERIAL_PURCHASE_DATA_ANALYSIS_MFG_PROD_WK01</v>
      </c>
      <c r="AA196" s="85" t="s">
        <v>1330</v>
      </c>
      <c r="AB196" s="85" t="s">
        <v>151</v>
      </c>
      <c r="AC196" s="85"/>
      <c r="AD196" s="65"/>
      <c r="AE196" s="100" t="s">
        <v>63</v>
      </c>
      <c r="AF196" s="65"/>
      <c r="AG196" s="65" t="s">
        <v>1331</v>
      </c>
      <c r="AH196" s="52" t="s">
        <v>153</v>
      </c>
      <c r="AI196" s="219" t="s">
        <v>745</v>
      </c>
      <c r="AJ196" s="219" t="s">
        <v>154</v>
      </c>
      <c r="AK196" s="244">
        <v>6.3657407008577138E-4</v>
      </c>
      <c r="AL196" s="261" t="s">
        <v>155</v>
      </c>
    </row>
    <row r="197" spans="1:40" ht="34.5" hidden="1" customHeight="1">
      <c r="B197" s="86">
        <f t="shared" si="12"/>
        <v>194</v>
      </c>
      <c r="C197" s="84" t="s">
        <v>63</v>
      </c>
      <c r="D197" s="84" t="s">
        <v>1317</v>
      </c>
      <c r="E197" s="84" t="s">
        <v>113</v>
      </c>
      <c r="F197" s="84" t="s">
        <v>1318</v>
      </c>
      <c r="G197" s="85" t="s">
        <v>1319</v>
      </c>
      <c r="H197" s="85" t="s">
        <v>1320</v>
      </c>
      <c r="I197" s="85" t="s">
        <v>1321</v>
      </c>
      <c r="J197" s="191">
        <v>2</v>
      </c>
      <c r="K197" s="84" t="s">
        <v>1332</v>
      </c>
      <c r="L197" s="85"/>
      <c r="M197" s="85" t="s">
        <v>1333</v>
      </c>
      <c r="N197" s="85" t="s">
        <v>1334</v>
      </c>
      <c r="O197" s="84" t="s">
        <v>143</v>
      </c>
      <c r="P197" s="86" t="s">
        <v>1325</v>
      </c>
      <c r="Q197" s="87" t="s">
        <v>220</v>
      </c>
      <c r="R197" s="308" t="s">
        <v>1335</v>
      </c>
      <c r="S197" s="308" t="s">
        <v>1336</v>
      </c>
      <c r="T197" s="86" t="s">
        <v>1337</v>
      </c>
      <c r="U197" s="86" t="s">
        <v>1338</v>
      </c>
      <c r="V197" s="84" t="s">
        <v>149</v>
      </c>
      <c r="W197" s="85"/>
      <c r="X197" s="85" t="str">
        <f t="shared" si="9"/>
        <v>tf_BAMM30000100_D_DD_MATERIAL_PURCHASE_DATA_ANALYSIS</v>
      </c>
      <c r="Y197" s="85" t="str">
        <f t="shared" si="10"/>
        <v>mt_MPMM30000102_CDM_D_DD_RAW_MATERIAL_PURCHASE_DATA_ANALYSIS_MFG_PROD_WK02</v>
      </c>
      <c r="Z197" s="85" t="str">
        <f t="shared" si="11"/>
        <v>m_MPMM30000102_CDM_D_DD_RAW_MATERIAL_PURCHASE_DATA_ANALYSIS_MFG_PROD_WK02</v>
      </c>
      <c r="AA197" s="85" t="s">
        <v>1330</v>
      </c>
      <c r="AB197" s="85" t="s">
        <v>151</v>
      </c>
      <c r="AC197" s="85"/>
      <c r="AD197" s="65"/>
      <c r="AE197" s="100" t="s">
        <v>63</v>
      </c>
      <c r="AF197" s="65"/>
      <c r="AG197" s="65" t="s">
        <v>1331</v>
      </c>
      <c r="AH197" s="52" t="s">
        <v>153</v>
      </c>
      <c r="AI197" s="219" t="s">
        <v>745</v>
      </c>
      <c r="AJ197" s="219" t="s">
        <v>154</v>
      </c>
      <c r="AK197" s="244">
        <v>2.905092595028691E-3</v>
      </c>
      <c r="AL197" s="261" t="s">
        <v>155</v>
      </c>
    </row>
    <row r="198" spans="1:40" ht="34.5" hidden="1" customHeight="1">
      <c r="B198" s="86">
        <f t="shared" si="12"/>
        <v>195</v>
      </c>
      <c r="C198" s="84" t="s">
        <v>63</v>
      </c>
      <c r="D198" s="84" t="s">
        <v>1317</v>
      </c>
      <c r="E198" s="84" t="s">
        <v>113</v>
      </c>
      <c r="F198" s="84" t="s">
        <v>1318</v>
      </c>
      <c r="G198" s="85" t="s">
        <v>1319</v>
      </c>
      <c r="H198" s="85" t="s">
        <v>1320</v>
      </c>
      <c r="I198" s="85" t="s">
        <v>1321</v>
      </c>
      <c r="J198" s="191">
        <v>3</v>
      </c>
      <c r="K198" s="84" t="s">
        <v>12352</v>
      </c>
      <c r="L198" s="85"/>
      <c r="M198" s="85" t="s">
        <v>1340</v>
      </c>
      <c r="N198" s="85" t="s">
        <v>1341</v>
      </c>
      <c r="O198" s="84" t="s">
        <v>143</v>
      </c>
      <c r="P198" s="86" t="s">
        <v>1325</v>
      </c>
      <c r="Q198" s="87" t="s">
        <v>166</v>
      </c>
      <c r="R198" s="308" t="s">
        <v>1337</v>
      </c>
      <c r="S198" s="308" t="s">
        <v>1338</v>
      </c>
      <c r="T198" s="86" t="s">
        <v>1342</v>
      </c>
      <c r="U198" s="86" t="s">
        <v>1343</v>
      </c>
      <c r="V198" s="84" t="s">
        <v>1344</v>
      </c>
      <c r="W198" s="85"/>
      <c r="X198" s="85" t="str">
        <f t="shared" si="9"/>
        <v>tf_BAMM30000100_D_DD_MATERIAL_PURCHASE_DATA_ANALYSIS</v>
      </c>
      <c r="Y198" s="85" t="str">
        <f t="shared" si="10"/>
        <v>mt_MPMM30000103_CDM_D_DD_RAW_MATERIAL_PURCHASE_DATA_ANALYSIS_MFG_PROD</v>
      </c>
      <c r="Z198" s="85" t="str">
        <f t="shared" si="11"/>
        <v>m_MPMM30000103_CDM_D_DD_RAW_MATERIAL_PURCHASE_DATA_ANALYSIS_MFG_PROD</v>
      </c>
      <c r="AA198" s="85" t="s">
        <v>1330</v>
      </c>
      <c r="AB198" s="85" t="s">
        <v>151</v>
      </c>
      <c r="AC198" s="85"/>
      <c r="AD198" s="65"/>
      <c r="AE198" s="100" t="s">
        <v>63</v>
      </c>
      <c r="AF198" s="65"/>
      <c r="AG198" s="65" t="s">
        <v>1331</v>
      </c>
      <c r="AH198" s="52" t="s">
        <v>153</v>
      </c>
      <c r="AI198" s="219" t="s">
        <v>745</v>
      </c>
      <c r="AJ198" s="219" t="s">
        <v>154</v>
      </c>
      <c r="AK198" s="244">
        <v>1.2037037013215013E-3</v>
      </c>
      <c r="AL198" s="261" t="s">
        <v>155</v>
      </c>
    </row>
    <row r="199" spans="1:40" ht="228" hidden="1" customHeight="1">
      <c r="B199" s="86">
        <f t="shared" si="12"/>
        <v>196</v>
      </c>
      <c r="C199" s="84" t="s">
        <v>63</v>
      </c>
      <c r="D199" s="84" t="s">
        <v>1317</v>
      </c>
      <c r="E199" s="84" t="s">
        <v>113</v>
      </c>
      <c r="F199" s="84" t="s">
        <v>1318</v>
      </c>
      <c r="G199" s="85" t="s">
        <v>1319</v>
      </c>
      <c r="H199" s="85" t="s">
        <v>1320</v>
      </c>
      <c r="I199" s="85" t="s">
        <v>1345</v>
      </c>
      <c r="J199" s="191">
        <v>4</v>
      </c>
      <c r="K199" s="84" t="s">
        <v>1346</v>
      </c>
      <c r="L199" s="85"/>
      <c r="M199" s="85" t="s">
        <v>12344</v>
      </c>
      <c r="N199" s="85" t="s">
        <v>1348</v>
      </c>
      <c r="O199" s="84" t="s">
        <v>143</v>
      </c>
      <c r="P199" s="86" t="s">
        <v>1349</v>
      </c>
      <c r="Q199" s="87" t="s">
        <v>166</v>
      </c>
      <c r="R199" s="308" t="s">
        <v>1350</v>
      </c>
      <c r="S199" s="308" t="s">
        <v>1351</v>
      </c>
      <c r="T199" s="86" t="s">
        <v>1352</v>
      </c>
      <c r="U199" s="86" t="s">
        <v>1353</v>
      </c>
      <c r="V199" s="84" t="s">
        <v>149</v>
      </c>
      <c r="W199" s="85"/>
      <c r="X199" s="85" t="str">
        <f t="shared" si="9"/>
        <v>tf_BAMM30000100_D_DD_MATERIAL_PURCHASE_DATA_ANALYSIS</v>
      </c>
      <c r="Y199" s="85" t="str">
        <f t="shared" si="10"/>
        <v>mt_MPMM30000104_CDM_D_DD_RAW_MATERIAL_PURCHASE_DATA_ANALYSIS_ADD_MASTER</v>
      </c>
      <c r="Z199" s="85" t="str">
        <f t="shared" si="11"/>
        <v>m_MPMM30000104_CDM_D_DD_RAW_MATERIAL_PURCHASE_DATA_ANALYSIS_ADD_MASTER</v>
      </c>
      <c r="AA199" s="85" t="s">
        <v>1330</v>
      </c>
      <c r="AB199" s="85" t="s">
        <v>151</v>
      </c>
      <c r="AC199" s="85"/>
      <c r="AD199" s="65"/>
      <c r="AE199" s="100" t="s">
        <v>63</v>
      </c>
      <c r="AF199" s="65"/>
      <c r="AG199" s="65" t="s">
        <v>1331</v>
      </c>
      <c r="AH199" s="52" t="s">
        <v>153</v>
      </c>
      <c r="AI199" s="219" t="s">
        <v>745</v>
      </c>
      <c r="AJ199" s="219" t="s">
        <v>154</v>
      </c>
      <c r="AK199" s="244">
        <v>5.7638888902147301E-3</v>
      </c>
      <c r="AL199" s="261" t="s">
        <v>155</v>
      </c>
    </row>
    <row r="200" spans="1:40" ht="34.5" hidden="1" customHeight="1">
      <c r="B200" s="57">
        <f t="shared" si="12"/>
        <v>197</v>
      </c>
      <c r="C200" s="59" t="s">
        <v>409</v>
      </c>
      <c r="D200" s="59" t="s">
        <v>1354</v>
      </c>
      <c r="E200" s="59" t="s">
        <v>1355</v>
      </c>
      <c r="F200" s="59" t="s">
        <v>1356</v>
      </c>
      <c r="G200" s="57" t="s">
        <v>1357</v>
      </c>
      <c r="H200" s="57"/>
      <c r="I200" s="57" t="s">
        <v>1358</v>
      </c>
      <c r="J200" s="192"/>
      <c r="K200" s="59"/>
      <c r="L200" s="76"/>
      <c r="M200" s="57" t="s">
        <v>1359</v>
      </c>
      <c r="N200" s="76"/>
      <c r="O200" s="59" t="s">
        <v>143</v>
      </c>
      <c r="P200" s="81" t="s">
        <v>1360</v>
      </c>
      <c r="Q200" s="78" t="s">
        <v>69</v>
      </c>
      <c r="R200" s="321"/>
      <c r="S200" s="322"/>
      <c r="T200" s="324"/>
      <c r="U200" s="324"/>
      <c r="V200" s="59"/>
      <c r="W200" s="76"/>
      <c r="X200" s="76" t="str">
        <f t="shared" si="9"/>
        <v/>
      </c>
      <c r="Y200" s="76" t="str">
        <f t="shared" si="10"/>
        <v/>
      </c>
      <c r="Z200" s="76" t="str">
        <f t="shared" si="11"/>
        <v/>
      </c>
      <c r="AA200" s="146" t="s">
        <v>63</v>
      </c>
      <c r="AB200" s="146" t="s">
        <v>1361</v>
      </c>
      <c r="AC200" s="146"/>
      <c r="AD200" s="52"/>
      <c r="AE200" s="100" t="s">
        <v>63</v>
      </c>
      <c r="AF200" s="52"/>
      <c r="AG200" s="52" t="s">
        <v>205</v>
      </c>
      <c r="AH200" s="52" t="s">
        <v>205</v>
      </c>
      <c r="AI200" s="219" t="s">
        <v>65</v>
      </c>
      <c r="AJ200" s="219" t="s">
        <v>65</v>
      </c>
      <c r="AK200" s="219" t="s">
        <v>65</v>
      </c>
      <c r="AL200" s="220" t="s">
        <v>65</v>
      </c>
    </row>
    <row r="201" spans="1:40" ht="34.5" hidden="1" customHeight="1">
      <c r="B201" s="91">
        <f t="shared" si="12"/>
        <v>198</v>
      </c>
      <c r="C201" s="59" t="s">
        <v>409</v>
      </c>
      <c r="D201" s="59"/>
      <c r="E201" s="59" t="s">
        <v>129</v>
      </c>
      <c r="F201" s="59" t="s">
        <v>1362</v>
      </c>
      <c r="G201" s="57" t="s">
        <v>1363</v>
      </c>
      <c r="H201" s="98"/>
      <c r="I201" s="76" t="s">
        <v>1364</v>
      </c>
      <c r="J201" s="192"/>
      <c r="K201" s="59"/>
      <c r="L201" s="76"/>
      <c r="M201" s="76" t="s">
        <v>1365</v>
      </c>
      <c r="N201" s="76"/>
      <c r="O201" s="59" t="s">
        <v>1366</v>
      </c>
      <c r="P201" s="76" t="s">
        <v>1367</v>
      </c>
      <c r="Q201" s="78" t="s">
        <v>69</v>
      </c>
      <c r="R201" s="321"/>
      <c r="S201" s="322"/>
      <c r="T201" s="324"/>
      <c r="U201" s="324"/>
      <c r="V201" s="59"/>
      <c r="W201" s="76"/>
      <c r="X201" s="76" t="str">
        <f t="shared" si="9"/>
        <v/>
      </c>
      <c r="Y201" s="76" t="str">
        <f t="shared" si="10"/>
        <v/>
      </c>
      <c r="Z201" s="76" t="str">
        <f t="shared" si="11"/>
        <v/>
      </c>
      <c r="AA201" s="146"/>
      <c r="AB201" s="146"/>
      <c r="AC201" s="146"/>
      <c r="AD201" s="52" t="s">
        <v>1368</v>
      </c>
      <c r="AE201" s="100" t="s">
        <v>63</v>
      </c>
      <c r="AF201" s="52"/>
      <c r="AG201" s="52" t="s">
        <v>63</v>
      </c>
      <c r="AH201" s="52" t="s">
        <v>63</v>
      </c>
      <c r="AI201" s="219" t="s">
        <v>65</v>
      </c>
      <c r="AJ201" s="219" t="s">
        <v>65</v>
      </c>
      <c r="AK201" s="219" t="s">
        <v>65</v>
      </c>
      <c r="AL201" s="220" t="s">
        <v>65</v>
      </c>
    </row>
    <row r="202" spans="1:40" s="161" customFormat="1" ht="34.5" hidden="1" customHeight="1">
      <c r="A202" s="162"/>
      <c r="B202" s="44">
        <f t="shared" si="12"/>
        <v>199</v>
      </c>
      <c r="C202" s="58" t="s">
        <v>63</v>
      </c>
      <c r="D202" s="58" t="s">
        <v>1369</v>
      </c>
      <c r="E202" s="58" t="s">
        <v>135</v>
      </c>
      <c r="F202" s="58" t="s">
        <v>211</v>
      </c>
      <c r="G202" s="60" t="s">
        <v>1370</v>
      </c>
      <c r="H202" s="60" t="s">
        <v>1371</v>
      </c>
      <c r="I202" s="60" t="s">
        <v>1372</v>
      </c>
      <c r="J202" s="190">
        <v>1</v>
      </c>
      <c r="K202" s="58" t="s">
        <v>1373</v>
      </c>
      <c r="L202" s="60"/>
      <c r="M202" s="60" t="s">
        <v>1374</v>
      </c>
      <c r="N202" s="60" t="s">
        <v>1375</v>
      </c>
      <c r="O202" s="58" t="s">
        <v>1376</v>
      </c>
      <c r="P202" s="60" t="s">
        <v>1377</v>
      </c>
      <c r="Q202" s="63" t="s">
        <v>220</v>
      </c>
      <c r="R202" s="307" t="s">
        <v>1378</v>
      </c>
      <c r="S202" s="307" t="s">
        <v>1379</v>
      </c>
      <c r="T202" s="44" t="s">
        <v>1380</v>
      </c>
      <c r="U202" s="44" t="s">
        <v>1381</v>
      </c>
      <c r="V202" s="58" t="s">
        <v>171</v>
      </c>
      <c r="W202" s="60"/>
      <c r="X202" s="60" t="str">
        <f t="shared" si="9"/>
        <v>tf_BACO30002100_D_DD_DEMAND_INDUSTRY_ANALYSIS</v>
      </c>
      <c r="Y202" s="60" t="str">
        <f t="shared" si="10"/>
        <v>mt_MPCO30002101_CDM_D_DD_DEMAND_INDUSTRY_ANALYSIS_WK01</v>
      </c>
      <c r="Z202" s="60" t="str">
        <f t="shared" si="11"/>
        <v>m_MPCO30002101_CDM_D_DD_DEMAND_INDUSTRY_ANALYSIS_WK01</v>
      </c>
      <c r="AA202" s="85" t="s">
        <v>1382</v>
      </c>
      <c r="AB202" s="85" t="s">
        <v>227</v>
      </c>
      <c r="AC202" s="85"/>
      <c r="AD202" s="52"/>
      <c r="AE202" s="100" t="s">
        <v>63</v>
      </c>
      <c r="AF202" s="52"/>
      <c r="AG202" s="52" t="s">
        <v>152</v>
      </c>
      <c r="AH202" s="52" t="s">
        <v>153</v>
      </c>
      <c r="AI202" s="219" t="s">
        <v>745</v>
      </c>
      <c r="AJ202" s="219" t="s">
        <v>154</v>
      </c>
      <c r="AK202" s="244">
        <v>7.1759258571546525E-4</v>
      </c>
      <c r="AL202" s="261" t="s">
        <v>155</v>
      </c>
      <c r="AM202" s="64"/>
      <c r="AN202" s="64"/>
    </row>
    <row r="203" spans="1:40" s="161" customFormat="1" ht="34.5" hidden="1" customHeight="1">
      <c r="A203" s="162"/>
      <c r="B203" s="44">
        <f t="shared" si="12"/>
        <v>200</v>
      </c>
      <c r="C203" s="58" t="s">
        <v>63</v>
      </c>
      <c r="D203" s="58" t="s">
        <v>1369</v>
      </c>
      <c r="E203" s="58" t="s">
        <v>135</v>
      </c>
      <c r="F203" s="58" t="s">
        <v>211</v>
      </c>
      <c r="G203" s="60" t="s">
        <v>1370</v>
      </c>
      <c r="H203" s="60" t="s">
        <v>1371</v>
      </c>
      <c r="I203" s="60" t="s">
        <v>1372</v>
      </c>
      <c r="J203" s="190">
        <v>2</v>
      </c>
      <c r="K203" s="58" t="s">
        <v>1383</v>
      </c>
      <c r="L203" s="60"/>
      <c r="M203" s="60" t="s">
        <v>1384</v>
      </c>
      <c r="N203" s="60" t="s">
        <v>1385</v>
      </c>
      <c r="O203" s="58" t="s">
        <v>1376</v>
      </c>
      <c r="P203" s="60" t="s">
        <v>1377</v>
      </c>
      <c r="Q203" s="63" t="s">
        <v>220</v>
      </c>
      <c r="R203" s="307" t="s">
        <v>1386</v>
      </c>
      <c r="S203" s="307" t="s">
        <v>1387</v>
      </c>
      <c r="T203" s="44" t="s">
        <v>1388</v>
      </c>
      <c r="U203" s="44" t="s">
        <v>1389</v>
      </c>
      <c r="V203" s="58" t="s">
        <v>171</v>
      </c>
      <c r="W203" s="60"/>
      <c r="X203" s="60" t="str">
        <f t="shared" si="9"/>
        <v>tf_BACO30002100_D_DD_DEMAND_INDUSTRY_ANALYSIS</v>
      </c>
      <c r="Y203" s="60" t="str">
        <f t="shared" si="10"/>
        <v>mt_MPCO30002102_CDM_D_DD_DEMAND_INDUSTRY_ANALYSIS_WK02</v>
      </c>
      <c r="Z203" s="60" t="str">
        <f t="shared" si="11"/>
        <v>m_MPCO30002102_CDM_D_DD_DEMAND_INDUSTRY_ANALYSIS_WK02</v>
      </c>
      <c r="AA203" s="85" t="s">
        <v>1382</v>
      </c>
      <c r="AB203" s="85" t="s">
        <v>227</v>
      </c>
      <c r="AC203" s="85"/>
      <c r="AD203" s="52"/>
      <c r="AE203" s="100" t="s">
        <v>63</v>
      </c>
      <c r="AF203" s="52"/>
      <c r="AG203" s="52" t="s">
        <v>152</v>
      </c>
      <c r="AH203" s="52" t="s">
        <v>153</v>
      </c>
      <c r="AI203" s="219" t="s">
        <v>745</v>
      </c>
      <c r="AJ203" s="219" t="s">
        <v>154</v>
      </c>
      <c r="AK203" s="244">
        <v>9.2592592409346253E-5</v>
      </c>
      <c r="AL203" s="261" t="s">
        <v>155</v>
      </c>
      <c r="AM203" s="64"/>
      <c r="AN203" s="64"/>
    </row>
    <row r="204" spans="1:40" ht="34.5" hidden="1" customHeight="1">
      <c r="A204" s="68"/>
      <c r="B204" s="44">
        <f t="shared" si="12"/>
        <v>201</v>
      </c>
      <c r="C204" s="58" t="s">
        <v>63</v>
      </c>
      <c r="D204" s="58" t="s">
        <v>1369</v>
      </c>
      <c r="E204" s="58" t="s">
        <v>135</v>
      </c>
      <c r="F204" s="58" t="s">
        <v>211</v>
      </c>
      <c r="G204" s="60" t="s">
        <v>1370</v>
      </c>
      <c r="H204" s="60" t="s">
        <v>1371</v>
      </c>
      <c r="I204" s="60" t="s">
        <v>1372</v>
      </c>
      <c r="J204" s="190">
        <v>3</v>
      </c>
      <c r="K204" s="58" t="s">
        <v>1390</v>
      </c>
      <c r="L204" s="60"/>
      <c r="M204" s="60" t="s">
        <v>1391</v>
      </c>
      <c r="N204" s="60" t="s">
        <v>1392</v>
      </c>
      <c r="O204" s="58" t="s">
        <v>1376</v>
      </c>
      <c r="P204" s="60" t="s">
        <v>1377</v>
      </c>
      <c r="Q204" s="63" t="s">
        <v>220</v>
      </c>
      <c r="R204" s="307" t="s">
        <v>1393</v>
      </c>
      <c r="S204" s="307" t="s">
        <v>1394</v>
      </c>
      <c r="T204" s="44" t="s">
        <v>1395</v>
      </c>
      <c r="U204" s="44" t="s">
        <v>1396</v>
      </c>
      <c r="V204" s="58" t="s">
        <v>162</v>
      </c>
      <c r="W204" s="60"/>
      <c r="X204" s="60" t="str">
        <f t="shared" si="9"/>
        <v>tf_BACO30002100_D_DD_DEMAND_INDUSTRY_ANALYSIS</v>
      </c>
      <c r="Y204" s="60" t="str">
        <f t="shared" si="10"/>
        <v>mt_MPCO30002103_CDM_D_DD_DEMAND_INDUSTRY_ANALYSIS_WK03</v>
      </c>
      <c r="Z204" s="60" t="str">
        <f t="shared" si="11"/>
        <v>m_MPCO30002103_CDM_D_DD_DEMAND_INDUSTRY_ANALYSIS_WK03</v>
      </c>
      <c r="AA204" s="85" t="s">
        <v>1382</v>
      </c>
      <c r="AB204" s="85" t="s">
        <v>227</v>
      </c>
      <c r="AC204" s="85"/>
      <c r="AD204" s="52"/>
      <c r="AE204" s="100" t="s">
        <v>63</v>
      </c>
      <c r="AF204" s="52"/>
      <c r="AG204" s="52" t="s">
        <v>152</v>
      </c>
      <c r="AH204" s="52" t="s">
        <v>153</v>
      </c>
      <c r="AI204" s="219" t="s">
        <v>745</v>
      </c>
      <c r="AJ204" s="219" t="s">
        <v>154</v>
      </c>
      <c r="AK204" s="244">
        <v>5.7870369346346706E-5</v>
      </c>
      <c r="AL204" s="261" t="s">
        <v>155</v>
      </c>
    </row>
    <row r="205" spans="1:40" ht="34.5" hidden="1" customHeight="1">
      <c r="B205" s="44">
        <f t="shared" si="12"/>
        <v>202</v>
      </c>
      <c r="C205" s="58" t="s">
        <v>63</v>
      </c>
      <c r="D205" s="58" t="s">
        <v>1369</v>
      </c>
      <c r="E205" s="58" t="s">
        <v>135</v>
      </c>
      <c r="F205" s="58" t="s">
        <v>211</v>
      </c>
      <c r="G205" s="60" t="s">
        <v>1370</v>
      </c>
      <c r="H205" s="60" t="s">
        <v>1371</v>
      </c>
      <c r="I205" s="60" t="s">
        <v>1372</v>
      </c>
      <c r="J205" s="190">
        <v>4</v>
      </c>
      <c r="K205" s="58" t="s">
        <v>1397</v>
      </c>
      <c r="L205" s="60"/>
      <c r="M205" s="60" t="s">
        <v>1398</v>
      </c>
      <c r="N205" s="60" t="s">
        <v>1399</v>
      </c>
      <c r="O205" s="58" t="s">
        <v>1376</v>
      </c>
      <c r="P205" s="60" t="s">
        <v>1377</v>
      </c>
      <c r="Q205" s="63" t="s">
        <v>166</v>
      </c>
      <c r="R205" s="307" t="s">
        <v>1400</v>
      </c>
      <c r="S205" s="307" t="s">
        <v>1401</v>
      </c>
      <c r="T205" s="44" t="s">
        <v>1402</v>
      </c>
      <c r="U205" s="44" t="s">
        <v>1403</v>
      </c>
      <c r="V205" s="58" t="s">
        <v>171</v>
      </c>
      <c r="W205" s="60"/>
      <c r="X205" s="60" t="str">
        <f t="shared" si="9"/>
        <v>tf_BACO30002100_D_DD_DEMAND_INDUSTRY_ANALYSIS</v>
      </c>
      <c r="Y205" s="60" t="str">
        <f t="shared" si="10"/>
        <v>mt_MPCO30002104_CDM_D_DD_DEMAND_INDUSTRY_ANALYSIS</v>
      </c>
      <c r="Z205" s="60" t="str">
        <f t="shared" si="11"/>
        <v>m_MPCO30002104_CDM_D_DD_DEMAND_INDUSTRY_ANALYSIS</v>
      </c>
      <c r="AA205" s="85" t="s">
        <v>1382</v>
      </c>
      <c r="AB205" s="85" t="s">
        <v>227</v>
      </c>
      <c r="AC205" s="85"/>
      <c r="AD205" s="52"/>
      <c r="AE205" s="100" t="s">
        <v>63</v>
      </c>
      <c r="AF205" s="52"/>
      <c r="AG205" s="52" t="s">
        <v>152</v>
      </c>
      <c r="AH205" s="52" t="s">
        <v>153</v>
      </c>
      <c r="AI205" s="219" t="s">
        <v>745</v>
      </c>
      <c r="AJ205" s="219" t="s">
        <v>246</v>
      </c>
      <c r="AK205" s="244">
        <v>4.062500003783498E-3</v>
      </c>
      <c r="AL205" s="261" t="s">
        <v>155</v>
      </c>
    </row>
    <row r="206" spans="1:40" s="161" customFormat="1" ht="34.5" hidden="1" customHeight="1">
      <c r="B206" s="44">
        <f t="shared" si="12"/>
        <v>203</v>
      </c>
      <c r="C206" s="58" t="s">
        <v>63</v>
      </c>
      <c r="D206" s="58" t="s">
        <v>1369</v>
      </c>
      <c r="E206" s="58" t="s">
        <v>135</v>
      </c>
      <c r="F206" s="58" t="s">
        <v>211</v>
      </c>
      <c r="G206" s="60" t="s">
        <v>1370</v>
      </c>
      <c r="H206" s="60" t="s">
        <v>1371</v>
      </c>
      <c r="I206" s="60" t="s">
        <v>1372</v>
      </c>
      <c r="J206" s="190">
        <v>5</v>
      </c>
      <c r="K206" s="58" t="s">
        <v>1404</v>
      </c>
      <c r="L206" s="60"/>
      <c r="M206" s="60" t="s">
        <v>1405</v>
      </c>
      <c r="N206" s="60" t="s">
        <v>1406</v>
      </c>
      <c r="O206" s="58" t="s">
        <v>1376</v>
      </c>
      <c r="P206" s="60" t="s">
        <v>1377</v>
      </c>
      <c r="Q206" s="63" t="s">
        <v>166</v>
      </c>
      <c r="R206" s="307" t="s">
        <v>1407</v>
      </c>
      <c r="S206" s="307" t="s">
        <v>1408</v>
      </c>
      <c r="T206" s="44" t="s">
        <v>1409</v>
      </c>
      <c r="U206" s="44" t="s">
        <v>1410</v>
      </c>
      <c r="V206" s="58" t="s">
        <v>149</v>
      </c>
      <c r="W206" s="60"/>
      <c r="X206" s="60" t="str">
        <f t="shared" si="9"/>
        <v>tf_BACO30002100_D_DD_DEMAND_INDUSTRY_ANALYSIS</v>
      </c>
      <c r="Y206" s="60" t="str">
        <f t="shared" si="10"/>
        <v>mt_MPCO30002105_CDM_D_DD_DEMAND_INDUSTRY_ANALYSIS_ADD_MASTER</v>
      </c>
      <c r="Z206" s="60" t="str">
        <f t="shared" si="11"/>
        <v>m_MPCO30002105_CDM_D_DD_DEMAND_INDUSTRY_ANALYSIS_ADD_MASTER</v>
      </c>
      <c r="AA206" s="85" t="s">
        <v>1382</v>
      </c>
      <c r="AB206" s="85" t="s">
        <v>227</v>
      </c>
      <c r="AC206" s="85"/>
      <c r="AD206" s="52"/>
      <c r="AE206" s="100" t="s">
        <v>63</v>
      </c>
      <c r="AF206" s="52"/>
      <c r="AG206" s="52" t="s">
        <v>152</v>
      </c>
      <c r="AH206" s="52" t="s">
        <v>153</v>
      </c>
      <c r="AI206" s="219" t="s">
        <v>745</v>
      </c>
      <c r="AJ206" s="219" t="s">
        <v>246</v>
      </c>
      <c r="AK206" s="244">
        <v>5.5902777821756899E-3</v>
      </c>
      <c r="AL206" s="261" t="s">
        <v>155</v>
      </c>
      <c r="AM206" s="64"/>
      <c r="AN206" s="64"/>
    </row>
    <row r="207" spans="1:40" ht="34.5" hidden="1" customHeight="1">
      <c r="B207" s="86">
        <f t="shared" si="12"/>
        <v>204</v>
      </c>
      <c r="C207" s="58" t="s">
        <v>63</v>
      </c>
      <c r="D207" s="58" t="s">
        <v>1411</v>
      </c>
      <c r="E207" s="58" t="s">
        <v>135</v>
      </c>
      <c r="F207" s="58" t="s">
        <v>786</v>
      </c>
      <c r="G207" s="60" t="s">
        <v>1412</v>
      </c>
      <c r="H207" s="60" t="s">
        <v>1413</v>
      </c>
      <c r="I207" s="60" t="s">
        <v>1414</v>
      </c>
      <c r="J207" s="190">
        <v>1</v>
      </c>
      <c r="K207" s="58" t="s">
        <v>1415</v>
      </c>
      <c r="L207" s="60"/>
      <c r="M207" s="60" t="s">
        <v>1416</v>
      </c>
      <c r="N207" s="60" t="s">
        <v>1417</v>
      </c>
      <c r="O207" s="58" t="s">
        <v>143</v>
      </c>
      <c r="P207" s="44" t="s">
        <v>1418</v>
      </c>
      <c r="Q207" s="63" t="s">
        <v>69</v>
      </c>
      <c r="R207" s="307" t="s">
        <v>1419</v>
      </c>
      <c r="S207" s="307" t="s">
        <v>1420</v>
      </c>
      <c r="T207" s="44" t="s">
        <v>1421</v>
      </c>
      <c r="U207" s="44" t="s">
        <v>1422</v>
      </c>
      <c r="V207" s="58" t="s">
        <v>238</v>
      </c>
      <c r="W207" s="60"/>
      <c r="X207" s="60" t="str">
        <f t="shared" si="9"/>
        <v>tf_BAWK30000100_D_DD_PROFITABILITY_ANALYSIS_CO_PA_AGGREGATION</v>
      </c>
      <c r="Y207" s="60" t="str">
        <f t="shared" si="10"/>
        <v>mt_MPWK30000101_CDM_D_DD_PROFITABILITY_ANALYSIS_CO_PA_AGGREGATION_WK01</v>
      </c>
      <c r="Z207" s="60" t="str">
        <f t="shared" si="11"/>
        <v>m_MPWK30000101_CDM_D_DD_PROFITABILITY_ANALYSIS_CO_PA_AGGREGATION_WK01</v>
      </c>
      <c r="AA207" s="85" t="s">
        <v>1423</v>
      </c>
      <c r="AB207" s="85" t="s">
        <v>151</v>
      </c>
      <c r="AC207" s="85"/>
      <c r="AD207" s="52"/>
      <c r="AE207" s="100" t="s">
        <v>63</v>
      </c>
      <c r="AF207" s="52"/>
      <c r="AG207" s="52" t="s">
        <v>263</v>
      </c>
      <c r="AH207" s="52" t="s">
        <v>72</v>
      </c>
      <c r="AI207" s="219" t="s">
        <v>1424</v>
      </c>
      <c r="AJ207" s="219" t="s">
        <v>154</v>
      </c>
      <c r="AK207" s="244">
        <v>2.6620370772434399E-4</v>
      </c>
      <c r="AL207" s="261" t="s">
        <v>155</v>
      </c>
    </row>
    <row r="208" spans="1:40" s="161" customFormat="1" ht="34.5" hidden="1" customHeight="1">
      <c r="B208" s="86">
        <f t="shared" si="12"/>
        <v>205</v>
      </c>
      <c r="C208" s="58" t="s">
        <v>63</v>
      </c>
      <c r="D208" s="58" t="s">
        <v>1411</v>
      </c>
      <c r="E208" s="58" t="s">
        <v>135</v>
      </c>
      <c r="F208" s="58" t="s">
        <v>786</v>
      </c>
      <c r="G208" s="60" t="s">
        <v>1412</v>
      </c>
      <c r="H208" s="60" t="s">
        <v>1413</v>
      </c>
      <c r="I208" s="60" t="s">
        <v>1414</v>
      </c>
      <c r="J208" s="190">
        <v>2</v>
      </c>
      <c r="K208" s="58" t="s">
        <v>1425</v>
      </c>
      <c r="L208" s="60"/>
      <c r="M208" s="60" t="s">
        <v>1426</v>
      </c>
      <c r="N208" s="60" t="s">
        <v>1427</v>
      </c>
      <c r="O208" s="58" t="s">
        <v>143</v>
      </c>
      <c r="P208" s="44" t="s">
        <v>1418</v>
      </c>
      <c r="Q208" s="63" t="s">
        <v>69</v>
      </c>
      <c r="R208" s="307" t="s">
        <v>1419</v>
      </c>
      <c r="S208" s="307" t="s">
        <v>1420</v>
      </c>
      <c r="T208" s="44" t="s">
        <v>1428</v>
      </c>
      <c r="U208" s="44" t="s">
        <v>1429</v>
      </c>
      <c r="V208" s="58" t="s">
        <v>238</v>
      </c>
      <c r="W208" s="60"/>
      <c r="X208" s="60" t="str">
        <f t="shared" si="9"/>
        <v>tf_BAWK30000100_D_DD_PROFITABILITY_ANALYSIS_CO_PA_AGGREGATION</v>
      </c>
      <c r="Y208" s="60" t="str">
        <f t="shared" si="10"/>
        <v>mt_MPWK30000102_CDM_D_DD_PROFITABILITY_ANALYSIS_CO_PA_AGGREGATION_WK02</v>
      </c>
      <c r="Z208" s="60" t="str">
        <f t="shared" si="11"/>
        <v>m_MPWK30000102_CDM_D_DD_PROFITABILITY_ANALYSIS_CO_PA_AGGREGATION_WK02</v>
      </c>
      <c r="AA208" s="85" t="s">
        <v>1423</v>
      </c>
      <c r="AB208" s="85" t="s">
        <v>151</v>
      </c>
      <c r="AC208" s="85"/>
      <c r="AD208" s="52"/>
      <c r="AE208" s="100" t="s">
        <v>63</v>
      </c>
      <c r="AF208" s="52"/>
      <c r="AG208" s="52" t="s">
        <v>263</v>
      </c>
      <c r="AH208" s="52" t="s">
        <v>72</v>
      </c>
      <c r="AI208" s="219" t="s">
        <v>745</v>
      </c>
      <c r="AJ208" s="219" t="s">
        <v>154</v>
      </c>
      <c r="AK208" s="244">
        <v>1.0416666918899864E-4</v>
      </c>
      <c r="AL208" s="261" t="s">
        <v>155</v>
      </c>
      <c r="AM208" s="64"/>
      <c r="AN208" s="64"/>
    </row>
    <row r="209" spans="2:40" s="161" customFormat="1" ht="34.5" hidden="1" customHeight="1">
      <c r="B209" s="86">
        <f t="shared" si="12"/>
        <v>206</v>
      </c>
      <c r="C209" s="58" t="s">
        <v>63</v>
      </c>
      <c r="D209" s="58" t="s">
        <v>1411</v>
      </c>
      <c r="E209" s="58" t="s">
        <v>135</v>
      </c>
      <c r="F209" s="58" t="s">
        <v>786</v>
      </c>
      <c r="G209" s="60" t="s">
        <v>1412</v>
      </c>
      <c r="H209" s="60" t="s">
        <v>1413</v>
      </c>
      <c r="I209" s="60" t="s">
        <v>1414</v>
      </c>
      <c r="J209" s="190">
        <v>3</v>
      </c>
      <c r="K209" s="58" t="s">
        <v>1430</v>
      </c>
      <c r="L209" s="60"/>
      <c r="M209" s="60" t="s">
        <v>1431</v>
      </c>
      <c r="N209" s="60" t="s">
        <v>1432</v>
      </c>
      <c r="O209" s="58" t="s">
        <v>143</v>
      </c>
      <c r="P209" s="44" t="s">
        <v>1418</v>
      </c>
      <c r="Q209" s="63" t="s">
        <v>69</v>
      </c>
      <c r="R209" s="318" t="s">
        <v>1419</v>
      </c>
      <c r="S209" s="309" t="s">
        <v>1420</v>
      </c>
      <c r="T209" s="168" t="s">
        <v>1433</v>
      </c>
      <c r="U209" s="168" t="s">
        <v>1434</v>
      </c>
      <c r="V209" s="58" t="s">
        <v>238</v>
      </c>
      <c r="W209" s="60"/>
      <c r="X209" s="60" t="str">
        <f t="shared" si="9"/>
        <v>tf_BAWK30000100_D_DD_PROFITABILITY_ANALYSIS_CO_PA_AGGREGATION</v>
      </c>
      <c r="Y209" s="60" t="str">
        <f t="shared" si="10"/>
        <v>mt_MPWK30000103_CDM_D_DD_PROFITABILITY_ANALYSIS_CO_PA_AGGREGATION_WK03</v>
      </c>
      <c r="Z209" s="60" t="str">
        <f t="shared" si="11"/>
        <v>m_MPWK30000103_CDM_D_DD_PROFITABILITY_ANALYSIS_CO_PA_AGGREGATION_WK03</v>
      </c>
      <c r="AA209" s="85" t="s">
        <v>1423</v>
      </c>
      <c r="AB209" s="85" t="s">
        <v>151</v>
      </c>
      <c r="AC209" s="85"/>
      <c r="AD209" s="52"/>
      <c r="AE209" s="100" t="s">
        <v>63</v>
      </c>
      <c r="AF209" s="52"/>
      <c r="AG209" s="52" t="s">
        <v>263</v>
      </c>
      <c r="AH209" s="52" t="s">
        <v>72</v>
      </c>
      <c r="AI209" s="219" t="s">
        <v>745</v>
      </c>
      <c r="AJ209" s="219" t="s">
        <v>154</v>
      </c>
      <c r="AK209" s="244">
        <v>1.7361111531499773E-4</v>
      </c>
      <c r="AL209" s="261" t="s">
        <v>155</v>
      </c>
      <c r="AM209" s="64"/>
      <c r="AN209" s="64"/>
    </row>
    <row r="210" spans="2:40" s="161" customFormat="1" ht="34.5" hidden="1" customHeight="1">
      <c r="B210" s="86">
        <f t="shared" si="12"/>
        <v>207</v>
      </c>
      <c r="C210" s="58" t="s">
        <v>63</v>
      </c>
      <c r="D210" s="58" t="s">
        <v>1411</v>
      </c>
      <c r="E210" s="58" t="s">
        <v>135</v>
      </c>
      <c r="F210" s="58" t="s">
        <v>786</v>
      </c>
      <c r="G210" s="60" t="s">
        <v>1412</v>
      </c>
      <c r="H210" s="60" t="s">
        <v>1413</v>
      </c>
      <c r="I210" s="60" t="s">
        <v>1414</v>
      </c>
      <c r="J210" s="190">
        <v>4</v>
      </c>
      <c r="K210" s="58" t="s">
        <v>1435</v>
      </c>
      <c r="L210" s="60"/>
      <c r="M210" s="60" t="s">
        <v>1436</v>
      </c>
      <c r="N210" s="60" t="s">
        <v>1437</v>
      </c>
      <c r="O210" s="58" t="s">
        <v>143</v>
      </c>
      <c r="P210" s="44" t="s">
        <v>1418</v>
      </c>
      <c r="Q210" s="63" t="s">
        <v>69</v>
      </c>
      <c r="R210" s="369" t="s">
        <v>1419</v>
      </c>
      <c r="S210" s="371" t="s">
        <v>1420</v>
      </c>
      <c r="T210" s="371" t="s">
        <v>1438</v>
      </c>
      <c r="U210" s="371" t="s">
        <v>1439</v>
      </c>
      <c r="V210" s="62" t="s">
        <v>238</v>
      </c>
      <c r="W210" s="60"/>
      <c r="X210" s="60" t="str">
        <f t="shared" si="9"/>
        <v>tf_BAWK30000100_D_DD_PROFITABILITY_ANALYSIS_CO_PA_AGGREGATION</v>
      </c>
      <c r="Y210" s="60" t="str">
        <f t="shared" si="10"/>
        <v>mt_MPWK30000104_CDM_D_DD_PROFITABILITY_ANALYSIS_CO_PA_AGGREGATION_WK04</v>
      </c>
      <c r="Z210" s="60" t="str">
        <f t="shared" si="11"/>
        <v>m_MPWK30000104_CDM_D_DD_PROFITABILITY_ANALYSIS_CO_PA_AGGREGATION_WK04</v>
      </c>
      <c r="AA210" s="85" t="s">
        <v>1423</v>
      </c>
      <c r="AB210" s="85" t="s">
        <v>151</v>
      </c>
      <c r="AC210" s="85"/>
      <c r="AD210" s="52"/>
      <c r="AE210" s="100" t="s">
        <v>63</v>
      </c>
      <c r="AF210" s="52"/>
      <c r="AG210" s="52" t="s">
        <v>263</v>
      </c>
      <c r="AH210" s="52" t="s">
        <v>72</v>
      </c>
      <c r="AI210" s="219" t="s">
        <v>745</v>
      </c>
      <c r="AJ210" s="219" t="s">
        <v>154</v>
      </c>
      <c r="AK210" s="244">
        <v>1.2731480819638819E-4</v>
      </c>
      <c r="AL210" s="261" t="s">
        <v>155</v>
      </c>
      <c r="AM210" s="64"/>
      <c r="AN210" s="64"/>
    </row>
    <row r="211" spans="2:40" s="161" customFormat="1" ht="34.5" hidden="1" customHeight="1">
      <c r="B211" s="86">
        <f t="shared" si="12"/>
        <v>208</v>
      </c>
      <c r="C211" s="58" t="s">
        <v>63</v>
      </c>
      <c r="D211" s="58" t="s">
        <v>1411</v>
      </c>
      <c r="E211" s="58" t="s">
        <v>135</v>
      </c>
      <c r="F211" s="58" t="s">
        <v>786</v>
      </c>
      <c r="G211" s="60" t="s">
        <v>1412</v>
      </c>
      <c r="H211" s="60" t="s">
        <v>1413</v>
      </c>
      <c r="I211" s="60" t="s">
        <v>1414</v>
      </c>
      <c r="J211" s="190">
        <v>5</v>
      </c>
      <c r="K211" s="58" t="s">
        <v>1440</v>
      </c>
      <c r="L211" s="60"/>
      <c r="M211" s="60" t="s">
        <v>1441</v>
      </c>
      <c r="N211" s="60" t="s">
        <v>1442</v>
      </c>
      <c r="O211" s="58" t="s">
        <v>143</v>
      </c>
      <c r="P211" s="44" t="s">
        <v>1418</v>
      </c>
      <c r="Q211" s="63" t="s">
        <v>69</v>
      </c>
      <c r="R211" s="369" t="s">
        <v>1419</v>
      </c>
      <c r="S211" s="371" t="s">
        <v>1420</v>
      </c>
      <c r="T211" s="371" t="s">
        <v>1443</v>
      </c>
      <c r="U211" s="371" t="s">
        <v>1444</v>
      </c>
      <c r="V211" s="58" t="s">
        <v>238</v>
      </c>
      <c r="W211" s="60"/>
      <c r="X211" s="60" t="str">
        <f t="shared" si="9"/>
        <v>tf_BAWK30000100_D_DD_PROFITABILITY_ANALYSIS_CO_PA_AGGREGATION</v>
      </c>
      <c r="Y211" s="60" t="str">
        <f t="shared" si="10"/>
        <v>mt_MPWK30000105_CDM_D_DD_PROFITABILITY_ANALYSIS_CO_PA_AGGREGATION_WK05</v>
      </c>
      <c r="Z211" s="60" t="str">
        <f t="shared" si="11"/>
        <v>m_MPWK30000105_CDM_D_DD_PROFITABILITY_ANALYSIS_CO_PA_AGGREGATION_WK05</v>
      </c>
      <c r="AA211" s="85" t="s">
        <v>1423</v>
      </c>
      <c r="AB211" s="85" t="s">
        <v>151</v>
      </c>
      <c r="AC211" s="85"/>
      <c r="AD211" s="52"/>
      <c r="AE211" s="100" t="s">
        <v>63</v>
      </c>
      <c r="AF211" s="52"/>
      <c r="AG211" s="52" t="s">
        <v>263</v>
      </c>
      <c r="AH211" s="52" t="s">
        <v>72</v>
      </c>
      <c r="AI211" s="219" t="s">
        <v>745</v>
      </c>
      <c r="AJ211" s="219" t="s">
        <v>154</v>
      </c>
      <c r="AK211" s="244">
        <v>1.1574073869269341E-4</v>
      </c>
      <c r="AL211" s="261" t="s">
        <v>155</v>
      </c>
      <c r="AM211" s="64"/>
      <c r="AN211" s="64"/>
    </row>
    <row r="212" spans="2:40" ht="34.5" hidden="1" customHeight="1">
      <c r="B212" s="86">
        <f t="shared" si="12"/>
        <v>209</v>
      </c>
      <c r="C212" s="58" t="s">
        <v>63</v>
      </c>
      <c r="D212" s="58" t="s">
        <v>1411</v>
      </c>
      <c r="E212" s="58" t="s">
        <v>135</v>
      </c>
      <c r="F212" s="58" t="s">
        <v>786</v>
      </c>
      <c r="G212" s="60" t="s">
        <v>1412</v>
      </c>
      <c r="H212" s="60" t="s">
        <v>1413</v>
      </c>
      <c r="I212" s="60" t="s">
        <v>1414</v>
      </c>
      <c r="J212" s="190">
        <v>6</v>
      </c>
      <c r="K212" s="58" t="s">
        <v>1445</v>
      </c>
      <c r="L212" s="60"/>
      <c r="M212" s="60" t="s">
        <v>1446</v>
      </c>
      <c r="N212" s="60" t="s">
        <v>1447</v>
      </c>
      <c r="O212" s="58" t="s">
        <v>143</v>
      </c>
      <c r="P212" s="44" t="s">
        <v>1418</v>
      </c>
      <c r="Q212" s="63" t="s">
        <v>69</v>
      </c>
      <c r="R212" s="307" t="s">
        <v>1419</v>
      </c>
      <c r="S212" s="307" t="s">
        <v>1420</v>
      </c>
      <c r="T212" s="44" t="s">
        <v>1448</v>
      </c>
      <c r="U212" s="44" t="s">
        <v>1449</v>
      </c>
      <c r="V212" s="58" t="s">
        <v>238</v>
      </c>
      <c r="W212" s="60"/>
      <c r="X212" s="60" t="str">
        <f t="shared" si="9"/>
        <v>tf_BAWK30000100_D_DD_PROFITABILITY_ANALYSIS_CO_PA_AGGREGATION</v>
      </c>
      <c r="Y212" s="60" t="str">
        <f t="shared" si="10"/>
        <v>mt_MPWK30000106_CDM_D_DD_PROFITABILITY_ANALYSIS_CO_PA_AGGREGATION_WK06</v>
      </c>
      <c r="Z212" s="60" t="str">
        <f t="shared" si="11"/>
        <v>m_MPWK30000106_CDM_D_DD_PROFITABILITY_ANALYSIS_CO_PA_AGGREGATION_WK06</v>
      </c>
      <c r="AA212" s="85" t="s">
        <v>1423</v>
      </c>
      <c r="AB212" s="85" t="s">
        <v>151</v>
      </c>
      <c r="AC212" s="85"/>
      <c r="AD212" s="52"/>
      <c r="AE212" s="100" t="s">
        <v>63</v>
      </c>
      <c r="AF212" s="52"/>
      <c r="AG212" s="52" t="s">
        <v>263</v>
      </c>
      <c r="AH212" s="52" t="s">
        <v>72</v>
      </c>
      <c r="AI212" s="219" t="s">
        <v>745</v>
      </c>
      <c r="AJ212" s="219" t="s">
        <v>154</v>
      </c>
      <c r="AK212" s="244">
        <v>9.2592592409346253E-5</v>
      </c>
      <c r="AL212" s="261" t="s">
        <v>155</v>
      </c>
    </row>
    <row r="213" spans="2:40" ht="34.5" hidden="1" customHeight="1">
      <c r="B213" s="86">
        <f t="shared" si="12"/>
        <v>210</v>
      </c>
      <c r="C213" s="58" t="s">
        <v>63</v>
      </c>
      <c r="D213" s="58" t="s">
        <v>1411</v>
      </c>
      <c r="E213" s="58" t="s">
        <v>135</v>
      </c>
      <c r="F213" s="58" t="s">
        <v>786</v>
      </c>
      <c r="G213" s="60" t="s">
        <v>1412</v>
      </c>
      <c r="H213" s="60" t="s">
        <v>1413</v>
      </c>
      <c r="I213" s="60" t="s">
        <v>1414</v>
      </c>
      <c r="J213" s="190">
        <v>7</v>
      </c>
      <c r="K213" s="58" t="s">
        <v>1450</v>
      </c>
      <c r="L213" s="60"/>
      <c r="M213" s="60" t="s">
        <v>1451</v>
      </c>
      <c r="N213" s="60" t="s">
        <v>1452</v>
      </c>
      <c r="O213" s="58" t="s">
        <v>143</v>
      </c>
      <c r="P213" s="44" t="s">
        <v>1418</v>
      </c>
      <c r="Q213" s="63" t="s">
        <v>69</v>
      </c>
      <c r="R213" s="307" t="s">
        <v>1453</v>
      </c>
      <c r="S213" s="307" t="s">
        <v>1454</v>
      </c>
      <c r="T213" s="44" t="s">
        <v>1455</v>
      </c>
      <c r="U213" s="44" t="s">
        <v>1456</v>
      </c>
      <c r="V213" s="58" t="s">
        <v>162</v>
      </c>
      <c r="W213" s="60"/>
      <c r="X213" s="60" t="str">
        <f t="shared" si="9"/>
        <v>tf_BAWK30000100_D_DD_PROFITABILITY_ANALYSIS_CO_PA_AGGREGATION</v>
      </c>
      <c r="Y213" s="60" t="str">
        <f t="shared" si="10"/>
        <v>mt_MPWK30000107_CDM_D_DD_PROFITABILITY_ANALYSIS_CO_PA_AGGREGATION_WK07</v>
      </c>
      <c r="Z213" s="60" t="str">
        <f t="shared" si="11"/>
        <v>m_MPWK30000107_CDM_D_DD_PROFITABILITY_ANALYSIS_CO_PA_AGGREGATION_WK07</v>
      </c>
      <c r="AA213" s="85" t="s">
        <v>1423</v>
      </c>
      <c r="AB213" s="85" t="s">
        <v>151</v>
      </c>
      <c r="AC213" s="85"/>
      <c r="AD213" s="52"/>
      <c r="AE213" s="100" t="s">
        <v>63</v>
      </c>
      <c r="AF213" s="52"/>
      <c r="AG213" s="52" t="s">
        <v>263</v>
      </c>
      <c r="AH213" s="52" t="s">
        <v>72</v>
      </c>
      <c r="AI213" s="219" t="s">
        <v>745</v>
      </c>
      <c r="AJ213" s="219" t="s">
        <v>154</v>
      </c>
      <c r="AK213" s="244">
        <v>6.9444438850041479E-5</v>
      </c>
      <c r="AL213" s="261" t="s">
        <v>155</v>
      </c>
    </row>
    <row r="214" spans="2:40" ht="34.5" hidden="1" customHeight="1">
      <c r="B214" s="86">
        <f t="shared" si="12"/>
        <v>211</v>
      </c>
      <c r="C214" s="58" t="s">
        <v>63</v>
      </c>
      <c r="D214" s="58" t="s">
        <v>1411</v>
      </c>
      <c r="E214" s="58" t="s">
        <v>135</v>
      </c>
      <c r="F214" s="58" t="s">
        <v>786</v>
      </c>
      <c r="G214" s="60" t="s">
        <v>1412</v>
      </c>
      <c r="H214" s="60" t="s">
        <v>1413</v>
      </c>
      <c r="I214" s="60" t="s">
        <v>1414</v>
      </c>
      <c r="J214" s="190">
        <v>8</v>
      </c>
      <c r="K214" s="58" t="s">
        <v>1457</v>
      </c>
      <c r="L214" s="60"/>
      <c r="M214" s="60" t="s">
        <v>1458</v>
      </c>
      <c r="N214" s="60" t="s">
        <v>1459</v>
      </c>
      <c r="O214" s="58" t="s">
        <v>143</v>
      </c>
      <c r="P214" s="44" t="s">
        <v>1418</v>
      </c>
      <c r="Q214" s="63" t="s">
        <v>69</v>
      </c>
      <c r="R214" s="307" t="s">
        <v>1460</v>
      </c>
      <c r="S214" s="307" t="s">
        <v>1461</v>
      </c>
      <c r="T214" s="44" t="s">
        <v>1462</v>
      </c>
      <c r="U214" s="44" t="s">
        <v>1463</v>
      </c>
      <c r="V214" s="58" t="s">
        <v>149</v>
      </c>
      <c r="W214" s="60"/>
      <c r="X214" s="60" t="str">
        <f t="shared" si="9"/>
        <v>tf_BAWK30000100_D_DD_PROFITABILITY_ANALYSIS_CO_PA_AGGREGATION</v>
      </c>
      <c r="Y214" s="60" t="str">
        <f t="shared" si="10"/>
        <v>mt_MPWK30000108_CDM_D_DD_PROFITABILITY_ANALYSIS_CO_PA_AGGREGATION_WK08</v>
      </c>
      <c r="Z214" s="60" t="str">
        <f t="shared" si="11"/>
        <v>m_MPWK30000108_CDM_D_DD_PROFITABILITY_ANALYSIS_CO_PA_AGGREGATION_WK08</v>
      </c>
      <c r="AA214" s="85" t="s">
        <v>1423</v>
      </c>
      <c r="AB214" s="85" t="s">
        <v>151</v>
      </c>
      <c r="AC214" s="85"/>
      <c r="AD214" s="52"/>
      <c r="AE214" s="100" t="s">
        <v>63</v>
      </c>
      <c r="AF214" s="52"/>
      <c r="AG214" s="52" t="s">
        <v>263</v>
      </c>
      <c r="AH214" s="52" t="s">
        <v>72</v>
      </c>
      <c r="AI214" s="219" t="s">
        <v>745</v>
      </c>
      <c r="AJ214" s="219" t="s">
        <v>154</v>
      </c>
      <c r="AK214" s="244">
        <v>2.3148148466134444E-4</v>
      </c>
      <c r="AL214" s="261" t="s">
        <v>155</v>
      </c>
    </row>
    <row r="215" spans="2:40" ht="34.5" hidden="1" customHeight="1">
      <c r="B215" s="86">
        <f t="shared" si="12"/>
        <v>212</v>
      </c>
      <c r="C215" s="58" t="s">
        <v>63</v>
      </c>
      <c r="D215" s="58" t="s">
        <v>1411</v>
      </c>
      <c r="E215" s="58" t="s">
        <v>135</v>
      </c>
      <c r="F215" s="58" t="s">
        <v>786</v>
      </c>
      <c r="G215" s="60" t="s">
        <v>1412</v>
      </c>
      <c r="H215" s="60" t="s">
        <v>1413</v>
      </c>
      <c r="I215" s="60" t="s">
        <v>1414</v>
      </c>
      <c r="J215" s="190">
        <v>9</v>
      </c>
      <c r="K215" s="58" t="s">
        <v>1464</v>
      </c>
      <c r="L215" s="60"/>
      <c r="M215" s="60" t="s">
        <v>1465</v>
      </c>
      <c r="N215" s="60" t="s">
        <v>1466</v>
      </c>
      <c r="O215" s="58" t="s">
        <v>143</v>
      </c>
      <c r="P215" s="44" t="s">
        <v>1418</v>
      </c>
      <c r="Q215" s="63" t="s">
        <v>166</v>
      </c>
      <c r="R215" s="307" t="s">
        <v>1467</v>
      </c>
      <c r="S215" s="307" t="s">
        <v>1468</v>
      </c>
      <c r="T215" s="44" t="s">
        <v>1469</v>
      </c>
      <c r="U215" s="44" t="s">
        <v>1470</v>
      </c>
      <c r="V215" s="58" t="s">
        <v>162</v>
      </c>
      <c r="W215" s="60"/>
      <c r="X215" s="60" t="str">
        <f t="shared" si="9"/>
        <v>tf_BAWK30000100_D_DD_PROFITABILITY_ANALYSIS_CO_PA_AGGREGATION</v>
      </c>
      <c r="Y215" s="60" t="str">
        <f t="shared" si="10"/>
        <v>mt_MPWK30000109_CDM_D_DD_PROFITABILITY_ANALYSIS_CO_PA_AGGREGATION</v>
      </c>
      <c r="Z215" s="60" t="str">
        <f t="shared" si="11"/>
        <v>m_MPWK30000109_CDM_D_DD_PROFITABILITY_ANALYSIS_CO_PA_AGGREGATION</v>
      </c>
      <c r="AA215" s="85" t="s">
        <v>1423</v>
      </c>
      <c r="AB215" s="85" t="s">
        <v>151</v>
      </c>
      <c r="AC215" s="85"/>
      <c r="AD215" s="52"/>
      <c r="AE215" s="100" t="s">
        <v>63</v>
      </c>
      <c r="AF215" s="52"/>
      <c r="AG215" s="52" t="s">
        <v>263</v>
      </c>
      <c r="AH215" s="52" t="s">
        <v>72</v>
      </c>
      <c r="AI215" s="219" t="s">
        <v>745</v>
      </c>
      <c r="AJ215" s="219" t="s">
        <v>154</v>
      </c>
      <c r="AK215" s="244">
        <v>3.5879630013369024E-4</v>
      </c>
      <c r="AL215" s="261" t="s">
        <v>155</v>
      </c>
    </row>
    <row r="216" spans="2:40" ht="34.5" hidden="1" customHeight="1">
      <c r="B216" s="91">
        <f t="shared" si="12"/>
        <v>213</v>
      </c>
      <c r="C216" s="59" t="s">
        <v>409</v>
      </c>
      <c r="D216" s="59" t="s">
        <v>1471</v>
      </c>
      <c r="E216" s="59" t="s">
        <v>124</v>
      </c>
      <c r="F216" s="59" t="s">
        <v>1472</v>
      </c>
      <c r="G216" s="76" t="s">
        <v>1473</v>
      </c>
      <c r="H216" s="76"/>
      <c r="I216" s="76" t="s">
        <v>1474</v>
      </c>
      <c r="J216" s="192"/>
      <c r="K216" s="59"/>
      <c r="L216" s="76"/>
      <c r="M216" s="76" t="s">
        <v>1475</v>
      </c>
      <c r="N216" s="76"/>
      <c r="O216" s="59" t="s">
        <v>143</v>
      </c>
      <c r="P216" s="57" t="s">
        <v>1476</v>
      </c>
      <c r="Q216" s="78" t="s">
        <v>69</v>
      </c>
      <c r="R216" s="321"/>
      <c r="S216" s="322"/>
      <c r="T216" s="324"/>
      <c r="U216" s="324"/>
      <c r="V216" s="59"/>
      <c r="W216" s="76"/>
      <c r="X216" s="76" t="str">
        <f t="shared" si="9"/>
        <v/>
      </c>
      <c r="Y216" s="76" t="str">
        <f t="shared" si="10"/>
        <v/>
      </c>
      <c r="Z216" s="76" t="str">
        <f t="shared" si="11"/>
        <v/>
      </c>
      <c r="AA216" s="146"/>
      <c r="AB216" s="146"/>
      <c r="AC216" s="146"/>
      <c r="AD216" s="52"/>
      <c r="AE216" s="100" t="s">
        <v>63</v>
      </c>
      <c r="AF216" s="52"/>
      <c r="AG216" s="52" t="s">
        <v>63</v>
      </c>
      <c r="AH216" s="52" t="s">
        <v>63</v>
      </c>
      <c r="AI216" s="219" t="s">
        <v>65</v>
      </c>
      <c r="AJ216" s="219" t="s">
        <v>65</v>
      </c>
      <c r="AK216" s="219" t="s">
        <v>65</v>
      </c>
      <c r="AL216" s="220" t="s">
        <v>65</v>
      </c>
    </row>
    <row r="217" spans="2:40" ht="34.5" hidden="1" customHeight="1">
      <c r="B217" s="44">
        <f t="shared" si="12"/>
        <v>214</v>
      </c>
      <c r="C217" s="58" t="s">
        <v>63</v>
      </c>
      <c r="D217" s="58" t="s">
        <v>1471</v>
      </c>
      <c r="E217" s="58" t="s">
        <v>124</v>
      </c>
      <c r="F217" s="58" t="s">
        <v>1472</v>
      </c>
      <c r="G217" s="60" t="s">
        <v>1473</v>
      </c>
      <c r="H217" s="60" t="s">
        <v>1477</v>
      </c>
      <c r="I217" s="60" t="s">
        <v>1474</v>
      </c>
      <c r="J217" s="190">
        <v>1</v>
      </c>
      <c r="K217" s="58" t="s">
        <v>1478</v>
      </c>
      <c r="L217" s="60"/>
      <c r="M217" s="60" t="s">
        <v>1479</v>
      </c>
      <c r="N217" s="60" t="s">
        <v>1480</v>
      </c>
      <c r="O217" s="58" t="s">
        <v>143</v>
      </c>
      <c r="P217" s="44" t="s">
        <v>1481</v>
      </c>
      <c r="Q217" s="63" t="s">
        <v>69</v>
      </c>
      <c r="R217" s="307" t="s">
        <v>1482</v>
      </c>
      <c r="S217" s="307" t="s">
        <v>1483</v>
      </c>
      <c r="T217" s="44" t="s">
        <v>1484</v>
      </c>
      <c r="U217" s="44" t="s">
        <v>1485</v>
      </c>
      <c r="V217" s="58" t="s">
        <v>309</v>
      </c>
      <c r="W217" s="60"/>
      <c r="X217" s="60" t="str">
        <f t="shared" si="9"/>
        <v>tf_BAPP30000100_D_DD_PRODUCTION_PLAN</v>
      </c>
      <c r="Y217" s="60" t="str">
        <f t="shared" si="10"/>
        <v>mt_MPPP30000101_CDM_D_DD_PRODUCTION_PLAN_WK01</v>
      </c>
      <c r="Z217" s="60" t="str">
        <f t="shared" si="11"/>
        <v>m_MPPP30000101_CDM_D_DD_PRODUCTION_PLAN_WK01</v>
      </c>
      <c r="AA217" s="85" t="s">
        <v>1486</v>
      </c>
      <c r="AB217" s="85" t="s">
        <v>1487</v>
      </c>
      <c r="AC217" s="85"/>
      <c r="AD217" s="52"/>
      <c r="AE217" s="100" t="s">
        <v>63</v>
      </c>
      <c r="AF217" s="52"/>
      <c r="AG217" s="52" t="s">
        <v>744</v>
      </c>
      <c r="AH217" s="52" t="s">
        <v>72</v>
      </c>
      <c r="AI217" s="219" t="s">
        <v>745</v>
      </c>
      <c r="AJ217" s="219" t="s">
        <v>154</v>
      </c>
      <c r="AK217" s="244">
        <v>5.7870369346346706E-5</v>
      </c>
      <c r="AL217" s="261" t="s">
        <v>155</v>
      </c>
    </row>
    <row r="218" spans="2:40" ht="34.5" hidden="1" customHeight="1">
      <c r="B218" s="44">
        <f t="shared" si="12"/>
        <v>215</v>
      </c>
      <c r="C218" s="58" t="s">
        <v>63</v>
      </c>
      <c r="D218" s="58" t="s">
        <v>1471</v>
      </c>
      <c r="E218" s="58" t="s">
        <v>124</v>
      </c>
      <c r="F218" s="58" t="s">
        <v>1472</v>
      </c>
      <c r="G218" s="60" t="s">
        <v>1473</v>
      </c>
      <c r="H218" s="60" t="s">
        <v>1477</v>
      </c>
      <c r="I218" s="60" t="s">
        <v>1474</v>
      </c>
      <c r="J218" s="190">
        <v>2</v>
      </c>
      <c r="K218" s="58" t="s">
        <v>1488</v>
      </c>
      <c r="L218" s="60"/>
      <c r="M218" s="60" t="s">
        <v>1489</v>
      </c>
      <c r="N218" s="60" t="s">
        <v>1490</v>
      </c>
      <c r="O218" s="58" t="s">
        <v>143</v>
      </c>
      <c r="P218" s="44" t="s">
        <v>1481</v>
      </c>
      <c r="Q218" s="63" t="s">
        <v>69</v>
      </c>
      <c r="R218" s="307" t="s">
        <v>1482</v>
      </c>
      <c r="S218" s="307" t="s">
        <v>1483</v>
      </c>
      <c r="T218" s="44" t="s">
        <v>1491</v>
      </c>
      <c r="U218" s="44" t="s">
        <v>1492</v>
      </c>
      <c r="V218" s="58" t="s">
        <v>309</v>
      </c>
      <c r="W218" s="60"/>
      <c r="X218" s="60" t="str">
        <f t="shared" si="9"/>
        <v>tf_BAPP30000100_D_DD_PRODUCTION_PLAN</v>
      </c>
      <c r="Y218" s="60" t="str">
        <f t="shared" si="10"/>
        <v>mt_MPPP30000102_CDM_D_DD_PRODUCTION_PLAN_WK02</v>
      </c>
      <c r="Z218" s="60" t="str">
        <f t="shared" si="11"/>
        <v>m_MPPP30000102_CDM_D_DD_PRODUCTION_PLAN_WK02</v>
      </c>
      <c r="AA218" s="85" t="s">
        <v>1486</v>
      </c>
      <c r="AB218" s="85" t="s">
        <v>1487</v>
      </c>
      <c r="AC218" s="85"/>
      <c r="AD218" s="52"/>
      <c r="AE218" s="100" t="s">
        <v>63</v>
      </c>
      <c r="AF218" s="52"/>
      <c r="AG218" s="52" t="s">
        <v>744</v>
      </c>
      <c r="AH218" s="52" t="s">
        <v>72</v>
      </c>
      <c r="AI218" s="219" t="s">
        <v>745</v>
      </c>
      <c r="AJ218" s="219" t="s">
        <v>154</v>
      </c>
      <c r="AK218" s="244">
        <v>2.1990740788169205E-4</v>
      </c>
      <c r="AL218" s="261" t="s">
        <v>155</v>
      </c>
    </row>
    <row r="219" spans="2:40" ht="34.5" hidden="1" customHeight="1">
      <c r="B219" s="44">
        <f t="shared" si="12"/>
        <v>216</v>
      </c>
      <c r="C219" s="58" t="s">
        <v>63</v>
      </c>
      <c r="D219" s="58" t="s">
        <v>1471</v>
      </c>
      <c r="E219" s="58" t="s">
        <v>124</v>
      </c>
      <c r="F219" s="58" t="s">
        <v>1472</v>
      </c>
      <c r="G219" s="60" t="s">
        <v>1473</v>
      </c>
      <c r="H219" s="60" t="s">
        <v>1477</v>
      </c>
      <c r="I219" s="60" t="s">
        <v>1474</v>
      </c>
      <c r="J219" s="190">
        <v>3</v>
      </c>
      <c r="K219" s="58" t="s">
        <v>1493</v>
      </c>
      <c r="L219" s="60"/>
      <c r="M219" s="60" t="s">
        <v>1494</v>
      </c>
      <c r="N219" s="60" t="s">
        <v>1495</v>
      </c>
      <c r="O219" s="58" t="s">
        <v>143</v>
      </c>
      <c r="P219" s="44" t="s">
        <v>1481</v>
      </c>
      <c r="Q219" s="63" t="s">
        <v>69</v>
      </c>
      <c r="R219" s="307" t="s">
        <v>1496</v>
      </c>
      <c r="S219" s="307" t="s">
        <v>1497</v>
      </c>
      <c r="T219" s="44" t="s">
        <v>1498</v>
      </c>
      <c r="U219" s="44" t="s">
        <v>1499</v>
      </c>
      <c r="V219" s="58" t="s">
        <v>260</v>
      </c>
      <c r="W219" s="60"/>
      <c r="X219" s="60" t="str">
        <f t="shared" si="9"/>
        <v>tf_BAPP30000100_D_DD_PRODUCTION_PLAN</v>
      </c>
      <c r="Y219" s="60" t="str">
        <f t="shared" si="10"/>
        <v>mt_MPPP30000103_CDM_D_DD_PRODUCTION_PLAN_WK03</v>
      </c>
      <c r="Z219" s="60" t="str">
        <f t="shared" si="11"/>
        <v>m_MPPP30000103_CDM_D_DD_PRODUCTION_PLAN_WK03</v>
      </c>
      <c r="AA219" s="85" t="s">
        <v>1486</v>
      </c>
      <c r="AB219" s="85" t="s">
        <v>1487</v>
      </c>
      <c r="AC219" s="85"/>
      <c r="AD219" s="52"/>
      <c r="AE219" s="100" t="s">
        <v>63</v>
      </c>
      <c r="AF219" s="52"/>
      <c r="AG219" s="52" t="s">
        <v>744</v>
      </c>
      <c r="AH219" s="52" t="s">
        <v>72</v>
      </c>
      <c r="AI219" s="219" t="s">
        <v>745</v>
      </c>
      <c r="AJ219" s="219" t="s">
        <v>154</v>
      </c>
      <c r="AK219" s="244">
        <v>2.4305555416503921E-4</v>
      </c>
      <c r="AL219" s="261" t="s">
        <v>155</v>
      </c>
    </row>
    <row r="220" spans="2:40" ht="34.5" hidden="1" customHeight="1">
      <c r="B220" s="44">
        <f t="shared" si="12"/>
        <v>217</v>
      </c>
      <c r="C220" s="58" t="s">
        <v>63</v>
      </c>
      <c r="D220" s="58" t="s">
        <v>1471</v>
      </c>
      <c r="E220" s="58" t="s">
        <v>124</v>
      </c>
      <c r="F220" s="58" t="s">
        <v>1472</v>
      </c>
      <c r="G220" s="60" t="s">
        <v>1473</v>
      </c>
      <c r="H220" s="60" t="s">
        <v>1477</v>
      </c>
      <c r="I220" s="60" t="s">
        <v>1474</v>
      </c>
      <c r="J220" s="190">
        <v>4</v>
      </c>
      <c r="K220" s="58" t="s">
        <v>1500</v>
      </c>
      <c r="L220" s="60"/>
      <c r="M220" s="60" t="s">
        <v>1501</v>
      </c>
      <c r="N220" s="60" t="s">
        <v>1502</v>
      </c>
      <c r="O220" s="58" t="s">
        <v>143</v>
      </c>
      <c r="P220" s="44" t="s">
        <v>1481</v>
      </c>
      <c r="Q220" s="63" t="s">
        <v>69</v>
      </c>
      <c r="R220" s="307" t="s">
        <v>1503</v>
      </c>
      <c r="S220" s="307" t="s">
        <v>1504</v>
      </c>
      <c r="T220" s="44" t="s">
        <v>1505</v>
      </c>
      <c r="U220" s="44" t="s">
        <v>1506</v>
      </c>
      <c r="V220" s="58" t="s">
        <v>309</v>
      </c>
      <c r="W220" s="60"/>
      <c r="X220" s="60" t="str">
        <f t="shared" si="9"/>
        <v>tf_BAPP30000100_D_DD_PRODUCTION_PLAN</v>
      </c>
      <c r="Y220" s="60" t="str">
        <f t="shared" si="10"/>
        <v>mt_MPPP30000104_CDM_D_DD_PRODUCTION_PLAN_WK04</v>
      </c>
      <c r="Z220" s="60" t="str">
        <f t="shared" si="11"/>
        <v>m_MPPP30000104_CDM_D_DD_PRODUCTION_PLAN_WK04</v>
      </c>
      <c r="AA220" s="85" t="s">
        <v>1486</v>
      </c>
      <c r="AB220" s="85" t="s">
        <v>1487</v>
      </c>
      <c r="AC220" s="85"/>
      <c r="AD220" s="52"/>
      <c r="AE220" s="100" t="s">
        <v>63</v>
      </c>
      <c r="AF220" s="52"/>
      <c r="AG220" s="52" t="s">
        <v>744</v>
      </c>
      <c r="AH220" s="52" t="s">
        <v>72</v>
      </c>
      <c r="AI220" s="219" t="s">
        <v>745</v>
      </c>
      <c r="AJ220" s="219" t="s">
        <v>154</v>
      </c>
      <c r="AK220" s="244">
        <v>1.0185185165028088E-3</v>
      </c>
      <c r="AL220" s="261" t="s">
        <v>155</v>
      </c>
    </row>
    <row r="221" spans="2:40" ht="34.5" hidden="1" customHeight="1">
      <c r="B221" s="44">
        <f t="shared" si="12"/>
        <v>218</v>
      </c>
      <c r="C221" s="58" t="s">
        <v>63</v>
      </c>
      <c r="D221" s="58" t="s">
        <v>1471</v>
      </c>
      <c r="E221" s="58" t="s">
        <v>124</v>
      </c>
      <c r="F221" s="58" t="s">
        <v>1472</v>
      </c>
      <c r="G221" s="60" t="s">
        <v>1473</v>
      </c>
      <c r="H221" s="60" t="s">
        <v>1477</v>
      </c>
      <c r="I221" s="60" t="s">
        <v>1474</v>
      </c>
      <c r="J221" s="190">
        <v>5</v>
      </c>
      <c r="K221" s="58" t="s">
        <v>1507</v>
      </c>
      <c r="L221" s="60"/>
      <c r="M221" s="60" t="s">
        <v>1508</v>
      </c>
      <c r="N221" s="60" t="s">
        <v>1509</v>
      </c>
      <c r="O221" s="58" t="s">
        <v>143</v>
      </c>
      <c r="P221" s="44" t="s">
        <v>1481</v>
      </c>
      <c r="Q221" s="63" t="s">
        <v>69</v>
      </c>
      <c r="R221" s="307" t="s">
        <v>1482</v>
      </c>
      <c r="S221" s="307" t="s">
        <v>1483</v>
      </c>
      <c r="T221" s="44" t="s">
        <v>1510</v>
      </c>
      <c r="U221" s="44" t="s">
        <v>1511</v>
      </c>
      <c r="V221" s="58" t="s">
        <v>309</v>
      </c>
      <c r="W221" s="60"/>
      <c r="X221" s="60" t="str">
        <f t="shared" si="9"/>
        <v>tf_BAPP30000100_D_DD_PRODUCTION_PLAN</v>
      </c>
      <c r="Y221" s="60" t="str">
        <f t="shared" si="10"/>
        <v>mt_MPPP30000105_CDM_D_DD_PRODUCTION_PLAN_WK05</v>
      </c>
      <c r="Z221" s="60" t="str">
        <f t="shared" si="11"/>
        <v>m_MPPP30000105_CDM_D_DD_PRODUCTION_PLAN_WK05</v>
      </c>
      <c r="AA221" s="85" t="s">
        <v>1486</v>
      </c>
      <c r="AB221" s="85" t="s">
        <v>1487</v>
      </c>
      <c r="AC221" s="85"/>
      <c r="AD221" s="52"/>
      <c r="AE221" s="100" t="s">
        <v>63</v>
      </c>
      <c r="AF221" s="52"/>
      <c r="AG221" s="52" t="s">
        <v>744</v>
      </c>
      <c r="AH221" s="52" t="s">
        <v>72</v>
      </c>
      <c r="AI221" s="219" t="s">
        <v>745</v>
      </c>
      <c r="AJ221" s="219" t="s">
        <v>154</v>
      </c>
      <c r="AK221" s="244">
        <v>4.8611110833007842E-4</v>
      </c>
      <c r="AL221" s="261" t="s">
        <v>155</v>
      </c>
    </row>
    <row r="222" spans="2:40" ht="34.5" hidden="1" customHeight="1">
      <c r="B222" s="44">
        <f t="shared" si="12"/>
        <v>219</v>
      </c>
      <c r="C222" s="58" t="s">
        <v>63</v>
      </c>
      <c r="D222" s="58" t="s">
        <v>1471</v>
      </c>
      <c r="E222" s="58" t="s">
        <v>124</v>
      </c>
      <c r="F222" s="58" t="s">
        <v>1472</v>
      </c>
      <c r="G222" s="60" t="s">
        <v>1473</v>
      </c>
      <c r="H222" s="60" t="s">
        <v>1477</v>
      </c>
      <c r="I222" s="60" t="s">
        <v>1474</v>
      </c>
      <c r="J222" s="190">
        <v>6</v>
      </c>
      <c r="K222" s="58" t="s">
        <v>1512</v>
      </c>
      <c r="L222" s="60"/>
      <c r="M222" s="60" t="s">
        <v>1513</v>
      </c>
      <c r="N222" s="60" t="s">
        <v>1514</v>
      </c>
      <c r="O222" s="58" t="s">
        <v>143</v>
      </c>
      <c r="P222" s="44" t="s">
        <v>1481</v>
      </c>
      <c r="Q222" s="63" t="s">
        <v>69</v>
      </c>
      <c r="R222" s="307" t="s">
        <v>1515</v>
      </c>
      <c r="S222" s="307" t="s">
        <v>1516</v>
      </c>
      <c r="T222" s="44" t="s">
        <v>1517</v>
      </c>
      <c r="U222" s="44" t="s">
        <v>12348</v>
      </c>
      <c r="V222" s="58" t="s">
        <v>260</v>
      </c>
      <c r="W222" s="60"/>
      <c r="X222" s="60" t="str">
        <f t="shared" si="9"/>
        <v>tf_BAPP30000100_D_DD_PRODUCTION_PLAN</v>
      </c>
      <c r="Y222" s="60" t="str">
        <f t="shared" si="10"/>
        <v>mt_MPPP30000106_CDM_D_DD_PRODUCTION_PLAN_WK06</v>
      </c>
      <c r="Z222" s="60" t="str">
        <f t="shared" si="11"/>
        <v>m_MPPP30000106_CDM_D_DD_PRODUCTION_PLAN_WK06</v>
      </c>
      <c r="AA222" s="85" t="s">
        <v>1486</v>
      </c>
      <c r="AB222" s="85" t="s">
        <v>1487</v>
      </c>
      <c r="AC222" s="85"/>
      <c r="AD222" s="52"/>
      <c r="AE222" s="100" t="s">
        <v>63</v>
      </c>
      <c r="AF222" s="52"/>
      <c r="AG222" s="52" t="s">
        <v>744</v>
      </c>
      <c r="AH222" s="52" t="s">
        <v>72</v>
      </c>
      <c r="AI222" s="219" t="s">
        <v>745</v>
      </c>
      <c r="AJ222" s="219" t="s">
        <v>154</v>
      </c>
      <c r="AK222" s="244">
        <v>2.8935184673173353E-4</v>
      </c>
      <c r="AL222" s="261" t="s">
        <v>155</v>
      </c>
    </row>
    <row r="223" spans="2:40" ht="34.5" hidden="1" customHeight="1">
      <c r="B223" s="44">
        <f t="shared" si="12"/>
        <v>220</v>
      </c>
      <c r="C223" s="58" t="s">
        <v>63</v>
      </c>
      <c r="D223" s="58" t="s">
        <v>1471</v>
      </c>
      <c r="E223" s="58" t="s">
        <v>124</v>
      </c>
      <c r="F223" s="58" t="s">
        <v>1472</v>
      </c>
      <c r="G223" s="60" t="s">
        <v>1473</v>
      </c>
      <c r="H223" s="60" t="s">
        <v>1477</v>
      </c>
      <c r="I223" s="60" t="s">
        <v>1474</v>
      </c>
      <c r="J223" s="190">
        <v>7</v>
      </c>
      <c r="K223" s="58" t="s">
        <v>1519</v>
      </c>
      <c r="L223" s="60"/>
      <c r="M223" s="60" t="s">
        <v>1520</v>
      </c>
      <c r="N223" s="60" t="s">
        <v>1521</v>
      </c>
      <c r="O223" s="58" t="s">
        <v>143</v>
      </c>
      <c r="P223" s="44" t="s">
        <v>1481</v>
      </c>
      <c r="Q223" s="63" t="s">
        <v>69</v>
      </c>
      <c r="R223" s="307" t="s">
        <v>1522</v>
      </c>
      <c r="S223" s="307" t="s">
        <v>1523</v>
      </c>
      <c r="T223" s="44" t="s">
        <v>1524</v>
      </c>
      <c r="U223" s="44" t="s">
        <v>1525</v>
      </c>
      <c r="V223" s="58" t="s">
        <v>309</v>
      </c>
      <c r="W223" s="60"/>
      <c r="X223" s="60" t="str">
        <f t="shared" si="9"/>
        <v>tf_BAPP30000100_D_DD_PRODUCTION_PLAN</v>
      </c>
      <c r="Y223" s="60" t="str">
        <f t="shared" si="10"/>
        <v>mt_MPPP30000107_CDM_D_DD_PRODUCTION_PLAN_WK07</v>
      </c>
      <c r="Z223" s="60" t="str">
        <f t="shared" si="11"/>
        <v>m_MPPP30000107_CDM_D_DD_PRODUCTION_PLAN_WK07</v>
      </c>
      <c r="AA223" s="85" t="s">
        <v>1486</v>
      </c>
      <c r="AB223" s="85" t="s">
        <v>1487</v>
      </c>
      <c r="AC223" s="85"/>
      <c r="AD223" s="52"/>
      <c r="AE223" s="100" t="s">
        <v>63</v>
      </c>
      <c r="AF223" s="52"/>
      <c r="AG223" s="52" t="s">
        <v>744</v>
      </c>
      <c r="AH223" s="52" t="s">
        <v>72</v>
      </c>
      <c r="AI223" s="219" t="s">
        <v>745</v>
      </c>
      <c r="AJ223" s="219" t="s">
        <v>154</v>
      </c>
      <c r="AK223" s="244">
        <v>4.8611110833007842E-4</v>
      </c>
      <c r="AL223" s="261" t="s">
        <v>155</v>
      </c>
    </row>
    <row r="224" spans="2:40" ht="34.5" hidden="1" customHeight="1">
      <c r="B224" s="44">
        <f t="shared" si="12"/>
        <v>221</v>
      </c>
      <c r="C224" s="58" t="s">
        <v>63</v>
      </c>
      <c r="D224" s="58" t="s">
        <v>1471</v>
      </c>
      <c r="E224" s="58" t="s">
        <v>124</v>
      </c>
      <c r="F224" s="58" t="s">
        <v>1472</v>
      </c>
      <c r="G224" s="60" t="s">
        <v>1473</v>
      </c>
      <c r="H224" s="60" t="s">
        <v>1477</v>
      </c>
      <c r="I224" s="60" t="s">
        <v>1474</v>
      </c>
      <c r="J224" s="190">
        <v>8</v>
      </c>
      <c r="K224" s="58" t="s">
        <v>1526</v>
      </c>
      <c r="L224" s="60"/>
      <c r="M224" s="60" t="s">
        <v>1527</v>
      </c>
      <c r="N224" s="60" t="s">
        <v>1528</v>
      </c>
      <c r="O224" s="58" t="s">
        <v>143</v>
      </c>
      <c r="P224" s="44" t="s">
        <v>1481</v>
      </c>
      <c r="Q224" s="63" t="s">
        <v>69</v>
      </c>
      <c r="R224" s="307" t="s">
        <v>1529</v>
      </c>
      <c r="S224" s="307" t="s">
        <v>1530</v>
      </c>
      <c r="T224" s="44" t="s">
        <v>1531</v>
      </c>
      <c r="U224" s="44" t="s">
        <v>1532</v>
      </c>
      <c r="V224" s="58" t="s">
        <v>309</v>
      </c>
      <c r="W224" s="60"/>
      <c r="X224" s="60" t="str">
        <f t="shared" si="9"/>
        <v>tf_BAPP30000100_D_DD_PRODUCTION_PLAN</v>
      </c>
      <c r="Y224" s="60" t="str">
        <f t="shared" si="10"/>
        <v>mt_MPPP30000108_CDM_D_DD_PRODUCTION_PLAN_WK08</v>
      </c>
      <c r="Z224" s="60" t="str">
        <f t="shared" si="11"/>
        <v>m_MPPP30000108_CDM_D_DD_PRODUCTION_PLAN_WK08</v>
      </c>
      <c r="AA224" s="85" t="s">
        <v>1486</v>
      </c>
      <c r="AB224" s="85" t="s">
        <v>1487</v>
      </c>
      <c r="AC224" s="85"/>
      <c r="AD224" s="52"/>
      <c r="AE224" s="100" t="s">
        <v>63</v>
      </c>
      <c r="AF224" s="52"/>
      <c r="AG224" s="52" t="s">
        <v>744</v>
      </c>
      <c r="AH224" s="52" t="s">
        <v>72</v>
      </c>
      <c r="AI224" s="219" t="s">
        <v>745</v>
      </c>
      <c r="AJ224" s="219" t="s">
        <v>154</v>
      </c>
      <c r="AK224" s="244">
        <v>7.5231481605442241E-4</v>
      </c>
      <c r="AL224" s="261" t="s">
        <v>155</v>
      </c>
    </row>
    <row r="225" spans="2:38" ht="34.5" hidden="1" customHeight="1">
      <c r="B225" s="44">
        <f t="shared" si="12"/>
        <v>222</v>
      </c>
      <c r="C225" s="58" t="s">
        <v>63</v>
      </c>
      <c r="D225" s="58" t="s">
        <v>1471</v>
      </c>
      <c r="E225" s="58" t="s">
        <v>124</v>
      </c>
      <c r="F225" s="58" t="s">
        <v>1472</v>
      </c>
      <c r="G225" s="60" t="s">
        <v>1473</v>
      </c>
      <c r="H225" s="60" t="s">
        <v>1477</v>
      </c>
      <c r="I225" s="60" t="s">
        <v>1474</v>
      </c>
      <c r="J225" s="190">
        <v>9</v>
      </c>
      <c r="K225" s="58" t="s">
        <v>1533</v>
      </c>
      <c r="L225" s="60"/>
      <c r="M225" s="60" t="s">
        <v>1534</v>
      </c>
      <c r="N225" s="60" t="s">
        <v>1535</v>
      </c>
      <c r="O225" s="58" t="s">
        <v>143</v>
      </c>
      <c r="P225" s="44" t="s">
        <v>1481</v>
      </c>
      <c r="Q225" s="63" t="s">
        <v>69</v>
      </c>
      <c r="R225" s="307" t="s">
        <v>1536</v>
      </c>
      <c r="S225" s="307" t="s">
        <v>1537</v>
      </c>
      <c r="T225" s="44" t="s">
        <v>1538</v>
      </c>
      <c r="U225" s="44" t="s">
        <v>1539</v>
      </c>
      <c r="V225" s="58" t="s">
        <v>309</v>
      </c>
      <c r="W225" s="60"/>
      <c r="X225" s="60" t="str">
        <f t="shared" ref="X225:X288" si="13">IF(AND(D225&lt;&gt;"",H225&lt;&gt;""),"tf_"&amp;D225&amp;"_"&amp;H225,"")</f>
        <v>tf_BAPP30000100_D_DD_PRODUCTION_PLAN</v>
      </c>
      <c r="Y225" s="60" t="str">
        <f t="shared" ref="Y225:Y288" si="14">IF(AND(K225&lt;&gt;"",N225&lt;&gt;""),"mt_"&amp;K225&amp;"_"&amp;N225,"")</f>
        <v>mt_MPPP30000109_CDM_D_DD_PRODUCTION_PLAN_WK09</v>
      </c>
      <c r="Z225" s="60" t="str">
        <f t="shared" ref="Z225:Z288" si="15">IF(AND(K225&lt;&gt;"",N225&lt;&gt;""),"m_"&amp;K225&amp;"_"&amp;N225,"")</f>
        <v>m_MPPP30000109_CDM_D_DD_PRODUCTION_PLAN_WK09</v>
      </c>
      <c r="AA225" s="85" t="s">
        <v>1486</v>
      </c>
      <c r="AB225" s="85" t="s">
        <v>1487</v>
      </c>
      <c r="AC225" s="85"/>
      <c r="AD225" s="52"/>
      <c r="AE225" s="100" t="s">
        <v>63</v>
      </c>
      <c r="AF225" s="52"/>
      <c r="AG225" s="52" t="s">
        <v>744</v>
      </c>
      <c r="AH225" s="52" t="s">
        <v>72</v>
      </c>
      <c r="AI225" s="220" t="s">
        <v>745</v>
      </c>
      <c r="AJ225" s="219" t="s">
        <v>154</v>
      </c>
      <c r="AK225" s="244">
        <v>4.398148157633841E-4</v>
      </c>
      <c r="AL225" s="261" t="s">
        <v>155</v>
      </c>
    </row>
    <row r="226" spans="2:38" ht="34.5" hidden="1" customHeight="1">
      <c r="B226" s="44">
        <f t="shared" si="12"/>
        <v>223</v>
      </c>
      <c r="C226" s="58" t="s">
        <v>63</v>
      </c>
      <c r="D226" s="58" t="s">
        <v>1471</v>
      </c>
      <c r="E226" s="58" t="s">
        <v>124</v>
      </c>
      <c r="F226" s="58" t="s">
        <v>1472</v>
      </c>
      <c r="G226" s="60" t="s">
        <v>1473</v>
      </c>
      <c r="H226" s="60" t="s">
        <v>1477</v>
      </c>
      <c r="I226" s="60" t="s">
        <v>1474</v>
      </c>
      <c r="J226" s="190">
        <v>10</v>
      </c>
      <c r="K226" s="58" t="s">
        <v>1540</v>
      </c>
      <c r="L226" s="60"/>
      <c r="M226" s="60" t="s">
        <v>1541</v>
      </c>
      <c r="N226" s="60" t="s">
        <v>1542</v>
      </c>
      <c r="O226" s="58" t="s">
        <v>143</v>
      </c>
      <c r="P226" s="44" t="s">
        <v>1481</v>
      </c>
      <c r="Q226" s="63" t="s">
        <v>69</v>
      </c>
      <c r="R226" s="307" t="s">
        <v>1543</v>
      </c>
      <c r="S226" s="307" t="s">
        <v>1544</v>
      </c>
      <c r="T226" s="44" t="s">
        <v>1545</v>
      </c>
      <c r="U226" s="44" t="s">
        <v>1546</v>
      </c>
      <c r="V226" s="58" t="s">
        <v>309</v>
      </c>
      <c r="W226" s="60"/>
      <c r="X226" s="60" t="str">
        <f t="shared" si="13"/>
        <v>tf_BAPP30000100_D_DD_PRODUCTION_PLAN</v>
      </c>
      <c r="Y226" s="60" t="str">
        <f t="shared" si="14"/>
        <v>mt_MPPP30000110_CDM_D_DD_PRODUCTION_PLAN_WK10</v>
      </c>
      <c r="Z226" s="60" t="str">
        <f t="shared" si="15"/>
        <v>m_MPPP30000110_CDM_D_DD_PRODUCTION_PLAN_WK10</v>
      </c>
      <c r="AA226" s="85" t="s">
        <v>1486</v>
      </c>
      <c r="AB226" s="85" t="s">
        <v>1487</v>
      </c>
      <c r="AC226" s="85"/>
      <c r="AD226" s="52"/>
      <c r="AE226" s="100" t="s">
        <v>63</v>
      </c>
      <c r="AF226" s="52"/>
      <c r="AG226" s="52" t="s">
        <v>744</v>
      </c>
      <c r="AH226" s="52" t="s">
        <v>72</v>
      </c>
      <c r="AI226" s="219" t="s">
        <v>745</v>
      </c>
      <c r="AJ226" s="219" t="s">
        <v>154</v>
      </c>
      <c r="AK226" s="244">
        <v>5.9027777751907706E-4</v>
      </c>
      <c r="AL226" s="261" t="s">
        <v>155</v>
      </c>
    </row>
    <row r="227" spans="2:38" ht="34.5" hidden="1" customHeight="1">
      <c r="B227" s="44">
        <f t="shared" si="12"/>
        <v>224</v>
      </c>
      <c r="C227" s="58" t="s">
        <v>63</v>
      </c>
      <c r="D227" s="58" t="s">
        <v>1471</v>
      </c>
      <c r="E227" s="58" t="s">
        <v>124</v>
      </c>
      <c r="F227" s="58" t="s">
        <v>1472</v>
      </c>
      <c r="G227" s="60" t="s">
        <v>1473</v>
      </c>
      <c r="H227" s="60" t="s">
        <v>1477</v>
      </c>
      <c r="I227" s="60" t="s">
        <v>1474</v>
      </c>
      <c r="J227" s="190">
        <v>11</v>
      </c>
      <c r="K227" s="58" t="s">
        <v>1547</v>
      </c>
      <c r="L227" s="60"/>
      <c r="M227" s="60" t="s">
        <v>1548</v>
      </c>
      <c r="N227" s="60" t="s">
        <v>1549</v>
      </c>
      <c r="O227" s="58" t="s">
        <v>143</v>
      </c>
      <c r="P227" s="44" t="s">
        <v>1481</v>
      </c>
      <c r="Q227" s="63" t="s">
        <v>69</v>
      </c>
      <c r="R227" s="307" t="s">
        <v>1550</v>
      </c>
      <c r="S227" s="307" t="s">
        <v>1551</v>
      </c>
      <c r="T227" s="44" t="s">
        <v>1552</v>
      </c>
      <c r="U227" s="44" t="s">
        <v>1553</v>
      </c>
      <c r="V227" s="58" t="s">
        <v>309</v>
      </c>
      <c r="W227" s="60"/>
      <c r="X227" s="60" t="str">
        <f t="shared" si="13"/>
        <v>tf_BAPP30000100_D_DD_PRODUCTION_PLAN</v>
      </c>
      <c r="Y227" s="60" t="str">
        <f t="shared" si="14"/>
        <v>mt_MPPP30000111_CDM_D_DD_PRODUCTION_PLAN_WK11</v>
      </c>
      <c r="Z227" s="60" t="str">
        <f t="shared" si="15"/>
        <v>m_MPPP30000111_CDM_D_DD_PRODUCTION_PLAN_WK11</v>
      </c>
      <c r="AA227" s="85" t="s">
        <v>1486</v>
      </c>
      <c r="AB227" s="85" t="s">
        <v>1487</v>
      </c>
      <c r="AC227" s="85"/>
      <c r="AD227" s="52"/>
      <c r="AE227" s="100" t="s">
        <v>63</v>
      </c>
      <c r="AF227" s="52"/>
      <c r="AG227" s="52" t="s">
        <v>744</v>
      </c>
      <c r="AH227" s="52" t="s">
        <v>72</v>
      </c>
      <c r="AI227" s="219" t="s">
        <v>745</v>
      </c>
      <c r="AJ227" s="219" t="s">
        <v>154</v>
      </c>
      <c r="AK227" s="244">
        <v>5.671296312357299E-4</v>
      </c>
      <c r="AL227" s="261" t="s">
        <v>155</v>
      </c>
    </row>
    <row r="228" spans="2:38" ht="34.5" hidden="1" customHeight="1">
      <c r="B228" s="44">
        <f t="shared" si="12"/>
        <v>225</v>
      </c>
      <c r="C228" s="58" t="s">
        <v>63</v>
      </c>
      <c r="D228" s="58" t="s">
        <v>1471</v>
      </c>
      <c r="E228" s="58" t="s">
        <v>124</v>
      </c>
      <c r="F228" s="58" t="s">
        <v>1472</v>
      </c>
      <c r="G228" s="60" t="s">
        <v>1473</v>
      </c>
      <c r="H228" s="60" t="s">
        <v>1477</v>
      </c>
      <c r="I228" s="60" t="s">
        <v>1474</v>
      </c>
      <c r="J228" s="190">
        <v>12</v>
      </c>
      <c r="K228" s="58" t="s">
        <v>1554</v>
      </c>
      <c r="L228" s="60"/>
      <c r="M228" s="60" t="s">
        <v>1555</v>
      </c>
      <c r="N228" s="60" t="s">
        <v>1556</v>
      </c>
      <c r="O228" s="58" t="s">
        <v>143</v>
      </c>
      <c r="P228" s="44" t="s">
        <v>1481</v>
      </c>
      <c r="Q228" s="63" t="s">
        <v>69</v>
      </c>
      <c r="R228" s="307" t="s">
        <v>1557</v>
      </c>
      <c r="S228" s="307" t="s">
        <v>1558</v>
      </c>
      <c r="T228" s="44" t="s">
        <v>1559</v>
      </c>
      <c r="U228" s="44" t="s">
        <v>1560</v>
      </c>
      <c r="V228" s="58" t="s">
        <v>309</v>
      </c>
      <c r="W228" s="60"/>
      <c r="X228" s="60" t="str">
        <f t="shared" si="13"/>
        <v>tf_BAPP30000100_D_DD_PRODUCTION_PLAN</v>
      </c>
      <c r="Y228" s="60" t="str">
        <f t="shared" si="14"/>
        <v>mt_MPPP30000112_CDM_D_DD_PRODUCTION_PLAN_WK12</v>
      </c>
      <c r="Z228" s="60" t="str">
        <f t="shared" si="15"/>
        <v>m_MPPP30000112_CDM_D_DD_PRODUCTION_PLAN_WK12</v>
      </c>
      <c r="AA228" s="85" t="s">
        <v>1486</v>
      </c>
      <c r="AB228" s="85" t="s">
        <v>1487</v>
      </c>
      <c r="AC228" s="85"/>
      <c r="AD228" s="52"/>
      <c r="AE228" s="100" t="s">
        <v>63</v>
      </c>
      <c r="AF228" s="52"/>
      <c r="AG228" s="52" t="s">
        <v>744</v>
      </c>
      <c r="AH228" s="52" t="s">
        <v>72</v>
      </c>
      <c r="AI228" s="219" t="s">
        <v>745</v>
      </c>
      <c r="AJ228" s="219" t="s">
        <v>154</v>
      </c>
      <c r="AK228" s="244">
        <v>1.2268518548808061E-3</v>
      </c>
      <c r="AL228" s="261" t="s">
        <v>155</v>
      </c>
    </row>
    <row r="229" spans="2:38" ht="34.5" hidden="1" customHeight="1">
      <c r="B229" s="44">
        <f t="shared" si="12"/>
        <v>226</v>
      </c>
      <c r="C229" s="58" t="s">
        <v>63</v>
      </c>
      <c r="D229" s="58" t="s">
        <v>1561</v>
      </c>
      <c r="E229" s="58" t="s">
        <v>124</v>
      </c>
      <c r="F229" s="58" t="s">
        <v>1472</v>
      </c>
      <c r="G229" s="60" t="s">
        <v>1473</v>
      </c>
      <c r="H229" s="60" t="s">
        <v>1477</v>
      </c>
      <c r="I229" s="60" t="s">
        <v>1474</v>
      </c>
      <c r="J229" s="190">
        <v>13</v>
      </c>
      <c r="K229" s="58" t="s">
        <v>1562</v>
      </c>
      <c r="L229" s="60"/>
      <c r="M229" s="60" t="s">
        <v>1563</v>
      </c>
      <c r="N229" s="60" t="s">
        <v>1564</v>
      </c>
      <c r="O229" s="58" t="s">
        <v>143</v>
      </c>
      <c r="P229" s="44" t="s">
        <v>1481</v>
      </c>
      <c r="Q229" s="63" t="s">
        <v>69</v>
      </c>
      <c r="R229" s="307" t="s">
        <v>1565</v>
      </c>
      <c r="S229" s="307" t="s">
        <v>1566</v>
      </c>
      <c r="T229" s="44" t="s">
        <v>1567</v>
      </c>
      <c r="U229" s="44" t="s">
        <v>1568</v>
      </c>
      <c r="V229" s="58" t="s">
        <v>149</v>
      </c>
      <c r="W229" s="60"/>
      <c r="X229" s="60" t="str">
        <f t="shared" si="13"/>
        <v>tf_BAPP30000100_D_DD_PRODUCTION_PLAN</v>
      </c>
      <c r="Y229" s="60" t="str">
        <f t="shared" si="14"/>
        <v>mt_MPPP30000113_CDM_D_DD_PRODUCTION_PLAN_WK13</v>
      </c>
      <c r="Z229" s="60" t="str">
        <f t="shared" si="15"/>
        <v>m_MPPP30000113_CDM_D_DD_PRODUCTION_PLAN_WK13</v>
      </c>
      <c r="AA229" s="85" t="s">
        <v>1486</v>
      </c>
      <c r="AB229" s="85" t="s">
        <v>1487</v>
      </c>
      <c r="AC229" s="85"/>
      <c r="AD229" s="52"/>
      <c r="AE229" s="100" t="s">
        <v>63</v>
      </c>
      <c r="AF229" s="52"/>
      <c r="AG229" s="52" t="s">
        <v>744</v>
      </c>
      <c r="AH229" s="52" t="s">
        <v>72</v>
      </c>
      <c r="AI229" s="219" t="s">
        <v>745</v>
      </c>
      <c r="AJ229" s="219" t="s">
        <v>154</v>
      </c>
      <c r="AK229" s="244">
        <v>4.9768518510973081E-4</v>
      </c>
      <c r="AL229" s="261" t="s">
        <v>155</v>
      </c>
    </row>
    <row r="230" spans="2:38" ht="34.5" hidden="1" customHeight="1">
      <c r="B230" s="44">
        <f t="shared" si="12"/>
        <v>227</v>
      </c>
      <c r="C230" s="58" t="s">
        <v>63</v>
      </c>
      <c r="D230" s="58" t="s">
        <v>1471</v>
      </c>
      <c r="E230" s="58" t="s">
        <v>124</v>
      </c>
      <c r="F230" s="58" t="s">
        <v>1472</v>
      </c>
      <c r="G230" s="60" t="s">
        <v>1473</v>
      </c>
      <c r="H230" s="60" t="s">
        <v>1477</v>
      </c>
      <c r="I230" s="60" t="s">
        <v>1474</v>
      </c>
      <c r="J230" s="190">
        <v>14</v>
      </c>
      <c r="K230" s="58" t="s">
        <v>1569</v>
      </c>
      <c r="L230" s="60"/>
      <c r="M230" s="60" t="s">
        <v>1570</v>
      </c>
      <c r="N230" s="60" t="s">
        <v>1571</v>
      </c>
      <c r="O230" s="58" t="s">
        <v>143</v>
      </c>
      <c r="P230" s="44" t="s">
        <v>1481</v>
      </c>
      <c r="Q230" s="63" t="s">
        <v>69</v>
      </c>
      <c r="R230" s="307" t="s">
        <v>1567</v>
      </c>
      <c r="S230" s="307" t="s">
        <v>1568</v>
      </c>
      <c r="T230" s="44" t="s">
        <v>1572</v>
      </c>
      <c r="U230" s="44" t="s">
        <v>1573</v>
      </c>
      <c r="V230" s="58" t="s">
        <v>309</v>
      </c>
      <c r="W230" s="60"/>
      <c r="X230" s="60" t="str">
        <f t="shared" si="13"/>
        <v>tf_BAPP30000100_D_DD_PRODUCTION_PLAN</v>
      </c>
      <c r="Y230" s="60" t="str">
        <f t="shared" si="14"/>
        <v>mt_MPPP30000114_CDM_D_DD_PRODUCTION_PLAN_WK14</v>
      </c>
      <c r="Z230" s="60" t="str">
        <f t="shared" si="15"/>
        <v>m_MPPP30000114_CDM_D_DD_PRODUCTION_PLAN_WK14</v>
      </c>
      <c r="AA230" s="85" t="s">
        <v>1486</v>
      </c>
      <c r="AB230" s="85" t="s">
        <v>1487</v>
      </c>
      <c r="AC230" s="85"/>
      <c r="AD230" s="52"/>
      <c r="AE230" s="100" t="s">
        <v>63</v>
      </c>
      <c r="AF230" s="52"/>
      <c r="AG230" s="52" t="s">
        <v>744</v>
      </c>
      <c r="AH230" s="52" t="s">
        <v>72</v>
      </c>
      <c r="AI230" s="219" t="s">
        <v>745</v>
      </c>
      <c r="AJ230" s="219" t="s">
        <v>154</v>
      </c>
      <c r="AK230" s="244">
        <v>1.6203703853534535E-4</v>
      </c>
      <c r="AL230" s="261" t="s">
        <v>155</v>
      </c>
    </row>
    <row r="231" spans="2:38" ht="34.5" hidden="1" customHeight="1">
      <c r="B231" s="44">
        <f t="shared" si="12"/>
        <v>228</v>
      </c>
      <c r="C231" s="58" t="s">
        <v>63</v>
      </c>
      <c r="D231" s="58" t="s">
        <v>1471</v>
      </c>
      <c r="E231" s="58" t="s">
        <v>124</v>
      </c>
      <c r="F231" s="58" t="s">
        <v>1472</v>
      </c>
      <c r="G231" s="60" t="s">
        <v>1473</v>
      </c>
      <c r="H231" s="60" t="s">
        <v>1477</v>
      </c>
      <c r="I231" s="60" t="s">
        <v>1474</v>
      </c>
      <c r="J231" s="190">
        <v>15</v>
      </c>
      <c r="K231" s="58" t="s">
        <v>1574</v>
      </c>
      <c r="L231" s="60"/>
      <c r="M231" s="60" t="s">
        <v>1575</v>
      </c>
      <c r="N231" s="60" t="s">
        <v>1576</v>
      </c>
      <c r="O231" s="58" t="s">
        <v>143</v>
      </c>
      <c r="P231" s="44" t="s">
        <v>1481</v>
      </c>
      <c r="Q231" s="63" t="s">
        <v>69</v>
      </c>
      <c r="R231" s="307" t="s">
        <v>1577</v>
      </c>
      <c r="S231" s="307" t="s">
        <v>1578</v>
      </c>
      <c r="T231" s="44" t="s">
        <v>1579</v>
      </c>
      <c r="U231" s="44" t="s">
        <v>1580</v>
      </c>
      <c r="V231" s="58" t="s">
        <v>149</v>
      </c>
      <c r="W231" s="60"/>
      <c r="X231" s="60" t="str">
        <f t="shared" si="13"/>
        <v>tf_BAPP30000100_D_DD_PRODUCTION_PLAN</v>
      </c>
      <c r="Y231" s="60" t="str">
        <f t="shared" si="14"/>
        <v>mt_MPPP30000115_CDM_D_DD_PRODUCTION_PLAN_WK15</v>
      </c>
      <c r="Z231" s="60" t="str">
        <f t="shared" si="15"/>
        <v>m_MPPP30000115_CDM_D_DD_PRODUCTION_PLAN_WK15</v>
      </c>
      <c r="AA231" s="85" t="s">
        <v>1486</v>
      </c>
      <c r="AB231" s="85" t="s">
        <v>1487</v>
      </c>
      <c r="AC231" s="85"/>
      <c r="AD231" s="52"/>
      <c r="AE231" s="100" t="s">
        <v>63</v>
      </c>
      <c r="AF231" s="52"/>
      <c r="AG231" s="52" t="s">
        <v>744</v>
      </c>
      <c r="AH231" s="52" t="s">
        <v>72</v>
      </c>
      <c r="AI231" s="219" t="s">
        <v>745</v>
      </c>
      <c r="AJ231" s="219" t="s">
        <v>154</v>
      </c>
      <c r="AK231" s="244">
        <v>8.6805555474711582E-4</v>
      </c>
      <c r="AL231" s="261" t="s">
        <v>155</v>
      </c>
    </row>
    <row r="232" spans="2:38" ht="34.5" hidden="1" customHeight="1">
      <c r="B232" s="44">
        <f t="shared" si="12"/>
        <v>229</v>
      </c>
      <c r="C232" s="58" t="s">
        <v>63</v>
      </c>
      <c r="D232" s="58" t="s">
        <v>1471</v>
      </c>
      <c r="E232" s="58" t="s">
        <v>124</v>
      </c>
      <c r="F232" s="58" t="s">
        <v>1472</v>
      </c>
      <c r="G232" s="60" t="s">
        <v>1473</v>
      </c>
      <c r="H232" s="60" t="s">
        <v>1477</v>
      </c>
      <c r="I232" s="60" t="s">
        <v>1474</v>
      </c>
      <c r="J232" s="190">
        <v>16</v>
      </c>
      <c r="K232" s="58" t="s">
        <v>1581</v>
      </c>
      <c r="L232" s="60"/>
      <c r="M232" s="60" t="s">
        <v>1582</v>
      </c>
      <c r="N232" s="60" t="s">
        <v>1583</v>
      </c>
      <c r="O232" s="58" t="s">
        <v>143</v>
      </c>
      <c r="P232" s="44" t="s">
        <v>1481</v>
      </c>
      <c r="Q232" s="63" t="s">
        <v>69</v>
      </c>
      <c r="R232" s="307" t="s">
        <v>1579</v>
      </c>
      <c r="S232" s="307" t="s">
        <v>1580</v>
      </c>
      <c r="T232" s="44" t="s">
        <v>1584</v>
      </c>
      <c r="U232" s="44" t="s">
        <v>1585</v>
      </c>
      <c r="V232" s="58" t="s">
        <v>309</v>
      </c>
      <c r="W232" s="60"/>
      <c r="X232" s="60" t="str">
        <f t="shared" si="13"/>
        <v>tf_BAPP30000100_D_DD_PRODUCTION_PLAN</v>
      </c>
      <c r="Y232" s="60" t="str">
        <f t="shared" si="14"/>
        <v>mt_MPPP30000116_CDM_D_DD_PRODUCTION_PLAN_WK16</v>
      </c>
      <c r="Z232" s="60" t="str">
        <f t="shared" si="15"/>
        <v>m_MPPP30000116_CDM_D_DD_PRODUCTION_PLAN_WK16</v>
      </c>
      <c r="AA232" s="85" t="s">
        <v>1486</v>
      </c>
      <c r="AB232" s="85" t="s">
        <v>1487</v>
      </c>
      <c r="AC232" s="85"/>
      <c r="AD232" s="52"/>
      <c r="AE232" s="100" t="s">
        <v>63</v>
      </c>
      <c r="AF232" s="52"/>
      <c r="AG232" s="52" t="s">
        <v>744</v>
      </c>
      <c r="AH232" s="52" t="s">
        <v>72</v>
      </c>
      <c r="AI232" s="219" t="s">
        <v>745</v>
      </c>
      <c r="AJ232" s="219" t="s">
        <v>154</v>
      </c>
      <c r="AK232" s="244">
        <v>1.8518518481869251E-4</v>
      </c>
      <c r="AL232" s="261" t="s">
        <v>155</v>
      </c>
    </row>
    <row r="233" spans="2:38" ht="34.5" hidden="1" customHeight="1">
      <c r="B233" s="44">
        <f t="shared" si="12"/>
        <v>230</v>
      </c>
      <c r="C233" s="58" t="s">
        <v>63</v>
      </c>
      <c r="D233" s="58" t="s">
        <v>1471</v>
      </c>
      <c r="E233" s="58" t="s">
        <v>124</v>
      </c>
      <c r="F233" s="58" t="s">
        <v>1472</v>
      </c>
      <c r="G233" s="60" t="s">
        <v>1473</v>
      </c>
      <c r="H233" s="60" t="s">
        <v>1477</v>
      </c>
      <c r="I233" s="60" t="s">
        <v>1474</v>
      </c>
      <c r="J233" s="190">
        <v>17</v>
      </c>
      <c r="K233" s="58" t="s">
        <v>1586</v>
      </c>
      <c r="L233" s="60"/>
      <c r="M233" s="60" t="s">
        <v>1587</v>
      </c>
      <c r="N233" s="60" t="s">
        <v>1588</v>
      </c>
      <c r="O233" s="58" t="s">
        <v>143</v>
      </c>
      <c r="P233" s="44" t="s">
        <v>1481</v>
      </c>
      <c r="Q233" s="63" t="s">
        <v>69</v>
      </c>
      <c r="R233" s="307" t="s">
        <v>1589</v>
      </c>
      <c r="S233" s="307" t="s">
        <v>1590</v>
      </c>
      <c r="T233" s="44" t="s">
        <v>1591</v>
      </c>
      <c r="U233" s="44" t="s">
        <v>1592</v>
      </c>
      <c r="V233" s="58" t="s">
        <v>162</v>
      </c>
      <c r="W233" s="60"/>
      <c r="X233" s="60" t="str">
        <f t="shared" si="13"/>
        <v>tf_BAPP30000100_D_DD_PRODUCTION_PLAN</v>
      </c>
      <c r="Y233" s="60" t="str">
        <f t="shared" si="14"/>
        <v>mt_MPPP30000117_CDM_D_DD_PRODUCTION_PLAN_WK17</v>
      </c>
      <c r="Z233" s="60" t="str">
        <f t="shared" si="15"/>
        <v>m_MPPP30000117_CDM_D_DD_PRODUCTION_PLAN_WK17</v>
      </c>
      <c r="AA233" s="85" t="s">
        <v>1486</v>
      </c>
      <c r="AB233" s="85" t="s">
        <v>1487</v>
      </c>
      <c r="AC233" s="85"/>
      <c r="AD233" s="52"/>
      <c r="AE233" s="100" t="s">
        <v>63</v>
      </c>
      <c r="AF233" s="52"/>
      <c r="AG233" s="52" t="s">
        <v>744</v>
      </c>
      <c r="AH233" s="52" t="s">
        <v>72</v>
      </c>
      <c r="AI233" s="219" t="s">
        <v>745</v>
      </c>
      <c r="AJ233" s="219" t="s">
        <v>154</v>
      </c>
      <c r="AK233" s="244">
        <v>1.4467592627624981E-3</v>
      </c>
      <c r="AL233" s="261" t="s">
        <v>155</v>
      </c>
    </row>
    <row r="234" spans="2:38" ht="34.5" hidden="1" customHeight="1">
      <c r="B234" s="57">
        <f t="shared" si="12"/>
        <v>231</v>
      </c>
      <c r="C234" s="59" t="s">
        <v>409</v>
      </c>
      <c r="D234" s="59" t="s">
        <v>1471</v>
      </c>
      <c r="E234" s="59" t="s">
        <v>124</v>
      </c>
      <c r="F234" s="59" t="s">
        <v>1472</v>
      </c>
      <c r="G234" s="76" t="s">
        <v>1473</v>
      </c>
      <c r="H234" s="76" t="s">
        <v>1477</v>
      </c>
      <c r="I234" s="76" t="s">
        <v>1474</v>
      </c>
      <c r="J234" s="192">
        <v>18</v>
      </c>
      <c r="K234" s="59" t="s">
        <v>1593</v>
      </c>
      <c r="L234" s="76"/>
      <c r="M234" s="76" t="s">
        <v>1594</v>
      </c>
      <c r="N234" s="76" t="s">
        <v>1595</v>
      </c>
      <c r="O234" s="59" t="s">
        <v>143</v>
      </c>
      <c r="P234" s="57" t="s">
        <v>1481</v>
      </c>
      <c r="Q234" s="78" t="s">
        <v>69</v>
      </c>
      <c r="R234" s="322"/>
      <c r="S234" s="322"/>
      <c r="T234" s="324"/>
      <c r="U234" s="324"/>
      <c r="V234" s="59" t="s">
        <v>162</v>
      </c>
      <c r="W234" s="76"/>
      <c r="X234" s="76" t="str">
        <f t="shared" si="13"/>
        <v>tf_BAPP30000100_D_DD_PRODUCTION_PLAN</v>
      </c>
      <c r="Y234" s="76" t="str">
        <f t="shared" si="14"/>
        <v>mt_MPPP30000118_CDM_D_DD_PRODUCTION_PLAN_WK18</v>
      </c>
      <c r="Z234" s="76" t="str">
        <f t="shared" si="15"/>
        <v>m_MPPP30000118_CDM_D_DD_PRODUCTION_PLAN_WK18</v>
      </c>
      <c r="AA234" s="146" t="s">
        <v>1486</v>
      </c>
      <c r="AB234" s="146" t="s">
        <v>1487</v>
      </c>
      <c r="AC234" s="146"/>
      <c r="AD234" s="52"/>
      <c r="AE234" s="100" t="s">
        <v>63</v>
      </c>
      <c r="AF234" s="52"/>
      <c r="AG234" s="52" t="s">
        <v>744</v>
      </c>
      <c r="AH234" s="52" t="s">
        <v>72</v>
      </c>
      <c r="AI234" s="219" t="s">
        <v>745</v>
      </c>
      <c r="AJ234" s="220" t="s">
        <v>65</v>
      </c>
      <c r="AK234" s="244" t="s">
        <v>155</v>
      </c>
      <c r="AL234" s="261" t="s">
        <v>155</v>
      </c>
    </row>
    <row r="235" spans="2:38" ht="34.5" hidden="1" customHeight="1">
      <c r="B235" s="44">
        <f t="shared" si="12"/>
        <v>232</v>
      </c>
      <c r="C235" s="58" t="s">
        <v>63</v>
      </c>
      <c r="D235" s="58" t="s">
        <v>12307</v>
      </c>
      <c r="E235" s="58" t="s">
        <v>124</v>
      </c>
      <c r="F235" s="58" t="s">
        <v>1472</v>
      </c>
      <c r="G235" s="60" t="s">
        <v>1473</v>
      </c>
      <c r="H235" s="60" t="s">
        <v>1477</v>
      </c>
      <c r="I235" s="60" t="s">
        <v>1474</v>
      </c>
      <c r="J235" s="190">
        <v>19</v>
      </c>
      <c r="K235" s="58" t="s">
        <v>1596</v>
      </c>
      <c r="L235" s="60"/>
      <c r="M235" s="60" t="s">
        <v>1597</v>
      </c>
      <c r="N235" s="60" t="s">
        <v>1598</v>
      </c>
      <c r="O235" s="58" t="s">
        <v>143</v>
      </c>
      <c r="P235" s="44" t="s">
        <v>1481</v>
      </c>
      <c r="Q235" s="63" t="s">
        <v>166</v>
      </c>
      <c r="R235" s="307" t="s">
        <v>1599</v>
      </c>
      <c r="S235" s="307" t="s">
        <v>1600</v>
      </c>
      <c r="T235" s="44" t="s">
        <v>1601</v>
      </c>
      <c r="U235" s="44" t="s">
        <v>12349</v>
      </c>
      <c r="V235" s="58" t="s">
        <v>309</v>
      </c>
      <c r="W235" s="60"/>
      <c r="X235" s="60" t="str">
        <f t="shared" si="13"/>
        <v>tf_BAPP30000100_D_DD_PRODUCTION_PLAN</v>
      </c>
      <c r="Y235" s="60" t="str">
        <f t="shared" si="14"/>
        <v>mt_MPPP30000119_CDM_D_DD_PRODUCTION_PLAN</v>
      </c>
      <c r="Z235" s="60" t="str">
        <f t="shared" si="15"/>
        <v>m_MPPP30000119_CDM_D_DD_PRODUCTION_PLAN</v>
      </c>
      <c r="AA235" s="85" t="s">
        <v>1486</v>
      </c>
      <c r="AB235" s="85" t="s">
        <v>1487</v>
      </c>
      <c r="AC235" s="85"/>
      <c r="AD235" s="52"/>
      <c r="AE235" s="100" t="s">
        <v>63</v>
      </c>
      <c r="AF235" s="52"/>
      <c r="AG235" s="52" t="s">
        <v>744</v>
      </c>
      <c r="AH235" s="52" t="s">
        <v>72</v>
      </c>
      <c r="AI235" s="238" t="s">
        <v>1603</v>
      </c>
      <c r="AJ235" s="219" t="s">
        <v>353</v>
      </c>
      <c r="AK235" s="244">
        <v>1.2453703704522923E-2</v>
      </c>
      <c r="AL235" s="261" t="s">
        <v>155</v>
      </c>
    </row>
    <row r="236" spans="2:38" ht="34.5" hidden="1" customHeight="1">
      <c r="B236" s="44">
        <f t="shared" si="12"/>
        <v>233</v>
      </c>
      <c r="C236" s="58" t="s">
        <v>63</v>
      </c>
      <c r="D236" s="58" t="s">
        <v>1471</v>
      </c>
      <c r="E236" s="58" t="s">
        <v>124</v>
      </c>
      <c r="F236" s="58" t="s">
        <v>1472</v>
      </c>
      <c r="G236" s="60" t="s">
        <v>1473</v>
      </c>
      <c r="H236" s="60" t="s">
        <v>1477</v>
      </c>
      <c r="I236" s="60" t="s">
        <v>1474</v>
      </c>
      <c r="J236" s="190">
        <v>20</v>
      </c>
      <c r="K236" s="58" t="s">
        <v>1604</v>
      </c>
      <c r="L236" s="60"/>
      <c r="M236" s="60" t="s">
        <v>1605</v>
      </c>
      <c r="N236" s="60" t="s">
        <v>1606</v>
      </c>
      <c r="O236" s="58" t="s">
        <v>143</v>
      </c>
      <c r="P236" s="44" t="s">
        <v>1481</v>
      </c>
      <c r="Q236" s="63" t="s">
        <v>166</v>
      </c>
      <c r="R236" s="307" t="s">
        <v>1607</v>
      </c>
      <c r="S236" s="307" t="s">
        <v>1608</v>
      </c>
      <c r="T236" s="44" t="s">
        <v>1609</v>
      </c>
      <c r="U236" s="44" t="s">
        <v>1610</v>
      </c>
      <c r="V236" s="58" t="s">
        <v>149</v>
      </c>
      <c r="W236" s="60"/>
      <c r="X236" s="60" t="str">
        <f t="shared" si="13"/>
        <v>tf_BAPP30000100_D_DD_PRODUCTION_PLAN</v>
      </c>
      <c r="Y236" s="60" t="str">
        <f t="shared" si="14"/>
        <v>mt_MPPP30000120_CDM_D_DD_PRODUCTION_PLAN_ADD_MASTER</v>
      </c>
      <c r="Z236" s="60" t="str">
        <f t="shared" si="15"/>
        <v>m_MPPP30000120_CDM_D_DD_PRODUCTION_PLAN_ADD_MASTER</v>
      </c>
      <c r="AA236" s="85" t="s">
        <v>1486</v>
      </c>
      <c r="AB236" s="85" t="s">
        <v>1487</v>
      </c>
      <c r="AC236" s="85"/>
      <c r="AD236" s="52"/>
      <c r="AE236" s="100" t="s">
        <v>63</v>
      </c>
      <c r="AF236" s="52"/>
      <c r="AG236" s="52" t="s">
        <v>744</v>
      </c>
      <c r="AH236" s="52" t="s">
        <v>72</v>
      </c>
      <c r="AI236" s="238" t="s">
        <v>1603</v>
      </c>
      <c r="AJ236" s="219" t="s">
        <v>353</v>
      </c>
      <c r="AK236" s="244">
        <v>1.1574074072996154E-2</v>
      </c>
      <c r="AL236" s="261" t="s">
        <v>155</v>
      </c>
    </row>
    <row r="237" spans="2:38" ht="34.5" hidden="1" customHeight="1">
      <c r="B237" s="44">
        <f t="shared" si="12"/>
        <v>234</v>
      </c>
      <c r="C237" s="58" t="s">
        <v>63</v>
      </c>
      <c r="D237" s="58" t="s">
        <v>1611</v>
      </c>
      <c r="E237" s="58" t="s">
        <v>124</v>
      </c>
      <c r="F237" s="58" t="s">
        <v>1472</v>
      </c>
      <c r="G237" s="60" t="s">
        <v>1612</v>
      </c>
      <c r="H237" s="60" t="s">
        <v>1613</v>
      </c>
      <c r="I237" s="60" t="s">
        <v>1614</v>
      </c>
      <c r="J237" s="190">
        <v>1</v>
      </c>
      <c r="K237" s="58" t="s">
        <v>1615</v>
      </c>
      <c r="L237" s="60"/>
      <c r="M237" s="60" t="s">
        <v>1616</v>
      </c>
      <c r="N237" s="60" t="s">
        <v>1617</v>
      </c>
      <c r="O237" s="58" t="s">
        <v>143</v>
      </c>
      <c r="P237" s="44" t="s">
        <v>1618</v>
      </c>
      <c r="Q237" s="63" t="s">
        <v>69</v>
      </c>
      <c r="R237" s="307" t="s">
        <v>1619</v>
      </c>
      <c r="S237" s="307" t="s">
        <v>1620</v>
      </c>
      <c r="T237" s="44" t="s">
        <v>1621</v>
      </c>
      <c r="U237" s="44" t="s">
        <v>1622</v>
      </c>
      <c r="V237" s="58" t="s">
        <v>260</v>
      </c>
      <c r="W237" s="60"/>
      <c r="X237" s="60" t="str">
        <f t="shared" si="13"/>
        <v>tf_BAPP30000200_D_DD_PRODUCTION_BULLETIN</v>
      </c>
      <c r="Y237" s="60" t="str">
        <f t="shared" si="14"/>
        <v>mt_MPPP30000201_CDM_D_DD_PRODUCTION_BULLETIN_WK01</v>
      </c>
      <c r="Z237" s="60" t="str">
        <f t="shared" si="15"/>
        <v>m_MPPP30000201_CDM_D_DD_PRODUCTION_BULLETIN_WK01</v>
      </c>
      <c r="AA237" s="85" t="s">
        <v>1623</v>
      </c>
      <c r="AB237" s="85" t="s">
        <v>1624</v>
      </c>
      <c r="AC237" s="85"/>
      <c r="AD237" s="52"/>
      <c r="AE237" s="100" t="s">
        <v>63</v>
      </c>
      <c r="AF237" s="52"/>
      <c r="AG237" s="52" t="s">
        <v>744</v>
      </c>
      <c r="AH237" s="52" t="s">
        <v>72</v>
      </c>
      <c r="AI237" s="219" t="s">
        <v>65</v>
      </c>
      <c r="AJ237" s="219" t="s">
        <v>154</v>
      </c>
      <c r="AK237" s="244">
        <v>8.7962963152676821E-4</v>
      </c>
      <c r="AL237" s="261" t="s">
        <v>155</v>
      </c>
    </row>
    <row r="238" spans="2:38" ht="34.5" hidden="1" customHeight="1">
      <c r="B238" s="44">
        <f t="shared" si="12"/>
        <v>235</v>
      </c>
      <c r="C238" s="58" t="s">
        <v>63</v>
      </c>
      <c r="D238" s="58" t="s">
        <v>1611</v>
      </c>
      <c r="E238" s="58" t="s">
        <v>124</v>
      </c>
      <c r="F238" s="58" t="s">
        <v>1472</v>
      </c>
      <c r="G238" s="60" t="s">
        <v>1612</v>
      </c>
      <c r="H238" s="60" t="s">
        <v>1613</v>
      </c>
      <c r="I238" s="60" t="s">
        <v>1614</v>
      </c>
      <c r="J238" s="190">
        <v>2</v>
      </c>
      <c r="K238" s="58" t="s">
        <v>1625</v>
      </c>
      <c r="L238" s="60"/>
      <c r="M238" s="60" t="s">
        <v>1626</v>
      </c>
      <c r="N238" s="60" t="s">
        <v>1627</v>
      </c>
      <c r="O238" s="58" t="s">
        <v>143</v>
      </c>
      <c r="P238" s="44" t="s">
        <v>1618</v>
      </c>
      <c r="Q238" s="63" t="s">
        <v>69</v>
      </c>
      <c r="R238" s="307" t="s">
        <v>1628</v>
      </c>
      <c r="S238" s="307" t="s">
        <v>1629</v>
      </c>
      <c r="T238" s="44" t="s">
        <v>1630</v>
      </c>
      <c r="U238" s="44" t="s">
        <v>1631</v>
      </c>
      <c r="V238" s="58" t="s">
        <v>296</v>
      </c>
      <c r="W238" s="60"/>
      <c r="X238" s="60" t="str">
        <f t="shared" si="13"/>
        <v>tf_BAPP30000200_D_DD_PRODUCTION_BULLETIN</v>
      </c>
      <c r="Y238" s="60" t="str">
        <f t="shared" si="14"/>
        <v>mt_MPPP30000202_CDM_D_DD_PRODUCTION_BULLETIN_WK02</v>
      </c>
      <c r="Z238" s="60" t="str">
        <f t="shared" si="15"/>
        <v>m_MPPP30000202_CDM_D_DD_PRODUCTION_BULLETIN_WK02</v>
      </c>
      <c r="AA238" s="85" t="s">
        <v>1632</v>
      </c>
      <c r="AB238" s="85" t="s">
        <v>1487</v>
      </c>
      <c r="AC238" s="85"/>
      <c r="AD238" s="52"/>
      <c r="AE238" s="100" t="s">
        <v>63</v>
      </c>
      <c r="AF238" s="52"/>
      <c r="AG238" s="52" t="s">
        <v>744</v>
      </c>
      <c r="AH238" s="52" t="s">
        <v>72</v>
      </c>
      <c r="AI238" s="219" t="s">
        <v>65</v>
      </c>
      <c r="AJ238" s="219" t="s">
        <v>154</v>
      </c>
      <c r="AK238" s="244">
        <v>1.4120370324235409E-3</v>
      </c>
      <c r="AL238" s="261" t="s">
        <v>155</v>
      </c>
    </row>
    <row r="239" spans="2:38" ht="34.5" hidden="1" customHeight="1">
      <c r="B239" s="44">
        <f t="shared" si="12"/>
        <v>236</v>
      </c>
      <c r="C239" s="58" t="s">
        <v>63</v>
      </c>
      <c r="D239" s="58" t="s">
        <v>1611</v>
      </c>
      <c r="E239" s="58" t="s">
        <v>124</v>
      </c>
      <c r="F239" s="58" t="s">
        <v>1472</v>
      </c>
      <c r="G239" s="60" t="s">
        <v>1612</v>
      </c>
      <c r="H239" s="60" t="s">
        <v>1613</v>
      </c>
      <c r="I239" s="60" t="s">
        <v>1614</v>
      </c>
      <c r="J239" s="190">
        <v>3</v>
      </c>
      <c r="K239" s="58" t="s">
        <v>1633</v>
      </c>
      <c r="L239" s="60"/>
      <c r="M239" s="60" t="s">
        <v>1634</v>
      </c>
      <c r="N239" s="60" t="s">
        <v>1635</v>
      </c>
      <c r="O239" s="58" t="s">
        <v>143</v>
      </c>
      <c r="P239" s="44" t="s">
        <v>1636</v>
      </c>
      <c r="Q239" s="63" t="s">
        <v>69</v>
      </c>
      <c r="R239" s="307" t="s">
        <v>1630</v>
      </c>
      <c r="S239" s="307" t="s">
        <v>1631</v>
      </c>
      <c r="T239" s="44" t="s">
        <v>1637</v>
      </c>
      <c r="U239" s="44" t="s">
        <v>1638</v>
      </c>
      <c r="V239" s="58" t="s">
        <v>309</v>
      </c>
      <c r="W239" s="60"/>
      <c r="X239" s="60" t="str">
        <f t="shared" si="13"/>
        <v>tf_BAPP30000200_D_DD_PRODUCTION_BULLETIN</v>
      </c>
      <c r="Y239" s="60" t="str">
        <f t="shared" si="14"/>
        <v>mt_MPPP30000203_CDM_D_DD_PRODUCTION_BULLETIN</v>
      </c>
      <c r="Z239" s="60" t="str">
        <f t="shared" si="15"/>
        <v>m_MPPP30000203_CDM_D_DD_PRODUCTION_BULLETIN</v>
      </c>
      <c r="AA239" s="85" t="s">
        <v>1632</v>
      </c>
      <c r="AB239" s="85" t="s">
        <v>1487</v>
      </c>
      <c r="AC239" s="85"/>
      <c r="AD239" s="52"/>
      <c r="AE239" s="100" t="s">
        <v>63</v>
      </c>
      <c r="AF239" s="52"/>
      <c r="AG239" s="52" t="s">
        <v>744</v>
      </c>
      <c r="AH239" s="52" t="s">
        <v>72</v>
      </c>
      <c r="AI239" s="219" t="s">
        <v>65</v>
      </c>
      <c r="AJ239" s="219" t="s">
        <v>154</v>
      </c>
      <c r="AK239" s="244">
        <v>6.9444443943211809E-4</v>
      </c>
      <c r="AL239" s="261" t="s">
        <v>155</v>
      </c>
    </row>
    <row r="240" spans="2:38" ht="34.5" hidden="1" customHeight="1">
      <c r="B240" s="44">
        <f t="shared" si="12"/>
        <v>237</v>
      </c>
      <c r="C240" s="58" t="s">
        <v>63</v>
      </c>
      <c r="D240" s="58" t="s">
        <v>1611</v>
      </c>
      <c r="E240" s="58" t="s">
        <v>124</v>
      </c>
      <c r="F240" s="58" t="s">
        <v>1472</v>
      </c>
      <c r="G240" s="60" t="s">
        <v>1612</v>
      </c>
      <c r="H240" s="60" t="s">
        <v>1613</v>
      </c>
      <c r="I240" s="60" t="s">
        <v>1614</v>
      </c>
      <c r="J240" s="190">
        <v>4</v>
      </c>
      <c r="K240" s="58" t="s">
        <v>1639</v>
      </c>
      <c r="L240" s="60"/>
      <c r="M240" s="60" t="s">
        <v>1640</v>
      </c>
      <c r="N240" s="60" t="s">
        <v>1641</v>
      </c>
      <c r="O240" s="58" t="s">
        <v>143</v>
      </c>
      <c r="P240" s="44" t="s">
        <v>1636</v>
      </c>
      <c r="Q240" s="63" t="s">
        <v>69</v>
      </c>
      <c r="R240" s="307" t="s">
        <v>1642</v>
      </c>
      <c r="S240" s="307" t="s">
        <v>1643</v>
      </c>
      <c r="T240" s="44" t="s">
        <v>1644</v>
      </c>
      <c r="U240" s="44" t="s">
        <v>1645</v>
      </c>
      <c r="V240" s="58" t="s">
        <v>260</v>
      </c>
      <c r="W240" s="60"/>
      <c r="X240" s="60" t="str">
        <f t="shared" si="13"/>
        <v>tf_BAPP30000200_D_DD_PRODUCTION_BULLETIN</v>
      </c>
      <c r="Y240" s="60" t="str">
        <f t="shared" si="14"/>
        <v>mt_MPPP30000204_CDM_D_DD_PRODUCTION_BULLETIN_ADD_MASTER</v>
      </c>
      <c r="Z240" s="60" t="str">
        <f t="shared" si="15"/>
        <v>m_MPPP30000204_CDM_D_DD_PRODUCTION_BULLETIN_ADD_MASTER</v>
      </c>
      <c r="AA240" s="85" t="s">
        <v>1632</v>
      </c>
      <c r="AB240" s="85" t="s">
        <v>1487</v>
      </c>
      <c r="AC240" s="85"/>
      <c r="AD240" s="52"/>
      <c r="AE240" s="100" t="s">
        <v>63</v>
      </c>
      <c r="AF240" s="52"/>
      <c r="AG240" s="52" t="s">
        <v>744</v>
      </c>
      <c r="AH240" s="52" t="s">
        <v>72</v>
      </c>
      <c r="AI240" s="219" t="s">
        <v>65</v>
      </c>
      <c r="AJ240" s="219" t="s">
        <v>154</v>
      </c>
      <c r="AK240" s="244">
        <v>6.921296298969537E-3</v>
      </c>
      <c r="AL240" s="261" t="s">
        <v>155</v>
      </c>
    </row>
    <row r="241" spans="2:38" ht="34.5" hidden="1" customHeight="1">
      <c r="B241" s="86">
        <f t="shared" si="12"/>
        <v>238</v>
      </c>
      <c r="C241" s="58" t="s">
        <v>63</v>
      </c>
      <c r="D241" s="58" t="s">
        <v>1646</v>
      </c>
      <c r="E241" s="58" t="s">
        <v>135</v>
      </c>
      <c r="F241" s="58" t="s">
        <v>180</v>
      </c>
      <c r="G241" s="60" t="s">
        <v>1647</v>
      </c>
      <c r="H241" s="60" t="s">
        <v>1648</v>
      </c>
      <c r="I241" s="60" t="s">
        <v>1649</v>
      </c>
      <c r="J241" s="190">
        <v>1</v>
      </c>
      <c r="K241" s="58" t="s">
        <v>1650</v>
      </c>
      <c r="L241" s="60"/>
      <c r="M241" s="60" t="s">
        <v>1651</v>
      </c>
      <c r="N241" s="60" t="s">
        <v>1652</v>
      </c>
      <c r="O241" s="58" t="s">
        <v>143</v>
      </c>
      <c r="P241" s="44" t="s">
        <v>1653</v>
      </c>
      <c r="Q241" s="63" t="s">
        <v>69</v>
      </c>
      <c r="R241" s="308" t="s">
        <v>1654</v>
      </c>
      <c r="S241" s="308" t="s">
        <v>1655</v>
      </c>
      <c r="T241" s="44" t="s">
        <v>1656</v>
      </c>
      <c r="U241" s="44" t="s">
        <v>1657</v>
      </c>
      <c r="V241" s="58" t="s">
        <v>149</v>
      </c>
      <c r="W241" s="60"/>
      <c r="X241" s="60" t="str">
        <f t="shared" si="13"/>
        <v>tf_BACO30000200_M_DD_PRODUCT_DIVISION_CSDT_RESULT_MNY_ADJMT</v>
      </c>
      <c r="Y241" s="60" t="str">
        <f t="shared" si="14"/>
        <v>mt_MPCO30000201_CDM_M_DD_PRODUCT_DIVISION_CSDT_RESULT_MNY_ADJMT_WK01</v>
      </c>
      <c r="Z241" s="60" t="str">
        <f t="shared" si="15"/>
        <v>m_MPCO30000201_CDM_M_DD_PRODUCT_DIVISION_CSDT_RESULT_MNY_ADJMT_WK01</v>
      </c>
      <c r="AA241" s="85" t="s">
        <v>1658</v>
      </c>
      <c r="AB241" s="85" t="s">
        <v>227</v>
      </c>
      <c r="AC241" s="85"/>
      <c r="AD241" s="52"/>
      <c r="AE241" s="100" t="s">
        <v>63</v>
      </c>
      <c r="AF241" s="52"/>
      <c r="AG241" s="52" t="s">
        <v>152</v>
      </c>
      <c r="AH241" s="52" t="s">
        <v>153</v>
      </c>
      <c r="AI241" s="219" t="s">
        <v>65</v>
      </c>
      <c r="AJ241" s="219" t="s">
        <v>154</v>
      </c>
      <c r="AK241" s="244">
        <v>4.7453703882638365E-4</v>
      </c>
      <c r="AL241" s="261" t="s">
        <v>155</v>
      </c>
    </row>
    <row r="242" spans="2:38" ht="34.5" hidden="1" customHeight="1">
      <c r="B242" s="86">
        <f t="shared" si="12"/>
        <v>239</v>
      </c>
      <c r="C242" s="58" t="s">
        <v>63</v>
      </c>
      <c r="D242" s="58" t="s">
        <v>1646</v>
      </c>
      <c r="E242" s="58" t="s">
        <v>135</v>
      </c>
      <c r="F242" s="58" t="s">
        <v>180</v>
      </c>
      <c r="G242" s="60" t="s">
        <v>1647</v>
      </c>
      <c r="H242" s="60" t="s">
        <v>1648</v>
      </c>
      <c r="I242" s="60" t="s">
        <v>1649</v>
      </c>
      <c r="J242" s="190">
        <v>2</v>
      </c>
      <c r="K242" s="58" t="s">
        <v>1659</v>
      </c>
      <c r="L242" s="60"/>
      <c r="M242" s="60" t="s">
        <v>1660</v>
      </c>
      <c r="N242" s="60" t="s">
        <v>1661</v>
      </c>
      <c r="O242" s="58" t="s">
        <v>143</v>
      </c>
      <c r="P242" s="44" t="s">
        <v>1653</v>
      </c>
      <c r="Q242" s="63" t="s">
        <v>69</v>
      </c>
      <c r="R242" s="308" t="s">
        <v>1662</v>
      </c>
      <c r="S242" s="308" t="s">
        <v>1663</v>
      </c>
      <c r="T242" s="44" t="s">
        <v>1664</v>
      </c>
      <c r="U242" s="44" t="s">
        <v>1665</v>
      </c>
      <c r="V242" s="58" t="s">
        <v>149</v>
      </c>
      <c r="W242" s="60"/>
      <c r="X242" s="60" t="str">
        <f t="shared" si="13"/>
        <v>tf_BACO30000200_M_DD_PRODUCT_DIVISION_CSDT_RESULT_MNY_ADJMT</v>
      </c>
      <c r="Y242" s="60" t="str">
        <f t="shared" si="14"/>
        <v>mt_MPCO30000202_CDM_M_DD_PRODUCT_DIVISION_CSDT_RESULT_MNY_ADJMT_WK02</v>
      </c>
      <c r="Z242" s="60" t="str">
        <f t="shared" si="15"/>
        <v>m_MPCO30000202_CDM_M_DD_PRODUCT_DIVISION_CSDT_RESULT_MNY_ADJMT_WK02</v>
      </c>
      <c r="AA242" s="85" t="s">
        <v>1658</v>
      </c>
      <c r="AB242" s="85" t="s">
        <v>227</v>
      </c>
      <c r="AC242" s="85"/>
      <c r="AD242" s="52"/>
      <c r="AE242" s="100" t="s">
        <v>63</v>
      </c>
      <c r="AF242" s="52"/>
      <c r="AG242" s="52" t="s">
        <v>152</v>
      </c>
      <c r="AH242" s="52" t="s">
        <v>153</v>
      </c>
      <c r="AI242" s="219" t="s">
        <v>65</v>
      </c>
      <c r="AJ242" s="219" t="s">
        <v>154</v>
      </c>
      <c r="AK242" s="244">
        <v>4.7453703882638365E-4</v>
      </c>
      <c r="AL242" s="261" t="s">
        <v>155</v>
      </c>
    </row>
    <row r="243" spans="2:38" ht="34.5" hidden="1" customHeight="1">
      <c r="B243" s="86">
        <f t="shared" si="12"/>
        <v>240</v>
      </c>
      <c r="C243" s="58" t="s">
        <v>63</v>
      </c>
      <c r="D243" s="58" t="s">
        <v>1646</v>
      </c>
      <c r="E243" s="58" t="s">
        <v>135</v>
      </c>
      <c r="F243" s="58" t="s">
        <v>180</v>
      </c>
      <c r="G243" s="60" t="s">
        <v>1647</v>
      </c>
      <c r="H243" s="60" t="s">
        <v>1648</v>
      </c>
      <c r="I243" s="60" t="s">
        <v>1649</v>
      </c>
      <c r="J243" s="190">
        <v>3</v>
      </c>
      <c r="K243" s="58" t="s">
        <v>1666</v>
      </c>
      <c r="L243" s="60"/>
      <c r="M243" s="60" t="s">
        <v>1667</v>
      </c>
      <c r="N243" s="60" t="s">
        <v>1668</v>
      </c>
      <c r="O243" s="58" t="s">
        <v>143</v>
      </c>
      <c r="P243" s="44" t="s">
        <v>1653</v>
      </c>
      <c r="Q243" s="63" t="s">
        <v>69</v>
      </c>
      <c r="R243" s="308" t="s">
        <v>1669</v>
      </c>
      <c r="S243" s="308" t="s">
        <v>1670</v>
      </c>
      <c r="T243" s="44" t="s">
        <v>1671</v>
      </c>
      <c r="U243" s="44" t="s">
        <v>1672</v>
      </c>
      <c r="V243" s="58" t="s">
        <v>149</v>
      </c>
      <c r="W243" s="60"/>
      <c r="X243" s="60" t="str">
        <f t="shared" si="13"/>
        <v>tf_BACO30000200_M_DD_PRODUCT_DIVISION_CSDT_RESULT_MNY_ADJMT</v>
      </c>
      <c r="Y243" s="60" t="str">
        <f t="shared" si="14"/>
        <v>mt_MPCO30000203_CDM_M_DD_PRODUCT_DIVISION_CSDT_RESULT_MNY_ADJMT_WK03</v>
      </c>
      <c r="Z243" s="60" t="str">
        <f t="shared" si="15"/>
        <v>m_MPCO30000203_CDM_M_DD_PRODUCT_DIVISION_CSDT_RESULT_MNY_ADJMT_WK03</v>
      </c>
      <c r="AA243" s="85" t="s">
        <v>1658</v>
      </c>
      <c r="AB243" s="85" t="s">
        <v>227</v>
      </c>
      <c r="AC243" s="85"/>
      <c r="AD243" s="52"/>
      <c r="AE243" s="100" t="s">
        <v>63</v>
      </c>
      <c r="AF243" s="52"/>
      <c r="AG243" s="52" t="s">
        <v>152</v>
      </c>
      <c r="AH243" s="52" t="s">
        <v>153</v>
      </c>
      <c r="AI243" s="219" t="s">
        <v>65</v>
      </c>
      <c r="AJ243" s="219" t="s">
        <v>154</v>
      </c>
      <c r="AK243" s="244">
        <v>2.1064814791316167E-3</v>
      </c>
      <c r="AL243" s="261" t="s">
        <v>155</v>
      </c>
    </row>
    <row r="244" spans="2:38" ht="34.5" hidden="1" customHeight="1">
      <c r="B244" s="86">
        <f t="shared" si="12"/>
        <v>241</v>
      </c>
      <c r="C244" s="58" t="s">
        <v>63</v>
      </c>
      <c r="D244" s="58" t="s">
        <v>1646</v>
      </c>
      <c r="E244" s="58" t="s">
        <v>135</v>
      </c>
      <c r="F244" s="58" t="s">
        <v>180</v>
      </c>
      <c r="G244" s="60" t="s">
        <v>1647</v>
      </c>
      <c r="H244" s="60" t="s">
        <v>1648</v>
      </c>
      <c r="I244" s="60" t="s">
        <v>1649</v>
      </c>
      <c r="J244" s="190">
        <v>4</v>
      </c>
      <c r="K244" s="58" t="s">
        <v>1673</v>
      </c>
      <c r="L244" s="60"/>
      <c r="M244" s="60" t="s">
        <v>1674</v>
      </c>
      <c r="N244" s="60" t="s">
        <v>1675</v>
      </c>
      <c r="O244" s="58" t="s">
        <v>143</v>
      </c>
      <c r="P244" s="44" t="s">
        <v>1653</v>
      </c>
      <c r="Q244" s="63" t="s">
        <v>69</v>
      </c>
      <c r="R244" s="308" t="s">
        <v>1676</v>
      </c>
      <c r="S244" s="308" t="s">
        <v>1677</v>
      </c>
      <c r="T244" s="44" t="s">
        <v>1678</v>
      </c>
      <c r="U244" s="44" t="s">
        <v>1679</v>
      </c>
      <c r="V244" s="58" t="s">
        <v>162</v>
      </c>
      <c r="W244" s="60"/>
      <c r="X244" s="60" t="str">
        <f t="shared" si="13"/>
        <v>tf_BACO30000200_M_DD_PRODUCT_DIVISION_CSDT_RESULT_MNY_ADJMT</v>
      </c>
      <c r="Y244" s="60" t="str">
        <f t="shared" si="14"/>
        <v>mt_MPCO30000204_CDM_M_DD_PRODUCT_DIVISION_CSDT_RESULT_MNY_ADJMT_WK04</v>
      </c>
      <c r="Z244" s="60" t="str">
        <f t="shared" si="15"/>
        <v>m_MPCO30000204_CDM_M_DD_PRODUCT_DIVISION_CSDT_RESULT_MNY_ADJMT_WK04</v>
      </c>
      <c r="AA244" s="85" t="s">
        <v>1658</v>
      </c>
      <c r="AB244" s="85" t="s">
        <v>227</v>
      </c>
      <c r="AC244" s="85"/>
      <c r="AD244" s="52"/>
      <c r="AE244" s="100" t="s">
        <v>63</v>
      </c>
      <c r="AF244" s="52"/>
      <c r="AG244" s="52" t="s">
        <v>152</v>
      </c>
      <c r="AH244" s="52" t="s">
        <v>153</v>
      </c>
      <c r="AI244" s="219" t="s">
        <v>65</v>
      </c>
      <c r="AJ244" s="219" t="s">
        <v>154</v>
      </c>
      <c r="AK244" s="244">
        <v>2.0370370402815752E-3</v>
      </c>
      <c r="AL244" s="261" t="s">
        <v>155</v>
      </c>
    </row>
    <row r="245" spans="2:38" ht="34.5" hidden="1" customHeight="1">
      <c r="B245" s="86">
        <f t="shared" si="12"/>
        <v>242</v>
      </c>
      <c r="C245" s="58" t="s">
        <v>63</v>
      </c>
      <c r="D245" s="58" t="s">
        <v>1646</v>
      </c>
      <c r="E245" s="58" t="s">
        <v>135</v>
      </c>
      <c r="F245" s="58" t="s">
        <v>180</v>
      </c>
      <c r="G245" s="60" t="s">
        <v>1647</v>
      </c>
      <c r="H245" s="60" t="s">
        <v>1648</v>
      </c>
      <c r="I245" s="60" t="s">
        <v>1649</v>
      </c>
      <c r="J245" s="190">
        <v>5</v>
      </c>
      <c r="K245" s="58" t="s">
        <v>1680</v>
      </c>
      <c r="L245" s="60"/>
      <c r="M245" s="60" t="s">
        <v>1681</v>
      </c>
      <c r="N245" s="60" t="s">
        <v>12254</v>
      </c>
      <c r="O245" s="58" t="s">
        <v>143</v>
      </c>
      <c r="P245" s="44" t="s">
        <v>1653</v>
      </c>
      <c r="Q245" s="63" t="s">
        <v>69</v>
      </c>
      <c r="R245" s="308" t="s">
        <v>1683</v>
      </c>
      <c r="S245" s="308" t="s">
        <v>1684</v>
      </c>
      <c r="T245" s="44" t="s">
        <v>1685</v>
      </c>
      <c r="U245" s="44" t="s">
        <v>1686</v>
      </c>
      <c r="V245" s="58" t="s">
        <v>238</v>
      </c>
      <c r="W245" s="60"/>
      <c r="X245" s="60" t="str">
        <f t="shared" si="13"/>
        <v>tf_BACO30000200_M_DD_PRODUCT_DIVISION_CSDT_RESULT_MNY_ADJMT</v>
      </c>
      <c r="Y245" s="60" t="str">
        <f t="shared" si="14"/>
        <v>mt_MPCO30000205_CDM_M_DD_PRODUCT_DIVISION_CSDT_RESULT_MNY_ADJMT</v>
      </c>
      <c r="Z245" s="60" t="str">
        <f t="shared" si="15"/>
        <v>m_MPCO30000205_CDM_M_DD_PRODUCT_DIVISION_CSDT_RESULT_MNY_ADJMT</v>
      </c>
      <c r="AA245" s="85" t="s">
        <v>1658</v>
      </c>
      <c r="AB245" s="85" t="s">
        <v>227</v>
      </c>
      <c r="AC245" s="85"/>
      <c r="AD245" s="52"/>
      <c r="AE245" s="100" t="s">
        <v>63</v>
      </c>
      <c r="AF245" s="52"/>
      <c r="AG245" s="52" t="s">
        <v>152</v>
      </c>
      <c r="AH245" s="52" t="s">
        <v>153</v>
      </c>
      <c r="AI245" s="219" t="s">
        <v>65</v>
      </c>
      <c r="AJ245" s="219" t="s">
        <v>154</v>
      </c>
      <c r="AK245" s="244">
        <v>3.5648148186737671E-3</v>
      </c>
      <c r="AL245" s="261" t="s">
        <v>155</v>
      </c>
    </row>
    <row r="246" spans="2:38" ht="34.5" hidden="1" customHeight="1">
      <c r="B246" s="86">
        <f t="shared" si="12"/>
        <v>243</v>
      </c>
      <c r="C246" s="58" t="s">
        <v>63</v>
      </c>
      <c r="D246" s="58" t="s">
        <v>1646</v>
      </c>
      <c r="E246" s="58" t="s">
        <v>135</v>
      </c>
      <c r="F246" s="58" t="s">
        <v>180</v>
      </c>
      <c r="G246" s="60" t="s">
        <v>1647</v>
      </c>
      <c r="H246" s="60" t="s">
        <v>1648</v>
      </c>
      <c r="I246" s="60" t="s">
        <v>1649</v>
      </c>
      <c r="J246" s="190">
        <v>6</v>
      </c>
      <c r="K246" s="58" t="s">
        <v>1687</v>
      </c>
      <c r="L246" s="60"/>
      <c r="M246" s="60" t="s">
        <v>1688</v>
      </c>
      <c r="N246" s="60" t="s">
        <v>1689</v>
      </c>
      <c r="O246" s="58" t="s">
        <v>143</v>
      </c>
      <c r="P246" s="44" t="s">
        <v>1653</v>
      </c>
      <c r="Q246" s="63" t="s">
        <v>69</v>
      </c>
      <c r="R246" s="308" t="s">
        <v>1690</v>
      </c>
      <c r="S246" s="308" t="s">
        <v>1691</v>
      </c>
      <c r="T246" s="44" t="s">
        <v>1692</v>
      </c>
      <c r="U246" s="44" t="s">
        <v>1693</v>
      </c>
      <c r="V246" s="58" t="s">
        <v>149</v>
      </c>
      <c r="W246" s="60"/>
      <c r="X246" s="60" t="str">
        <f t="shared" si="13"/>
        <v>tf_BACO30000200_M_DD_PRODUCT_DIVISION_CSDT_RESULT_MNY_ADJMT</v>
      </c>
      <c r="Y246" s="60" t="str">
        <f t="shared" si="14"/>
        <v>mt_MPCO30000206_CDM_M_DD_PRODUCT_DIVISION_CSDT_RESULT_MNY_ADJMT_ADD_MASTER</v>
      </c>
      <c r="Z246" s="60" t="str">
        <f t="shared" si="15"/>
        <v>m_MPCO30000206_CDM_M_DD_PRODUCT_DIVISION_CSDT_RESULT_MNY_ADJMT_ADD_MASTER</v>
      </c>
      <c r="AA246" s="85" t="s">
        <v>1658</v>
      </c>
      <c r="AB246" s="85" t="s">
        <v>227</v>
      </c>
      <c r="AC246" s="85"/>
      <c r="AD246" s="52"/>
      <c r="AE246" s="100" t="s">
        <v>63</v>
      </c>
      <c r="AF246" s="52"/>
      <c r="AG246" s="52" t="s">
        <v>152</v>
      </c>
      <c r="AH246" s="52" t="s">
        <v>153</v>
      </c>
      <c r="AI246" s="219" t="s">
        <v>65</v>
      </c>
      <c r="AJ246" s="219" t="s">
        <v>154</v>
      </c>
      <c r="AK246" s="244">
        <v>6.36574077361729E-4</v>
      </c>
      <c r="AL246" s="261" t="s">
        <v>155</v>
      </c>
    </row>
    <row r="247" spans="2:38" ht="34.5" hidden="1" customHeight="1">
      <c r="B247" s="44">
        <f t="shared" si="12"/>
        <v>244</v>
      </c>
      <c r="C247" s="58" t="s">
        <v>63</v>
      </c>
      <c r="D247" s="58" t="s">
        <v>1694</v>
      </c>
      <c r="E247" s="58" t="s">
        <v>135</v>
      </c>
      <c r="F247" s="58" t="s">
        <v>852</v>
      </c>
      <c r="G247" s="60" t="s">
        <v>1695</v>
      </c>
      <c r="H247" s="60" t="s">
        <v>1696</v>
      </c>
      <c r="I247" s="60" t="s">
        <v>1697</v>
      </c>
      <c r="J247" s="190">
        <v>1</v>
      </c>
      <c r="K247" s="58" t="s">
        <v>1698</v>
      </c>
      <c r="L247" s="60"/>
      <c r="M247" s="60" t="s">
        <v>1699</v>
      </c>
      <c r="N247" s="60" t="s">
        <v>1700</v>
      </c>
      <c r="O247" s="58" t="s">
        <v>143</v>
      </c>
      <c r="P247" s="44" t="s">
        <v>1701</v>
      </c>
      <c r="Q247" s="63" t="s">
        <v>166</v>
      </c>
      <c r="R247" s="307" t="s">
        <v>1702</v>
      </c>
      <c r="S247" s="307" t="s">
        <v>1703</v>
      </c>
      <c r="T247" s="44" t="s">
        <v>1704</v>
      </c>
      <c r="U247" s="44" t="s">
        <v>1705</v>
      </c>
      <c r="V247" s="58" t="s">
        <v>171</v>
      </c>
      <c r="W247" s="60"/>
      <c r="X247" s="60" t="str">
        <f t="shared" si="13"/>
        <v>tf_BACO30001100_D_DD_DAILY_SALES_DASHBOARD</v>
      </c>
      <c r="Y247" s="60" t="str">
        <f t="shared" si="14"/>
        <v>mt_MPCO30001101_CDM_D_DD_DAILY_SALES_DASHBOARD</v>
      </c>
      <c r="Z247" s="60" t="str">
        <f t="shared" si="15"/>
        <v>m_MPCO30001101_CDM_D_DD_DAILY_SALES_DASHBOARD</v>
      </c>
      <c r="AA247" s="85" t="s">
        <v>1706</v>
      </c>
      <c r="AB247" s="85" t="s">
        <v>151</v>
      </c>
      <c r="AC247" s="85"/>
      <c r="AD247" s="52"/>
      <c r="AE247" s="100" t="s">
        <v>63</v>
      </c>
      <c r="AF247" s="52"/>
      <c r="AG247" s="52" t="s">
        <v>263</v>
      </c>
      <c r="AH247" s="52" t="s">
        <v>72</v>
      </c>
      <c r="AI247" s="219" t="s">
        <v>65</v>
      </c>
      <c r="AJ247" s="219" t="s">
        <v>154</v>
      </c>
      <c r="AK247" s="244">
        <v>5.7870370073942468E-4</v>
      </c>
      <c r="AL247" s="261" t="s">
        <v>155</v>
      </c>
    </row>
    <row r="248" spans="2:38" ht="34.5" hidden="1" customHeight="1">
      <c r="B248" s="44">
        <f t="shared" si="12"/>
        <v>245</v>
      </c>
      <c r="C248" s="58" t="s">
        <v>63</v>
      </c>
      <c r="D248" s="58" t="s">
        <v>1694</v>
      </c>
      <c r="E248" s="58" t="s">
        <v>135</v>
      </c>
      <c r="F248" s="58" t="s">
        <v>852</v>
      </c>
      <c r="G248" s="60" t="s">
        <v>1695</v>
      </c>
      <c r="H248" s="60" t="s">
        <v>1696</v>
      </c>
      <c r="I248" s="60" t="s">
        <v>1697</v>
      </c>
      <c r="J248" s="190">
        <v>2</v>
      </c>
      <c r="K248" s="58" t="s">
        <v>1707</v>
      </c>
      <c r="L248" s="60"/>
      <c r="M248" s="60" t="s">
        <v>1708</v>
      </c>
      <c r="N248" s="60" t="s">
        <v>1709</v>
      </c>
      <c r="O248" s="58" t="s">
        <v>143</v>
      </c>
      <c r="P248" s="44" t="s">
        <v>1701</v>
      </c>
      <c r="Q248" s="63" t="s">
        <v>166</v>
      </c>
      <c r="R248" s="307" t="s">
        <v>1710</v>
      </c>
      <c r="S248" s="307" t="s">
        <v>1711</v>
      </c>
      <c r="T248" s="44" t="s">
        <v>1712</v>
      </c>
      <c r="U248" s="44" t="s">
        <v>1713</v>
      </c>
      <c r="V248" s="58" t="s">
        <v>149</v>
      </c>
      <c r="W248" s="60"/>
      <c r="X248" s="60" t="str">
        <f t="shared" si="13"/>
        <v>tf_BACO30001100_D_DD_DAILY_SALES_DASHBOARD</v>
      </c>
      <c r="Y248" s="60" t="str">
        <f t="shared" si="14"/>
        <v>mt_MPCO30001102_CDM_D_DD_DAILY_SALES_DASHBOARD_ADD_MASTER</v>
      </c>
      <c r="Z248" s="60" t="str">
        <f t="shared" si="15"/>
        <v>m_MPCO30001102_CDM_D_DD_DAILY_SALES_DASHBOARD_ADD_MASTER</v>
      </c>
      <c r="AA248" s="85" t="s">
        <v>1706</v>
      </c>
      <c r="AB248" s="85" t="s">
        <v>151</v>
      </c>
      <c r="AC248" s="85"/>
      <c r="AD248" s="52"/>
      <c r="AE248" s="100" t="s">
        <v>63</v>
      </c>
      <c r="AF248" s="52"/>
      <c r="AG248" s="52" t="s">
        <v>263</v>
      </c>
      <c r="AH248" s="52" t="s">
        <v>72</v>
      </c>
      <c r="AI248" s="219" t="s">
        <v>65</v>
      </c>
      <c r="AJ248" s="219" t="s">
        <v>154</v>
      </c>
      <c r="AK248" s="244">
        <v>2.1064814864075743E-3</v>
      </c>
      <c r="AL248" s="261" t="s">
        <v>155</v>
      </c>
    </row>
    <row r="249" spans="2:38" ht="34.5" hidden="1" customHeight="1">
      <c r="B249" s="44">
        <f t="shared" si="12"/>
        <v>246</v>
      </c>
      <c r="C249" s="58" t="s">
        <v>63</v>
      </c>
      <c r="D249" s="58" t="s">
        <v>1714</v>
      </c>
      <c r="E249" s="58" t="s">
        <v>135</v>
      </c>
      <c r="F249" s="58" t="s">
        <v>1715</v>
      </c>
      <c r="G249" s="60" t="s">
        <v>1716</v>
      </c>
      <c r="H249" s="60" t="s">
        <v>1717</v>
      </c>
      <c r="I249" s="60" t="s">
        <v>1718</v>
      </c>
      <c r="J249" s="190">
        <v>1</v>
      </c>
      <c r="K249" s="58" t="s">
        <v>1719</v>
      </c>
      <c r="L249" s="60"/>
      <c r="M249" s="60" t="s">
        <v>1720</v>
      </c>
      <c r="N249" s="60" t="s">
        <v>1721</v>
      </c>
      <c r="O249" s="58" t="s">
        <v>143</v>
      </c>
      <c r="P249" s="44" t="s">
        <v>1722</v>
      </c>
      <c r="Q249" s="63" t="s">
        <v>69</v>
      </c>
      <c r="R249" s="307" t="s">
        <v>1702</v>
      </c>
      <c r="S249" s="307" t="s">
        <v>1723</v>
      </c>
      <c r="T249" s="44" t="s">
        <v>1724</v>
      </c>
      <c r="U249" s="44" t="s">
        <v>1725</v>
      </c>
      <c r="V249" s="58" t="s">
        <v>171</v>
      </c>
      <c r="W249" s="60"/>
      <c r="X249" s="60" t="str">
        <f t="shared" si="13"/>
        <v>tf_BACO30002300_D_DD_DAILY_SALES_ANALYSIS</v>
      </c>
      <c r="Y249" s="60" t="str">
        <f t="shared" si="14"/>
        <v>mt_MPCO30002301_CDM_D_DD_DAILY_SALES_ANALYSIS_WK01</v>
      </c>
      <c r="Z249" s="60" t="str">
        <f t="shared" si="15"/>
        <v>m_MPCO30002301_CDM_D_DD_DAILY_SALES_ANALYSIS_WK01</v>
      </c>
      <c r="AA249" s="85" t="s">
        <v>1726</v>
      </c>
      <c r="AB249" s="85" t="s">
        <v>151</v>
      </c>
      <c r="AC249" s="85"/>
      <c r="AD249" s="52"/>
      <c r="AE249" s="100" t="s">
        <v>63</v>
      </c>
      <c r="AF249" s="52"/>
      <c r="AG249" s="52" t="s">
        <v>263</v>
      </c>
      <c r="AH249" s="52" t="s">
        <v>72</v>
      </c>
      <c r="AI249" s="219" t="s">
        <v>65</v>
      </c>
      <c r="AJ249" s="219" t="s">
        <v>154</v>
      </c>
      <c r="AK249" s="244">
        <v>1.527777778392192E-3</v>
      </c>
      <c r="AL249" s="261" t="s">
        <v>155</v>
      </c>
    </row>
    <row r="250" spans="2:38" ht="34.5" hidden="1" customHeight="1">
      <c r="B250" s="44">
        <f t="shared" si="12"/>
        <v>247</v>
      </c>
      <c r="C250" s="58" t="s">
        <v>63</v>
      </c>
      <c r="D250" s="58" t="s">
        <v>1727</v>
      </c>
      <c r="E250" s="58" t="s">
        <v>135</v>
      </c>
      <c r="F250" s="58" t="s">
        <v>1715</v>
      </c>
      <c r="G250" s="60" t="s">
        <v>1716</v>
      </c>
      <c r="H250" s="60" t="s">
        <v>1717</v>
      </c>
      <c r="I250" s="60" t="s">
        <v>1718</v>
      </c>
      <c r="J250" s="190">
        <v>2</v>
      </c>
      <c r="K250" s="58" t="s">
        <v>1728</v>
      </c>
      <c r="L250" s="60"/>
      <c r="M250" s="60" t="s">
        <v>1729</v>
      </c>
      <c r="N250" s="60" t="s">
        <v>1730</v>
      </c>
      <c r="O250" s="58" t="s">
        <v>143</v>
      </c>
      <c r="P250" s="44" t="s">
        <v>1722</v>
      </c>
      <c r="Q250" s="63" t="s">
        <v>69</v>
      </c>
      <c r="R250" s="307" t="s">
        <v>1731</v>
      </c>
      <c r="S250" s="307" t="s">
        <v>1732</v>
      </c>
      <c r="T250" s="44" t="s">
        <v>1733</v>
      </c>
      <c r="U250" s="44" t="s">
        <v>1734</v>
      </c>
      <c r="V250" s="58" t="s">
        <v>171</v>
      </c>
      <c r="W250" s="60"/>
      <c r="X250" s="60" t="str">
        <f t="shared" si="13"/>
        <v>tf_BACO30002300_D_DD_DAILY_SALES_ANALYSIS</v>
      </c>
      <c r="Y250" s="60" t="str">
        <f t="shared" si="14"/>
        <v>mt_MPCO30002302_CDM_D_DD_DAILY_SALES_ANALYSIS_WK02</v>
      </c>
      <c r="Z250" s="60" t="str">
        <f t="shared" si="15"/>
        <v>m_MPCO30002302_CDM_D_DD_DAILY_SALES_ANALYSIS_WK02</v>
      </c>
      <c r="AA250" s="85" t="s">
        <v>1726</v>
      </c>
      <c r="AB250" s="85" t="s">
        <v>151</v>
      </c>
      <c r="AC250" s="85"/>
      <c r="AD250" s="52"/>
      <c r="AE250" s="100" t="s">
        <v>63</v>
      </c>
      <c r="AF250" s="52"/>
      <c r="AG250" s="52" t="s">
        <v>263</v>
      </c>
      <c r="AH250" s="52" t="s">
        <v>72</v>
      </c>
      <c r="AI250" s="219" t="s">
        <v>65</v>
      </c>
      <c r="AJ250" s="219" t="s">
        <v>154</v>
      </c>
      <c r="AK250" s="244">
        <v>1.0995370394084603E-3</v>
      </c>
      <c r="AL250" s="261" t="s">
        <v>155</v>
      </c>
    </row>
    <row r="251" spans="2:38" ht="34.5" hidden="1" customHeight="1">
      <c r="B251" s="44">
        <f t="shared" si="12"/>
        <v>248</v>
      </c>
      <c r="C251" s="58" t="s">
        <v>63</v>
      </c>
      <c r="D251" s="58" t="s">
        <v>1735</v>
      </c>
      <c r="E251" s="58" t="s">
        <v>135</v>
      </c>
      <c r="F251" s="58" t="s">
        <v>1715</v>
      </c>
      <c r="G251" s="60" t="s">
        <v>1716</v>
      </c>
      <c r="H251" s="60" t="s">
        <v>1717</v>
      </c>
      <c r="I251" s="60" t="s">
        <v>1718</v>
      </c>
      <c r="J251" s="190">
        <v>3</v>
      </c>
      <c r="K251" s="58" t="s">
        <v>1736</v>
      </c>
      <c r="L251" s="60"/>
      <c r="M251" s="60" t="s">
        <v>1737</v>
      </c>
      <c r="N251" s="60" t="s">
        <v>1738</v>
      </c>
      <c r="O251" s="58" t="s">
        <v>143</v>
      </c>
      <c r="P251" s="44" t="s">
        <v>1722</v>
      </c>
      <c r="Q251" s="63" t="s">
        <v>69</v>
      </c>
      <c r="R251" s="307" t="s">
        <v>1739</v>
      </c>
      <c r="S251" s="307" t="s">
        <v>1740</v>
      </c>
      <c r="T251" s="44" t="s">
        <v>1741</v>
      </c>
      <c r="U251" s="44" t="s">
        <v>1742</v>
      </c>
      <c r="V251" s="58" t="s">
        <v>260</v>
      </c>
      <c r="W251" s="60"/>
      <c r="X251" s="60" t="str">
        <f t="shared" si="13"/>
        <v>tf_BACO30002300_D_DD_DAILY_SALES_ANALYSIS</v>
      </c>
      <c r="Y251" s="60" t="str">
        <f t="shared" si="14"/>
        <v>mt_MPCO30002303_CDM_D_DD_DAILY_SALES_ANALYSIS_WK03</v>
      </c>
      <c r="Z251" s="60" t="str">
        <f t="shared" si="15"/>
        <v>m_MPCO30002303_CDM_D_DD_DAILY_SALES_ANALYSIS_WK03</v>
      </c>
      <c r="AA251" s="85" t="s">
        <v>1726</v>
      </c>
      <c r="AB251" s="85" t="s">
        <v>151</v>
      </c>
      <c r="AC251" s="85"/>
      <c r="AD251" s="52"/>
      <c r="AE251" s="100" t="s">
        <v>63</v>
      </c>
      <c r="AF251" s="52"/>
      <c r="AG251" s="52" t="s">
        <v>263</v>
      </c>
      <c r="AH251" s="52" t="s">
        <v>72</v>
      </c>
      <c r="AI251" s="219" t="s">
        <v>65</v>
      </c>
      <c r="AJ251" s="219" t="s">
        <v>154</v>
      </c>
      <c r="AK251" s="244">
        <v>9.490740776527673E-4</v>
      </c>
      <c r="AL251" s="261" t="s">
        <v>155</v>
      </c>
    </row>
    <row r="252" spans="2:38" ht="34.5" hidden="1" customHeight="1">
      <c r="B252" s="44">
        <f t="shared" si="12"/>
        <v>249</v>
      </c>
      <c r="C252" s="58" t="s">
        <v>63</v>
      </c>
      <c r="D252" s="58" t="s">
        <v>1727</v>
      </c>
      <c r="E252" s="58" t="s">
        <v>135</v>
      </c>
      <c r="F252" s="58" t="s">
        <v>1715</v>
      </c>
      <c r="G252" s="60" t="s">
        <v>1716</v>
      </c>
      <c r="H252" s="60" t="s">
        <v>1717</v>
      </c>
      <c r="I252" s="60" t="s">
        <v>1718</v>
      </c>
      <c r="J252" s="190">
        <v>4</v>
      </c>
      <c r="K252" s="58" t="s">
        <v>1743</v>
      </c>
      <c r="L252" s="60"/>
      <c r="M252" s="60" t="s">
        <v>1744</v>
      </c>
      <c r="N252" s="60" t="s">
        <v>1745</v>
      </c>
      <c r="O252" s="58" t="s">
        <v>143</v>
      </c>
      <c r="P252" s="44" t="s">
        <v>1722</v>
      </c>
      <c r="Q252" s="63" t="s">
        <v>69</v>
      </c>
      <c r="R252" s="307" t="s">
        <v>1741</v>
      </c>
      <c r="S252" s="307" t="s">
        <v>1746</v>
      </c>
      <c r="T252" s="44" t="s">
        <v>1747</v>
      </c>
      <c r="U252" s="44" t="s">
        <v>1748</v>
      </c>
      <c r="V252" s="58" t="s">
        <v>309</v>
      </c>
      <c r="W252" s="60"/>
      <c r="X252" s="60" t="str">
        <f t="shared" si="13"/>
        <v>tf_BACO30002300_D_DD_DAILY_SALES_ANALYSIS</v>
      </c>
      <c r="Y252" s="60" t="str">
        <f t="shared" si="14"/>
        <v>mt_MPCO30002304_CDM_D_DD_DAILY_SALES_ANALYSIS_WK04</v>
      </c>
      <c r="Z252" s="60" t="str">
        <f t="shared" si="15"/>
        <v>m_MPCO30002304_CDM_D_DD_DAILY_SALES_ANALYSIS_WK04</v>
      </c>
      <c r="AA252" s="85" t="s">
        <v>1726</v>
      </c>
      <c r="AB252" s="85" t="s">
        <v>151</v>
      </c>
      <c r="AC252" s="85"/>
      <c r="AD252" s="52"/>
      <c r="AE252" s="100" t="s">
        <v>63</v>
      </c>
      <c r="AF252" s="52"/>
      <c r="AG252" s="52" t="s">
        <v>263</v>
      </c>
      <c r="AH252" s="52" t="s">
        <v>72</v>
      </c>
      <c r="AI252" s="219" t="s">
        <v>65</v>
      </c>
      <c r="AJ252" s="219" t="s">
        <v>154</v>
      </c>
      <c r="AK252" s="244">
        <v>3.2407406979473308E-4</v>
      </c>
      <c r="AL252" s="261" t="s">
        <v>155</v>
      </c>
    </row>
    <row r="253" spans="2:38" ht="34.5" hidden="1" customHeight="1">
      <c r="B253" s="44">
        <f t="shared" si="12"/>
        <v>250</v>
      </c>
      <c r="C253" s="58" t="s">
        <v>63</v>
      </c>
      <c r="D253" s="58" t="s">
        <v>1727</v>
      </c>
      <c r="E253" s="58" t="s">
        <v>135</v>
      </c>
      <c r="F253" s="58" t="s">
        <v>1715</v>
      </c>
      <c r="G253" s="60" t="s">
        <v>1716</v>
      </c>
      <c r="H253" s="60" t="s">
        <v>1717</v>
      </c>
      <c r="I253" s="60" t="s">
        <v>1718</v>
      </c>
      <c r="J253" s="190">
        <v>5</v>
      </c>
      <c r="K253" s="58" t="s">
        <v>1749</v>
      </c>
      <c r="L253" s="60"/>
      <c r="M253" s="60" t="s">
        <v>1750</v>
      </c>
      <c r="N253" s="60" t="s">
        <v>1751</v>
      </c>
      <c r="O253" s="58" t="s">
        <v>143</v>
      </c>
      <c r="P253" s="44" t="s">
        <v>1722</v>
      </c>
      <c r="Q253" s="63" t="s">
        <v>69</v>
      </c>
      <c r="R253" s="307" t="s">
        <v>1752</v>
      </c>
      <c r="S253" s="307" t="s">
        <v>1753</v>
      </c>
      <c r="T253" s="44" t="s">
        <v>1754</v>
      </c>
      <c r="U253" s="44" t="s">
        <v>1755</v>
      </c>
      <c r="V253" s="58" t="s">
        <v>260</v>
      </c>
      <c r="W253" s="60"/>
      <c r="X253" s="60" t="str">
        <f t="shared" si="13"/>
        <v>tf_BACO30002300_D_DD_DAILY_SALES_ANALYSIS</v>
      </c>
      <c r="Y253" s="60" t="str">
        <f t="shared" si="14"/>
        <v>mt_MPCO30002305_CDM_D_DD_DAILY_SALES_ANALYSIS_WK05</v>
      </c>
      <c r="Z253" s="60" t="str">
        <f t="shared" si="15"/>
        <v>m_MPCO30002305_CDM_D_DD_DAILY_SALES_ANALYSIS_WK05</v>
      </c>
      <c r="AA253" s="85" t="s">
        <v>1726</v>
      </c>
      <c r="AB253" s="85" t="s">
        <v>151</v>
      </c>
      <c r="AC253" s="85"/>
      <c r="AD253" s="52"/>
      <c r="AE253" s="100" t="s">
        <v>63</v>
      </c>
      <c r="AF253" s="52"/>
      <c r="AG253" s="52" t="s">
        <v>263</v>
      </c>
      <c r="AH253" s="52" t="s">
        <v>72</v>
      </c>
      <c r="AI253" s="219" t="s">
        <v>65</v>
      </c>
      <c r="AJ253" s="219" t="s">
        <v>154</v>
      </c>
      <c r="AK253" s="244">
        <v>5.9027777751907706E-4</v>
      </c>
      <c r="AL253" s="261" t="s">
        <v>155</v>
      </c>
    </row>
    <row r="254" spans="2:38" ht="34.5" hidden="1" customHeight="1">
      <c r="B254" s="44">
        <f t="shared" si="12"/>
        <v>251</v>
      </c>
      <c r="C254" s="58" t="s">
        <v>63</v>
      </c>
      <c r="D254" s="58" t="s">
        <v>1735</v>
      </c>
      <c r="E254" s="58" t="s">
        <v>135</v>
      </c>
      <c r="F254" s="58" t="s">
        <v>1715</v>
      </c>
      <c r="G254" s="60" t="s">
        <v>1716</v>
      </c>
      <c r="H254" s="60" t="s">
        <v>1717</v>
      </c>
      <c r="I254" s="60" t="s">
        <v>1718</v>
      </c>
      <c r="J254" s="190">
        <v>6</v>
      </c>
      <c r="K254" s="58" t="s">
        <v>1756</v>
      </c>
      <c r="L254" s="60"/>
      <c r="M254" s="60" t="s">
        <v>1757</v>
      </c>
      <c r="N254" s="60" t="s">
        <v>1758</v>
      </c>
      <c r="O254" s="58" t="s">
        <v>143</v>
      </c>
      <c r="P254" s="44" t="s">
        <v>1722</v>
      </c>
      <c r="Q254" s="63" t="s">
        <v>69</v>
      </c>
      <c r="R254" s="307" t="s">
        <v>1754</v>
      </c>
      <c r="S254" s="307" t="s">
        <v>1755</v>
      </c>
      <c r="T254" s="44" t="s">
        <v>1759</v>
      </c>
      <c r="U254" s="44" t="s">
        <v>1760</v>
      </c>
      <c r="V254" s="58" t="s">
        <v>309</v>
      </c>
      <c r="W254" s="60"/>
      <c r="X254" s="60" t="str">
        <f t="shared" si="13"/>
        <v>tf_BACO30002300_D_DD_DAILY_SALES_ANALYSIS</v>
      </c>
      <c r="Y254" s="60" t="str">
        <f t="shared" si="14"/>
        <v>mt_MPCO30002306_CDM_D_DD_DAILY_SALES_ANALYSIS_WK06</v>
      </c>
      <c r="Z254" s="60" t="str">
        <f t="shared" si="15"/>
        <v>m_MPCO30002306_CDM_D_DD_DAILY_SALES_ANALYSIS_WK06</v>
      </c>
      <c r="AA254" s="85" t="s">
        <v>1726</v>
      </c>
      <c r="AB254" s="85" t="s">
        <v>151</v>
      </c>
      <c r="AC254" s="85"/>
      <c r="AD254" s="52"/>
      <c r="AE254" s="100" t="s">
        <v>63</v>
      </c>
      <c r="AF254" s="52"/>
      <c r="AG254" s="52" t="s">
        <v>263</v>
      </c>
      <c r="AH254" s="52" t="s">
        <v>72</v>
      </c>
      <c r="AI254" s="219" t="s">
        <v>65</v>
      </c>
      <c r="AJ254" s="219" t="s">
        <v>154</v>
      </c>
      <c r="AK254" s="244">
        <v>2.8935185400769114E-4</v>
      </c>
      <c r="AL254" s="261" t="s">
        <v>155</v>
      </c>
    </row>
    <row r="255" spans="2:38" ht="34.5" hidden="1" customHeight="1">
      <c r="B255" s="44">
        <f t="shared" si="12"/>
        <v>252</v>
      </c>
      <c r="C255" s="58" t="s">
        <v>63</v>
      </c>
      <c r="D255" s="58" t="s">
        <v>1735</v>
      </c>
      <c r="E255" s="58" t="s">
        <v>135</v>
      </c>
      <c r="F255" s="58" t="s">
        <v>1715</v>
      </c>
      <c r="G255" s="60" t="s">
        <v>1716</v>
      </c>
      <c r="H255" s="60" t="s">
        <v>1717</v>
      </c>
      <c r="I255" s="60" t="s">
        <v>1718</v>
      </c>
      <c r="J255" s="190">
        <v>7</v>
      </c>
      <c r="K255" s="58" t="s">
        <v>1761</v>
      </c>
      <c r="L255" s="60"/>
      <c r="M255" s="60" t="s">
        <v>1762</v>
      </c>
      <c r="N255" s="60" t="s">
        <v>1763</v>
      </c>
      <c r="O255" s="58" t="s">
        <v>143</v>
      </c>
      <c r="P255" s="44" t="s">
        <v>1722</v>
      </c>
      <c r="Q255" s="63" t="s">
        <v>69</v>
      </c>
      <c r="R255" s="307" t="s">
        <v>1724</v>
      </c>
      <c r="S255" s="307" t="s">
        <v>1725</v>
      </c>
      <c r="T255" s="44" t="s">
        <v>1764</v>
      </c>
      <c r="U255" s="44" t="s">
        <v>1765</v>
      </c>
      <c r="V255" s="58" t="s">
        <v>309</v>
      </c>
      <c r="W255" s="60"/>
      <c r="X255" s="60" t="str">
        <f t="shared" si="13"/>
        <v>tf_BACO30002300_D_DD_DAILY_SALES_ANALYSIS</v>
      </c>
      <c r="Y255" s="60" t="str">
        <f t="shared" si="14"/>
        <v>mt_MPCO30002307_CDM_D_DD_DAILY_SALES_ANALYSIS_WK07</v>
      </c>
      <c r="Z255" s="60" t="str">
        <f t="shared" si="15"/>
        <v>m_MPCO30002307_CDM_D_DD_DAILY_SALES_ANALYSIS_WK07</v>
      </c>
      <c r="AA255" s="85" t="s">
        <v>1726</v>
      </c>
      <c r="AB255" s="85" t="s">
        <v>151</v>
      </c>
      <c r="AC255" s="85"/>
      <c r="AD255" s="52"/>
      <c r="AE255" s="100" t="s">
        <v>63</v>
      </c>
      <c r="AF255" s="52"/>
      <c r="AG255" s="52" t="s">
        <v>263</v>
      </c>
      <c r="AH255" s="52" t="s">
        <v>72</v>
      </c>
      <c r="AI255" s="219" t="s">
        <v>65</v>
      </c>
      <c r="AJ255" s="219" t="s">
        <v>154</v>
      </c>
      <c r="AK255" s="244">
        <v>4.0509259270038456E-4</v>
      </c>
      <c r="AL255" s="261" t="s">
        <v>155</v>
      </c>
    </row>
    <row r="256" spans="2:38" ht="34.5" hidden="1" customHeight="1">
      <c r="B256" s="44">
        <f t="shared" si="12"/>
        <v>253</v>
      </c>
      <c r="C256" s="58" t="s">
        <v>63</v>
      </c>
      <c r="D256" s="58" t="s">
        <v>1735</v>
      </c>
      <c r="E256" s="58" t="s">
        <v>135</v>
      </c>
      <c r="F256" s="58" t="s">
        <v>1715</v>
      </c>
      <c r="G256" s="60" t="s">
        <v>1716</v>
      </c>
      <c r="H256" s="60" t="s">
        <v>1717</v>
      </c>
      <c r="I256" s="60" t="s">
        <v>1718</v>
      </c>
      <c r="J256" s="190">
        <v>8</v>
      </c>
      <c r="K256" s="58" t="s">
        <v>1766</v>
      </c>
      <c r="L256" s="60"/>
      <c r="M256" s="60" t="s">
        <v>1767</v>
      </c>
      <c r="N256" s="60" t="s">
        <v>1768</v>
      </c>
      <c r="O256" s="58" t="s">
        <v>143</v>
      </c>
      <c r="P256" s="44" t="s">
        <v>1722</v>
      </c>
      <c r="Q256" s="63" t="s">
        <v>69</v>
      </c>
      <c r="R256" s="307" t="s">
        <v>1769</v>
      </c>
      <c r="S256" s="307" t="s">
        <v>1770</v>
      </c>
      <c r="T256" s="44" t="s">
        <v>1771</v>
      </c>
      <c r="U256" s="44" t="s">
        <v>1772</v>
      </c>
      <c r="V256" s="58" t="s">
        <v>260</v>
      </c>
      <c r="W256" s="60"/>
      <c r="X256" s="60" t="str">
        <f t="shared" si="13"/>
        <v>tf_BACO30002300_D_DD_DAILY_SALES_ANALYSIS</v>
      </c>
      <c r="Y256" s="60" t="str">
        <f t="shared" si="14"/>
        <v>mt_MPCO30002308_CDM_D_DD_DAILY_SALES_ANALYSIS_WK08</v>
      </c>
      <c r="Z256" s="60" t="str">
        <f t="shared" si="15"/>
        <v>m_MPCO30002308_CDM_D_DD_DAILY_SALES_ANALYSIS_WK08</v>
      </c>
      <c r="AA256" s="85" t="s">
        <v>1726</v>
      </c>
      <c r="AB256" s="85" t="s">
        <v>151</v>
      </c>
      <c r="AC256" s="85"/>
      <c r="AD256" s="52"/>
      <c r="AE256" s="100" t="s">
        <v>63</v>
      </c>
      <c r="AF256" s="52"/>
      <c r="AG256" s="52" t="s">
        <v>263</v>
      </c>
      <c r="AH256" s="52" t="s">
        <v>72</v>
      </c>
      <c r="AI256" s="219" t="s">
        <v>65</v>
      </c>
      <c r="AJ256" s="219" t="s">
        <v>154</v>
      </c>
      <c r="AK256" s="244">
        <v>7.9861110862111673E-4</v>
      </c>
      <c r="AL256" s="261" t="s">
        <v>155</v>
      </c>
    </row>
    <row r="257" spans="2:38" ht="34.5" hidden="1" customHeight="1">
      <c r="B257" s="44">
        <f t="shared" si="12"/>
        <v>254</v>
      </c>
      <c r="C257" s="58" t="s">
        <v>63</v>
      </c>
      <c r="D257" s="58" t="s">
        <v>1727</v>
      </c>
      <c r="E257" s="58" t="s">
        <v>135</v>
      </c>
      <c r="F257" s="58" t="s">
        <v>1715</v>
      </c>
      <c r="G257" s="60" t="s">
        <v>1716</v>
      </c>
      <c r="H257" s="60" t="s">
        <v>1717</v>
      </c>
      <c r="I257" s="60" t="s">
        <v>1718</v>
      </c>
      <c r="J257" s="190">
        <v>9</v>
      </c>
      <c r="K257" s="58" t="s">
        <v>1773</v>
      </c>
      <c r="L257" s="60"/>
      <c r="M257" s="60" t="s">
        <v>1774</v>
      </c>
      <c r="N257" s="60" t="s">
        <v>1775</v>
      </c>
      <c r="O257" s="58" t="s">
        <v>143</v>
      </c>
      <c r="P257" s="44" t="s">
        <v>1722</v>
      </c>
      <c r="Q257" s="63" t="s">
        <v>69</v>
      </c>
      <c r="R257" s="307" t="s">
        <v>1776</v>
      </c>
      <c r="S257" s="307" t="s">
        <v>1777</v>
      </c>
      <c r="T257" s="44" t="s">
        <v>1778</v>
      </c>
      <c r="U257" s="44" t="s">
        <v>1779</v>
      </c>
      <c r="V257" s="58" t="s">
        <v>171</v>
      </c>
      <c r="W257" s="60"/>
      <c r="X257" s="60" t="str">
        <f t="shared" si="13"/>
        <v>tf_BACO30002300_D_DD_DAILY_SALES_ANALYSIS</v>
      </c>
      <c r="Y257" s="60" t="str">
        <f t="shared" si="14"/>
        <v>mt_MPCO30002309_CDM_D_DD_DAILY_SALES_ANALYSIS_WK09</v>
      </c>
      <c r="Z257" s="60" t="str">
        <f t="shared" si="15"/>
        <v>m_MPCO30002309_CDM_D_DD_DAILY_SALES_ANALYSIS_WK09</v>
      </c>
      <c r="AA257" s="85" t="s">
        <v>1726</v>
      </c>
      <c r="AB257" s="85" t="s">
        <v>151</v>
      </c>
      <c r="AC257" s="85"/>
      <c r="AD257" s="52"/>
      <c r="AE257" s="100" t="s">
        <v>63</v>
      </c>
      <c r="AF257" s="52"/>
      <c r="AG257" s="52" t="s">
        <v>263</v>
      </c>
      <c r="AH257" s="52" t="s">
        <v>72</v>
      </c>
      <c r="AI257" s="219" t="s">
        <v>65</v>
      </c>
      <c r="AJ257" s="219" t="s">
        <v>154</v>
      </c>
      <c r="AK257" s="244">
        <v>7.8703703184146434E-4</v>
      </c>
      <c r="AL257" s="261" t="s">
        <v>155</v>
      </c>
    </row>
    <row r="258" spans="2:38" ht="34.5" hidden="1" customHeight="1">
      <c r="B258" s="44">
        <f t="shared" si="12"/>
        <v>255</v>
      </c>
      <c r="C258" s="58" t="s">
        <v>63</v>
      </c>
      <c r="D258" s="58" t="s">
        <v>1735</v>
      </c>
      <c r="E258" s="58" t="s">
        <v>135</v>
      </c>
      <c r="F258" s="58" t="s">
        <v>1715</v>
      </c>
      <c r="G258" s="60" t="s">
        <v>1716</v>
      </c>
      <c r="H258" s="60" t="s">
        <v>1717</v>
      </c>
      <c r="I258" s="60" t="s">
        <v>1718</v>
      </c>
      <c r="J258" s="190">
        <v>10</v>
      </c>
      <c r="K258" s="58" t="s">
        <v>1780</v>
      </c>
      <c r="L258" s="60"/>
      <c r="M258" s="60" t="s">
        <v>1781</v>
      </c>
      <c r="N258" s="60" t="s">
        <v>1782</v>
      </c>
      <c r="O258" s="58" t="s">
        <v>143</v>
      </c>
      <c r="P258" s="44" t="s">
        <v>1722</v>
      </c>
      <c r="Q258" s="63" t="s">
        <v>69</v>
      </c>
      <c r="R258" s="307" t="s">
        <v>1783</v>
      </c>
      <c r="S258" s="307" t="s">
        <v>1784</v>
      </c>
      <c r="T258" s="44" t="s">
        <v>1785</v>
      </c>
      <c r="U258" s="44" t="s">
        <v>1786</v>
      </c>
      <c r="V258" s="58" t="s">
        <v>171</v>
      </c>
      <c r="W258" s="60"/>
      <c r="X258" s="60" t="str">
        <f t="shared" si="13"/>
        <v>tf_BACO30002300_D_DD_DAILY_SALES_ANALYSIS</v>
      </c>
      <c r="Y258" s="60" t="str">
        <f t="shared" si="14"/>
        <v>mt_MPCO30002310_CDM_D_DD_DAILY_SALES_ANALYSIS_WK10</v>
      </c>
      <c r="Z258" s="60" t="str">
        <f t="shared" si="15"/>
        <v>m_MPCO30002310_CDM_D_DD_DAILY_SALES_ANALYSIS_WK10</v>
      </c>
      <c r="AA258" s="85" t="s">
        <v>1726</v>
      </c>
      <c r="AB258" s="85" t="s">
        <v>151</v>
      </c>
      <c r="AC258" s="85"/>
      <c r="AD258" s="52"/>
      <c r="AE258" s="100" t="s">
        <v>63</v>
      </c>
      <c r="AF258" s="52"/>
      <c r="AG258" s="52" t="s">
        <v>263</v>
      </c>
      <c r="AH258" s="52" t="s">
        <v>72</v>
      </c>
      <c r="AI258" s="219" t="s">
        <v>65</v>
      </c>
      <c r="AJ258" s="219" t="s">
        <v>154</v>
      </c>
      <c r="AK258" s="244">
        <v>4.6296296204673126E-4</v>
      </c>
      <c r="AL258" s="261" t="s">
        <v>155</v>
      </c>
    </row>
    <row r="259" spans="2:38" ht="34.5" hidden="1" customHeight="1">
      <c r="B259" s="44">
        <f t="shared" si="12"/>
        <v>256</v>
      </c>
      <c r="C259" s="58" t="s">
        <v>63</v>
      </c>
      <c r="D259" s="58" t="s">
        <v>1727</v>
      </c>
      <c r="E259" s="58" t="s">
        <v>135</v>
      </c>
      <c r="F259" s="58" t="s">
        <v>1715</v>
      </c>
      <c r="G259" s="60" t="s">
        <v>1716</v>
      </c>
      <c r="H259" s="60" t="s">
        <v>1717</v>
      </c>
      <c r="I259" s="60" t="s">
        <v>1718</v>
      </c>
      <c r="J259" s="190">
        <v>11</v>
      </c>
      <c r="K259" s="58" t="s">
        <v>1787</v>
      </c>
      <c r="L259" s="60"/>
      <c r="M259" s="60" t="s">
        <v>1788</v>
      </c>
      <c r="N259" s="60" t="s">
        <v>1789</v>
      </c>
      <c r="O259" s="58" t="s">
        <v>143</v>
      </c>
      <c r="P259" s="44" t="s">
        <v>1722</v>
      </c>
      <c r="Q259" s="63" t="s">
        <v>69</v>
      </c>
      <c r="R259" s="307" t="s">
        <v>1790</v>
      </c>
      <c r="S259" s="307" t="s">
        <v>1791</v>
      </c>
      <c r="T259" s="44" t="s">
        <v>1792</v>
      </c>
      <c r="U259" s="44" t="s">
        <v>1793</v>
      </c>
      <c r="V259" s="58" t="s">
        <v>296</v>
      </c>
      <c r="W259" s="60"/>
      <c r="X259" s="60" t="str">
        <f t="shared" si="13"/>
        <v>tf_BACO30002300_D_DD_DAILY_SALES_ANALYSIS</v>
      </c>
      <c r="Y259" s="60" t="str">
        <f t="shared" si="14"/>
        <v>mt_MPCO30002311_CDM_D_DD_DAILY_SALES_ANALYSIS_WK11</v>
      </c>
      <c r="Z259" s="60" t="str">
        <f t="shared" si="15"/>
        <v>m_MPCO30002311_CDM_D_DD_DAILY_SALES_ANALYSIS_WK11</v>
      </c>
      <c r="AA259" s="85" t="s">
        <v>1726</v>
      </c>
      <c r="AB259" s="85" t="s">
        <v>151</v>
      </c>
      <c r="AC259" s="85"/>
      <c r="AD259" s="52"/>
      <c r="AE259" s="100" t="s">
        <v>63</v>
      </c>
      <c r="AF259" s="52"/>
      <c r="AG259" s="52" t="s">
        <v>263</v>
      </c>
      <c r="AH259" s="52" t="s">
        <v>72</v>
      </c>
      <c r="AI259" s="219" t="s">
        <v>65</v>
      </c>
      <c r="AJ259" s="219" t="s">
        <v>154</v>
      </c>
      <c r="AK259" s="244">
        <v>5.3240740817273036E-4</v>
      </c>
      <c r="AL259" s="261" t="s">
        <v>155</v>
      </c>
    </row>
    <row r="260" spans="2:38" ht="34.5" hidden="1" customHeight="1">
      <c r="B260" s="44">
        <f t="shared" ref="B260:B323" si="16">ROW()-3</f>
        <v>257</v>
      </c>
      <c r="C260" s="58" t="s">
        <v>63</v>
      </c>
      <c r="D260" s="58" t="s">
        <v>1735</v>
      </c>
      <c r="E260" s="58" t="s">
        <v>135</v>
      </c>
      <c r="F260" s="58" t="s">
        <v>1715</v>
      </c>
      <c r="G260" s="60" t="s">
        <v>1716</v>
      </c>
      <c r="H260" s="60" t="s">
        <v>1717</v>
      </c>
      <c r="I260" s="60" t="s">
        <v>1718</v>
      </c>
      <c r="J260" s="190">
        <v>12</v>
      </c>
      <c r="K260" s="58" t="s">
        <v>1794</v>
      </c>
      <c r="L260" s="60"/>
      <c r="M260" s="60" t="s">
        <v>1795</v>
      </c>
      <c r="N260" s="60" t="s">
        <v>1796</v>
      </c>
      <c r="O260" s="58" t="s">
        <v>143</v>
      </c>
      <c r="P260" s="44" t="s">
        <v>1722</v>
      </c>
      <c r="Q260" s="63" t="s">
        <v>166</v>
      </c>
      <c r="R260" s="307" t="s">
        <v>1797</v>
      </c>
      <c r="S260" s="307" t="s">
        <v>1798</v>
      </c>
      <c r="T260" s="44" t="s">
        <v>1799</v>
      </c>
      <c r="U260" s="44" t="s">
        <v>1800</v>
      </c>
      <c r="V260" s="58" t="s">
        <v>225</v>
      </c>
      <c r="W260" s="60"/>
      <c r="X260" s="60" t="str">
        <f t="shared" si="13"/>
        <v>tf_BACO30002300_D_DD_DAILY_SALES_ANALYSIS</v>
      </c>
      <c r="Y260" s="60" t="str">
        <f t="shared" si="14"/>
        <v>mt_MPCO30002312_CDM_D_DD_DAILY_SALES_ANALYSIS</v>
      </c>
      <c r="Z260" s="60" t="str">
        <f t="shared" si="15"/>
        <v>m_MPCO30002312_CDM_D_DD_DAILY_SALES_ANALYSIS</v>
      </c>
      <c r="AA260" s="85" t="s">
        <v>1726</v>
      </c>
      <c r="AB260" s="85" t="s">
        <v>151</v>
      </c>
      <c r="AC260" s="85"/>
      <c r="AD260" s="52"/>
      <c r="AE260" s="100" t="s">
        <v>63</v>
      </c>
      <c r="AF260" s="52"/>
      <c r="AG260" s="52" t="s">
        <v>263</v>
      </c>
      <c r="AH260" s="52" t="s">
        <v>72</v>
      </c>
      <c r="AI260" s="219" t="s">
        <v>65</v>
      </c>
      <c r="AJ260" s="219" t="s">
        <v>154</v>
      </c>
      <c r="AK260" s="244">
        <v>2.5462963021709584E-3</v>
      </c>
      <c r="AL260" s="261" t="s">
        <v>155</v>
      </c>
    </row>
    <row r="261" spans="2:38" ht="34.5" hidden="1" customHeight="1">
      <c r="B261" s="44">
        <f t="shared" si="16"/>
        <v>258</v>
      </c>
      <c r="C261" s="58" t="s">
        <v>63</v>
      </c>
      <c r="D261" s="58" t="s">
        <v>1735</v>
      </c>
      <c r="E261" s="58" t="s">
        <v>135</v>
      </c>
      <c r="F261" s="58" t="s">
        <v>1715</v>
      </c>
      <c r="G261" s="60" t="s">
        <v>1716</v>
      </c>
      <c r="H261" s="60" t="s">
        <v>1717</v>
      </c>
      <c r="I261" s="60" t="s">
        <v>1718</v>
      </c>
      <c r="J261" s="190">
        <v>13</v>
      </c>
      <c r="K261" s="58" t="s">
        <v>1801</v>
      </c>
      <c r="L261" s="60"/>
      <c r="M261" s="60" t="s">
        <v>1802</v>
      </c>
      <c r="N261" s="60" t="s">
        <v>1803</v>
      </c>
      <c r="O261" s="58" t="s">
        <v>143</v>
      </c>
      <c r="P261" s="44" t="s">
        <v>1722</v>
      </c>
      <c r="Q261" s="63" t="s">
        <v>166</v>
      </c>
      <c r="R261" s="307" t="s">
        <v>1804</v>
      </c>
      <c r="S261" s="307" t="s">
        <v>1805</v>
      </c>
      <c r="T261" s="44" t="s">
        <v>1806</v>
      </c>
      <c r="U261" s="44" t="s">
        <v>1807</v>
      </c>
      <c r="V261" s="58" t="s">
        <v>260</v>
      </c>
      <c r="W261" s="60"/>
      <c r="X261" s="60" t="str">
        <f t="shared" si="13"/>
        <v>tf_BACO30002300_D_DD_DAILY_SALES_ANALYSIS</v>
      </c>
      <c r="Y261" s="60" t="str">
        <f t="shared" si="14"/>
        <v>mt_MPCO30002313_CDM_D_DD_DAILY_SALES_ANALYSIS_ADD_MASTER</v>
      </c>
      <c r="Z261" s="60" t="str">
        <f t="shared" si="15"/>
        <v>m_MPCO30002313_CDM_D_DD_DAILY_SALES_ANALYSIS_ADD_MASTER</v>
      </c>
      <c r="AA261" s="85" t="s">
        <v>1726</v>
      </c>
      <c r="AB261" s="85" t="s">
        <v>151</v>
      </c>
      <c r="AC261" s="85"/>
      <c r="AD261" s="52"/>
      <c r="AE261" s="100" t="s">
        <v>63</v>
      </c>
      <c r="AF261" s="52"/>
      <c r="AG261" s="52" t="s">
        <v>263</v>
      </c>
      <c r="AH261" s="52" t="s">
        <v>72</v>
      </c>
      <c r="AI261" s="238" t="s">
        <v>1603</v>
      </c>
      <c r="AJ261" s="219" t="s">
        <v>353</v>
      </c>
      <c r="AK261" s="244">
        <v>9.8726851865649223E-3</v>
      </c>
      <c r="AL261" s="261" t="s">
        <v>155</v>
      </c>
    </row>
    <row r="262" spans="2:38" ht="34.5" hidden="1" customHeight="1">
      <c r="B262" s="44">
        <f t="shared" si="16"/>
        <v>259</v>
      </c>
      <c r="C262" s="58" t="s">
        <v>63</v>
      </c>
      <c r="D262" s="58" t="s">
        <v>1808</v>
      </c>
      <c r="E262" s="58" t="s">
        <v>1809</v>
      </c>
      <c r="F262" s="58" t="s">
        <v>136</v>
      </c>
      <c r="G262" s="60" t="s">
        <v>1810</v>
      </c>
      <c r="H262" s="60" t="s">
        <v>1811</v>
      </c>
      <c r="I262" s="60" t="s">
        <v>1812</v>
      </c>
      <c r="J262" s="190">
        <v>1</v>
      </c>
      <c r="K262" s="58" t="s">
        <v>1813</v>
      </c>
      <c r="L262" s="60"/>
      <c r="M262" s="60" t="s">
        <v>1814</v>
      </c>
      <c r="N262" s="85" t="s">
        <v>1815</v>
      </c>
      <c r="O262" s="58" t="s">
        <v>143</v>
      </c>
      <c r="P262" s="44" t="s">
        <v>1816</v>
      </c>
      <c r="Q262" s="63" t="s">
        <v>220</v>
      </c>
      <c r="R262" s="307" t="s">
        <v>1817</v>
      </c>
      <c r="S262" s="307" t="s">
        <v>1818</v>
      </c>
      <c r="T262" s="86" t="s">
        <v>1819</v>
      </c>
      <c r="U262" s="86" t="s">
        <v>1820</v>
      </c>
      <c r="V262" s="58" t="s">
        <v>149</v>
      </c>
      <c r="W262" s="60"/>
      <c r="X262" s="60" t="str">
        <f t="shared" si="13"/>
        <v>tf_BAFI30000100_D_DD_ACCOUNTS_RECEIVABLE_ANALYSIS</v>
      </c>
      <c r="Y262" s="60" t="str">
        <f t="shared" si="14"/>
        <v>mt_MPFI30000101_CDM_D_DD_ACCOUNTS_RECEIVABLE_ANALYSIS_WK01</v>
      </c>
      <c r="Z262" s="60" t="str">
        <f t="shared" si="15"/>
        <v>m_MPFI30000101_CDM_D_DD_ACCOUNTS_RECEIVABLE_ANALYSIS_WK01</v>
      </c>
      <c r="AA262" s="85" t="s">
        <v>1821</v>
      </c>
      <c r="AB262" s="85" t="s">
        <v>227</v>
      </c>
      <c r="AC262" s="85"/>
      <c r="AD262" s="52"/>
      <c r="AE262" s="100" t="s">
        <v>63</v>
      </c>
      <c r="AF262" s="52"/>
      <c r="AG262" s="52" t="s">
        <v>1331</v>
      </c>
      <c r="AH262" s="52" t="s">
        <v>153</v>
      </c>
      <c r="AI262" s="219" t="s">
        <v>65</v>
      </c>
      <c r="AJ262" s="219" t="s">
        <v>154</v>
      </c>
      <c r="AK262" s="244">
        <v>3.645833334303461E-3</v>
      </c>
      <c r="AL262" s="261" t="s">
        <v>155</v>
      </c>
    </row>
    <row r="263" spans="2:38" ht="34.5" hidden="1" customHeight="1">
      <c r="B263" s="44">
        <f t="shared" si="16"/>
        <v>260</v>
      </c>
      <c r="C263" s="58" t="s">
        <v>63</v>
      </c>
      <c r="D263" s="58" t="s">
        <v>1808</v>
      </c>
      <c r="E263" s="58" t="s">
        <v>1809</v>
      </c>
      <c r="F263" s="58" t="s">
        <v>136</v>
      </c>
      <c r="G263" s="60" t="s">
        <v>1810</v>
      </c>
      <c r="H263" s="60" t="s">
        <v>1811</v>
      </c>
      <c r="I263" s="60" t="s">
        <v>1812</v>
      </c>
      <c r="J263" s="190">
        <v>2</v>
      </c>
      <c r="K263" s="58" t="s">
        <v>1822</v>
      </c>
      <c r="L263" s="60"/>
      <c r="M263" s="60" t="s">
        <v>1823</v>
      </c>
      <c r="N263" s="60" t="s">
        <v>1824</v>
      </c>
      <c r="O263" s="58" t="s">
        <v>143</v>
      </c>
      <c r="P263" s="44" t="s">
        <v>1816</v>
      </c>
      <c r="Q263" s="63" t="s">
        <v>220</v>
      </c>
      <c r="R263" s="307" t="s">
        <v>1825</v>
      </c>
      <c r="S263" s="307" t="s">
        <v>1826</v>
      </c>
      <c r="T263" s="86" t="s">
        <v>1827</v>
      </c>
      <c r="U263" s="86" t="s">
        <v>1828</v>
      </c>
      <c r="V263" s="58" t="s">
        <v>846</v>
      </c>
      <c r="W263" s="60"/>
      <c r="X263" s="60" t="str">
        <f t="shared" si="13"/>
        <v>tf_BAFI30000100_D_DD_ACCOUNTS_RECEIVABLE_ANALYSIS</v>
      </c>
      <c r="Y263" s="60" t="str">
        <f t="shared" si="14"/>
        <v>mt_MPFI30000102_CDM_D_DD_ACCOUNTS_RECEIVABLE_ANALYSIS_WK02</v>
      </c>
      <c r="Z263" s="60" t="str">
        <f t="shared" si="15"/>
        <v>m_MPFI30000102_CDM_D_DD_ACCOUNTS_RECEIVABLE_ANALYSIS_WK02</v>
      </c>
      <c r="AA263" s="85" t="s">
        <v>1821</v>
      </c>
      <c r="AB263" s="85" t="s">
        <v>227</v>
      </c>
      <c r="AC263" s="85"/>
      <c r="AD263" s="52"/>
      <c r="AE263" s="100" t="s">
        <v>63</v>
      </c>
      <c r="AF263" s="52"/>
      <c r="AG263" s="52" t="s">
        <v>1331</v>
      </c>
      <c r="AH263" s="52" t="s">
        <v>153</v>
      </c>
      <c r="AI263" s="219" t="s">
        <v>65</v>
      </c>
      <c r="AJ263" s="219" t="s">
        <v>154</v>
      </c>
      <c r="AK263" s="244">
        <v>2.4305555416503921E-4</v>
      </c>
      <c r="AL263" s="261" t="s">
        <v>155</v>
      </c>
    </row>
    <row r="264" spans="2:38" ht="34.5" hidden="1" customHeight="1">
      <c r="B264" s="44">
        <f t="shared" si="16"/>
        <v>261</v>
      </c>
      <c r="C264" s="58" t="s">
        <v>63</v>
      </c>
      <c r="D264" s="58" t="s">
        <v>1808</v>
      </c>
      <c r="E264" s="58" t="s">
        <v>1809</v>
      </c>
      <c r="F264" s="58" t="s">
        <v>136</v>
      </c>
      <c r="G264" s="60" t="s">
        <v>1810</v>
      </c>
      <c r="H264" s="60" t="s">
        <v>1811</v>
      </c>
      <c r="I264" s="60" t="s">
        <v>1812</v>
      </c>
      <c r="J264" s="190">
        <v>3</v>
      </c>
      <c r="K264" s="58" t="s">
        <v>1829</v>
      </c>
      <c r="L264" s="60"/>
      <c r="M264" s="60" t="s">
        <v>1830</v>
      </c>
      <c r="N264" s="60" t="s">
        <v>1831</v>
      </c>
      <c r="O264" s="58" t="s">
        <v>143</v>
      </c>
      <c r="P264" s="44" t="s">
        <v>1816</v>
      </c>
      <c r="Q264" s="63" t="s">
        <v>220</v>
      </c>
      <c r="R264" s="307" t="s">
        <v>1832</v>
      </c>
      <c r="S264" s="307" t="s">
        <v>1833</v>
      </c>
      <c r="T264" s="86" t="s">
        <v>1834</v>
      </c>
      <c r="U264" s="86" t="s">
        <v>1835</v>
      </c>
      <c r="V264" s="58" t="s">
        <v>846</v>
      </c>
      <c r="W264" s="60"/>
      <c r="X264" s="60" t="str">
        <f t="shared" si="13"/>
        <v>tf_BAFI30000100_D_DD_ACCOUNTS_RECEIVABLE_ANALYSIS</v>
      </c>
      <c r="Y264" s="60" t="str">
        <f t="shared" si="14"/>
        <v>mt_MPFI30000103_CDM_D_DD_ACCOUNTS_RECEIVABLE_ANALYSIS_WK03</v>
      </c>
      <c r="Z264" s="60" t="str">
        <f t="shared" si="15"/>
        <v>m_MPFI30000103_CDM_D_DD_ACCOUNTS_RECEIVABLE_ANALYSIS_WK03</v>
      </c>
      <c r="AA264" s="85" t="s">
        <v>1821</v>
      </c>
      <c r="AB264" s="85" t="s">
        <v>227</v>
      </c>
      <c r="AC264" s="85"/>
      <c r="AD264" s="52"/>
      <c r="AE264" s="100" t="s">
        <v>63</v>
      </c>
      <c r="AF264" s="52"/>
      <c r="AG264" s="52" t="s">
        <v>1331</v>
      </c>
      <c r="AH264" s="52" t="s">
        <v>153</v>
      </c>
      <c r="AI264" s="219" t="s">
        <v>65</v>
      </c>
      <c r="AJ264" s="219" t="s">
        <v>154</v>
      </c>
      <c r="AK264" s="244">
        <v>2.0833333110203966E-4</v>
      </c>
      <c r="AL264" s="261" t="s">
        <v>155</v>
      </c>
    </row>
    <row r="265" spans="2:38" ht="34.5" hidden="1" customHeight="1">
      <c r="B265" s="44">
        <f t="shared" si="16"/>
        <v>262</v>
      </c>
      <c r="C265" s="58" t="s">
        <v>63</v>
      </c>
      <c r="D265" s="58" t="s">
        <v>1808</v>
      </c>
      <c r="E265" s="58" t="s">
        <v>1809</v>
      </c>
      <c r="F265" s="58" t="s">
        <v>136</v>
      </c>
      <c r="G265" s="60" t="s">
        <v>1810</v>
      </c>
      <c r="H265" s="60" t="s">
        <v>1811</v>
      </c>
      <c r="I265" s="60" t="s">
        <v>1812</v>
      </c>
      <c r="J265" s="190">
        <v>4</v>
      </c>
      <c r="K265" s="58" t="s">
        <v>1836</v>
      </c>
      <c r="L265" s="60"/>
      <c r="M265" s="60" t="s">
        <v>1837</v>
      </c>
      <c r="N265" s="60" t="s">
        <v>1838</v>
      </c>
      <c r="O265" s="58" t="s">
        <v>143</v>
      </c>
      <c r="P265" s="44" t="s">
        <v>1816</v>
      </c>
      <c r="Q265" s="63" t="s">
        <v>220</v>
      </c>
      <c r="R265" s="307" t="s">
        <v>1839</v>
      </c>
      <c r="S265" s="307" t="s">
        <v>1840</v>
      </c>
      <c r="T265" s="86" t="s">
        <v>1841</v>
      </c>
      <c r="U265" s="86" t="s">
        <v>1842</v>
      </c>
      <c r="V265" s="58" t="s">
        <v>149</v>
      </c>
      <c r="W265" s="60"/>
      <c r="X265" s="60" t="str">
        <f t="shared" si="13"/>
        <v>tf_BAFI30000100_D_DD_ACCOUNTS_RECEIVABLE_ANALYSIS</v>
      </c>
      <c r="Y265" s="60" t="str">
        <f t="shared" si="14"/>
        <v>mt_MPFI30000104_CDM_D_DD_ACCOUNTS_RECEIVABLE_ANALYSIS_WK04</v>
      </c>
      <c r="Z265" s="60" t="str">
        <f t="shared" si="15"/>
        <v>m_MPFI30000104_CDM_D_DD_ACCOUNTS_RECEIVABLE_ANALYSIS_WK04</v>
      </c>
      <c r="AA265" s="85" t="s">
        <v>1821</v>
      </c>
      <c r="AB265" s="85" t="s">
        <v>227</v>
      </c>
      <c r="AC265" s="85"/>
      <c r="AD265" s="52"/>
      <c r="AE265" s="100" t="s">
        <v>63</v>
      </c>
      <c r="AF265" s="52"/>
      <c r="AG265" s="52" t="s">
        <v>1331</v>
      </c>
      <c r="AH265" s="52" t="s">
        <v>153</v>
      </c>
      <c r="AI265" s="219" t="s">
        <v>65</v>
      </c>
      <c r="AJ265" s="219" t="s">
        <v>154</v>
      </c>
      <c r="AK265" s="244">
        <v>1.9560185173759237E-3</v>
      </c>
      <c r="AL265" s="261" t="s">
        <v>155</v>
      </c>
    </row>
    <row r="266" spans="2:38" ht="34.5" hidden="1" customHeight="1">
      <c r="B266" s="44">
        <f t="shared" si="16"/>
        <v>263</v>
      </c>
      <c r="C266" s="58" t="s">
        <v>63</v>
      </c>
      <c r="D266" s="58" t="s">
        <v>1808</v>
      </c>
      <c r="E266" s="58" t="s">
        <v>1809</v>
      </c>
      <c r="F266" s="58" t="s">
        <v>136</v>
      </c>
      <c r="G266" s="60" t="s">
        <v>1810</v>
      </c>
      <c r="H266" s="60" t="s">
        <v>1811</v>
      </c>
      <c r="I266" s="60" t="s">
        <v>1812</v>
      </c>
      <c r="J266" s="190">
        <v>5</v>
      </c>
      <c r="K266" s="58" t="s">
        <v>1843</v>
      </c>
      <c r="L266" s="60"/>
      <c r="M266" s="60" t="s">
        <v>1844</v>
      </c>
      <c r="N266" s="60" t="s">
        <v>1845</v>
      </c>
      <c r="O266" s="58" t="s">
        <v>143</v>
      </c>
      <c r="P266" s="44" t="s">
        <v>1816</v>
      </c>
      <c r="Q266" s="63" t="s">
        <v>220</v>
      </c>
      <c r="R266" s="307" t="s">
        <v>1846</v>
      </c>
      <c r="S266" s="307" t="s">
        <v>1847</v>
      </c>
      <c r="T266" s="86" t="s">
        <v>1848</v>
      </c>
      <c r="U266" s="86" t="s">
        <v>1849</v>
      </c>
      <c r="V266" s="58" t="s">
        <v>149</v>
      </c>
      <c r="W266" s="60"/>
      <c r="X266" s="60" t="str">
        <f t="shared" si="13"/>
        <v>tf_BAFI30000100_D_DD_ACCOUNTS_RECEIVABLE_ANALYSIS</v>
      </c>
      <c r="Y266" s="60" t="str">
        <f t="shared" si="14"/>
        <v>mt_MPFI30000105_CDM_D_DD_ACCOUNTS_RECEIVABLE_ANALYSIS_WK05</v>
      </c>
      <c r="Z266" s="60" t="str">
        <f t="shared" si="15"/>
        <v>m_MPFI30000105_CDM_D_DD_ACCOUNTS_RECEIVABLE_ANALYSIS_WK05</v>
      </c>
      <c r="AA266" s="85" t="s">
        <v>1821</v>
      </c>
      <c r="AB266" s="85" t="s">
        <v>227</v>
      </c>
      <c r="AC266" s="85"/>
      <c r="AD266" s="52"/>
      <c r="AE266" s="100" t="s">
        <v>63</v>
      </c>
      <c r="AF266" s="52"/>
      <c r="AG266" s="52" t="s">
        <v>1331</v>
      </c>
      <c r="AH266" s="52" t="s">
        <v>153</v>
      </c>
      <c r="AI266" s="219" t="s">
        <v>65</v>
      </c>
      <c r="AJ266" s="219" t="s">
        <v>154</v>
      </c>
      <c r="AK266" s="244">
        <v>9.0277777781011537E-4</v>
      </c>
      <c r="AL266" s="261" t="s">
        <v>155</v>
      </c>
    </row>
    <row r="267" spans="2:38" ht="34.5" hidden="1" customHeight="1">
      <c r="B267" s="44">
        <f t="shared" si="16"/>
        <v>264</v>
      </c>
      <c r="C267" s="58" t="s">
        <v>63</v>
      </c>
      <c r="D267" s="58" t="s">
        <v>1808</v>
      </c>
      <c r="E267" s="58" t="s">
        <v>1809</v>
      </c>
      <c r="F267" s="58" t="s">
        <v>136</v>
      </c>
      <c r="G267" s="60" t="s">
        <v>1810</v>
      </c>
      <c r="H267" s="60" t="s">
        <v>1811</v>
      </c>
      <c r="I267" s="60" t="s">
        <v>1812</v>
      </c>
      <c r="J267" s="190">
        <v>6</v>
      </c>
      <c r="K267" s="58" t="s">
        <v>1850</v>
      </c>
      <c r="L267" s="60"/>
      <c r="M267" s="60" t="s">
        <v>1851</v>
      </c>
      <c r="N267" s="60" t="s">
        <v>1852</v>
      </c>
      <c r="O267" s="58" t="s">
        <v>143</v>
      </c>
      <c r="P267" s="44" t="s">
        <v>1816</v>
      </c>
      <c r="Q267" s="63" t="s">
        <v>220</v>
      </c>
      <c r="R267" s="307" t="s">
        <v>1853</v>
      </c>
      <c r="S267" s="307" t="s">
        <v>1854</v>
      </c>
      <c r="T267" s="86" t="s">
        <v>1855</v>
      </c>
      <c r="U267" s="86" t="s">
        <v>1856</v>
      </c>
      <c r="V267" s="58" t="s">
        <v>162</v>
      </c>
      <c r="W267" s="60"/>
      <c r="X267" s="60" t="str">
        <f t="shared" si="13"/>
        <v>tf_BAFI30000100_D_DD_ACCOUNTS_RECEIVABLE_ANALYSIS</v>
      </c>
      <c r="Y267" s="60" t="str">
        <f t="shared" si="14"/>
        <v>mt_MPFI30000106_CDM_D_DD_ACCOUNTS_RECEIVABLE_ANALYSIS_WK06</v>
      </c>
      <c r="Z267" s="60" t="str">
        <f t="shared" si="15"/>
        <v>m_MPFI30000106_CDM_D_DD_ACCOUNTS_RECEIVABLE_ANALYSIS_WK06</v>
      </c>
      <c r="AA267" s="85" t="s">
        <v>1821</v>
      </c>
      <c r="AB267" s="85" t="s">
        <v>227</v>
      </c>
      <c r="AC267" s="85"/>
      <c r="AD267" s="52"/>
      <c r="AE267" s="100" t="s">
        <v>63</v>
      </c>
      <c r="AF267" s="52"/>
      <c r="AG267" s="52" t="s">
        <v>1331</v>
      </c>
      <c r="AH267" s="52" t="s">
        <v>153</v>
      </c>
      <c r="AI267" s="219" t="s">
        <v>65</v>
      </c>
      <c r="AJ267" s="219" t="s">
        <v>154</v>
      </c>
      <c r="AK267" s="244">
        <v>3.5648148113978095E-3</v>
      </c>
      <c r="AL267" s="261" t="s">
        <v>155</v>
      </c>
    </row>
    <row r="268" spans="2:38" ht="34.5" hidden="1" customHeight="1">
      <c r="B268" s="44">
        <f t="shared" si="16"/>
        <v>265</v>
      </c>
      <c r="C268" s="58" t="s">
        <v>63</v>
      </c>
      <c r="D268" s="58" t="s">
        <v>1808</v>
      </c>
      <c r="E268" s="58" t="s">
        <v>1809</v>
      </c>
      <c r="F268" s="58" t="s">
        <v>136</v>
      </c>
      <c r="G268" s="60" t="s">
        <v>1810</v>
      </c>
      <c r="H268" s="60" t="s">
        <v>1811</v>
      </c>
      <c r="I268" s="60" t="s">
        <v>1812</v>
      </c>
      <c r="J268" s="190">
        <v>7</v>
      </c>
      <c r="K268" s="58" t="s">
        <v>1857</v>
      </c>
      <c r="L268" s="60"/>
      <c r="M268" s="60" t="s">
        <v>1858</v>
      </c>
      <c r="N268" s="60" t="s">
        <v>1859</v>
      </c>
      <c r="O268" s="58" t="s">
        <v>143</v>
      </c>
      <c r="P268" s="44" t="s">
        <v>1816</v>
      </c>
      <c r="Q268" s="63" t="s">
        <v>220</v>
      </c>
      <c r="R268" s="308" t="s">
        <v>1855</v>
      </c>
      <c r="S268" s="308" t="s">
        <v>1856</v>
      </c>
      <c r="T268" s="86" t="s">
        <v>1860</v>
      </c>
      <c r="U268" s="86" t="s">
        <v>1861</v>
      </c>
      <c r="V268" s="58" t="s">
        <v>309</v>
      </c>
      <c r="W268" s="60"/>
      <c r="X268" s="60" t="str">
        <f t="shared" si="13"/>
        <v>tf_BAFI30000100_D_DD_ACCOUNTS_RECEIVABLE_ANALYSIS</v>
      </c>
      <c r="Y268" s="60" t="str">
        <f t="shared" si="14"/>
        <v>mt_MPFI30000107_CDM_D_DD_ACCOUNTS_RECEIVABLE_ANALYSIS</v>
      </c>
      <c r="Z268" s="60" t="str">
        <f t="shared" si="15"/>
        <v>m_MPFI30000107_CDM_D_DD_ACCOUNTS_RECEIVABLE_ANALYSIS</v>
      </c>
      <c r="AA268" s="85" t="s">
        <v>1821</v>
      </c>
      <c r="AB268" s="85" t="s">
        <v>227</v>
      </c>
      <c r="AC268" s="85"/>
      <c r="AD268" s="52"/>
      <c r="AE268" s="100" t="s">
        <v>63</v>
      </c>
      <c r="AF268" s="52"/>
      <c r="AG268" s="52" t="s">
        <v>1331</v>
      </c>
      <c r="AH268" s="52" t="s">
        <v>153</v>
      </c>
      <c r="AI268" s="219" t="s">
        <v>65</v>
      </c>
      <c r="AJ268" s="219" t="s">
        <v>154</v>
      </c>
      <c r="AK268" s="244">
        <v>1.4351851859828457E-3</v>
      </c>
      <c r="AL268" s="261" t="s">
        <v>155</v>
      </c>
    </row>
    <row r="269" spans="2:38" ht="34.5" hidden="1" customHeight="1">
      <c r="B269" s="44">
        <f t="shared" si="16"/>
        <v>266</v>
      </c>
      <c r="C269" s="58" t="s">
        <v>63</v>
      </c>
      <c r="D269" s="58" t="s">
        <v>1808</v>
      </c>
      <c r="E269" s="58" t="s">
        <v>1809</v>
      </c>
      <c r="F269" s="58" t="s">
        <v>136</v>
      </c>
      <c r="G269" s="60" t="s">
        <v>1810</v>
      </c>
      <c r="H269" s="60" t="s">
        <v>1811</v>
      </c>
      <c r="I269" s="60" t="s">
        <v>1812</v>
      </c>
      <c r="J269" s="190">
        <v>8</v>
      </c>
      <c r="K269" s="58" t="s">
        <v>1862</v>
      </c>
      <c r="L269" s="60"/>
      <c r="M269" s="60" t="s">
        <v>1863</v>
      </c>
      <c r="N269" s="60" t="s">
        <v>1864</v>
      </c>
      <c r="O269" s="58" t="s">
        <v>143</v>
      </c>
      <c r="P269" s="44" t="s">
        <v>1816</v>
      </c>
      <c r="Q269" s="63" t="s">
        <v>220</v>
      </c>
      <c r="R269" s="307" t="s">
        <v>1865</v>
      </c>
      <c r="S269" s="307" t="s">
        <v>1866</v>
      </c>
      <c r="T269" s="86" t="s">
        <v>1867</v>
      </c>
      <c r="U269" s="86" t="s">
        <v>1868</v>
      </c>
      <c r="V269" s="58" t="s">
        <v>260</v>
      </c>
      <c r="W269" s="60"/>
      <c r="X269" s="60" t="str">
        <f t="shared" si="13"/>
        <v>tf_BAFI30000100_D_DD_ACCOUNTS_RECEIVABLE_ANALYSIS</v>
      </c>
      <c r="Y269" s="60" t="str">
        <f t="shared" si="14"/>
        <v>mt_MPFI30000108_CDM_D_DD_ACCOUNTS_RECEIVABLE_ANALYSIS_ADD_MASTER</v>
      </c>
      <c r="Z269" s="60" t="str">
        <f t="shared" si="15"/>
        <v>m_MPFI30000108_CDM_D_DD_ACCOUNTS_RECEIVABLE_ANALYSIS_ADD_MASTER</v>
      </c>
      <c r="AA269" s="85" t="s">
        <v>1821</v>
      </c>
      <c r="AB269" s="85" t="s">
        <v>227</v>
      </c>
      <c r="AC269" s="85"/>
      <c r="AD269" s="52"/>
      <c r="AE269" s="100" t="s">
        <v>63</v>
      </c>
      <c r="AF269" s="52"/>
      <c r="AG269" s="52" t="s">
        <v>1331</v>
      </c>
      <c r="AH269" s="52" t="s">
        <v>153</v>
      </c>
      <c r="AI269" s="219" t="s">
        <v>65</v>
      </c>
      <c r="AJ269" s="219" t="s">
        <v>154</v>
      </c>
      <c r="AK269" s="244">
        <v>1.0138888887013309E-2</v>
      </c>
      <c r="AL269" s="261" t="s">
        <v>155</v>
      </c>
    </row>
    <row r="270" spans="2:38" ht="34.5" hidden="1" customHeight="1">
      <c r="B270" s="44">
        <f t="shared" si="16"/>
        <v>267</v>
      </c>
      <c r="C270" s="58" t="s">
        <v>63</v>
      </c>
      <c r="D270" s="58" t="s">
        <v>1869</v>
      </c>
      <c r="E270" s="58" t="s">
        <v>135</v>
      </c>
      <c r="F270" s="58" t="s">
        <v>852</v>
      </c>
      <c r="G270" s="60" t="s">
        <v>1870</v>
      </c>
      <c r="H270" s="60" t="s">
        <v>1871</v>
      </c>
      <c r="I270" s="60" t="s">
        <v>1872</v>
      </c>
      <c r="J270" s="190">
        <v>1</v>
      </c>
      <c r="K270" s="58" t="s">
        <v>1873</v>
      </c>
      <c r="L270" s="60"/>
      <c r="M270" s="60" t="s">
        <v>1874</v>
      </c>
      <c r="N270" s="60" t="s">
        <v>1875</v>
      </c>
      <c r="O270" s="58" t="s">
        <v>143</v>
      </c>
      <c r="P270" s="44" t="s">
        <v>1876</v>
      </c>
      <c r="Q270" s="63" t="s">
        <v>166</v>
      </c>
      <c r="R270" s="308" t="s">
        <v>1877</v>
      </c>
      <c r="S270" s="308" t="s">
        <v>1878</v>
      </c>
      <c r="T270" s="44" t="s">
        <v>1879</v>
      </c>
      <c r="U270" s="44" t="s">
        <v>1880</v>
      </c>
      <c r="V270" s="58" t="s">
        <v>225</v>
      </c>
      <c r="W270" s="60"/>
      <c r="X270" s="60" t="str">
        <f t="shared" si="13"/>
        <v>tf_BACO30001000_D_DD_SALES_RANKING</v>
      </c>
      <c r="Y270" s="60" t="str">
        <f t="shared" si="14"/>
        <v>mt_MPCO30001001_CDM_D_DD_SALES_RANKING</v>
      </c>
      <c r="Z270" s="60" t="str">
        <f t="shared" si="15"/>
        <v>m_MPCO30001001_CDM_D_DD_SALES_RANKING</v>
      </c>
      <c r="AA270" s="85" t="s">
        <v>1881</v>
      </c>
      <c r="AB270" s="85" t="s">
        <v>151</v>
      </c>
      <c r="AC270" s="85"/>
      <c r="AD270" s="52"/>
      <c r="AE270" s="100" t="s">
        <v>63</v>
      </c>
      <c r="AF270" s="52"/>
      <c r="AG270" s="52" t="s">
        <v>152</v>
      </c>
      <c r="AH270" s="52" t="s">
        <v>153</v>
      </c>
      <c r="AI270" s="219" t="s">
        <v>65</v>
      </c>
      <c r="AJ270" s="219" t="s">
        <v>154</v>
      </c>
      <c r="AK270" s="244">
        <v>1.0532407468417659E-3</v>
      </c>
      <c r="AL270" s="261" t="s">
        <v>155</v>
      </c>
    </row>
    <row r="271" spans="2:38" ht="34.5" hidden="1" customHeight="1">
      <c r="B271" s="44">
        <f t="shared" si="16"/>
        <v>268</v>
      </c>
      <c r="C271" s="58" t="s">
        <v>63</v>
      </c>
      <c r="D271" s="58" t="s">
        <v>1869</v>
      </c>
      <c r="E271" s="58" t="s">
        <v>135</v>
      </c>
      <c r="F271" s="58" t="s">
        <v>852</v>
      </c>
      <c r="G271" s="60" t="s">
        <v>1870</v>
      </c>
      <c r="H271" s="60" t="s">
        <v>1871</v>
      </c>
      <c r="I271" s="60" t="s">
        <v>1872</v>
      </c>
      <c r="J271" s="190">
        <v>2</v>
      </c>
      <c r="K271" s="58" t="s">
        <v>1882</v>
      </c>
      <c r="L271" s="60"/>
      <c r="M271" s="60" t="s">
        <v>1883</v>
      </c>
      <c r="N271" s="60" t="s">
        <v>1884</v>
      </c>
      <c r="O271" s="58" t="s">
        <v>143</v>
      </c>
      <c r="P271" s="44" t="s">
        <v>1876</v>
      </c>
      <c r="Q271" s="63" t="s">
        <v>166</v>
      </c>
      <c r="R271" s="308" t="s">
        <v>1885</v>
      </c>
      <c r="S271" s="308" t="s">
        <v>1886</v>
      </c>
      <c r="T271" s="44" t="s">
        <v>1887</v>
      </c>
      <c r="U271" s="44" t="s">
        <v>1888</v>
      </c>
      <c r="V271" s="58" t="s">
        <v>149</v>
      </c>
      <c r="W271" s="60"/>
      <c r="X271" s="60" t="str">
        <f t="shared" si="13"/>
        <v>tf_BACO30001000_D_DD_SALES_RANKING</v>
      </c>
      <c r="Y271" s="60" t="str">
        <f t="shared" si="14"/>
        <v>mt_MPCO30001002_CDM_D_DD_SALES_RANKING_ADD_MASTER</v>
      </c>
      <c r="Z271" s="60" t="str">
        <f t="shared" si="15"/>
        <v>m_MPCO30001002_CDM_D_DD_SALES_RANKING_ADD_MASTER</v>
      </c>
      <c r="AA271" s="85" t="s">
        <v>1881</v>
      </c>
      <c r="AB271" s="85" t="s">
        <v>151</v>
      </c>
      <c r="AC271" s="85"/>
      <c r="AD271" s="52"/>
      <c r="AE271" s="100" t="s">
        <v>63</v>
      </c>
      <c r="AF271" s="52"/>
      <c r="AG271" s="52" t="s">
        <v>152</v>
      </c>
      <c r="AH271" s="52" t="s">
        <v>153</v>
      </c>
      <c r="AI271" s="219" t="s">
        <v>65</v>
      </c>
      <c r="AJ271" s="219" t="s">
        <v>154</v>
      </c>
      <c r="AK271" s="244">
        <v>2.1759259252576157E-3</v>
      </c>
      <c r="AL271" s="261" t="s">
        <v>155</v>
      </c>
    </row>
    <row r="272" spans="2:38" ht="34.5" hidden="1" customHeight="1">
      <c r="B272" s="44">
        <f t="shared" si="16"/>
        <v>269</v>
      </c>
      <c r="C272" s="58" t="s">
        <v>63</v>
      </c>
      <c r="D272" s="58" t="s">
        <v>1889</v>
      </c>
      <c r="E272" s="58" t="s">
        <v>1890</v>
      </c>
      <c r="F272" s="58" t="s">
        <v>63</v>
      </c>
      <c r="G272" s="60" t="s">
        <v>1891</v>
      </c>
      <c r="H272" s="60" t="s">
        <v>1892</v>
      </c>
      <c r="I272" s="60" t="s">
        <v>1893</v>
      </c>
      <c r="J272" s="190">
        <v>1</v>
      </c>
      <c r="K272" s="58" t="s">
        <v>1894</v>
      </c>
      <c r="L272" s="58"/>
      <c r="M272" s="60" t="s">
        <v>1895</v>
      </c>
      <c r="N272" s="60" t="s">
        <v>1896</v>
      </c>
      <c r="O272" s="58" t="s">
        <v>218</v>
      </c>
      <c r="P272" s="60" t="s">
        <v>1897</v>
      </c>
      <c r="Q272" s="63" t="s">
        <v>69</v>
      </c>
      <c r="R272" s="307" t="s">
        <v>1898</v>
      </c>
      <c r="S272" s="307" t="s">
        <v>1899</v>
      </c>
      <c r="T272" s="44" t="s">
        <v>1900</v>
      </c>
      <c r="U272" s="44" t="s">
        <v>1901</v>
      </c>
      <c r="V272" s="58" t="s">
        <v>260</v>
      </c>
      <c r="W272" s="60"/>
      <c r="X272" s="60" t="str">
        <f t="shared" si="13"/>
        <v>tf_BAOT30000200_D_DD_SALES_TRANSMISSION_DATA_SFDC</v>
      </c>
      <c r="Y272" s="60" t="str">
        <f t="shared" si="14"/>
        <v>mt_MPOT30000209_CDM_D_DD_SALES_TRANSMISSION_DATA_SFDC_WK08</v>
      </c>
      <c r="Z272" s="60" t="str">
        <f t="shared" si="15"/>
        <v>m_MPOT30000209_CDM_D_DD_SALES_TRANSMISSION_DATA_SFDC_WK08</v>
      </c>
      <c r="AA272" s="60" t="s">
        <v>1902</v>
      </c>
      <c r="AB272" s="60" t="s">
        <v>151</v>
      </c>
      <c r="AC272" s="60"/>
      <c r="AD272" s="52"/>
      <c r="AE272" s="99" t="s">
        <v>63</v>
      </c>
      <c r="AF272" s="52"/>
      <c r="AG272" s="52" t="s">
        <v>152</v>
      </c>
      <c r="AH272" s="52" t="s">
        <v>153</v>
      </c>
      <c r="AI272" s="219" t="s">
        <v>65</v>
      </c>
      <c r="AJ272" s="219" t="s">
        <v>154</v>
      </c>
      <c r="AK272" s="244">
        <v>2.0833333110203966E-4</v>
      </c>
      <c r="AL272" s="261" t="s">
        <v>155</v>
      </c>
    </row>
    <row r="273" spans="2:38" ht="34.5" hidden="1" customHeight="1">
      <c r="B273" s="44">
        <f t="shared" si="16"/>
        <v>270</v>
      </c>
      <c r="C273" s="58" t="s">
        <v>63</v>
      </c>
      <c r="D273" s="58" t="s">
        <v>1889</v>
      </c>
      <c r="E273" s="58" t="s">
        <v>1890</v>
      </c>
      <c r="F273" s="58" t="s">
        <v>63</v>
      </c>
      <c r="G273" s="60" t="s">
        <v>1891</v>
      </c>
      <c r="H273" s="60" t="s">
        <v>1892</v>
      </c>
      <c r="I273" s="60" t="s">
        <v>1893</v>
      </c>
      <c r="J273" s="190">
        <v>2</v>
      </c>
      <c r="K273" s="58" t="s">
        <v>1903</v>
      </c>
      <c r="L273" s="58"/>
      <c r="M273" s="60" t="s">
        <v>1904</v>
      </c>
      <c r="N273" s="60" t="s">
        <v>1905</v>
      </c>
      <c r="O273" s="58" t="s">
        <v>218</v>
      </c>
      <c r="P273" s="60" t="s">
        <v>1897</v>
      </c>
      <c r="Q273" s="63" t="s">
        <v>69</v>
      </c>
      <c r="R273" s="307" t="s">
        <v>1906</v>
      </c>
      <c r="S273" s="307" t="s">
        <v>1907</v>
      </c>
      <c r="T273" s="44" t="s">
        <v>1908</v>
      </c>
      <c r="U273" s="44" t="s">
        <v>1909</v>
      </c>
      <c r="V273" s="58" t="s">
        <v>225</v>
      </c>
      <c r="W273" s="60"/>
      <c r="X273" s="60" t="str">
        <f t="shared" si="13"/>
        <v>tf_BAOT30000200_D_DD_SALES_TRANSMISSION_DATA_SFDC</v>
      </c>
      <c r="Y273" s="60" t="str">
        <f t="shared" si="14"/>
        <v>mt_MPOT30000201_CDM_D_DD_SALES_TRANSMISSION_DATA_SFDC_WK01</v>
      </c>
      <c r="Z273" s="60" t="str">
        <f t="shared" si="15"/>
        <v>m_MPOT30000201_CDM_D_DD_SALES_TRANSMISSION_DATA_SFDC_WK01</v>
      </c>
      <c r="AA273" s="85" t="s">
        <v>1902</v>
      </c>
      <c r="AB273" s="85" t="s">
        <v>151</v>
      </c>
      <c r="AC273" s="85"/>
      <c r="AD273" s="52"/>
      <c r="AE273" s="100" t="s">
        <v>63</v>
      </c>
      <c r="AF273" s="52"/>
      <c r="AG273" s="52" t="s">
        <v>152</v>
      </c>
      <c r="AH273" s="52" t="s">
        <v>153</v>
      </c>
      <c r="AI273" s="219" t="s">
        <v>65</v>
      </c>
      <c r="AJ273" s="219" t="s">
        <v>154</v>
      </c>
      <c r="AK273" s="244">
        <v>2.0833333110203966E-4</v>
      </c>
      <c r="AL273" s="261" t="s">
        <v>155</v>
      </c>
    </row>
    <row r="274" spans="2:38" ht="34.5" hidden="1" customHeight="1">
      <c r="B274" s="44">
        <f t="shared" si="16"/>
        <v>271</v>
      </c>
      <c r="C274" s="58" t="s">
        <v>63</v>
      </c>
      <c r="D274" s="58" t="s">
        <v>1889</v>
      </c>
      <c r="E274" s="58" t="s">
        <v>1890</v>
      </c>
      <c r="F274" s="58" t="s">
        <v>63</v>
      </c>
      <c r="G274" s="60" t="s">
        <v>1891</v>
      </c>
      <c r="H274" s="60" t="s">
        <v>1892</v>
      </c>
      <c r="I274" s="60" t="s">
        <v>1893</v>
      </c>
      <c r="J274" s="190">
        <v>3</v>
      </c>
      <c r="K274" s="58" t="s">
        <v>1910</v>
      </c>
      <c r="L274" s="58"/>
      <c r="M274" s="60" t="s">
        <v>1911</v>
      </c>
      <c r="N274" s="60" t="s">
        <v>1912</v>
      </c>
      <c r="O274" s="58" t="s">
        <v>218</v>
      </c>
      <c r="P274" s="60" t="s">
        <v>1897</v>
      </c>
      <c r="Q274" s="63" t="s">
        <v>69</v>
      </c>
      <c r="R274" s="307" t="s">
        <v>1913</v>
      </c>
      <c r="S274" s="307" t="s">
        <v>1914</v>
      </c>
      <c r="T274" s="44" t="s">
        <v>1915</v>
      </c>
      <c r="U274" s="44" t="s">
        <v>1916</v>
      </c>
      <c r="V274" s="58" t="s">
        <v>149</v>
      </c>
      <c r="W274" s="60"/>
      <c r="X274" s="60" t="str">
        <f t="shared" si="13"/>
        <v>tf_BAOT30000200_D_DD_SALES_TRANSMISSION_DATA_SFDC</v>
      </c>
      <c r="Y274" s="60" t="str">
        <f t="shared" si="14"/>
        <v>mt_MPOT30000202_CDM_D_DD_SALES_TRANSMISSION_DATA_SFDC_WK02</v>
      </c>
      <c r="Z274" s="60" t="str">
        <f t="shared" si="15"/>
        <v>m_MPOT30000202_CDM_D_DD_SALES_TRANSMISSION_DATA_SFDC_WK02</v>
      </c>
      <c r="AA274" s="85" t="s">
        <v>1902</v>
      </c>
      <c r="AB274" s="85" t="s">
        <v>151</v>
      </c>
      <c r="AC274" s="85"/>
      <c r="AD274" s="52"/>
      <c r="AE274" s="100" t="s">
        <v>63</v>
      </c>
      <c r="AF274" s="52"/>
      <c r="AG274" s="52" t="s">
        <v>152</v>
      </c>
      <c r="AH274" s="52" t="s">
        <v>153</v>
      </c>
      <c r="AI274" s="219" t="s">
        <v>65</v>
      </c>
      <c r="AJ274" s="219" t="s">
        <v>154</v>
      </c>
      <c r="AK274" s="244">
        <v>1.8518518481869251E-4</v>
      </c>
      <c r="AL274" s="261" t="s">
        <v>155</v>
      </c>
    </row>
    <row r="275" spans="2:38" ht="34.5" hidden="1" customHeight="1">
      <c r="B275" s="44">
        <f t="shared" si="16"/>
        <v>272</v>
      </c>
      <c r="C275" s="58" t="s">
        <v>63</v>
      </c>
      <c r="D275" s="58" t="s">
        <v>1889</v>
      </c>
      <c r="E275" s="58" t="s">
        <v>1890</v>
      </c>
      <c r="F275" s="58" t="s">
        <v>63</v>
      </c>
      <c r="G275" s="60" t="s">
        <v>1891</v>
      </c>
      <c r="H275" s="60" t="s">
        <v>1892</v>
      </c>
      <c r="I275" s="60" t="s">
        <v>1893</v>
      </c>
      <c r="J275" s="190">
        <v>4</v>
      </c>
      <c r="K275" s="58" t="s">
        <v>1917</v>
      </c>
      <c r="L275" s="58"/>
      <c r="M275" s="60" t="s">
        <v>1918</v>
      </c>
      <c r="N275" s="60" t="s">
        <v>1919</v>
      </c>
      <c r="O275" s="58" t="s">
        <v>218</v>
      </c>
      <c r="P275" s="60" t="s">
        <v>1897</v>
      </c>
      <c r="Q275" s="63" t="s">
        <v>69</v>
      </c>
      <c r="R275" s="307" t="s">
        <v>1913</v>
      </c>
      <c r="S275" s="307" t="s">
        <v>1914</v>
      </c>
      <c r="T275" s="44" t="s">
        <v>1920</v>
      </c>
      <c r="U275" s="44" t="s">
        <v>1921</v>
      </c>
      <c r="V275" s="58" t="s">
        <v>149</v>
      </c>
      <c r="W275" s="60"/>
      <c r="X275" s="60" t="str">
        <f t="shared" si="13"/>
        <v>tf_BAOT30000200_D_DD_SALES_TRANSMISSION_DATA_SFDC</v>
      </c>
      <c r="Y275" s="60" t="str">
        <f t="shared" si="14"/>
        <v>mt_MPOT30000203_CDM_D_DD_SALES_TRANSMISSION_DATA_SFDC_WK03</v>
      </c>
      <c r="Z275" s="60" t="str">
        <f t="shared" si="15"/>
        <v>m_MPOT30000203_CDM_D_DD_SALES_TRANSMISSION_DATA_SFDC_WK03</v>
      </c>
      <c r="AA275" s="85" t="s">
        <v>1902</v>
      </c>
      <c r="AB275" s="85" t="s">
        <v>151</v>
      </c>
      <c r="AC275" s="85"/>
      <c r="AD275" s="52"/>
      <c r="AE275" s="100" t="s">
        <v>63</v>
      </c>
      <c r="AF275" s="52"/>
      <c r="AG275" s="52" t="s">
        <v>152</v>
      </c>
      <c r="AH275" s="52" t="s">
        <v>153</v>
      </c>
      <c r="AI275" s="219" t="s">
        <v>65</v>
      </c>
      <c r="AJ275" s="219" t="s">
        <v>154</v>
      </c>
      <c r="AK275" s="244">
        <v>1.9675926159834489E-4</v>
      </c>
      <c r="AL275" s="261" t="s">
        <v>155</v>
      </c>
    </row>
    <row r="276" spans="2:38" ht="34.5" hidden="1" customHeight="1">
      <c r="B276" s="44">
        <f t="shared" si="16"/>
        <v>273</v>
      </c>
      <c r="C276" s="58" t="s">
        <v>63</v>
      </c>
      <c r="D276" s="58" t="s">
        <v>1889</v>
      </c>
      <c r="E276" s="58" t="s">
        <v>1890</v>
      </c>
      <c r="F276" s="58" t="s">
        <v>63</v>
      </c>
      <c r="G276" s="60" t="s">
        <v>1891</v>
      </c>
      <c r="H276" s="60" t="s">
        <v>1892</v>
      </c>
      <c r="I276" s="60" t="s">
        <v>1893</v>
      </c>
      <c r="J276" s="190">
        <v>5</v>
      </c>
      <c r="K276" s="58" t="s">
        <v>1922</v>
      </c>
      <c r="L276" s="58"/>
      <c r="M276" s="60" t="s">
        <v>1923</v>
      </c>
      <c r="N276" s="60" t="s">
        <v>1924</v>
      </c>
      <c r="O276" s="58" t="s">
        <v>218</v>
      </c>
      <c r="P276" s="60" t="s">
        <v>1897</v>
      </c>
      <c r="Q276" s="63" t="s">
        <v>69</v>
      </c>
      <c r="R276" s="307" t="s">
        <v>1913</v>
      </c>
      <c r="S276" s="307" t="s">
        <v>1914</v>
      </c>
      <c r="T276" s="44" t="s">
        <v>1925</v>
      </c>
      <c r="U276" s="44" t="s">
        <v>1926</v>
      </c>
      <c r="V276" s="58" t="s">
        <v>149</v>
      </c>
      <c r="W276" s="60"/>
      <c r="X276" s="60" t="str">
        <f t="shared" si="13"/>
        <v>tf_BAOT30000200_D_DD_SALES_TRANSMISSION_DATA_SFDC</v>
      </c>
      <c r="Y276" s="60" t="str">
        <f t="shared" si="14"/>
        <v>mt_MPOT30000204_CDM_D_DD_SALES_TRANSMISSION_DATA_SFDC_WK04</v>
      </c>
      <c r="Z276" s="60" t="str">
        <f t="shared" si="15"/>
        <v>m_MPOT30000204_CDM_D_DD_SALES_TRANSMISSION_DATA_SFDC_WK04</v>
      </c>
      <c r="AA276" s="85" t="s">
        <v>1902</v>
      </c>
      <c r="AB276" s="85" t="s">
        <v>151</v>
      </c>
      <c r="AC276" s="85"/>
      <c r="AD276" s="52"/>
      <c r="AE276" s="100" t="s">
        <v>63</v>
      </c>
      <c r="AF276" s="52"/>
      <c r="AG276" s="52" t="s">
        <v>152</v>
      </c>
      <c r="AH276" s="52" t="s">
        <v>153</v>
      </c>
      <c r="AI276" s="220" t="s">
        <v>65</v>
      </c>
      <c r="AJ276" s="219" t="s">
        <v>154</v>
      </c>
      <c r="AK276" s="244">
        <v>1.9675926159834489E-4</v>
      </c>
      <c r="AL276" s="261" t="s">
        <v>155</v>
      </c>
    </row>
    <row r="277" spans="2:38" ht="34.5" hidden="1" customHeight="1">
      <c r="B277" s="44">
        <f t="shared" si="16"/>
        <v>274</v>
      </c>
      <c r="C277" s="58" t="s">
        <v>63</v>
      </c>
      <c r="D277" s="58" t="s">
        <v>1889</v>
      </c>
      <c r="E277" s="58" t="s">
        <v>1890</v>
      </c>
      <c r="F277" s="58" t="s">
        <v>63</v>
      </c>
      <c r="G277" s="60" t="s">
        <v>1891</v>
      </c>
      <c r="H277" s="60" t="s">
        <v>1892</v>
      </c>
      <c r="I277" s="60" t="s">
        <v>1893</v>
      </c>
      <c r="J277" s="190">
        <v>6</v>
      </c>
      <c r="K277" s="58" t="s">
        <v>1927</v>
      </c>
      <c r="L277" s="58"/>
      <c r="M277" s="60" t="s">
        <v>1928</v>
      </c>
      <c r="N277" s="60" t="s">
        <v>1929</v>
      </c>
      <c r="O277" s="58" t="s">
        <v>218</v>
      </c>
      <c r="P277" s="60" t="s">
        <v>1897</v>
      </c>
      <c r="Q277" s="63" t="s">
        <v>69</v>
      </c>
      <c r="R277" s="307" t="s">
        <v>1913</v>
      </c>
      <c r="S277" s="307" t="s">
        <v>1914</v>
      </c>
      <c r="T277" s="44" t="s">
        <v>1930</v>
      </c>
      <c r="U277" s="44" t="s">
        <v>1931</v>
      </c>
      <c r="V277" s="58" t="s">
        <v>149</v>
      </c>
      <c r="W277" s="60"/>
      <c r="X277" s="60" t="str">
        <f t="shared" si="13"/>
        <v>tf_BAOT30000200_D_DD_SALES_TRANSMISSION_DATA_SFDC</v>
      </c>
      <c r="Y277" s="60" t="str">
        <f t="shared" si="14"/>
        <v>mt_MPOT30000205_CDM_D_DD_SALES_TRANSMISSION_DATA_SFDC_WK05</v>
      </c>
      <c r="Z277" s="60" t="str">
        <f t="shared" si="15"/>
        <v>m_MPOT30000205_CDM_D_DD_SALES_TRANSMISSION_DATA_SFDC_WK05</v>
      </c>
      <c r="AA277" s="85" t="s">
        <v>1902</v>
      </c>
      <c r="AB277" s="85" t="s">
        <v>151</v>
      </c>
      <c r="AC277" s="85"/>
      <c r="AD277" s="52"/>
      <c r="AE277" s="100" t="s">
        <v>63</v>
      </c>
      <c r="AF277" s="52"/>
      <c r="AG277" s="52" t="s">
        <v>152</v>
      </c>
      <c r="AH277" s="52" t="s">
        <v>153</v>
      </c>
      <c r="AI277" s="220" t="s">
        <v>65</v>
      </c>
      <c r="AJ277" s="219" t="s">
        <v>154</v>
      </c>
      <c r="AK277" s="244">
        <v>1.9675926159834489E-4</v>
      </c>
      <c r="AL277" s="261" t="s">
        <v>155</v>
      </c>
    </row>
    <row r="278" spans="2:38" ht="34.5" hidden="1" customHeight="1">
      <c r="B278" s="44">
        <f t="shared" si="16"/>
        <v>275</v>
      </c>
      <c r="C278" s="58" t="s">
        <v>63</v>
      </c>
      <c r="D278" s="58" t="s">
        <v>1889</v>
      </c>
      <c r="E278" s="58" t="s">
        <v>1890</v>
      </c>
      <c r="F278" s="58" t="s">
        <v>63</v>
      </c>
      <c r="G278" s="60" t="s">
        <v>1891</v>
      </c>
      <c r="H278" s="60" t="s">
        <v>1892</v>
      </c>
      <c r="I278" s="60" t="s">
        <v>1893</v>
      </c>
      <c r="J278" s="190">
        <v>7</v>
      </c>
      <c r="K278" s="58" t="s">
        <v>1932</v>
      </c>
      <c r="L278" s="58"/>
      <c r="M278" s="60" t="s">
        <v>1933</v>
      </c>
      <c r="N278" s="60" t="s">
        <v>1934</v>
      </c>
      <c r="O278" s="58" t="s">
        <v>218</v>
      </c>
      <c r="P278" s="60" t="s">
        <v>1897</v>
      </c>
      <c r="Q278" s="63" t="s">
        <v>69</v>
      </c>
      <c r="R278" s="307" t="s">
        <v>1935</v>
      </c>
      <c r="S278" s="307" t="s">
        <v>1936</v>
      </c>
      <c r="T278" s="44" t="s">
        <v>1937</v>
      </c>
      <c r="U278" s="44" t="s">
        <v>1938</v>
      </c>
      <c r="V278" s="58" t="s">
        <v>296</v>
      </c>
      <c r="W278" s="60"/>
      <c r="X278" s="60" t="str">
        <f t="shared" si="13"/>
        <v>tf_BAOT30000200_D_DD_SALES_TRANSMISSION_DATA_SFDC</v>
      </c>
      <c r="Y278" s="60" t="str">
        <f t="shared" si="14"/>
        <v>mt_MPOT30000206_CDM_D_DD_SALES_TRANSMISSION_DATA_SFDC_WK06</v>
      </c>
      <c r="Z278" s="60" t="str">
        <f t="shared" si="15"/>
        <v>m_MPOT30000206_CDM_D_DD_SALES_TRANSMISSION_DATA_SFDC_WK06</v>
      </c>
      <c r="AA278" s="85" t="s">
        <v>1902</v>
      </c>
      <c r="AB278" s="85" t="s">
        <v>151</v>
      </c>
      <c r="AC278" s="85"/>
      <c r="AD278" s="52"/>
      <c r="AE278" s="100" t="s">
        <v>63</v>
      </c>
      <c r="AF278" s="52"/>
      <c r="AG278" s="52" t="s">
        <v>152</v>
      </c>
      <c r="AH278" s="52" t="s">
        <v>153</v>
      </c>
      <c r="AI278" s="220" t="s">
        <v>65</v>
      </c>
      <c r="AJ278" s="219" t="s">
        <v>154</v>
      </c>
      <c r="AK278" s="244">
        <v>1.8518518481869251E-4</v>
      </c>
      <c r="AL278" s="261" t="s">
        <v>155</v>
      </c>
    </row>
    <row r="279" spans="2:38" ht="34.5" hidden="1" customHeight="1">
      <c r="B279" s="44">
        <f t="shared" si="16"/>
        <v>276</v>
      </c>
      <c r="C279" s="58" t="s">
        <v>63</v>
      </c>
      <c r="D279" s="58" t="s">
        <v>1889</v>
      </c>
      <c r="E279" s="58" t="s">
        <v>1890</v>
      </c>
      <c r="F279" s="58" t="s">
        <v>63</v>
      </c>
      <c r="G279" s="60" t="s">
        <v>1891</v>
      </c>
      <c r="H279" s="60" t="s">
        <v>1892</v>
      </c>
      <c r="I279" s="60" t="s">
        <v>1893</v>
      </c>
      <c r="J279" s="190">
        <v>8</v>
      </c>
      <c r="K279" s="58" t="s">
        <v>1939</v>
      </c>
      <c r="L279" s="58"/>
      <c r="M279" s="60" t="s">
        <v>1940</v>
      </c>
      <c r="N279" s="60" t="s">
        <v>1941</v>
      </c>
      <c r="O279" s="58" t="s">
        <v>218</v>
      </c>
      <c r="P279" s="60" t="s">
        <v>1897</v>
      </c>
      <c r="Q279" s="63" t="s">
        <v>69</v>
      </c>
      <c r="R279" s="307" t="s">
        <v>1937</v>
      </c>
      <c r="S279" s="307" t="s">
        <v>1938</v>
      </c>
      <c r="T279" s="44" t="s">
        <v>1942</v>
      </c>
      <c r="U279" s="44" t="s">
        <v>1943</v>
      </c>
      <c r="V279" s="58" t="s">
        <v>238</v>
      </c>
      <c r="W279" s="60"/>
      <c r="X279" s="60" t="str">
        <f t="shared" si="13"/>
        <v>tf_BAOT30000200_D_DD_SALES_TRANSMISSION_DATA_SFDC</v>
      </c>
      <c r="Y279" s="60" t="str">
        <f t="shared" si="14"/>
        <v>mt_MPOT30000207_CDM_D_DD_SALES_TRANSMISSION_DATA_SFDC_WK07</v>
      </c>
      <c r="Z279" s="60" t="str">
        <f t="shared" si="15"/>
        <v>m_MPOT30000207_CDM_D_DD_SALES_TRANSMISSION_DATA_SFDC_WK07</v>
      </c>
      <c r="AA279" s="85" t="s">
        <v>1902</v>
      </c>
      <c r="AB279" s="85" t="s">
        <v>151</v>
      </c>
      <c r="AC279" s="85"/>
      <c r="AD279" s="52"/>
      <c r="AE279" s="100" t="s">
        <v>63</v>
      </c>
      <c r="AF279" s="52"/>
      <c r="AG279" s="52" t="s">
        <v>152</v>
      </c>
      <c r="AH279" s="52" t="s">
        <v>153</v>
      </c>
      <c r="AI279" s="220" t="s">
        <v>65</v>
      </c>
      <c r="AJ279" s="219" t="s">
        <v>154</v>
      </c>
      <c r="AK279" s="244">
        <v>1.8518518481869251E-4</v>
      </c>
      <c r="AL279" s="261" t="s">
        <v>155</v>
      </c>
    </row>
    <row r="280" spans="2:38" ht="34.5" hidden="1" customHeight="1">
      <c r="B280" s="44">
        <f t="shared" si="16"/>
        <v>277</v>
      </c>
      <c r="C280" s="58" t="s">
        <v>63</v>
      </c>
      <c r="D280" s="58" t="s">
        <v>1889</v>
      </c>
      <c r="E280" s="58" t="s">
        <v>1890</v>
      </c>
      <c r="F280" s="58" t="s">
        <v>63</v>
      </c>
      <c r="G280" s="60" t="s">
        <v>1891</v>
      </c>
      <c r="H280" s="60" t="s">
        <v>1892</v>
      </c>
      <c r="I280" s="60" t="s">
        <v>1893</v>
      </c>
      <c r="J280" s="190">
        <v>9</v>
      </c>
      <c r="K280" s="58" t="s">
        <v>1944</v>
      </c>
      <c r="L280" s="58"/>
      <c r="M280" s="60" t="s">
        <v>1945</v>
      </c>
      <c r="N280" s="60" t="s">
        <v>1946</v>
      </c>
      <c r="O280" s="58" t="s">
        <v>218</v>
      </c>
      <c r="P280" s="60" t="s">
        <v>1897</v>
      </c>
      <c r="Q280" s="63" t="s">
        <v>69</v>
      </c>
      <c r="R280" s="307" t="s">
        <v>1947</v>
      </c>
      <c r="S280" s="307" t="s">
        <v>1948</v>
      </c>
      <c r="T280" s="44" t="s">
        <v>1949</v>
      </c>
      <c r="U280" s="44" t="s">
        <v>1950</v>
      </c>
      <c r="V280" s="58" t="s">
        <v>149</v>
      </c>
      <c r="W280" s="60"/>
      <c r="X280" s="60" t="str">
        <f t="shared" si="13"/>
        <v>tf_BAOT30000200_D_DD_SALES_TRANSMISSION_DATA_SFDC</v>
      </c>
      <c r="Y280" s="60" t="str">
        <f t="shared" si="14"/>
        <v>mt_MPOT30000208_CDM_D_DD_SALES_TRANSMISSION_DATA_SFDC</v>
      </c>
      <c r="Z280" s="60" t="str">
        <f t="shared" si="15"/>
        <v>m_MPOT30000208_CDM_D_DD_SALES_TRANSMISSION_DATA_SFDC</v>
      </c>
      <c r="AA280" s="85" t="s">
        <v>1902</v>
      </c>
      <c r="AB280" s="85" t="s">
        <v>151</v>
      </c>
      <c r="AC280" s="85"/>
      <c r="AD280" s="52"/>
      <c r="AE280" s="100" t="s">
        <v>63</v>
      </c>
      <c r="AF280" s="52"/>
      <c r="AG280" s="52" t="s">
        <v>152</v>
      </c>
      <c r="AH280" s="52" t="s">
        <v>153</v>
      </c>
      <c r="AI280" s="219" t="s">
        <v>65</v>
      </c>
      <c r="AJ280" s="219" t="s">
        <v>154</v>
      </c>
      <c r="AK280" s="244">
        <v>5.9027777751907706E-4</v>
      </c>
      <c r="AL280" s="261" t="s">
        <v>155</v>
      </c>
    </row>
    <row r="281" spans="2:38" ht="34.5" hidden="1" customHeight="1">
      <c r="B281" s="44">
        <f t="shared" si="16"/>
        <v>278</v>
      </c>
      <c r="C281" s="58" t="s">
        <v>63</v>
      </c>
      <c r="D281" s="58" t="s">
        <v>1951</v>
      </c>
      <c r="E281" s="58" t="s">
        <v>135</v>
      </c>
      <c r="F281" s="58" t="s">
        <v>541</v>
      </c>
      <c r="G281" s="60" t="s">
        <v>1952</v>
      </c>
      <c r="H281" s="60" t="s">
        <v>1953</v>
      </c>
      <c r="I281" s="60" t="s">
        <v>1954</v>
      </c>
      <c r="J281" s="190">
        <v>1</v>
      </c>
      <c r="K281" s="58" t="s">
        <v>1955</v>
      </c>
      <c r="L281" s="60"/>
      <c r="M281" s="60" t="s">
        <v>1956</v>
      </c>
      <c r="N281" s="60" t="s">
        <v>1957</v>
      </c>
      <c r="O281" s="58" t="s">
        <v>143</v>
      </c>
      <c r="P281" s="44" t="s">
        <v>1958</v>
      </c>
      <c r="Q281" s="63" t="s">
        <v>166</v>
      </c>
      <c r="R281" s="307" t="s">
        <v>1959</v>
      </c>
      <c r="S281" s="307" t="s">
        <v>1960</v>
      </c>
      <c r="T281" s="44" t="s">
        <v>1961</v>
      </c>
      <c r="U281" s="44" t="s">
        <v>1962</v>
      </c>
      <c r="V281" s="58" t="s">
        <v>171</v>
      </c>
      <c r="W281" s="60"/>
      <c r="X281" s="60" t="str">
        <f t="shared" si="13"/>
        <v>tf_BACO30000900_M_DD_SALES_REVENUE_UNIT_PRICE_ANALYSIS</v>
      </c>
      <c r="Y281" s="60" t="str">
        <f t="shared" si="14"/>
        <v>mt_MPCO30000901_CDM_M_DD_SALES_REVENUE_UNIT_PRICE_ANALYSIS</v>
      </c>
      <c r="Z281" s="60" t="str">
        <f t="shared" si="15"/>
        <v>m_MPCO30000901_CDM_M_DD_SALES_REVENUE_UNIT_PRICE_ANALYSIS</v>
      </c>
      <c r="AA281" s="85" t="s">
        <v>1963</v>
      </c>
      <c r="AB281" s="85" t="s">
        <v>151</v>
      </c>
      <c r="AC281" s="85"/>
      <c r="AD281" s="52"/>
      <c r="AE281" s="100" t="s">
        <v>63</v>
      </c>
      <c r="AF281" s="52"/>
      <c r="AG281" s="52" t="s">
        <v>263</v>
      </c>
      <c r="AH281" s="52" t="s">
        <v>72</v>
      </c>
      <c r="AI281" s="219" t="s">
        <v>65</v>
      </c>
      <c r="AJ281" s="219" t="s">
        <v>154</v>
      </c>
      <c r="AK281" s="244">
        <v>8.4490740846376866E-4</v>
      </c>
      <c r="AL281" s="261" t="s">
        <v>155</v>
      </c>
    </row>
    <row r="282" spans="2:38" ht="34.5" hidden="1" customHeight="1">
      <c r="B282" s="44">
        <f t="shared" si="16"/>
        <v>279</v>
      </c>
      <c r="C282" s="58" t="s">
        <v>63</v>
      </c>
      <c r="D282" s="58" t="s">
        <v>1951</v>
      </c>
      <c r="E282" s="58" t="s">
        <v>135</v>
      </c>
      <c r="F282" s="58" t="s">
        <v>541</v>
      </c>
      <c r="G282" s="60" t="s">
        <v>1952</v>
      </c>
      <c r="H282" s="60" t="s">
        <v>1953</v>
      </c>
      <c r="I282" s="60" t="s">
        <v>1954</v>
      </c>
      <c r="J282" s="190">
        <v>2</v>
      </c>
      <c r="K282" s="58" t="s">
        <v>1964</v>
      </c>
      <c r="L282" s="60"/>
      <c r="M282" s="60" t="s">
        <v>1965</v>
      </c>
      <c r="N282" s="60" t="s">
        <v>1966</v>
      </c>
      <c r="O282" s="58" t="s">
        <v>143</v>
      </c>
      <c r="P282" s="44" t="s">
        <v>1958</v>
      </c>
      <c r="Q282" s="63" t="s">
        <v>166</v>
      </c>
      <c r="R282" s="307" t="s">
        <v>1967</v>
      </c>
      <c r="S282" s="307" t="s">
        <v>1968</v>
      </c>
      <c r="T282" s="44" t="s">
        <v>1969</v>
      </c>
      <c r="U282" s="44" t="s">
        <v>1970</v>
      </c>
      <c r="V282" s="58" t="s">
        <v>149</v>
      </c>
      <c r="W282" s="60"/>
      <c r="X282" s="60" t="str">
        <f t="shared" si="13"/>
        <v>tf_BACO30000900_M_DD_SALES_REVENUE_UNIT_PRICE_ANALYSIS</v>
      </c>
      <c r="Y282" s="60" t="str">
        <f t="shared" si="14"/>
        <v>mt_MPCO30000902_CDM_M_DD_SALES_REVENUE_UNIT_PRICE_ANALYSIS_ADD_MASTER</v>
      </c>
      <c r="Z282" s="60" t="str">
        <f t="shared" si="15"/>
        <v>m_MPCO30000902_CDM_M_DD_SALES_REVENUE_UNIT_PRICE_ANALYSIS_ADD_MASTER</v>
      </c>
      <c r="AA282" s="85" t="s">
        <v>1963</v>
      </c>
      <c r="AB282" s="85" t="s">
        <v>151</v>
      </c>
      <c r="AC282" s="85"/>
      <c r="AD282" s="52"/>
      <c r="AE282" s="100" t="s">
        <v>63</v>
      </c>
      <c r="AF282" s="52"/>
      <c r="AG282" s="52" t="s">
        <v>263</v>
      </c>
      <c r="AH282" s="52" t="s">
        <v>72</v>
      </c>
      <c r="AI282" s="219" t="s">
        <v>65</v>
      </c>
      <c r="AJ282" s="219" t="s">
        <v>154</v>
      </c>
      <c r="AK282" s="244">
        <v>7.1180555532919243E-3</v>
      </c>
      <c r="AL282" s="261" t="s">
        <v>155</v>
      </c>
    </row>
    <row r="283" spans="2:38" ht="34.5" hidden="1" customHeight="1">
      <c r="B283" s="91">
        <f t="shared" si="16"/>
        <v>280</v>
      </c>
      <c r="C283" s="59" t="s">
        <v>409</v>
      </c>
      <c r="D283" s="59"/>
      <c r="E283" s="59" t="s">
        <v>135</v>
      </c>
      <c r="F283" s="59" t="s">
        <v>541</v>
      </c>
      <c r="G283" s="76" t="s">
        <v>1971</v>
      </c>
      <c r="H283" s="76"/>
      <c r="I283" s="76" t="s">
        <v>1972</v>
      </c>
      <c r="J283" s="192"/>
      <c r="K283" s="59"/>
      <c r="L283" s="76"/>
      <c r="M283" s="76" t="s">
        <v>1973</v>
      </c>
      <c r="N283" s="76"/>
      <c r="O283" s="59" t="s">
        <v>143</v>
      </c>
      <c r="P283" s="76" t="s">
        <v>1974</v>
      </c>
      <c r="Q283" s="78" t="s">
        <v>220</v>
      </c>
      <c r="R283" s="321"/>
      <c r="S283" s="322"/>
      <c r="T283" s="324"/>
      <c r="U283" s="324"/>
      <c r="V283" s="59"/>
      <c r="W283" s="76"/>
      <c r="X283" s="76" t="str">
        <f t="shared" si="13"/>
        <v/>
      </c>
      <c r="Y283" s="76" t="str">
        <f t="shared" si="14"/>
        <v/>
      </c>
      <c r="Z283" s="76" t="str">
        <f t="shared" si="15"/>
        <v/>
      </c>
      <c r="AA283" s="146"/>
      <c r="AB283" s="146"/>
      <c r="AC283" s="146"/>
      <c r="AD283" s="52" t="s">
        <v>1368</v>
      </c>
      <c r="AE283" s="100" t="s">
        <v>63</v>
      </c>
      <c r="AF283" s="52"/>
      <c r="AG283" s="52" t="s">
        <v>63</v>
      </c>
      <c r="AH283" s="52" t="s">
        <v>63</v>
      </c>
      <c r="AI283" s="219" t="s">
        <v>65</v>
      </c>
      <c r="AJ283" s="219" t="s">
        <v>65</v>
      </c>
      <c r="AK283" s="219" t="s">
        <v>65</v>
      </c>
      <c r="AL283" s="220" t="s">
        <v>65</v>
      </c>
    </row>
    <row r="284" spans="2:38" ht="34.5" hidden="1" customHeight="1">
      <c r="B284" s="91">
        <f t="shared" si="16"/>
        <v>281</v>
      </c>
      <c r="C284" s="59" t="s">
        <v>409</v>
      </c>
      <c r="D284" s="59"/>
      <c r="E284" s="59" t="s">
        <v>135</v>
      </c>
      <c r="F284" s="59" t="s">
        <v>541</v>
      </c>
      <c r="G284" s="76" t="s">
        <v>1975</v>
      </c>
      <c r="H284" s="76"/>
      <c r="I284" s="76" t="s">
        <v>1976</v>
      </c>
      <c r="J284" s="192"/>
      <c r="K284" s="59"/>
      <c r="L284" s="76"/>
      <c r="M284" s="76" t="s">
        <v>1977</v>
      </c>
      <c r="N284" s="76"/>
      <c r="O284" s="59" t="s">
        <v>143</v>
      </c>
      <c r="P284" s="76" t="s">
        <v>1978</v>
      </c>
      <c r="Q284" s="78" t="s">
        <v>220</v>
      </c>
      <c r="R284" s="321"/>
      <c r="S284" s="322"/>
      <c r="T284" s="324"/>
      <c r="U284" s="324"/>
      <c r="V284" s="59"/>
      <c r="W284" s="76"/>
      <c r="X284" s="76" t="str">
        <f t="shared" si="13"/>
        <v/>
      </c>
      <c r="Y284" s="76" t="str">
        <f t="shared" si="14"/>
        <v/>
      </c>
      <c r="Z284" s="76" t="str">
        <f t="shared" si="15"/>
        <v/>
      </c>
      <c r="AA284" s="146"/>
      <c r="AB284" s="146"/>
      <c r="AC284" s="146"/>
      <c r="AD284" s="52" t="s">
        <v>1368</v>
      </c>
      <c r="AE284" s="100" t="s">
        <v>63</v>
      </c>
      <c r="AF284" s="52"/>
      <c r="AG284" s="52" t="s">
        <v>63</v>
      </c>
      <c r="AH284" s="52" t="s">
        <v>63</v>
      </c>
      <c r="AI284" s="219" t="s">
        <v>65</v>
      </c>
      <c r="AJ284" s="219" t="s">
        <v>65</v>
      </c>
      <c r="AK284" s="219" t="s">
        <v>65</v>
      </c>
      <c r="AL284" s="220" t="s">
        <v>65</v>
      </c>
    </row>
    <row r="285" spans="2:38" ht="34.5" hidden="1" customHeight="1">
      <c r="B285" s="44">
        <f t="shared" si="16"/>
        <v>282</v>
      </c>
      <c r="C285" s="58" t="s">
        <v>63</v>
      </c>
      <c r="D285" s="58" t="s">
        <v>1979</v>
      </c>
      <c r="E285" s="58" t="s">
        <v>135</v>
      </c>
      <c r="F285" s="58" t="s">
        <v>541</v>
      </c>
      <c r="G285" s="60" t="s">
        <v>1980</v>
      </c>
      <c r="H285" s="60" t="s">
        <v>1981</v>
      </c>
      <c r="I285" s="60" t="s">
        <v>1982</v>
      </c>
      <c r="J285" s="190">
        <v>1</v>
      </c>
      <c r="K285" s="58" t="s">
        <v>1983</v>
      </c>
      <c r="L285" s="58"/>
      <c r="M285" s="60" t="s">
        <v>1984</v>
      </c>
      <c r="N285" s="60" t="s">
        <v>1985</v>
      </c>
      <c r="O285" s="58" t="s">
        <v>143</v>
      </c>
      <c r="P285" s="60" t="s">
        <v>1978</v>
      </c>
      <c r="Q285" s="63" t="s">
        <v>220</v>
      </c>
      <c r="R285" s="307" t="s">
        <v>1776</v>
      </c>
      <c r="S285" s="307" t="s">
        <v>1777</v>
      </c>
      <c r="T285" s="44" t="s">
        <v>1986</v>
      </c>
      <c r="U285" s="44" t="s">
        <v>1987</v>
      </c>
      <c r="V285" s="58" t="s">
        <v>260</v>
      </c>
      <c r="W285" s="60"/>
      <c r="X285" s="60" t="str">
        <f t="shared" si="13"/>
        <v>tf_BACO30001200_M_DD_MATERIAL_GROUP_RMP_LIST</v>
      </c>
      <c r="Y285" s="60" t="str">
        <f t="shared" si="14"/>
        <v>mt_MPCO30001201_CDM_M_DD_MATERIAL_GROUP_RMP_LIST_WK01</v>
      </c>
      <c r="Z285" s="60" t="str">
        <f t="shared" si="15"/>
        <v>m_MPCO30001201_CDM_M_DD_MATERIAL_GROUP_RMP_LIST_WK01</v>
      </c>
      <c r="AA285" s="85" t="s">
        <v>1988</v>
      </c>
      <c r="AB285" s="85" t="s">
        <v>1989</v>
      </c>
      <c r="AC285" s="85"/>
      <c r="AD285" s="52"/>
      <c r="AE285" s="100" t="s">
        <v>63</v>
      </c>
      <c r="AF285" s="52"/>
      <c r="AG285" s="52" t="s">
        <v>263</v>
      </c>
      <c r="AH285" s="52" t="s">
        <v>72</v>
      </c>
      <c r="AI285" s="219" t="s">
        <v>745</v>
      </c>
      <c r="AJ285" s="219" t="s">
        <v>154</v>
      </c>
      <c r="AK285" s="244">
        <v>3.8194443914107978E-4</v>
      </c>
      <c r="AL285" s="261" t="s">
        <v>155</v>
      </c>
    </row>
    <row r="286" spans="2:38" ht="34.5" hidden="1" customHeight="1">
      <c r="B286" s="44">
        <f t="shared" si="16"/>
        <v>283</v>
      </c>
      <c r="C286" s="58" t="s">
        <v>63</v>
      </c>
      <c r="D286" s="58" t="s">
        <v>1979</v>
      </c>
      <c r="E286" s="58" t="s">
        <v>135</v>
      </c>
      <c r="F286" s="58" t="s">
        <v>541</v>
      </c>
      <c r="G286" s="60" t="s">
        <v>1980</v>
      </c>
      <c r="H286" s="60" t="s">
        <v>1990</v>
      </c>
      <c r="I286" s="60" t="s">
        <v>1982</v>
      </c>
      <c r="J286" s="190">
        <v>2</v>
      </c>
      <c r="K286" s="58" t="s">
        <v>1991</v>
      </c>
      <c r="L286" s="58"/>
      <c r="M286" s="60" t="s">
        <v>1992</v>
      </c>
      <c r="N286" s="60" t="s">
        <v>1993</v>
      </c>
      <c r="O286" s="58" t="s">
        <v>143</v>
      </c>
      <c r="P286" s="60" t="s">
        <v>1994</v>
      </c>
      <c r="Q286" s="63" t="s">
        <v>220</v>
      </c>
      <c r="R286" s="307" t="s">
        <v>1986</v>
      </c>
      <c r="S286" s="307" t="s">
        <v>1987</v>
      </c>
      <c r="T286" s="44" t="s">
        <v>1995</v>
      </c>
      <c r="U286" s="44" t="s">
        <v>1996</v>
      </c>
      <c r="V286" s="58" t="s">
        <v>162</v>
      </c>
      <c r="W286" s="60"/>
      <c r="X286" s="60" t="str">
        <f t="shared" si="13"/>
        <v>tf_BACO30001200_M_DD_MATERIAL_GROUP_RMP_LIST</v>
      </c>
      <c r="Y286" s="60" t="str">
        <f t="shared" si="14"/>
        <v>mt_MPCO30001202_CDM_M_DD_MATERIAL_GROUP_RMP_LIST_WK02</v>
      </c>
      <c r="Z286" s="60" t="str">
        <f t="shared" si="15"/>
        <v>m_MPCO30001202_CDM_M_DD_MATERIAL_GROUP_RMP_LIST_WK02</v>
      </c>
      <c r="AA286" s="85" t="s">
        <v>1988</v>
      </c>
      <c r="AB286" s="85" t="s">
        <v>1989</v>
      </c>
      <c r="AC286" s="85"/>
      <c r="AD286" s="52"/>
      <c r="AE286" s="100" t="s">
        <v>63</v>
      </c>
      <c r="AF286" s="52"/>
      <c r="AG286" s="52" t="s">
        <v>263</v>
      </c>
      <c r="AH286" s="52" t="s">
        <v>72</v>
      </c>
      <c r="AI286" s="219" t="s">
        <v>745</v>
      </c>
      <c r="AJ286" s="219" t="s">
        <v>246</v>
      </c>
      <c r="AK286" s="244">
        <v>8.9120370103046298E-4</v>
      </c>
      <c r="AL286" s="261" t="s">
        <v>155</v>
      </c>
    </row>
    <row r="287" spans="2:38" ht="34.5" hidden="1" customHeight="1">
      <c r="B287" s="44">
        <f t="shared" si="16"/>
        <v>284</v>
      </c>
      <c r="C287" s="58" t="s">
        <v>63</v>
      </c>
      <c r="D287" s="58" t="s">
        <v>1979</v>
      </c>
      <c r="E287" s="58" t="s">
        <v>135</v>
      </c>
      <c r="F287" s="58" t="s">
        <v>541</v>
      </c>
      <c r="G287" s="60" t="s">
        <v>1980</v>
      </c>
      <c r="H287" s="60" t="s">
        <v>1981</v>
      </c>
      <c r="I287" s="60" t="s">
        <v>1982</v>
      </c>
      <c r="J287" s="190">
        <v>3</v>
      </c>
      <c r="K287" s="58" t="s">
        <v>1997</v>
      </c>
      <c r="L287" s="58"/>
      <c r="M287" s="60" t="s">
        <v>1998</v>
      </c>
      <c r="N287" s="60" t="s">
        <v>1999</v>
      </c>
      <c r="O287" s="58" t="s">
        <v>143</v>
      </c>
      <c r="P287" s="60" t="s">
        <v>1994</v>
      </c>
      <c r="Q287" s="63" t="s">
        <v>166</v>
      </c>
      <c r="R287" s="307" t="s">
        <v>2000</v>
      </c>
      <c r="S287" s="307" t="s">
        <v>2001</v>
      </c>
      <c r="T287" s="44" t="s">
        <v>2002</v>
      </c>
      <c r="U287" s="44" t="s">
        <v>2003</v>
      </c>
      <c r="V287" s="58" t="s">
        <v>171</v>
      </c>
      <c r="W287" s="60" t="s">
        <v>2004</v>
      </c>
      <c r="X287" s="60" t="str">
        <f t="shared" si="13"/>
        <v>tf_BACO30001200_M_DD_MATERIAL_GROUP_RMP_LIST</v>
      </c>
      <c r="Y287" s="60" t="str">
        <f t="shared" si="14"/>
        <v>mt_MPCO30001203_CDM_M_DD_MATERIAL_GROUP_RMP_LIST</v>
      </c>
      <c r="Z287" s="60" t="str">
        <f t="shared" si="15"/>
        <v>m_MPCO30001203_CDM_M_DD_MATERIAL_GROUP_RMP_LIST</v>
      </c>
      <c r="AA287" s="85" t="s">
        <v>1988</v>
      </c>
      <c r="AB287" s="85" t="s">
        <v>2005</v>
      </c>
      <c r="AC287" s="85"/>
      <c r="AD287" s="52"/>
      <c r="AE287" s="100" t="s">
        <v>63</v>
      </c>
      <c r="AF287" s="52"/>
      <c r="AG287" s="52" t="s">
        <v>263</v>
      </c>
      <c r="AH287" s="52" t="s">
        <v>72</v>
      </c>
      <c r="AI287" s="219" t="s">
        <v>745</v>
      </c>
      <c r="AJ287" s="219" t="s">
        <v>154</v>
      </c>
      <c r="AK287" s="244">
        <v>1.2962962937308475E-3</v>
      </c>
      <c r="AL287" s="261" t="s">
        <v>155</v>
      </c>
    </row>
    <row r="288" spans="2:38" ht="34.5" hidden="1" customHeight="1">
      <c r="B288" s="44">
        <f t="shared" si="16"/>
        <v>285</v>
      </c>
      <c r="C288" s="58" t="s">
        <v>63</v>
      </c>
      <c r="D288" s="58" t="s">
        <v>1979</v>
      </c>
      <c r="E288" s="58" t="s">
        <v>135</v>
      </c>
      <c r="F288" s="58" t="s">
        <v>541</v>
      </c>
      <c r="G288" s="60" t="s">
        <v>1980</v>
      </c>
      <c r="H288" s="60" t="s">
        <v>1981</v>
      </c>
      <c r="I288" s="60" t="s">
        <v>1982</v>
      </c>
      <c r="J288" s="190">
        <v>4</v>
      </c>
      <c r="K288" s="58" t="s">
        <v>2006</v>
      </c>
      <c r="L288" s="58"/>
      <c r="M288" s="60" t="s">
        <v>2007</v>
      </c>
      <c r="N288" s="60" t="s">
        <v>2008</v>
      </c>
      <c r="O288" s="58" t="s">
        <v>143</v>
      </c>
      <c r="P288" s="60" t="s">
        <v>1994</v>
      </c>
      <c r="Q288" s="63" t="s">
        <v>166</v>
      </c>
      <c r="R288" s="307" t="s">
        <v>2009</v>
      </c>
      <c r="S288" s="307" t="s">
        <v>2010</v>
      </c>
      <c r="T288" s="44" t="s">
        <v>2011</v>
      </c>
      <c r="U288" s="44" t="s">
        <v>2012</v>
      </c>
      <c r="V288" s="58" t="s">
        <v>149</v>
      </c>
      <c r="W288" s="60"/>
      <c r="X288" s="60" t="str">
        <f t="shared" si="13"/>
        <v>tf_BACO30001200_M_DD_MATERIAL_GROUP_RMP_LIST</v>
      </c>
      <c r="Y288" s="60" t="str">
        <f t="shared" si="14"/>
        <v>mt_MPCO30001204_CDM_M_DD_MATERIAL_GROUP_RMP_LIST_ADD_MASTER</v>
      </c>
      <c r="Z288" s="60" t="str">
        <f t="shared" si="15"/>
        <v>m_MPCO30001204_CDM_M_DD_MATERIAL_GROUP_RMP_LIST_ADD_MASTER</v>
      </c>
      <c r="AA288" s="85" t="s">
        <v>1988</v>
      </c>
      <c r="AB288" s="85" t="s">
        <v>1989</v>
      </c>
      <c r="AC288" s="85"/>
      <c r="AD288" s="52"/>
      <c r="AE288" s="100" t="s">
        <v>63</v>
      </c>
      <c r="AF288" s="52"/>
      <c r="AG288" s="52" t="s">
        <v>263</v>
      </c>
      <c r="AH288" s="52" t="s">
        <v>72</v>
      </c>
      <c r="AI288" s="219" t="s">
        <v>745</v>
      </c>
      <c r="AJ288" s="219" t="s">
        <v>353</v>
      </c>
      <c r="AK288" s="244">
        <v>1.4502314814308193E-2</v>
      </c>
      <c r="AL288" s="261" t="s">
        <v>155</v>
      </c>
    </row>
    <row r="289" spans="2:44" ht="34.5" hidden="1" customHeight="1">
      <c r="B289" s="44">
        <f t="shared" si="16"/>
        <v>286</v>
      </c>
      <c r="C289" s="58" t="s">
        <v>63</v>
      </c>
      <c r="D289" s="58" t="s">
        <v>2013</v>
      </c>
      <c r="E289" s="58" t="s">
        <v>786</v>
      </c>
      <c r="F289" s="58" t="s">
        <v>63</v>
      </c>
      <c r="G289" s="60" t="s">
        <v>2014</v>
      </c>
      <c r="H289" s="60" t="s">
        <v>2015</v>
      </c>
      <c r="I289" s="60" t="s">
        <v>2016</v>
      </c>
      <c r="J289" s="190">
        <v>1</v>
      </c>
      <c r="K289" s="58" t="s">
        <v>2017</v>
      </c>
      <c r="L289" s="60"/>
      <c r="M289" s="60" t="s">
        <v>2018</v>
      </c>
      <c r="N289" s="60" t="s">
        <v>2019</v>
      </c>
      <c r="O289" s="58" t="s">
        <v>1366</v>
      </c>
      <c r="P289" s="44" t="s">
        <v>2020</v>
      </c>
      <c r="Q289" s="63" t="s">
        <v>220</v>
      </c>
      <c r="R289" s="307" t="s">
        <v>2021</v>
      </c>
      <c r="S289" s="307" t="s">
        <v>2022</v>
      </c>
      <c r="T289" s="44" t="s">
        <v>2023</v>
      </c>
      <c r="U289" s="44" t="s">
        <v>2024</v>
      </c>
      <c r="V289" s="58" t="s">
        <v>846</v>
      </c>
      <c r="W289" s="60"/>
      <c r="X289" s="60" t="str">
        <f t="shared" ref="X289:X352" si="17">IF(AND(D289&lt;&gt;"",H289&lt;&gt;""),"tf_"&amp;D289&amp;"_"&amp;H289,"")</f>
        <v>tf_BAMT20000100_D_L2_ACCOUNTS_HIERARCHY_LV_1_MASTER</v>
      </c>
      <c r="Y289" s="60" t="str">
        <f t="shared" ref="Y289:Y352" si="18">IF(AND(K289&lt;&gt;"",N289&lt;&gt;""),"mt_"&amp;K289&amp;"_"&amp;N289,"")</f>
        <v>mt_MPMT20000101_CDW_D_L2_ACCOUNTS_HIERARCHY_LV_1_MASTER</v>
      </c>
      <c r="Z289" s="60" t="str">
        <f t="shared" ref="Z289:Z352" si="19">IF(AND(K289&lt;&gt;"",N289&lt;&gt;""),"m_"&amp;K289&amp;"_"&amp;N289,"")</f>
        <v>m_MPMT20000101_CDW_D_L2_ACCOUNTS_HIERARCHY_LV_1_MASTER</v>
      </c>
      <c r="AA289" s="85"/>
      <c r="AB289" s="85"/>
      <c r="AC289" s="85"/>
      <c r="AD289" s="52" t="s">
        <v>2025</v>
      </c>
      <c r="AE289" s="52" t="s">
        <v>2026</v>
      </c>
      <c r="AF289" s="52" t="s">
        <v>2027</v>
      </c>
      <c r="AG289" s="52" t="s">
        <v>72</v>
      </c>
      <c r="AH289" s="52" t="s">
        <v>72</v>
      </c>
      <c r="AI289" s="219" t="s">
        <v>65</v>
      </c>
      <c r="AJ289" s="219" t="s">
        <v>154</v>
      </c>
      <c r="AK289" s="244">
        <v>0</v>
      </c>
      <c r="AL289" s="261" t="s">
        <v>155</v>
      </c>
    </row>
    <row r="290" spans="2:44" ht="34.5" hidden="1" customHeight="1">
      <c r="B290" s="44">
        <f t="shared" si="16"/>
        <v>287</v>
      </c>
      <c r="C290" s="58" t="s">
        <v>63</v>
      </c>
      <c r="D290" s="58" t="s">
        <v>2028</v>
      </c>
      <c r="E290" s="58" t="s">
        <v>786</v>
      </c>
      <c r="F290" s="58" t="s">
        <v>63</v>
      </c>
      <c r="G290" s="60" t="s">
        <v>2029</v>
      </c>
      <c r="H290" s="60" t="s">
        <v>2030</v>
      </c>
      <c r="I290" s="60" t="s">
        <v>2031</v>
      </c>
      <c r="J290" s="190">
        <v>1</v>
      </c>
      <c r="K290" s="58" t="s">
        <v>2032</v>
      </c>
      <c r="L290" s="60"/>
      <c r="M290" s="60" t="s">
        <v>2033</v>
      </c>
      <c r="N290" s="60" t="s">
        <v>2034</v>
      </c>
      <c r="O290" s="58" t="s">
        <v>1366</v>
      </c>
      <c r="P290" s="44" t="s">
        <v>2020</v>
      </c>
      <c r="Q290" s="63" t="s">
        <v>220</v>
      </c>
      <c r="R290" s="307" t="s">
        <v>2035</v>
      </c>
      <c r="S290" s="307" t="s">
        <v>2036</v>
      </c>
      <c r="T290" s="44" t="s">
        <v>2037</v>
      </c>
      <c r="U290" s="44" t="s">
        <v>2038</v>
      </c>
      <c r="V290" s="58" t="s">
        <v>846</v>
      </c>
      <c r="W290" s="60"/>
      <c r="X290" s="60" t="str">
        <f t="shared" si="17"/>
        <v>tf_BAMT20000200_D_L2_ACCOUNTS_HIERARCHY_LV_2_MASTER</v>
      </c>
      <c r="Y290" s="60" t="str">
        <f t="shared" si="18"/>
        <v>mt_MPMT20000201_CDW_D_L2_ACCOUNTS_HIERARCHY_LV_2_MASTER</v>
      </c>
      <c r="Z290" s="60" t="str">
        <f t="shared" si="19"/>
        <v>m_MPMT20000201_CDW_D_L2_ACCOUNTS_HIERARCHY_LV_2_MASTER</v>
      </c>
      <c r="AA290" s="85"/>
      <c r="AB290" s="85"/>
      <c r="AC290" s="85"/>
      <c r="AD290" s="52" t="s">
        <v>2025</v>
      </c>
      <c r="AE290" s="52" t="s">
        <v>2026</v>
      </c>
      <c r="AF290" s="52" t="s">
        <v>2027</v>
      </c>
      <c r="AG290" s="52" t="s">
        <v>72</v>
      </c>
      <c r="AH290" s="52" t="s">
        <v>72</v>
      </c>
      <c r="AI290" s="219" t="s">
        <v>65</v>
      </c>
      <c r="AJ290" s="219" t="s">
        <v>154</v>
      </c>
      <c r="AK290" s="244">
        <v>0</v>
      </c>
      <c r="AL290" s="261" t="s">
        <v>155</v>
      </c>
    </row>
    <row r="291" spans="2:44" ht="34.5" hidden="1" customHeight="1">
      <c r="B291" s="44">
        <f t="shared" si="16"/>
        <v>288</v>
      </c>
      <c r="C291" s="58" t="s">
        <v>63</v>
      </c>
      <c r="D291" s="58" t="s">
        <v>2039</v>
      </c>
      <c r="E291" s="58" t="s">
        <v>786</v>
      </c>
      <c r="F291" s="58" t="s">
        <v>63</v>
      </c>
      <c r="G291" s="60" t="s">
        <v>2040</v>
      </c>
      <c r="H291" s="60" t="s">
        <v>2041</v>
      </c>
      <c r="I291" s="60" t="s">
        <v>2042</v>
      </c>
      <c r="J291" s="190">
        <v>1</v>
      </c>
      <c r="K291" s="58" t="s">
        <v>2043</v>
      </c>
      <c r="L291" s="60"/>
      <c r="M291" s="60" t="s">
        <v>2044</v>
      </c>
      <c r="N291" s="60" t="s">
        <v>2045</v>
      </c>
      <c r="O291" s="58" t="s">
        <v>1366</v>
      </c>
      <c r="P291" s="44" t="s">
        <v>2046</v>
      </c>
      <c r="Q291" s="63" t="s">
        <v>220</v>
      </c>
      <c r="R291" s="307" t="s">
        <v>2047</v>
      </c>
      <c r="S291" s="307" t="s">
        <v>2048</v>
      </c>
      <c r="T291" s="44" t="s">
        <v>2049</v>
      </c>
      <c r="U291" s="44" t="s">
        <v>2050</v>
      </c>
      <c r="V291" s="58" t="s">
        <v>846</v>
      </c>
      <c r="W291" s="60"/>
      <c r="X291" s="60" t="str">
        <f t="shared" si="17"/>
        <v>tf_BAMT20000300_D_L2_AGING_ID_MASTER</v>
      </c>
      <c r="Y291" s="60" t="str">
        <f t="shared" si="18"/>
        <v>mt_MPMT20000301_CDW_D_L2_AGING_ID_MASTER</v>
      </c>
      <c r="Z291" s="60" t="str">
        <f t="shared" si="19"/>
        <v>m_MPMT20000301_CDW_D_L2_AGING_ID_MASTER</v>
      </c>
      <c r="AA291" s="85"/>
      <c r="AB291" s="85"/>
      <c r="AC291" s="85"/>
      <c r="AD291" s="52" t="s">
        <v>2025</v>
      </c>
      <c r="AE291" s="52" t="s">
        <v>2026</v>
      </c>
      <c r="AF291" s="52" t="s">
        <v>2027</v>
      </c>
      <c r="AG291" s="52" t="s">
        <v>72</v>
      </c>
      <c r="AH291" s="52" t="s">
        <v>72</v>
      </c>
      <c r="AI291" s="219" t="s">
        <v>65</v>
      </c>
      <c r="AJ291" s="219" t="s">
        <v>154</v>
      </c>
      <c r="AK291" s="244">
        <v>0</v>
      </c>
      <c r="AL291" s="261" t="s">
        <v>155</v>
      </c>
    </row>
    <row r="292" spans="2:44" ht="34.5" hidden="1" customHeight="1">
      <c r="B292" s="44">
        <f t="shared" si="16"/>
        <v>289</v>
      </c>
      <c r="C292" s="58" t="s">
        <v>63</v>
      </c>
      <c r="D292" s="58" t="s">
        <v>2051</v>
      </c>
      <c r="E292" s="58" t="s">
        <v>786</v>
      </c>
      <c r="F292" s="58" t="s">
        <v>63</v>
      </c>
      <c r="G292" s="60" t="s">
        <v>2052</v>
      </c>
      <c r="H292" s="60" t="s">
        <v>2053</v>
      </c>
      <c r="I292" s="60" t="s">
        <v>2054</v>
      </c>
      <c r="J292" s="190">
        <v>1</v>
      </c>
      <c r="K292" s="58" t="s">
        <v>2055</v>
      </c>
      <c r="L292" s="60"/>
      <c r="M292" s="60" t="s">
        <v>2056</v>
      </c>
      <c r="N292" s="60" t="s">
        <v>2057</v>
      </c>
      <c r="O292" s="58" t="s">
        <v>1366</v>
      </c>
      <c r="P292" s="44" t="s">
        <v>2058</v>
      </c>
      <c r="Q292" s="63" t="s">
        <v>220</v>
      </c>
      <c r="R292" s="307" t="s">
        <v>2059</v>
      </c>
      <c r="S292" s="307" t="s">
        <v>2060</v>
      </c>
      <c r="T292" s="44" t="s">
        <v>2061</v>
      </c>
      <c r="U292" s="44" t="s">
        <v>2062</v>
      </c>
      <c r="V292" s="58" t="s">
        <v>846</v>
      </c>
      <c r="W292" s="60"/>
      <c r="X292" s="60" t="str">
        <f t="shared" si="17"/>
        <v>tf_BAMT20000400_D_L2_APPLICATION_MASTER</v>
      </c>
      <c r="Y292" s="60" t="str">
        <f t="shared" si="18"/>
        <v>mt_MPMT20000401_CDW_D_L2_APPLICATION_MASTER</v>
      </c>
      <c r="Z292" s="60" t="str">
        <f t="shared" si="19"/>
        <v>m_MPMT20000401_CDW_D_L2_APPLICATION_MASTER</v>
      </c>
      <c r="AA292" s="85"/>
      <c r="AB292" s="85"/>
      <c r="AC292" s="85"/>
      <c r="AD292" s="52" t="s">
        <v>2025</v>
      </c>
      <c r="AE292" s="52" t="s">
        <v>2026</v>
      </c>
      <c r="AF292" s="52" t="s">
        <v>2027</v>
      </c>
      <c r="AG292" s="52" t="s">
        <v>72</v>
      </c>
      <c r="AH292" s="103" t="s">
        <v>2063</v>
      </c>
      <c r="AI292" s="219" t="s">
        <v>65</v>
      </c>
      <c r="AJ292" s="219" t="s">
        <v>154</v>
      </c>
      <c r="AK292" s="244">
        <v>0</v>
      </c>
      <c r="AL292" s="261" t="s">
        <v>155</v>
      </c>
    </row>
    <row r="293" spans="2:44" ht="34.5" hidden="1" customHeight="1">
      <c r="B293" s="44">
        <f t="shared" si="16"/>
        <v>290</v>
      </c>
      <c r="C293" s="58" t="s">
        <v>63</v>
      </c>
      <c r="D293" s="58" t="s">
        <v>2064</v>
      </c>
      <c r="E293" s="58" t="s">
        <v>786</v>
      </c>
      <c r="F293" s="58" t="s">
        <v>63</v>
      </c>
      <c r="G293" s="60" t="s">
        <v>2065</v>
      </c>
      <c r="H293" s="60" t="s">
        <v>2066</v>
      </c>
      <c r="I293" s="60" t="s">
        <v>2067</v>
      </c>
      <c r="J293" s="190">
        <v>1</v>
      </c>
      <c r="K293" s="58" t="s">
        <v>2068</v>
      </c>
      <c r="L293" s="60"/>
      <c r="M293" s="60" t="s">
        <v>2069</v>
      </c>
      <c r="N293" s="60" t="s">
        <v>2070</v>
      </c>
      <c r="O293" s="58" t="s">
        <v>1366</v>
      </c>
      <c r="P293" s="44" t="s">
        <v>2071</v>
      </c>
      <c r="Q293" s="63" t="s">
        <v>220</v>
      </c>
      <c r="R293" s="307" t="s">
        <v>2072</v>
      </c>
      <c r="S293" s="307" t="s">
        <v>2073</v>
      </c>
      <c r="T293" s="44" t="s">
        <v>2074</v>
      </c>
      <c r="U293" s="44" t="s">
        <v>2075</v>
      </c>
      <c r="V293" s="58" t="s">
        <v>846</v>
      </c>
      <c r="W293" s="60"/>
      <c r="X293" s="60" t="str">
        <f t="shared" si="17"/>
        <v>tf_BAMT20000500_D_L2_ASSESSMENT_VALUATION_CLASS_MAPPING_MASTER</v>
      </c>
      <c r="Y293" s="60" t="str">
        <f t="shared" si="18"/>
        <v>mt_MPMT20000501_CDW_D_L2_ASSESSMENT_VALUATION_CLASS_MAPPING_MASTER</v>
      </c>
      <c r="Z293" s="60" t="str">
        <f t="shared" si="19"/>
        <v>m_MPMT20000501_CDW_D_L2_ASSESSMENT_VALUATION_CLASS_MAPPING_MASTER</v>
      </c>
      <c r="AA293" s="85"/>
      <c r="AB293" s="85"/>
      <c r="AC293" s="85"/>
      <c r="AD293" s="52" t="s">
        <v>2025</v>
      </c>
      <c r="AE293" s="52" t="s">
        <v>2026</v>
      </c>
      <c r="AF293" s="52" t="s">
        <v>2027</v>
      </c>
      <c r="AG293" s="52" t="s">
        <v>72</v>
      </c>
      <c r="AH293" s="52" t="s">
        <v>72</v>
      </c>
      <c r="AI293" s="219" t="s">
        <v>65</v>
      </c>
      <c r="AJ293" s="219" t="s">
        <v>154</v>
      </c>
      <c r="AK293" s="244">
        <v>0</v>
      </c>
      <c r="AL293" s="261" t="s">
        <v>155</v>
      </c>
    </row>
    <row r="294" spans="2:44" ht="34.5" hidden="1" customHeight="1">
      <c r="B294" s="44">
        <f t="shared" si="16"/>
        <v>291</v>
      </c>
      <c r="C294" s="58" t="s">
        <v>63</v>
      </c>
      <c r="D294" s="58" t="s">
        <v>2076</v>
      </c>
      <c r="E294" s="58" t="s">
        <v>786</v>
      </c>
      <c r="F294" s="58" t="s">
        <v>63</v>
      </c>
      <c r="G294" s="60" t="s">
        <v>2077</v>
      </c>
      <c r="H294" s="60" t="s">
        <v>2078</v>
      </c>
      <c r="I294" s="60" t="s">
        <v>2079</v>
      </c>
      <c r="J294" s="190">
        <v>1</v>
      </c>
      <c r="K294" s="58" t="s">
        <v>2080</v>
      </c>
      <c r="L294" s="60"/>
      <c r="M294" s="60" t="s">
        <v>2081</v>
      </c>
      <c r="N294" s="60" t="s">
        <v>2082</v>
      </c>
      <c r="O294" s="58" t="s">
        <v>1366</v>
      </c>
      <c r="P294" s="44" t="s">
        <v>2083</v>
      </c>
      <c r="Q294" s="63" t="s">
        <v>220</v>
      </c>
      <c r="R294" s="307" t="s">
        <v>2084</v>
      </c>
      <c r="S294" s="307" t="s">
        <v>2085</v>
      </c>
      <c r="T294" s="44" t="s">
        <v>2086</v>
      </c>
      <c r="U294" s="44" t="s">
        <v>2087</v>
      </c>
      <c r="V294" s="58" t="s">
        <v>846</v>
      </c>
      <c r="W294" s="60"/>
      <c r="X294" s="60" t="str">
        <f t="shared" si="17"/>
        <v>tf_BAMT20000600_D_L2_ASSESSMENT_VALUATION_CLASS_CATEGORY_MASTER</v>
      </c>
      <c r="Y294" s="60" t="str">
        <f t="shared" si="18"/>
        <v>mt_MPMT20000601_CDW_D_L2_ASSESSMENT_VALUATION_CLASS_CATEGORY_MASTER</v>
      </c>
      <c r="Z294" s="60" t="str">
        <f t="shared" si="19"/>
        <v>m_MPMT20000601_CDW_D_L2_ASSESSMENT_VALUATION_CLASS_CATEGORY_MASTER</v>
      </c>
      <c r="AA294" s="85"/>
      <c r="AB294" s="85"/>
      <c r="AC294" s="85"/>
      <c r="AD294" s="52" t="s">
        <v>2025</v>
      </c>
      <c r="AE294" s="52" t="s">
        <v>2026</v>
      </c>
      <c r="AF294" s="52" t="s">
        <v>2027</v>
      </c>
      <c r="AG294" s="52" t="s">
        <v>72</v>
      </c>
      <c r="AH294" s="52" t="s">
        <v>72</v>
      </c>
      <c r="AI294" s="219" t="s">
        <v>65</v>
      </c>
      <c r="AJ294" s="219" t="s">
        <v>154</v>
      </c>
      <c r="AK294" s="244">
        <v>0</v>
      </c>
      <c r="AL294" s="261" t="s">
        <v>155</v>
      </c>
    </row>
    <row r="295" spans="2:44" ht="34.5" hidden="1" customHeight="1">
      <c r="B295" s="44">
        <f t="shared" si="16"/>
        <v>292</v>
      </c>
      <c r="C295" s="58" t="s">
        <v>63</v>
      </c>
      <c r="D295" s="58" t="s">
        <v>2088</v>
      </c>
      <c r="E295" s="58" t="s">
        <v>786</v>
      </c>
      <c r="F295" s="58" t="s">
        <v>63</v>
      </c>
      <c r="G295" s="60" t="s">
        <v>2089</v>
      </c>
      <c r="H295" s="60" t="s">
        <v>2090</v>
      </c>
      <c r="I295" s="60" t="s">
        <v>2091</v>
      </c>
      <c r="J295" s="190">
        <v>1</v>
      </c>
      <c r="K295" s="58" t="s">
        <v>2092</v>
      </c>
      <c r="L295" s="60"/>
      <c r="M295" s="60" t="s">
        <v>2093</v>
      </c>
      <c r="N295" s="60" t="s">
        <v>2094</v>
      </c>
      <c r="O295" s="58" t="s">
        <v>1366</v>
      </c>
      <c r="P295" s="44" t="s">
        <v>2095</v>
      </c>
      <c r="Q295" s="63" t="s">
        <v>220</v>
      </c>
      <c r="R295" s="307" t="s">
        <v>2096</v>
      </c>
      <c r="S295" s="307" t="s">
        <v>2097</v>
      </c>
      <c r="T295" s="44" t="s">
        <v>2098</v>
      </c>
      <c r="U295" s="44" t="s">
        <v>2099</v>
      </c>
      <c r="V295" s="58" t="s">
        <v>846</v>
      </c>
      <c r="W295" s="60"/>
      <c r="X295" s="60" t="str">
        <f t="shared" si="17"/>
        <v>tf_BAMT20000700_D_L2_ASSESSMENT_VALUATION_CLASS_MASTER</v>
      </c>
      <c r="Y295" s="60" t="str">
        <f t="shared" si="18"/>
        <v>mt_MPMT20000701_CDW_D_L2_ASSESSMENT_VALUATION_CLASS_MASTER</v>
      </c>
      <c r="Z295" s="60" t="str">
        <f t="shared" si="19"/>
        <v>m_MPMT20000701_CDW_D_L2_ASSESSMENT_VALUATION_CLASS_MASTER</v>
      </c>
      <c r="AA295" s="85"/>
      <c r="AB295" s="85"/>
      <c r="AC295" s="85"/>
      <c r="AD295" s="52" t="s">
        <v>2025</v>
      </c>
      <c r="AE295" s="52" t="s">
        <v>2026</v>
      </c>
      <c r="AF295" s="52" t="s">
        <v>2027</v>
      </c>
      <c r="AG295" s="52" t="s">
        <v>72</v>
      </c>
      <c r="AH295" s="52" t="s">
        <v>72</v>
      </c>
      <c r="AI295" s="219" t="s">
        <v>65</v>
      </c>
      <c r="AJ295" s="219" t="s">
        <v>154</v>
      </c>
      <c r="AK295" s="244">
        <v>0</v>
      </c>
      <c r="AL295" s="261" t="s">
        <v>155</v>
      </c>
    </row>
    <row r="296" spans="2:44" ht="34.5" hidden="1" customHeight="1">
      <c r="B296" s="91">
        <f t="shared" si="16"/>
        <v>293</v>
      </c>
      <c r="C296" s="59" t="s">
        <v>409</v>
      </c>
      <c r="D296" s="59" t="s">
        <v>63</v>
      </c>
      <c r="E296" s="59" t="s">
        <v>786</v>
      </c>
      <c r="F296" s="59" t="s">
        <v>63</v>
      </c>
      <c r="G296" s="76" t="s">
        <v>2100</v>
      </c>
      <c r="H296" s="76"/>
      <c r="I296" s="76" t="s">
        <v>2101</v>
      </c>
      <c r="J296" s="192"/>
      <c r="K296" s="59"/>
      <c r="L296" s="76"/>
      <c r="M296" s="76" t="s">
        <v>2102</v>
      </c>
      <c r="N296" s="76"/>
      <c r="O296" s="59" t="s">
        <v>1366</v>
      </c>
      <c r="P296" s="76" t="s">
        <v>2103</v>
      </c>
      <c r="Q296" s="78" t="s">
        <v>220</v>
      </c>
      <c r="R296" s="321"/>
      <c r="S296" s="322"/>
      <c r="T296" s="324"/>
      <c r="U296" s="324"/>
      <c r="V296" s="59"/>
      <c r="W296" s="76"/>
      <c r="X296" s="76" t="str">
        <f t="shared" si="17"/>
        <v/>
      </c>
      <c r="Y296" s="76" t="str">
        <f t="shared" si="18"/>
        <v/>
      </c>
      <c r="Z296" s="76" t="str">
        <f t="shared" si="19"/>
        <v/>
      </c>
      <c r="AA296" s="146"/>
      <c r="AB296" s="146"/>
      <c r="AC296" s="146"/>
      <c r="AD296" s="52" t="s">
        <v>1368</v>
      </c>
      <c r="AE296" s="100" t="s">
        <v>63</v>
      </c>
      <c r="AF296" s="52"/>
      <c r="AG296" s="52" t="s">
        <v>63</v>
      </c>
      <c r="AH296" s="52" t="s">
        <v>63</v>
      </c>
      <c r="AI296" s="219" t="s">
        <v>65</v>
      </c>
      <c r="AJ296" s="219" t="s">
        <v>65</v>
      </c>
      <c r="AK296" s="219" t="s">
        <v>65</v>
      </c>
      <c r="AL296" s="220" t="s">
        <v>65</v>
      </c>
    </row>
    <row r="297" spans="2:44" ht="34.5" hidden="1" customHeight="1">
      <c r="B297" s="91">
        <f t="shared" si="16"/>
        <v>294</v>
      </c>
      <c r="C297" s="59" t="s">
        <v>409</v>
      </c>
      <c r="D297" s="59"/>
      <c r="E297" s="59" t="s">
        <v>113</v>
      </c>
      <c r="F297" s="59" t="s">
        <v>2104</v>
      </c>
      <c r="G297" s="76" t="s">
        <v>2105</v>
      </c>
      <c r="H297" s="76"/>
      <c r="I297" s="76" t="s">
        <v>2106</v>
      </c>
      <c r="J297" s="192"/>
      <c r="K297" s="59"/>
      <c r="L297" s="76"/>
      <c r="M297" s="76" t="s">
        <v>2107</v>
      </c>
      <c r="N297" s="76"/>
      <c r="O297" s="59" t="s">
        <v>1366</v>
      </c>
      <c r="P297" s="76" t="s">
        <v>2108</v>
      </c>
      <c r="Q297" s="78" t="s">
        <v>220</v>
      </c>
      <c r="R297" s="321"/>
      <c r="S297" s="322"/>
      <c r="T297" s="324"/>
      <c r="U297" s="324"/>
      <c r="V297" s="59"/>
      <c r="W297" s="76" t="s">
        <v>2109</v>
      </c>
      <c r="X297" s="76" t="str">
        <f t="shared" si="17"/>
        <v/>
      </c>
      <c r="Y297" s="76" t="str">
        <f t="shared" si="18"/>
        <v/>
      </c>
      <c r="Z297" s="76" t="str">
        <f t="shared" si="19"/>
        <v/>
      </c>
      <c r="AA297" s="146"/>
      <c r="AB297" s="146"/>
      <c r="AC297" s="146"/>
      <c r="AD297" s="52" t="s">
        <v>1368</v>
      </c>
      <c r="AE297" s="100" t="s">
        <v>63</v>
      </c>
      <c r="AF297" s="52"/>
      <c r="AG297" s="52" t="s">
        <v>63</v>
      </c>
      <c r="AH297" s="52" t="s">
        <v>63</v>
      </c>
      <c r="AI297" s="219" t="s">
        <v>65</v>
      </c>
      <c r="AJ297" s="219" t="s">
        <v>65</v>
      </c>
      <c r="AK297" s="219" t="s">
        <v>65</v>
      </c>
      <c r="AL297" s="220" t="s">
        <v>65</v>
      </c>
    </row>
    <row r="298" spans="2:44" ht="34.5" hidden="1" customHeight="1">
      <c r="B298" s="91">
        <f t="shared" si="16"/>
        <v>295</v>
      </c>
      <c r="C298" s="92" t="s">
        <v>409</v>
      </c>
      <c r="D298" s="92" t="s">
        <v>2110</v>
      </c>
      <c r="E298" s="92" t="s">
        <v>786</v>
      </c>
      <c r="F298" s="92" t="s">
        <v>63</v>
      </c>
      <c r="G298" s="146" t="s">
        <v>2111</v>
      </c>
      <c r="H298" s="146" t="s">
        <v>2112</v>
      </c>
      <c r="I298" s="146" t="s">
        <v>2113</v>
      </c>
      <c r="J298" s="193">
        <v>1</v>
      </c>
      <c r="K298" s="92" t="s">
        <v>2114</v>
      </c>
      <c r="L298" s="146"/>
      <c r="M298" s="146" t="s">
        <v>2115</v>
      </c>
      <c r="N298" s="146" t="s">
        <v>2116</v>
      </c>
      <c r="O298" s="92" t="s">
        <v>1366</v>
      </c>
      <c r="P298" s="91" t="s">
        <v>2117</v>
      </c>
      <c r="Q298" s="163" t="s">
        <v>220</v>
      </c>
      <c r="R298" s="321"/>
      <c r="S298" s="321"/>
      <c r="T298" s="323"/>
      <c r="U298" s="323"/>
      <c r="V298" s="92" t="s">
        <v>846</v>
      </c>
      <c r="W298" s="146"/>
      <c r="X298" s="146" t="str">
        <f t="shared" si="17"/>
        <v>tf_BAMT20000800_D_L2_BOM_MASTER</v>
      </c>
      <c r="Y298" s="146" t="str">
        <f t="shared" si="18"/>
        <v>mt_MPMT20000801_CDW_D_L2_BOM_MASTER</v>
      </c>
      <c r="Z298" s="146" t="str">
        <f t="shared" si="19"/>
        <v>m_MPMT20000801_CDW_D_L2_BOM_MASTER</v>
      </c>
      <c r="AA298" s="146"/>
      <c r="AB298" s="146"/>
      <c r="AC298" s="146"/>
      <c r="AD298" s="52" t="s">
        <v>2025</v>
      </c>
      <c r="AE298" s="52" t="s">
        <v>2026</v>
      </c>
      <c r="AF298" s="52" t="s">
        <v>2027</v>
      </c>
      <c r="AG298" s="52" t="s">
        <v>205</v>
      </c>
      <c r="AH298" s="52" t="s">
        <v>205</v>
      </c>
      <c r="AI298" s="219" t="s">
        <v>65</v>
      </c>
      <c r="AJ298" s="219" t="s">
        <v>65</v>
      </c>
      <c r="AK298" s="219" t="s">
        <v>65</v>
      </c>
      <c r="AL298" s="220" t="s">
        <v>65</v>
      </c>
      <c r="AR298" s="64" t="s">
        <v>2118</v>
      </c>
    </row>
    <row r="299" spans="2:44" s="161" customFormat="1" ht="34.5" hidden="1" customHeight="1">
      <c r="B299" s="44">
        <f t="shared" si="16"/>
        <v>296</v>
      </c>
      <c r="C299" s="58" t="s">
        <v>63</v>
      </c>
      <c r="D299" s="58" t="s">
        <v>2119</v>
      </c>
      <c r="E299" s="58" t="s">
        <v>786</v>
      </c>
      <c r="F299" s="58" t="s">
        <v>63</v>
      </c>
      <c r="G299" s="60" t="s">
        <v>2120</v>
      </c>
      <c r="H299" s="60" t="s">
        <v>2121</v>
      </c>
      <c r="I299" s="60" t="s">
        <v>2122</v>
      </c>
      <c r="J299" s="190">
        <v>1</v>
      </c>
      <c r="K299" s="58" t="s">
        <v>2123</v>
      </c>
      <c r="L299" s="58"/>
      <c r="M299" s="60" t="s">
        <v>2124</v>
      </c>
      <c r="N299" s="60" t="s">
        <v>2125</v>
      </c>
      <c r="O299" s="58" t="s">
        <v>2126</v>
      </c>
      <c r="P299" s="60"/>
      <c r="Q299" s="63" t="s">
        <v>69</v>
      </c>
      <c r="R299" s="307" t="s">
        <v>2127</v>
      </c>
      <c r="S299" s="307" t="s">
        <v>2128</v>
      </c>
      <c r="T299" s="44" t="s">
        <v>2129</v>
      </c>
      <c r="U299" s="44" t="s">
        <v>2130</v>
      </c>
      <c r="V299" s="58" t="s">
        <v>846</v>
      </c>
      <c r="W299" s="60"/>
      <c r="X299" s="60" t="str">
        <f t="shared" si="17"/>
        <v>tf_BAMT20006600_D_L2_BPC_SALES_OFFICE_SALES_GROUP_CONVERSION_MASTER</v>
      </c>
      <c r="Y299" s="60" t="str">
        <f t="shared" si="18"/>
        <v>mt_MPMT20006601_CDW_D_L2_BPC_SALES_OFFICE_SALES_GROUP_CONVERSION_MASTER</v>
      </c>
      <c r="Z299" s="60" t="str">
        <f t="shared" si="19"/>
        <v>m_MPMT20006601_CDW_D_L2_BPC_SALES_OFFICE_SALES_GROUP_CONVERSION_MASTER</v>
      </c>
      <c r="AA299" s="85"/>
      <c r="AB299" s="85"/>
      <c r="AC299" s="85"/>
      <c r="AD299" s="52" t="s">
        <v>2025</v>
      </c>
      <c r="AE299" s="52" t="s">
        <v>2026</v>
      </c>
      <c r="AF299" s="52" t="s">
        <v>2027</v>
      </c>
      <c r="AG299" s="52" t="s">
        <v>72</v>
      </c>
      <c r="AH299" s="52" t="s">
        <v>72</v>
      </c>
      <c r="AI299" s="219" t="s">
        <v>65</v>
      </c>
      <c r="AJ299" s="219" t="s">
        <v>154</v>
      </c>
      <c r="AK299" s="244">
        <v>0</v>
      </c>
      <c r="AL299" s="261" t="s">
        <v>155</v>
      </c>
      <c r="AM299" s="64"/>
      <c r="AN299" s="64"/>
    </row>
    <row r="300" spans="2:44" ht="34.5" hidden="1" customHeight="1">
      <c r="B300" s="44">
        <f t="shared" si="16"/>
        <v>297</v>
      </c>
      <c r="C300" s="58" t="s">
        <v>63</v>
      </c>
      <c r="D300" s="58" t="s">
        <v>2131</v>
      </c>
      <c r="E300" s="58" t="s">
        <v>135</v>
      </c>
      <c r="F300" s="58" t="s">
        <v>136</v>
      </c>
      <c r="G300" s="60" t="s">
        <v>2132</v>
      </c>
      <c r="H300" s="60" t="s">
        <v>2133</v>
      </c>
      <c r="I300" s="60" t="s">
        <v>2134</v>
      </c>
      <c r="J300" s="190">
        <v>1</v>
      </c>
      <c r="K300" s="58" t="s">
        <v>2135</v>
      </c>
      <c r="L300" s="60"/>
      <c r="M300" s="60" t="s">
        <v>2136</v>
      </c>
      <c r="N300" s="60" t="s">
        <v>2137</v>
      </c>
      <c r="O300" s="58" t="s">
        <v>1366</v>
      </c>
      <c r="P300" s="44" t="s">
        <v>2138</v>
      </c>
      <c r="Q300" s="63" t="s">
        <v>69</v>
      </c>
      <c r="R300" s="307" t="s">
        <v>2139</v>
      </c>
      <c r="S300" s="307" t="s">
        <v>2140</v>
      </c>
      <c r="T300" s="44" t="s">
        <v>2141</v>
      </c>
      <c r="U300" s="44" t="s">
        <v>2142</v>
      </c>
      <c r="V300" s="58" t="s">
        <v>171</v>
      </c>
      <c r="W300" s="60"/>
      <c r="X300" s="60" t="str">
        <f t="shared" si="17"/>
        <v>tf_BACO20000100_M_L2_BS_DETAIL_ANALYSIS</v>
      </c>
      <c r="Y300" s="60" t="str">
        <f t="shared" si="18"/>
        <v>mt_MPCO20000101_CDW_M_L2_BS_DETAIL_ANALYSIS_WK01</v>
      </c>
      <c r="Z300" s="60" t="str">
        <f t="shared" si="19"/>
        <v>m_MPCO20000101_CDW_M_L2_BS_DETAIL_ANALYSIS_WK01</v>
      </c>
      <c r="AA300" s="85" t="s">
        <v>1196</v>
      </c>
      <c r="AB300" s="85" t="s">
        <v>1207</v>
      </c>
      <c r="AC300" s="85"/>
      <c r="AD300" s="52"/>
      <c r="AE300" s="99" t="s">
        <v>63</v>
      </c>
      <c r="AF300" s="52"/>
      <c r="AG300" s="52" t="s">
        <v>263</v>
      </c>
      <c r="AH300" s="52" t="s">
        <v>72</v>
      </c>
      <c r="AI300" s="219" t="s">
        <v>65</v>
      </c>
      <c r="AJ300" s="219" t="s">
        <v>154</v>
      </c>
      <c r="AK300" s="244">
        <v>6.5972222364507616E-4</v>
      </c>
      <c r="AL300" s="261" t="s">
        <v>155</v>
      </c>
    </row>
    <row r="301" spans="2:44" s="161" customFormat="1" ht="34.5" hidden="1" customHeight="1">
      <c r="B301" s="44">
        <f t="shared" si="16"/>
        <v>298</v>
      </c>
      <c r="C301" s="58" t="s">
        <v>63</v>
      </c>
      <c r="D301" s="58" t="s">
        <v>2131</v>
      </c>
      <c r="E301" s="58" t="s">
        <v>135</v>
      </c>
      <c r="F301" s="58" t="s">
        <v>136</v>
      </c>
      <c r="G301" s="60" t="s">
        <v>2132</v>
      </c>
      <c r="H301" s="60" t="s">
        <v>2133</v>
      </c>
      <c r="I301" s="60" t="s">
        <v>2134</v>
      </c>
      <c r="J301" s="190">
        <v>2</v>
      </c>
      <c r="K301" s="58" t="s">
        <v>2143</v>
      </c>
      <c r="L301" s="60"/>
      <c r="M301" s="60" t="s">
        <v>2144</v>
      </c>
      <c r="N301" s="60" t="s">
        <v>2145</v>
      </c>
      <c r="O301" s="58" t="s">
        <v>1366</v>
      </c>
      <c r="P301" s="44" t="s">
        <v>2138</v>
      </c>
      <c r="Q301" s="63" t="s">
        <v>166</v>
      </c>
      <c r="R301" s="307" t="s">
        <v>2141</v>
      </c>
      <c r="S301" s="307" t="s">
        <v>2142</v>
      </c>
      <c r="T301" s="44" t="s">
        <v>2146</v>
      </c>
      <c r="U301" s="44" t="s">
        <v>2147</v>
      </c>
      <c r="V301" s="58" t="s">
        <v>260</v>
      </c>
      <c r="W301" s="60"/>
      <c r="X301" s="60" t="str">
        <f t="shared" si="17"/>
        <v>tf_BACO20000100_M_L2_BS_DETAIL_ANALYSIS</v>
      </c>
      <c r="Y301" s="60" t="str">
        <f t="shared" si="18"/>
        <v>mt_MPCO20000102_CDW_M_L2_BS_DETAIL_ANALYSIS</v>
      </c>
      <c r="Z301" s="60" t="str">
        <f t="shared" si="19"/>
        <v>m_MPCO20000102_CDW_M_L2_BS_DETAIL_ANALYSIS</v>
      </c>
      <c r="AA301" s="85" t="s">
        <v>1196</v>
      </c>
      <c r="AB301" s="85" t="s">
        <v>1197</v>
      </c>
      <c r="AC301" s="85"/>
      <c r="AD301" s="52"/>
      <c r="AE301" s="100" t="s">
        <v>63</v>
      </c>
      <c r="AF301" s="52"/>
      <c r="AG301" s="52" t="s">
        <v>263</v>
      </c>
      <c r="AH301" s="52" t="s">
        <v>72</v>
      </c>
      <c r="AI301" s="219" t="s">
        <v>65</v>
      </c>
      <c r="AJ301" s="219" t="s">
        <v>154</v>
      </c>
      <c r="AK301" s="244">
        <v>1.111111108912155E-3</v>
      </c>
      <c r="AL301" s="261" t="s">
        <v>155</v>
      </c>
      <c r="AM301" s="64"/>
      <c r="AN301" s="64"/>
    </row>
    <row r="302" spans="2:44" s="161" customFormat="1" ht="34.5" hidden="1" customHeight="1">
      <c r="B302" s="44">
        <f t="shared" si="16"/>
        <v>299</v>
      </c>
      <c r="C302" s="58" t="s">
        <v>63</v>
      </c>
      <c r="D302" s="58" t="s">
        <v>2131</v>
      </c>
      <c r="E302" s="58" t="s">
        <v>135</v>
      </c>
      <c r="F302" s="58" t="s">
        <v>136</v>
      </c>
      <c r="G302" s="60" t="s">
        <v>2132</v>
      </c>
      <c r="H302" s="60" t="s">
        <v>2133</v>
      </c>
      <c r="I302" s="60" t="s">
        <v>2134</v>
      </c>
      <c r="J302" s="190">
        <v>3</v>
      </c>
      <c r="K302" s="58" t="s">
        <v>2148</v>
      </c>
      <c r="L302" s="60"/>
      <c r="M302" s="60" t="s">
        <v>2149</v>
      </c>
      <c r="N302" s="60" t="s">
        <v>2150</v>
      </c>
      <c r="O302" s="58" t="s">
        <v>1366</v>
      </c>
      <c r="P302" s="44" t="s">
        <v>2138</v>
      </c>
      <c r="Q302" s="63" t="s">
        <v>166</v>
      </c>
      <c r="R302" s="307" t="s">
        <v>2151</v>
      </c>
      <c r="S302" s="307" t="s">
        <v>2152</v>
      </c>
      <c r="T302" s="44" t="s">
        <v>2153</v>
      </c>
      <c r="U302" s="44" t="s">
        <v>2154</v>
      </c>
      <c r="V302" s="58" t="s">
        <v>260</v>
      </c>
      <c r="W302" s="60"/>
      <c r="X302" s="60" t="str">
        <f t="shared" si="17"/>
        <v>tf_BACO20000100_M_L2_BS_DETAIL_ANALYSIS</v>
      </c>
      <c r="Y302" s="60" t="str">
        <f t="shared" si="18"/>
        <v>mt_MPCO20000103_CDW_M_L2_BS_DETAIL_ANALYSIS_ADD_MASTER</v>
      </c>
      <c r="Z302" s="60" t="str">
        <f t="shared" si="19"/>
        <v>m_MPCO20000103_CDW_M_L2_BS_DETAIL_ANALYSIS_ADD_MASTER</v>
      </c>
      <c r="AA302" s="85" t="s">
        <v>2155</v>
      </c>
      <c r="AB302" s="85" t="s">
        <v>2156</v>
      </c>
      <c r="AC302" s="85"/>
      <c r="AD302" s="52"/>
      <c r="AE302" s="100" t="s">
        <v>63</v>
      </c>
      <c r="AF302" s="52"/>
      <c r="AG302" s="52" t="s">
        <v>263</v>
      </c>
      <c r="AH302" s="52" t="s">
        <v>72</v>
      </c>
      <c r="AI302" s="219" t="s">
        <v>2157</v>
      </c>
      <c r="AJ302" s="219" t="s">
        <v>154</v>
      </c>
      <c r="AK302" s="244">
        <v>7.1759259299142286E-4</v>
      </c>
      <c r="AL302" s="261" t="s">
        <v>155</v>
      </c>
      <c r="AM302" s="64"/>
      <c r="AN302" s="64"/>
    </row>
    <row r="303" spans="2:44" ht="34.5" hidden="1" customHeight="1">
      <c r="B303" s="44">
        <f t="shared" si="16"/>
        <v>300</v>
      </c>
      <c r="C303" s="58" t="s">
        <v>63</v>
      </c>
      <c r="D303" s="58" t="s">
        <v>2158</v>
      </c>
      <c r="E303" s="58" t="s">
        <v>786</v>
      </c>
      <c r="F303" s="58" t="s">
        <v>63</v>
      </c>
      <c r="G303" s="60" t="s">
        <v>2159</v>
      </c>
      <c r="H303" s="60" t="s">
        <v>2160</v>
      </c>
      <c r="I303" s="60" t="s">
        <v>2161</v>
      </c>
      <c r="J303" s="190">
        <v>1</v>
      </c>
      <c r="K303" s="58" t="s">
        <v>2162</v>
      </c>
      <c r="L303" s="60"/>
      <c r="M303" s="60" t="s">
        <v>2163</v>
      </c>
      <c r="N303" s="60" t="s">
        <v>2164</v>
      </c>
      <c r="O303" s="58" t="s">
        <v>1366</v>
      </c>
      <c r="P303" s="44" t="s">
        <v>2165</v>
      </c>
      <c r="Q303" s="63" t="s">
        <v>2166</v>
      </c>
      <c r="R303" s="307" t="s">
        <v>2167</v>
      </c>
      <c r="S303" s="307" t="s">
        <v>2168</v>
      </c>
      <c r="T303" s="44" t="s">
        <v>2169</v>
      </c>
      <c r="U303" s="44" t="s">
        <v>2170</v>
      </c>
      <c r="V303" s="58" t="s">
        <v>846</v>
      </c>
      <c r="W303" s="60"/>
      <c r="X303" s="60" t="str">
        <f t="shared" si="17"/>
        <v>tf_BAMT20000900_D_L2_BUSINESS_ORGANIZATION_DEPARTMENT_MASTER</v>
      </c>
      <c r="Y303" s="60" t="str">
        <f t="shared" si="18"/>
        <v>mt_MPMT20000901_CDW_D_L2_BUSINESS_ORGANIZATION_DEPARTMENT_MASTER</v>
      </c>
      <c r="Z303" s="60" t="str">
        <f t="shared" si="19"/>
        <v>m_MPMT20000901_CDW_D_L2_BUSINESS_ORGANIZATION_DEPARTMENT_MASTER</v>
      </c>
      <c r="AA303" s="85"/>
      <c r="AB303" s="85"/>
      <c r="AC303" s="85"/>
      <c r="AD303" s="52" t="s">
        <v>2025</v>
      </c>
      <c r="AE303" s="52" t="s">
        <v>2026</v>
      </c>
      <c r="AF303" s="52" t="s">
        <v>2027</v>
      </c>
      <c r="AG303" s="52" t="s">
        <v>72</v>
      </c>
      <c r="AH303" s="103" t="s">
        <v>2063</v>
      </c>
      <c r="AI303" s="219" t="s">
        <v>65</v>
      </c>
      <c r="AJ303" s="219" t="s">
        <v>154</v>
      </c>
      <c r="AK303" s="244">
        <v>0</v>
      </c>
      <c r="AL303" s="261" t="s">
        <v>155</v>
      </c>
    </row>
    <row r="304" spans="2:44" ht="34.5" hidden="1" customHeight="1">
      <c r="B304" s="44">
        <f t="shared" si="16"/>
        <v>301</v>
      </c>
      <c r="C304" s="58" t="s">
        <v>63</v>
      </c>
      <c r="D304" s="58" t="s">
        <v>2171</v>
      </c>
      <c r="E304" s="58" t="s">
        <v>786</v>
      </c>
      <c r="F304" s="58" t="s">
        <v>63</v>
      </c>
      <c r="G304" s="60" t="s">
        <v>2172</v>
      </c>
      <c r="H304" s="60" t="s">
        <v>2173</v>
      </c>
      <c r="I304" s="60" t="s">
        <v>2174</v>
      </c>
      <c r="J304" s="190">
        <v>1</v>
      </c>
      <c r="K304" s="58" t="s">
        <v>2175</v>
      </c>
      <c r="L304" s="60"/>
      <c r="M304" s="60" t="s">
        <v>2176</v>
      </c>
      <c r="N304" s="60" t="s">
        <v>2177</v>
      </c>
      <c r="O304" s="58" t="s">
        <v>1366</v>
      </c>
      <c r="P304" s="44" t="s">
        <v>2178</v>
      </c>
      <c r="Q304" s="63" t="s">
        <v>220</v>
      </c>
      <c r="R304" s="307" t="s">
        <v>2179</v>
      </c>
      <c r="S304" s="307" t="s">
        <v>2180</v>
      </c>
      <c r="T304" s="44" t="s">
        <v>2181</v>
      </c>
      <c r="U304" s="44" t="s">
        <v>2182</v>
      </c>
      <c r="V304" s="58" t="s">
        <v>149</v>
      </c>
      <c r="W304" s="60"/>
      <c r="X304" s="60" t="str">
        <f t="shared" si="17"/>
        <v>tf_BAMT20001000_D_L2_BW_METADATA_USER_MASTER</v>
      </c>
      <c r="Y304" s="60" t="str">
        <f t="shared" si="18"/>
        <v>mt_MPMT20001001_CDW_D_L2_BW_METADATA_USER_MASTER</v>
      </c>
      <c r="Z304" s="60" t="str">
        <f t="shared" si="19"/>
        <v>m_MPMT20001001_CDW_D_L2_BW_METADATA_USER_MASTER</v>
      </c>
      <c r="AA304" s="85"/>
      <c r="AB304" s="85"/>
      <c r="AC304" s="85"/>
      <c r="AD304" s="52" t="s">
        <v>2183</v>
      </c>
      <c r="AE304" s="52" t="s">
        <v>2026</v>
      </c>
      <c r="AF304" s="52" t="s">
        <v>52</v>
      </c>
      <c r="AG304" s="52" t="s">
        <v>72</v>
      </c>
      <c r="AH304" s="52" t="s">
        <v>72</v>
      </c>
      <c r="AI304" s="219" t="s">
        <v>65</v>
      </c>
      <c r="AJ304" s="219" t="s">
        <v>154</v>
      </c>
      <c r="AK304" s="244">
        <v>0</v>
      </c>
      <c r="AL304" s="261" t="s">
        <v>155</v>
      </c>
    </row>
    <row r="305" spans="2:45" ht="34.5" hidden="1" customHeight="1">
      <c r="B305" s="44">
        <f t="shared" si="16"/>
        <v>302</v>
      </c>
      <c r="C305" s="58" t="s">
        <v>63</v>
      </c>
      <c r="D305" s="58" t="s">
        <v>2184</v>
      </c>
      <c r="E305" s="58" t="s">
        <v>786</v>
      </c>
      <c r="F305" s="58" t="s">
        <v>63</v>
      </c>
      <c r="G305" s="60" t="s">
        <v>2185</v>
      </c>
      <c r="H305" s="60" t="s">
        <v>2186</v>
      </c>
      <c r="I305" s="60" t="s">
        <v>2187</v>
      </c>
      <c r="J305" s="190">
        <v>1</v>
      </c>
      <c r="K305" s="58" t="s">
        <v>2188</v>
      </c>
      <c r="L305" s="60"/>
      <c r="M305" s="60" t="s">
        <v>2189</v>
      </c>
      <c r="N305" s="60" t="s">
        <v>2190</v>
      </c>
      <c r="O305" s="58" t="s">
        <v>1366</v>
      </c>
      <c r="P305" s="44" t="s">
        <v>2191</v>
      </c>
      <c r="Q305" s="63" t="s">
        <v>220</v>
      </c>
      <c r="R305" s="307" t="s">
        <v>2192</v>
      </c>
      <c r="S305" s="307" t="s">
        <v>2193</v>
      </c>
      <c r="T305" s="44" t="s">
        <v>2194</v>
      </c>
      <c r="U305" s="44" t="s">
        <v>2195</v>
      </c>
      <c r="V305" s="58" t="s">
        <v>846</v>
      </c>
      <c r="W305" s="60"/>
      <c r="X305" s="60" t="str">
        <f t="shared" si="17"/>
        <v>tf_BAMT20001100_D_L2_CATEGORY_MASTER</v>
      </c>
      <c r="Y305" s="60" t="str">
        <f t="shared" si="18"/>
        <v>mt_MPMT20001101_CDW_D_L2_CATEGORY_MASTER</v>
      </c>
      <c r="Z305" s="60" t="str">
        <f t="shared" si="19"/>
        <v>m_MPMT20001101_CDW_D_L2_CATEGORY_MASTER</v>
      </c>
      <c r="AA305" s="85"/>
      <c r="AB305" s="85"/>
      <c r="AC305" s="85"/>
      <c r="AD305" s="52" t="s">
        <v>2025</v>
      </c>
      <c r="AE305" s="52" t="s">
        <v>2026</v>
      </c>
      <c r="AF305" s="52" t="s">
        <v>2027</v>
      </c>
      <c r="AG305" s="52" t="s">
        <v>72</v>
      </c>
      <c r="AH305" s="52" t="s">
        <v>72</v>
      </c>
      <c r="AI305" s="219" t="s">
        <v>65</v>
      </c>
      <c r="AJ305" s="219" t="s">
        <v>154</v>
      </c>
      <c r="AK305" s="244">
        <v>0</v>
      </c>
      <c r="AL305" s="261" t="s">
        <v>155</v>
      </c>
    </row>
    <row r="306" spans="2:45" ht="34.5" hidden="1" customHeight="1">
      <c r="B306" s="44">
        <f t="shared" si="16"/>
        <v>303</v>
      </c>
      <c r="C306" s="58" t="s">
        <v>65</v>
      </c>
      <c r="D306" s="58" t="s">
        <v>2196</v>
      </c>
      <c r="E306" s="58" t="s">
        <v>786</v>
      </c>
      <c r="F306" s="58" t="s">
        <v>63</v>
      </c>
      <c r="G306" s="60" t="s">
        <v>2197</v>
      </c>
      <c r="H306" s="60" t="s">
        <v>2198</v>
      </c>
      <c r="I306" s="60" t="s">
        <v>2199</v>
      </c>
      <c r="J306" s="190">
        <v>1</v>
      </c>
      <c r="K306" s="58" t="s">
        <v>2200</v>
      </c>
      <c r="L306" s="60"/>
      <c r="M306" s="60" t="s">
        <v>2201</v>
      </c>
      <c r="N306" s="60" t="s">
        <v>2202</v>
      </c>
      <c r="O306" s="58" t="s">
        <v>2126</v>
      </c>
      <c r="P306" s="44" t="s">
        <v>2203</v>
      </c>
      <c r="Q306" s="63" t="s">
        <v>69</v>
      </c>
      <c r="R306" s="307" t="s">
        <v>2204</v>
      </c>
      <c r="S306" s="307" t="s">
        <v>2205</v>
      </c>
      <c r="T306" s="44" t="s">
        <v>2206</v>
      </c>
      <c r="U306" s="44" t="s">
        <v>2207</v>
      </c>
      <c r="V306" s="58" t="s">
        <v>1344</v>
      </c>
      <c r="W306" s="60"/>
      <c r="X306" s="60" t="str">
        <f t="shared" si="17"/>
        <v>tf_BAMT20018600_M_L2_CE_TRADING_COMPANY_SALE_MASTER</v>
      </c>
      <c r="Y306" s="60" t="str">
        <f t="shared" si="18"/>
        <v>mt_MPMT20018601_CDW_M_L2_CE_TRADING_COMPANY_SALE_MASTER</v>
      </c>
      <c r="Z306" s="60" t="str">
        <f t="shared" si="19"/>
        <v>m_MPMT20018601_CDW_M_L2_CE_TRADING_COMPANY_SALE_MASTER</v>
      </c>
      <c r="AA306" s="85"/>
      <c r="AB306" s="85"/>
      <c r="AC306" s="85"/>
      <c r="AD306" s="52" t="s">
        <v>2025</v>
      </c>
      <c r="AE306" s="52" t="s">
        <v>2026</v>
      </c>
      <c r="AF306" s="52" t="s">
        <v>2027</v>
      </c>
      <c r="AG306" s="52" t="s">
        <v>205</v>
      </c>
      <c r="AH306" s="52" t="s">
        <v>205</v>
      </c>
      <c r="AI306" s="219" t="s">
        <v>65</v>
      </c>
      <c r="AJ306" s="219" t="s">
        <v>154</v>
      </c>
      <c r="AK306" s="244" t="s">
        <v>155</v>
      </c>
      <c r="AL306" s="261" t="s">
        <v>155</v>
      </c>
      <c r="AP306" s="240"/>
      <c r="AQ306" s="64">
        <v>2</v>
      </c>
      <c r="AS306" s="64" t="s">
        <v>2208</v>
      </c>
    </row>
    <row r="307" spans="2:45" s="162" customFormat="1" ht="34.5" hidden="1" customHeight="1">
      <c r="B307" s="44">
        <f t="shared" si="16"/>
        <v>304</v>
      </c>
      <c r="C307" s="58" t="s">
        <v>65</v>
      </c>
      <c r="D307" s="58" t="s">
        <v>2209</v>
      </c>
      <c r="E307" s="58" t="s">
        <v>786</v>
      </c>
      <c r="F307" s="58" t="s">
        <v>63</v>
      </c>
      <c r="G307" s="60" t="s">
        <v>2210</v>
      </c>
      <c r="H307" s="60" t="s">
        <v>2211</v>
      </c>
      <c r="I307" s="60" t="s">
        <v>2212</v>
      </c>
      <c r="J307" s="190">
        <v>1</v>
      </c>
      <c r="K307" s="58" t="s">
        <v>2213</v>
      </c>
      <c r="L307" s="60"/>
      <c r="M307" s="60" t="s">
        <v>2214</v>
      </c>
      <c r="N307" s="60" t="s">
        <v>2215</v>
      </c>
      <c r="O307" s="58" t="s">
        <v>2126</v>
      </c>
      <c r="P307" s="44" t="s">
        <v>2216</v>
      </c>
      <c r="Q307" s="63" t="s">
        <v>69</v>
      </c>
      <c r="R307" s="307" t="s">
        <v>2217</v>
      </c>
      <c r="S307" s="307" t="s">
        <v>2218</v>
      </c>
      <c r="T307" s="44" t="s">
        <v>2219</v>
      </c>
      <c r="U307" s="44" t="s">
        <v>2220</v>
      </c>
      <c r="V307" s="58" t="s">
        <v>846</v>
      </c>
      <c r="W307" s="60"/>
      <c r="X307" s="60" t="str">
        <f t="shared" si="17"/>
        <v>tf_BAMT20001200_M_L2_CE_TRAIDING_COMPANY_SALES_MANAGEMENT_MASTER</v>
      </c>
      <c r="Y307" s="60" t="str">
        <f t="shared" si="18"/>
        <v>mt_MPMT20001201_CDW_M_L2_CE_TRAIDING_COMPANY_SALES_MANAGEMENT_MASTER</v>
      </c>
      <c r="Z307" s="60" t="str">
        <f t="shared" si="19"/>
        <v>m_MPMT20001201_CDW_M_L2_CE_TRAIDING_COMPANY_SALES_MANAGEMENT_MASTER</v>
      </c>
      <c r="AA307" s="85"/>
      <c r="AB307" s="85"/>
      <c r="AC307" s="85"/>
      <c r="AD307" s="52" t="s">
        <v>2025</v>
      </c>
      <c r="AE307" s="52" t="s">
        <v>2026</v>
      </c>
      <c r="AF307" s="52" t="s">
        <v>2027</v>
      </c>
      <c r="AG307" s="52" t="s">
        <v>205</v>
      </c>
      <c r="AH307" s="52" t="s">
        <v>205</v>
      </c>
      <c r="AI307" s="219" t="s">
        <v>65</v>
      </c>
      <c r="AJ307" s="219" t="s">
        <v>154</v>
      </c>
      <c r="AK307" s="244" t="s">
        <v>155</v>
      </c>
      <c r="AL307" s="261" t="s">
        <v>155</v>
      </c>
      <c r="AM307" s="64"/>
      <c r="AN307" s="64"/>
      <c r="AP307" s="240"/>
      <c r="AQ307" s="64">
        <v>2</v>
      </c>
      <c r="AS307" s="64" t="s">
        <v>2208</v>
      </c>
    </row>
    <row r="308" spans="2:45" s="162" customFormat="1" ht="34.5" hidden="1" customHeight="1">
      <c r="B308" s="44">
        <f t="shared" si="16"/>
        <v>305</v>
      </c>
      <c r="C308" s="58" t="s">
        <v>63</v>
      </c>
      <c r="D308" s="58" t="s">
        <v>2221</v>
      </c>
      <c r="E308" s="58" t="s">
        <v>786</v>
      </c>
      <c r="F308" s="58" t="s">
        <v>63</v>
      </c>
      <c r="G308" s="60" t="s">
        <v>2222</v>
      </c>
      <c r="H308" s="60" t="s">
        <v>2223</v>
      </c>
      <c r="I308" s="60" t="s">
        <v>2224</v>
      </c>
      <c r="J308" s="190">
        <v>1</v>
      </c>
      <c r="K308" s="58" t="s">
        <v>2225</v>
      </c>
      <c r="L308" s="60"/>
      <c r="M308" s="60" t="s">
        <v>2226</v>
      </c>
      <c r="N308" s="60" t="s">
        <v>2227</v>
      </c>
      <c r="O308" s="58" t="s">
        <v>1366</v>
      </c>
      <c r="P308" s="44" t="s">
        <v>2228</v>
      </c>
      <c r="Q308" s="63" t="s">
        <v>2166</v>
      </c>
      <c r="R308" s="307" t="s">
        <v>2229</v>
      </c>
      <c r="S308" s="307" t="s">
        <v>2230</v>
      </c>
      <c r="T308" s="95" t="s">
        <v>2231</v>
      </c>
      <c r="U308" s="95" t="s">
        <v>2232</v>
      </c>
      <c r="V308" s="74" t="s">
        <v>1344</v>
      </c>
      <c r="W308" s="60"/>
      <c r="X308" s="60" t="str">
        <f t="shared" si="17"/>
        <v>tf_BAMT20001300_D_L2_CIGNAS_SPECIFICATION_MASTER</v>
      </c>
      <c r="Y308" s="60" t="str">
        <f t="shared" si="18"/>
        <v>mt_MPMT20001301_CDW_D_L2_CIGNAS_SPECIFICATION_MASTER</v>
      </c>
      <c r="Z308" s="60" t="str">
        <f t="shared" si="19"/>
        <v>m_MPMT20001301_CDW_D_L2_CIGNAS_SPECIFICATION_MASTER</v>
      </c>
      <c r="AA308" s="85"/>
      <c r="AB308" s="85"/>
      <c r="AC308" s="85"/>
      <c r="AD308" s="52" t="s">
        <v>2025</v>
      </c>
      <c r="AE308" s="52" t="s">
        <v>2026</v>
      </c>
      <c r="AF308" s="52" t="s">
        <v>2027</v>
      </c>
      <c r="AG308" s="52" t="s">
        <v>205</v>
      </c>
      <c r="AH308" s="52" t="s">
        <v>205</v>
      </c>
      <c r="AI308" s="219" t="s">
        <v>65</v>
      </c>
      <c r="AJ308" s="219" t="s">
        <v>154</v>
      </c>
      <c r="AK308" s="244" t="s">
        <v>155</v>
      </c>
      <c r="AL308" s="261" t="s">
        <v>155</v>
      </c>
      <c r="AM308" s="64"/>
      <c r="AN308" s="64"/>
      <c r="AR308" s="162" t="s">
        <v>209</v>
      </c>
    </row>
    <row r="309" spans="2:45" s="162" customFormat="1" ht="34.5" hidden="1" customHeight="1">
      <c r="B309" s="44">
        <f t="shared" si="16"/>
        <v>306</v>
      </c>
      <c r="C309" s="58" t="s">
        <v>63</v>
      </c>
      <c r="D309" s="58" t="s">
        <v>2233</v>
      </c>
      <c r="E309" s="58" t="s">
        <v>786</v>
      </c>
      <c r="F309" s="58" t="s">
        <v>63</v>
      </c>
      <c r="G309" s="60" t="s">
        <v>2234</v>
      </c>
      <c r="H309" s="60" t="s">
        <v>2235</v>
      </c>
      <c r="I309" s="60" t="s">
        <v>2236</v>
      </c>
      <c r="J309" s="190">
        <v>1</v>
      </c>
      <c r="K309" s="58" t="s">
        <v>2237</v>
      </c>
      <c r="L309" s="60"/>
      <c r="M309" s="60" t="s">
        <v>2238</v>
      </c>
      <c r="N309" s="60" t="s">
        <v>2239</v>
      </c>
      <c r="O309" s="58" t="s">
        <v>1366</v>
      </c>
      <c r="P309" s="44" t="s">
        <v>2240</v>
      </c>
      <c r="Q309" s="63" t="s">
        <v>220</v>
      </c>
      <c r="R309" s="307" t="s">
        <v>2241</v>
      </c>
      <c r="S309" s="307" t="s">
        <v>2242</v>
      </c>
      <c r="T309" s="95" t="s">
        <v>2243</v>
      </c>
      <c r="U309" s="95" t="s">
        <v>2244</v>
      </c>
      <c r="V309" s="74" t="s">
        <v>846</v>
      </c>
      <c r="W309" s="60"/>
      <c r="X309" s="60" t="str">
        <f t="shared" si="17"/>
        <v>tf_BAMT20020600_D_L2_CIGNAS_SPECIFICATION_ITEM_MAPPING_MASTER</v>
      </c>
      <c r="Y309" s="60" t="str">
        <f t="shared" si="18"/>
        <v>mt_MPMT20020601_CDW_D_L2_CIGNAS_SPECIFICATION_ITEM_MAPPING_MASTER</v>
      </c>
      <c r="Z309" s="60" t="str">
        <f t="shared" si="19"/>
        <v>m_MPMT20020601_CDW_D_L2_CIGNAS_SPECIFICATION_ITEM_MAPPING_MASTER</v>
      </c>
      <c r="AA309" s="85"/>
      <c r="AB309" s="85"/>
      <c r="AC309" s="85"/>
      <c r="AD309" s="52" t="s">
        <v>2025</v>
      </c>
      <c r="AE309" s="52" t="s">
        <v>2026</v>
      </c>
      <c r="AF309" s="52" t="s">
        <v>2027</v>
      </c>
      <c r="AG309" s="52" t="s">
        <v>205</v>
      </c>
      <c r="AH309" s="52" t="s">
        <v>205</v>
      </c>
      <c r="AI309" s="219" t="s">
        <v>65</v>
      </c>
      <c r="AJ309" s="219" t="s">
        <v>154</v>
      </c>
      <c r="AK309" s="244" t="s">
        <v>155</v>
      </c>
      <c r="AL309" s="261" t="s">
        <v>155</v>
      </c>
      <c r="AM309" s="64"/>
      <c r="AN309" s="64"/>
      <c r="AR309" s="162" t="s">
        <v>209</v>
      </c>
    </row>
    <row r="310" spans="2:45" s="162" customFormat="1" ht="34.5" hidden="1" customHeight="1">
      <c r="B310" s="44">
        <f t="shared" si="16"/>
        <v>307</v>
      </c>
      <c r="C310" s="58" t="s">
        <v>63</v>
      </c>
      <c r="D310" s="58" t="s">
        <v>2245</v>
      </c>
      <c r="E310" s="58" t="s">
        <v>786</v>
      </c>
      <c r="F310" s="58" t="s">
        <v>63</v>
      </c>
      <c r="G310" s="60" t="s">
        <v>2246</v>
      </c>
      <c r="H310" s="60" t="s">
        <v>2247</v>
      </c>
      <c r="I310" s="60" t="s">
        <v>2248</v>
      </c>
      <c r="J310" s="190">
        <v>1</v>
      </c>
      <c r="K310" s="58" t="s">
        <v>2249</v>
      </c>
      <c r="L310" s="60"/>
      <c r="M310" s="60" t="s">
        <v>2250</v>
      </c>
      <c r="N310" s="60" t="s">
        <v>2251</v>
      </c>
      <c r="O310" s="58" t="s">
        <v>1366</v>
      </c>
      <c r="P310" s="44" t="s">
        <v>2252</v>
      </c>
      <c r="Q310" s="63" t="s">
        <v>220</v>
      </c>
      <c r="R310" s="307" t="s">
        <v>2253</v>
      </c>
      <c r="S310" s="307" t="s">
        <v>2254</v>
      </c>
      <c r="T310" s="95" t="s">
        <v>2255</v>
      </c>
      <c r="U310" s="95" t="s">
        <v>2256</v>
      </c>
      <c r="V310" s="74" t="s">
        <v>846</v>
      </c>
      <c r="W310" s="60"/>
      <c r="X310" s="60" t="str">
        <f t="shared" si="17"/>
        <v>tf_BAMT20020700_D_L2_CIGNAS_MANUFACTURER_MASTER</v>
      </c>
      <c r="Y310" s="60" t="str">
        <f t="shared" si="18"/>
        <v>mt_MPMT20020701_CDW_D_L2_CIGNAS_MANUFACTURER_MASTER</v>
      </c>
      <c r="Z310" s="60" t="str">
        <f t="shared" si="19"/>
        <v>m_MPMT20020701_CDW_D_L2_CIGNAS_MANUFACTURER_MASTER</v>
      </c>
      <c r="AA310" s="85"/>
      <c r="AB310" s="85"/>
      <c r="AC310" s="85"/>
      <c r="AD310" s="52" t="s">
        <v>2025</v>
      </c>
      <c r="AE310" s="52" t="s">
        <v>2026</v>
      </c>
      <c r="AF310" s="52" t="s">
        <v>2027</v>
      </c>
      <c r="AG310" s="52" t="s">
        <v>205</v>
      </c>
      <c r="AH310" s="52" t="s">
        <v>205</v>
      </c>
      <c r="AI310" s="219" t="s">
        <v>65</v>
      </c>
      <c r="AJ310" s="219" t="s">
        <v>154</v>
      </c>
      <c r="AK310" s="244" t="s">
        <v>155</v>
      </c>
      <c r="AL310" s="261" t="s">
        <v>155</v>
      </c>
      <c r="AM310" s="64"/>
      <c r="AN310" s="64"/>
      <c r="AR310" s="162" t="s">
        <v>209</v>
      </c>
    </row>
    <row r="311" spans="2:45" ht="34.5" hidden="1" customHeight="1">
      <c r="B311" s="44">
        <f t="shared" si="16"/>
        <v>308</v>
      </c>
      <c r="C311" s="58" t="s">
        <v>63</v>
      </c>
      <c r="D311" s="58" t="s">
        <v>2257</v>
      </c>
      <c r="E311" s="58" t="s">
        <v>786</v>
      </c>
      <c r="F311" s="58" t="s">
        <v>63</v>
      </c>
      <c r="G311" s="60" t="s">
        <v>2258</v>
      </c>
      <c r="H311" s="60" t="s">
        <v>2259</v>
      </c>
      <c r="I311" s="60" t="s">
        <v>2260</v>
      </c>
      <c r="J311" s="190">
        <v>1</v>
      </c>
      <c r="K311" s="58" t="s">
        <v>2261</v>
      </c>
      <c r="L311" s="60"/>
      <c r="M311" s="60" t="s">
        <v>2262</v>
      </c>
      <c r="N311" s="60" t="s">
        <v>2263</v>
      </c>
      <c r="O311" s="58" t="s">
        <v>1366</v>
      </c>
      <c r="P311" s="44" t="s">
        <v>2264</v>
      </c>
      <c r="Q311" s="63" t="s">
        <v>220</v>
      </c>
      <c r="R311" s="307" t="s">
        <v>2265</v>
      </c>
      <c r="S311" s="307" t="s">
        <v>2266</v>
      </c>
      <c r="T311" s="44" t="s">
        <v>2267</v>
      </c>
      <c r="U311" s="44" t="s">
        <v>2268</v>
      </c>
      <c r="V311" s="58" t="s">
        <v>846</v>
      </c>
      <c r="W311" s="60"/>
      <c r="X311" s="60" t="str">
        <f t="shared" si="17"/>
        <v>tf_BAMT20020500_D_L2_CIGNAS_TEMPERATURE_CONDITION_MASTER</v>
      </c>
      <c r="Y311" s="60" t="str">
        <f t="shared" si="18"/>
        <v>mt_MPMT20020501_CDW_D_L2_CIGNAS_TEMPERATURE_CONDITION_MASTER</v>
      </c>
      <c r="Z311" s="60" t="str">
        <f t="shared" si="19"/>
        <v>m_MPMT20020501_CDW_D_L2_CIGNAS_TEMPERATURE_CONDITION_MASTER</v>
      </c>
      <c r="AA311" s="85"/>
      <c r="AB311" s="85"/>
      <c r="AC311" s="85"/>
      <c r="AD311" s="52" t="s">
        <v>2025</v>
      </c>
      <c r="AE311" s="52" t="s">
        <v>2026</v>
      </c>
      <c r="AF311" s="52" t="s">
        <v>2027</v>
      </c>
      <c r="AG311" s="52" t="s">
        <v>205</v>
      </c>
      <c r="AH311" s="52" t="s">
        <v>205</v>
      </c>
      <c r="AI311" s="219" t="s">
        <v>65</v>
      </c>
      <c r="AJ311" s="219" t="s">
        <v>154</v>
      </c>
      <c r="AK311" s="244" t="s">
        <v>155</v>
      </c>
      <c r="AL311" s="261" t="s">
        <v>155</v>
      </c>
      <c r="AP311" s="162"/>
      <c r="AR311" s="64" t="s">
        <v>209</v>
      </c>
    </row>
    <row r="312" spans="2:45" ht="34.5" hidden="1" customHeight="1">
      <c r="B312" s="44">
        <f t="shared" si="16"/>
        <v>309</v>
      </c>
      <c r="C312" s="58" t="s">
        <v>63</v>
      </c>
      <c r="D312" s="58" t="s">
        <v>2269</v>
      </c>
      <c r="E312" s="58" t="s">
        <v>786</v>
      </c>
      <c r="F312" s="58" t="s">
        <v>63</v>
      </c>
      <c r="G312" s="60" t="s">
        <v>2270</v>
      </c>
      <c r="H312" s="60" t="s">
        <v>2271</v>
      </c>
      <c r="I312" s="60" t="s">
        <v>2272</v>
      </c>
      <c r="J312" s="190">
        <v>1</v>
      </c>
      <c r="K312" s="58" t="s">
        <v>2273</v>
      </c>
      <c r="L312" s="60"/>
      <c r="M312" s="60" t="s">
        <v>2274</v>
      </c>
      <c r="N312" s="60" t="s">
        <v>2275</v>
      </c>
      <c r="O312" s="58" t="s">
        <v>1366</v>
      </c>
      <c r="P312" s="44" t="s">
        <v>2276</v>
      </c>
      <c r="Q312" s="63" t="s">
        <v>220</v>
      </c>
      <c r="R312" s="307" t="s">
        <v>2277</v>
      </c>
      <c r="S312" s="307" t="s">
        <v>2278</v>
      </c>
      <c r="T312" s="44" t="s">
        <v>2279</v>
      </c>
      <c r="U312" s="44" t="s">
        <v>2280</v>
      </c>
      <c r="V312" s="58" t="s">
        <v>846</v>
      </c>
      <c r="W312" s="60"/>
      <c r="X312" s="60" t="str">
        <f t="shared" si="17"/>
        <v>tf_BAMT20020400_D_L2_CIGNAS_CONTENT_PERCENTAGE_MASTER</v>
      </c>
      <c r="Y312" s="60" t="str">
        <f t="shared" si="18"/>
        <v>mt_MPMT20020401_CDW_D_L2_CIGNAS_CONTENT_PERCENTAGE_MASTER</v>
      </c>
      <c r="Z312" s="60" t="str">
        <f t="shared" si="19"/>
        <v>m_MPMT20020401_CDW_D_L2_CIGNAS_CONTENT_PERCENTAGE_MASTER</v>
      </c>
      <c r="AA312" s="85"/>
      <c r="AB312" s="85"/>
      <c r="AC312" s="85"/>
      <c r="AD312" s="52" t="s">
        <v>2025</v>
      </c>
      <c r="AE312" s="52" t="s">
        <v>2026</v>
      </c>
      <c r="AF312" s="52" t="s">
        <v>2027</v>
      </c>
      <c r="AG312" s="52" t="s">
        <v>205</v>
      </c>
      <c r="AH312" s="52" t="s">
        <v>205</v>
      </c>
      <c r="AI312" s="219" t="s">
        <v>65</v>
      </c>
      <c r="AJ312" s="219" t="s">
        <v>154</v>
      </c>
      <c r="AK312" s="244" t="s">
        <v>155</v>
      </c>
      <c r="AL312" s="261" t="s">
        <v>155</v>
      </c>
      <c r="AP312" s="162"/>
      <c r="AR312" s="64" t="s">
        <v>209</v>
      </c>
    </row>
    <row r="313" spans="2:45" ht="34.5" hidden="1" customHeight="1">
      <c r="B313" s="44">
        <f t="shared" si="16"/>
        <v>310</v>
      </c>
      <c r="C313" s="58" t="s">
        <v>63</v>
      </c>
      <c r="D313" s="58" t="s">
        <v>2281</v>
      </c>
      <c r="E313" s="58" t="s">
        <v>786</v>
      </c>
      <c r="F313" s="58" t="s">
        <v>63</v>
      </c>
      <c r="G313" s="60" t="s">
        <v>2282</v>
      </c>
      <c r="H313" s="60" t="s">
        <v>2283</v>
      </c>
      <c r="I313" s="60" t="s">
        <v>2284</v>
      </c>
      <c r="J313" s="190">
        <v>1</v>
      </c>
      <c r="K313" s="58" t="s">
        <v>2285</v>
      </c>
      <c r="L313" s="60"/>
      <c r="M313" s="60" t="s">
        <v>2286</v>
      </c>
      <c r="N313" s="75" t="s">
        <v>2287</v>
      </c>
      <c r="O313" s="58" t="s">
        <v>1366</v>
      </c>
      <c r="P313" s="44" t="s">
        <v>2288</v>
      </c>
      <c r="Q313" s="63" t="s">
        <v>220</v>
      </c>
      <c r="R313" s="307" t="s">
        <v>2289</v>
      </c>
      <c r="S313" s="307" t="s">
        <v>2290</v>
      </c>
      <c r="T313" s="44" t="s">
        <v>2291</v>
      </c>
      <c r="U313" s="44" t="s">
        <v>2292</v>
      </c>
      <c r="V313" s="58" t="s">
        <v>846</v>
      </c>
      <c r="W313" s="60"/>
      <c r="X313" s="60" t="str">
        <f t="shared" si="17"/>
        <v>tf_BAMT20001400_D_L2_CIGNAS_TRANSLATION_MASTER</v>
      </c>
      <c r="Y313" s="60" t="str">
        <f t="shared" si="18"/>
        <v>mt_MPMT20001401_CDW_D_L2_CIGNAS_TRANSLATION_MASTER</v>
      </c>
      <c r="Z313" s="60" t="str">
        <f t="shared" si="19"/>
        <v>m_MPMT20001401_CDW_D_L2_CIGNAS_TRANSLATION_MASTER</v>
      </c>
      <c r="AA313" s="85"/>
      <c r="AB313" s="85"/>
      <c r="AC313" s="85"/>
      <c r="AD313" s="52" t="s">
        <v>2025</v>
      </c>
      <c r="AE313" s="52" t="s">
        <v>2026</v>
      </c>
      <c r="AF313" s="52" t="s">
        <v>2027</v>
      </c>
      <c r="AG313" s="52" t="s">
        <v>205</v>
      </c>
      <c r="AH313" s="52" t="s">
        <v>205</v>
      </c>
      <c r="AI313" s="219" t="s">
        <v>65</v>
      </c>
      <c r="AJ313" s="219" t="s">
        <v>154</v>
      </c>
      <c r="AK313" s="244" t="s">
        <v>155</v>
      </c>
      <c r="AL313" s="261" t="s">
        <v>155</v>
      </c>
      <c r="AP313" s="162"/>
      <c r="AR313" s="64" t="s">
        <v>209</v>
      </c>
    </row>
    <row r="314" spans="2:45" ht="34.5" hidden="1" customHeight="1">
      <c r="B314" s="86">
        <f t="shared" si="16"/>
        <v>311</v>
      </c>
      <c r="C314" s="58" t="s">
        <v>63</v>
      </c>
      <c r="D314" s="84" t="s">
        <v>2293</v>
      </c>
      <c r="E314" s="58" t="s">
        <v>2294</v>
      </c>
      <c r="F314" s="58" t="s">
        <v>63</v>
      </c>
      <c r="G314" s="60" t="s">
        <v>2295</v>
      </c>
      <c r="H314" s="60" t="s">
        <v>2296</v>
      </c>
      <c r="I314" s="60" t="s">
        <v>2297</v>
      </c>
      <c r="J314" s="190">
        <v>1</v>
      </c>
      <c r="K314" s="58" t="s">
        <v>2298</v>
      </c>
      <c r="L314" s="60"/>
      <c r="M314" s="60" t="s">
        <v>2299</v>
      </c>
      <c r="N314" s="75" t="s">
        <v>2300</v>
      </c>
      <c r="O314" s="58" t="s">
        <v>1366</v>
      </c>
      <c r="P314" s="44" t="s">
        <v>2301</v>
      </c>
      <c r="Q314" s="63" t="s">
        <v>220</v>
      </c>
      <c r="R314" s="307" t="s">
        <v>2302</v>
      </c>
      <c r="S314" s="307" t="s">
        <v>2303</v>
      </c>
      <c r="T314" s="44" t="s">
        <v>2304</v>
      </c>
      <c r="U314" s="44" t="s">
        <v>2305</v>
      </c>
      <c r="V314" s="58" t="s">
        <v>846</v>
      </c>
      <c r="W314" s="60"/>
      <c r="X314" s="60" t="str">
        <f t="shared" si="17"/>
        <v>tf_BARD20000300_D_L2_CIGNAS_CONTENT_COOPERATION_MASTER</v>
      </c>
      <c r="Y314" s="60" t="str">
        <f t="shared" si="18"/>
        <v>mt_MPRD20000301_CDW_D_L2_CIGNAS_CONTENT_COOPERATION_MASTER</v>
      </c>
      <c r="Z314" s="60" t="str">
        <f t="shared" si="19"/>
        <v>m_MPRD20000301_CDW_D_L2_CIGNAS_CONTENT_COOPERATION_MASTER</v>
      </c>
      <c r="AA314" s="85"/>
      <c r="AB314" s="85"/>
      <c r="AC314" s="85"/>
      <c r="AD314" s="52" t="s">
        <v>1368</v>
      </c>
      <c r="AE314" s="100" t="s">
        <v>63</v>
      </c>
      <c r="AF314" s="52"/>
      <c r="AG314" s="52" t="s">
        <v>63</v>
      </c>
      <c r="AH314" s="52" t="s">
        <v>63</v>
      </c>
      <c r="AI314" s="219" t="s">
        <v>65</v>
      </c>
      <c r="AJ314" s="219" t="s">
        <v>154</v>
      </c>
      <c r="AK314" s="244" t="s">
        <v>155</v>
      </c>
      <c r="AL314" s="261" t="s">
        <v>155</v>
      </c>
      <c r="AP314" s="162"/>
    </row>
    <row r="315" spans="2:45" ht="34.5" hidden="1" customHeight="1">
      <c r="B315" s="44">
        <f t="shared" si="16"/>
        <v>312</v>
      </c>
      <c r="C315" s="58" t="s">
        <v>63</v>
      </c>
      <c r="D315" s="58" t="s">
        <v>2306</v>
      </c>
      <c r="E315" s="58" t="s">
        <v>786</v>
      </c>
      <c r="F315" s="58" t="s">
        <v>63</v>
      </c>
      <c r="G315" s="60" t="s">
        <v>2307</v>
      </c>
      <c r="H315" s="60" t="s">
        <v>2308</v>
      </c>
      <c r="I315" s="60" t="s">
        <v>2309</v>
      </c>
      <c r="J315" s="190">
        <v>1</v>
      </c>
      <c r="K315" s="58" t="s">
        <v>2310</v>
      </c>
      <c r="L315" s="60"/>
      <c r="M315" s="60" t="s">
        <v>2311</v>
      </c>
      <c r="N315" s="60" t="s">
        <v>2312</v>
      </c>
      <c r="O315" s="58" t="s">
        <v>1366</v>
      </c>
      <c r="P315" s="44" t="s">
        <v>2313</v>
      </c>
      <c r="Q315" s="63" t="s">
        <v>220</v>
      </c>
      <c r="R315" s="307" t="s">
        <v>2314</v>
      </c>
      <c r="S315" s="307" t="s">
        <v>2315</v>
      </c>
      <c r="T315" s="44" t="s">
        <v>2316</v>
      </c>
      <c r="U315" s="44" t="s">
        <v>2317</v>
      </c>
      <c r="V315" s="58" t="s">
        <v>149</v>
      </c>
      <c r="W315" s="60"/>
      <c r="X315" s="60" t="str">
        <f t="shared" si="17"/>
        <v>tf_BAMT20001600_D_L2_CM_COMPANY_MASTER</v>
      </c>
      <c r="Y315" s="60" t="str">
        <f t="shared" si="18"/>
        <v>mt_MPMT20001601_CDW_D_L2_CM_COMPANY_MASTER</v>
      </c>
      <c r="Z315" s="60" t="str">
        <f t="shared" si="19"/>
        <v>m_MPMT20001601_CDW_D_L2_CM_COMPANY_MASTER</v>
      </c>
      <c r="AA315" s="85"/>
      <c r="AB315" s="85"/>
      <c r="AC315" s="85"/>
      <c r="AD315" s="52" t="s">
        <v>2025</v>
      </c>
      <c r="AE315" s="52" t="s">
        <v>2026</v>
      </c>
      <c r="AF315" s="52" t="s">
        <v>2027</v>
      </c>
      <c r="AG315" s="52" t="s">
        <v>205</v>
      </c>
      <c r="AH315" s="52" t="s">
        <v>205</v>
      </c>
      <c r="AI315" s="219" t="s">
        <v>65</v>
      </c>
      <c r="AJ315" s="219" t="s">
        <v>154</v>
      </c>
      <c r="AK315" s="244" t="s">
        <v>155</v>
      </c>
      <c r="AL315" s="261" t="s">
        <v>155</v>
      </c>
      <c r="AR315" s="64" t="s">
        <v>209</v>
      </c>
    </row>
    <row r="316" spans="2:45" ht="34.5" hidden="1" customHeight="1">
      <c r="B316" s="44">
        <f t="shared" si="16"/>
        <v>313</v>
      </c>
      <c r="C316" s="58" t="s">
        <v>63</v>
      </c>
      <c r="D316" s="58" t="s">
        <v>2318</v>
      </c>
      <c r="E316" s="58" t="s">
        <v>786</v>
      </c>
      <c r="F316" s="58" t="s">
        <v>63</v>
      </c>
      <c r="G316" s="60" t="s">
        <v>2319</v>
      </c>
      <c r="H316" s="60" t="s">
        <v>2320</v>
      </c>
      <c r="I316" s="60" t="s">
        <v>2321</v>
      </c>
      <c r="J316" s="190">
        <v>1</v>
      </c>
      <c r="K316" s="58" t="s">
        <v>2322</v>
      </c>
      <c r="L316" s="60"/>
      <c r="M316" s="60" t="s">
        <v>2323</v>
      </c>
      <c r="N316" s="60" t="s">
        <v>2324</v>
      </c>
      <c r="O316" s="58" t="s">
        <v>2126</v>
      </c>
      <c r="P316" s="44" t="s">
        <v>2325</v>
      </c>
      <c r="Q316" s="63" t="s">
        <v>69</v>
      </c>
      <c r="R316" s="307" t="s">
        <v>2326</v>
      </c>
      <c r="S316" s="307" t="s">
        <v>2327</v>
      </c>
      <c r="T316" s="44" t="s">
        <v>2328</v>
      </c>
      <c r="U316" s="44" t="s">
        <v>2329</v>
      </c>
      <c r="V316" s="58" t="s">
        <v>846</v>
      </c>
      <c r="W316" s="60"/>
      <c r="X316" s="60" t="str">
        <f t="shared" si="17"/>
        <v>tf_BAMT20001700_D_L2_COMPANY_MANUAL_AREA_1_MASTER</v>
      </c>
      <c r="Y316" s="60" t="str">
        <f t="shared" si="18"/>
        <v>mt_MPMT20001701_CDW_D_L2_COMPANY_MANUAL_AREA_1_MASTER</v>
      </c>
      <c r="Z316" s="60" t="str">
        <f t="shared" si="19"/>
        <v>m_MPMT20001701_CDW_D_L2_COMPANY_MANUAL_AREA_1_MASTER</v>
      </c>
      <c r="AA316" s="85"/>
      <c r="AB316" s="85"/>
      <c r="AC316" s="85"/>
      <c r="AD316" s="52" t="s">
        <v>2025</v>
      </c>
      <c r="AE316" s="52" t="s">
        <v>2026</v>
      </c>
      <c r="AF316" s="52" t="s">
        <v>2027</v>
      </c>
      <c r="AG316" s="52" t="s">
        <v>72</v>
      </c>
      <c r="AH316" s="52" t="s">
        <v>72</v>
      </c>
      <c r="AI316" s="219" t="s">
        <v>65</v>
      </c>
      <c r="AJ316" s="219" t="s">
        <v>154</v>
      </c>
      <c r="AK316" s="244">
        <v>0</v>
      </c>
      <c r="AL316" s="261" t="s">
        <v>155</v>
      </c>
    </row>
    <row r="317" spans="2:45" ht="34.5" hidden="1" customHeight="1">
      <c r="B317" s="44">
        <f t="shared" si="16"/>
        <v>314</v>
      </c>
      <c r="C317" s="58" t="s">
        <v>63</v>
      </c>
      <c r="D317" s="58" t="s">
        <v>2330</v>
      </c>
      <c r="E317" s="58" t="s">
        <v>786</v>
      </c>
      <c r="F317" s="58" t="s">
        <v>63</v>
      </c>
      <c r="G317" s="60" t="s">
        <v>2331</v>
      </c>
      <c r="H317" s="60" t="s">
        <v>2332</v>
      </c>
      <c r="I317" s="60" t="s">
        <v>2333</v>
      </c>
      <c r="J317" s="190">
        <v>1</v>
      </c>
      <c r="K317" s="58" t="s">
        <v>2334</v>
      </c>
      <c r="L317" s="60"/>
      <c r="M317" s="60" t="s">
        <v>2335</v>
      </c>
      <c r="N317" s="60" t="s">
        <v>2336</v>
      </c>
      <c r="O317" s="58" t="s">
        <v>2126</v>
      </c>
      <c r="P317" s="44" t="s">
        <v>2337</v>
      </c>
      <c r="Q317" s="63" t="s">
        <v>69</v>
      </c>
      <c r="R317" s="307" t="s">
        <v>2338</v>
      </c>
      <c r="S317" s="307" t="s">
        <v>2339</v>
      </c>
      <c r="T317" s="44" t="s">
        <v>2340</v>
      </c>
      <c r="U317" s="44" t="s">
        <v>2341</v>
      </c>
      <c r="V317" s="58" t="s">
        <v>149</v>
      </c>
      <c r="W317" s="60"/>
      <c r="X317" s="60" t="str">
        <f t="shared" si="17"/>
        <v>tf_BAMT20001800_D_L2_COMPANY_MANUAL_COMPANY_MASTER</v>
      </c>
      <c r="Y317" s="60" t="str">
        <f t="shared" si="18"/>
        <v>mt_MPMT20001801_CDW_D_L2_COMPANY_MANUAL_COMPANY_MASTER</v>
      </c>
      <c r="Z317" s="60" t="str">
        <f t="shared" si="19"/>
        <v>m_MPMT20001801_CDW_D_L2_COMPANY_MANUAL_COMPANY_MASTER</v>
      </c>
      <c r="AA317" s="85"/>
      <c r="AB317" s="85"/>
      <c r="AC317" s="85"/>
      <c r="AD317" s="52" t="s">
        <v>2025</v>
      </c>
      <c r="AE317" s="52" t="s">
        <v>2026</v>
      </c>
      <c r="AF317" s="52" t="s">
        <v>2027</v>
      </c>
      <c r="AG317" s="52" t="s">
        <v>72</v>
      </c>
      <c r="AH317" s="52" t="s">
        <v>72</v>
      </c>
      <c r="AI317" s="219" t="s">
        <v>65</v>
      </c>
      <c r="AJ317" s="219" t="s">
        <v>154</v>
      </c>
      <c r="AK317" s="244">
        <v>1</v>
      </c>
      <c r="AL317" s="261" t="s">
        <v>155</v>
      </c>
    </row>
    <row r="318" spans="2:45" ht="34.5" hidden="1" customHeight="1">
      <c r="B318" s="44">
        <f t="shared" si="16"/>
        <v>315</v>
      </c>
      <c r="C318" s="58" t="s">
        <v>63</v>
      </c>
      <c r="D318" s="58" t="s">
        <v>2342</v>
      </c>
      <c r="E318" s="58" t="s">
        <v>786</v>
      </c>
      <c r="F318" s="58" t="s">
        <v>63</v>
      </c>
      <c r="G318" s="60" t="s">
        <v>2343</v>
      </c>
      <c r="H318" s="60" t="s">
        <v>2344</v>
      </c>
      <c r="I318" s="60" t="s">
        <v>2345</v>
      </c>
      <c r="J318" s="190">
        <v>1</v>
      </c>
      <c r="K318" s="58" t="s">
        <v>2346</v>
      </c>
      <c r="L318" s="60"/>
      <c r="M318" s="60" t="s">
        <v>2347</v>
      </c>
      <c r="N318" s="60" t="s">
        <v>2348</v>
      </c>
      <c r="O318" s="58" t="s">
        <v>2126</v>
      </c>
      <c r="P318" s="44" t="s">
        <v>2349</v>
      </c>
      <c r="Q318" s="63" t="s">
        <v>69</v>
      </c>
      <c r="R318" s="307" t="s">
        <v>2350</v>
      </c>
      <c r="S318" s="307" t="s">
        <v>2351</v>
      </c>
      <c r="T318" s="44" t="s">
        <v>2352</v>
      </c>
      <c r="U318" s="44" t="s">
        <v>2353</v>
      </c>
      <c r="V318" s="58" t="s">
        <v>846</v>
      </c>
      <c r="W318" s="60"/>
      <c r="X318" s="60" t="str">
        <f t="shared" si="17"/>
        <v>tf_BAMT20001900_D_L2_COMPANY_MANUAL_COUNTRY_MASTER</v>
      </c>
      <c r="Y318" s="60" t="str">
        <f t="shared" si="18"/>
        <v>mt_MPMT20001901_CDW_D_L2_COMPANY_MANUAL_COUNTRY_MASTER</v>
      </c>
      <c r="Z318" s="60" t="str">
        <f t="shared" si="19"/>
        <v>m_MPMT20001901_CDW_D_L2_COMPANY_MANUAL_COUNTRY_MASTER</v>
      </c>
      <c r="AA318" s="85"/>
      <c r="AB318" s="85"/>
      <c r="AC318" s="85"/>
      <c r="AD318" s="52" t="s">
        <v>2025</v>
      </c>
      <c r="AE318" s="52" t="s">
        <v>2026</v>
      </c>
      <c r="AF318" s="52" t="s">
        <v>2027</v>
      </c>
      <c r="AG318" s="52" t="s">
        <v>72</v>
      </c>
      <c r="AH318" s="52" t="s">
        <v>72</v>
      </c>
      <c r="AI318" s="219" t="s">
        <v>65</v>
      </c>
      <c r="AJ318" s="219" t="s">
        <v>154</v>
      </c>
      <c r="AK318" s="244">
        <v>0</v>
      </c>
      <c r="AL318" s="261" t="s">
        <v>155</v>
      </c>
    </row>
    <row r="319" spans="2:45" ht="34.5" hidden="1" customHeight="1">
      <c r="B319" s="44">
        <f t="shared" si="16"/>
        <v>316</v>
      </c>
      <c r="C319" s="58" t="s">
        <v>63</v>
      </c>
      <c r="D319" s="58" t="s">
        <v>2354</v>
      </c>
      <c r="E319" s="58" t="s">
        <v>786</v>
      </c>
      <c r="F319" s="58" t="s">
        <v>63</v>
      </c>
      <c r="G319" s="60" t="s">
        <v>2355</v>
      </c>
      <c r="H319" s="60" t="s">
        <v>2356</v>
      </c>
      <c r="I319" s="60" t="s">
        <v>2357</v>
      </c>
      <c r="J319" s="190">
        <v>1</v>
      </c>
      <c r="K319" s="58" t="s">
        <v>2358</v>
      </c>
      <c r="L319" s="60"/>
      <c r="M319" s="60" t="s">
        <v>2359</v>
      </c>
      <c r="N319" s="60" t="s">
        <v>2360</v>
      </c>
      <c r="O319" s="58" t="s">
        <v>1366</v>
      </c>
      <c r="P319" s="44" t="s">
        <v>2361</v>
      </c>
      <c r="Q319" s="63" t="s">
        <v>220</v>
      </c>
      <c r="R319" s="307" t="s">
        <v>2362</v>
      </c>
      <c r="S319" s="307" t="s">
        <v>2363</v>
      </c>
      <c r="T319" s="44" t="s">
        <v>2364</v>
      </c>
      <c r="U319" s="44" t="s">
        <v>2365</v>
      </c>
      <c r="V319" s="58" t="s">
        <v>846</v>
      </c>
      <c r="W319" s="60"/>
      <c r="X319" s="60" t="str">
        <f t="shared" si="17"/>
        <v>tf_BAMT20002000_D_L2_COMPANY_MANUAL_SUMMARY_AREA_MASTER</v>
      </c>
      <c r="Y319" s="60" t="str">
        <f t="shared" si="18"/>
        <v>mt_MPMT20002001_CDW_D_L2_COMPANY_MANUAL_SUMMARY_AREA_MASTER</v>
      </c>
      <c r="Z319" s="60" t="str">
        <f t="shared" si="19"/>
        <v>m_MPMT20002001_CDW_D_L2_COMPANY_MANUAL_SUMMARY_AREA_MASTER</v>
      </c>
      <c r="AA319" s="85"/>
      <c r="AB319" s="85"/>
      <c r="AC319" s="85"/>
      <c r="AD319" s="52" t="s">
        <v>2025</v>
      </c>
      <c r="AE319" s="52" t="s">
        <v>2026</v>
      </c>
      <c r="AF319" s="52" t="s">
        <v>2027</v>
      </c>
      <c r="AG319" s="52" t="s">
        <v>72</v>
      </c>
      <c r="AH319" s="52" t="s">
        <v>72</v>
      </c>
      <c r="AI319" s="219" t="s">
        <v>65</v>
      </c>
      <c r="AJ319" s="219" t="s">
        <v>154</v>
      </c>
      <c r="AK319" s="244">
        <v>0</v>
      </c>
      <c r="AL319" s="261" t="s">
        <v>155</v>
      </c>
    </row>
    <row r="320" spans="2:45" ht="34.5" hidden="1" customHeight="1">
      <c r="B320" s="44">
        <f t="shared" si="16"/>
        <v>317</v>
      </c>
      <c r="C320" s="58" t="s">
        <v>63</v>
      </c>
      <c r="D320" s="58" t="s">
        <v>2366</v>
      </c>
      <c r="E320" s="58" t="s">
        <v>786</v>
      </c>
      <c r="F320" s="58" t="s">
        <v>63</v>
      </c>
      <c r="G320" s="60" t="s">
        <v>2367</v>
      </c>
      <c r="H320" s="60" t="s">
        <v>2368</v>
      </c>
      <c r="I320" s="60" t="s">
        <v>2369</v>
      </c>
      <c r="J320" s="190">
        <v>1</v>
      </c>
      <c r="K320" s="58" t="s">
        <v>2370</v>
      </c>
      <c r="L320" s="60"/>
      <c r="M320" s="60" t="s">
        <v>2371</v>
      </c>
      <c r="N320" s="60" t="s">
        <v>2372</v>
      </c>
      <c r="O320" s="58" t="s">
        <v>1366</v>
      </c>
      <c r="P320" s="44" t="s">
        <v>2373</v>
      </c>
      <c r="Q320" s="63" t="s">
        <v>220</v>
      </c>
      <c r="R320" s="307" t="s">
        <v>2374</v>
      </c>
      <c r="S320" s="307" t="s">
        <v>2375</v>
      </c>
      <c r="T320" s="44" t="s">
        <v>2376</v>
      </c>
      <c r="U320" s="44" t="s">
        <v>2377</v>
      </c>
      <c r="V320" s="58" t="s">
        <v>846</v>
      </c>
      <c r="W320" s="60"/>
      <c r="X320" s="60" t="str">
        <f t="shared" si="17"/>
        <v>tf_BAMT20002100_D_L2_COMPANY_MANUAL_TARGET_COMPANY_MASTER</v>
      </c>
      <c r="Y320" s="60" t="str">
        <f t="shared" si="18"/>
        <v>mt_MPMT20002101_CDW_D_L2_COMPANY_MANUAL_TARGET_COMPANY_MASTER</v>
      </c>
      <c r="Z320" s="60" t="str">
        <f t="shared" si="19"/>
        <v>m_MPMT20002101_CDW_D_L2_COMPANY_MANUAL_TARGET_COMPANY_MASTER</v>
      </c>
      <c r="AA320" s="85"/>
      <c r="AB320" s="85"/>
      <c r="AC320" s="85"/>
      <c r="AD320" s="52" t="s">
        <v>2025</v>
      </c>
      <c r="AE320" s="52" t="s">
        <v>2026</v>
      </c>
      <c r="AF320" s="52" t="s">
        <v>2027</v>
      </c>
      <c r="AG320" s="52" t="s">
        <v>72</v>
      </c>
      <c r="AH320" s="52" t="s">
        <v>72</v>
      </c>
      <c r="AI320" s="219" t="s">
        <v>65</v>
      </c>
      <c r="AJ320" s="219" t="s">
        <v>154</v>
      </c>
      <c r="AK320" s="244">
        <v>0</v>
      </c>
      <c r="AL320" s="261" t="s">
        <v>155</v>
      </c>
    </row>
    <row r="321" spans="1:44" ht="34.5" hidden="1" customHeight="1">
      <c r="B321" s="44">
        <f t="shared" si="16"/>
        <v>318</v>
      </c>
      <c r="C321" s="58" t="s">
        <v>63</v>
      </c>
      <c r="D321" s="58" t="s">
        <v>2378</v>
      </c>
      <c r="E321" s="58" t="s">
        <v>194</v>
      </c>
      <c r="F321" s="188" t="s">
        <v>2379</v>
      </c>
      <c r="G321" s="44" t="s">
        <v>2380</v>
      </c>
      <c r="H321" s="60" t="s">
        <v>2381</v>
      </c>
      <c r="I321" s="44" t="s">
        <v>2382</v>
      </c>
      <c r="J321" s="190">
        <v>1</v>
      </c>
      <c r="K321" s="58" t="s">
        <v>2383</v>
      </c>
      <c r="L321" s="60"/>
      <c r="M321" s="72" t="s">
        <v>2384</v>
      </c>
      <c r="N321" s="60" t="s">
        <v>2385</v>
      </c>
      <c r="O321" s="58" t="s">
        <v>2126</v>
      </c>
      <c r="P321" s="72" t="s">
        <v>2386</v>
      </c>
      <c r="Q321" s="63" t="s">
        <v>166</v>
      </c>
      <c r="R321" s="317" t="s">
        <v>2387</v>
      </c>
      <c r="S321" s="310" t="s">
        <v>2388</v>
      </c>
      <c r="T321" s="72" t="s">
        <v>2389</v>
      </c>
      <c r="U321" s="72" t="s">
        <v>2390</v>
      </c>
      <c r="V321" s="63" t="s">
        <v>260</v>
      </c>
      <c r="W321" s="60"/>
      <c r="X321" s="60" t="str">
        <f t="shared" si="17"/>
        <v>tf_BASD20000100_D_L2_COMPLETE_SALES_DATA_ADD_MASTER</v>
      </c>
      <c r="Y321" s="60" t="str">
        <f t="shared" si="18"/>
        <v>mt_MPSD20000101_CDW_D_L2_COMPLETE_SALES_DATA_ADD_MASTER</v>
      </c>
      <c r="Z321" s="60" t="str">
        <f t="shared" si="19"/>
        <v>m_MPSD20000101_CDW_D_L2_COMPLETE_SALES_DATA_ADD_MASTER</v>
      </c>
      <c r="AA321" s="85" t="s">
        <v>2391</v>
      </c>
      <c r="AB321" s="85" t="s">
        <v>2392</v>
      </c>
      <c r="AC321" s="85" t="s">
        <v>2393</v>
      </c>
      <c r="AD321" s="52"/>
      <c r="AE321" s="100" t="s">
        <v>63</v>
      </c>
      <c r="AF321" s="52"/>
      <c r="AG321" s="52" t="s">
        <v>744</v>
      </c>
      <c r="AH321" s="52" t="s">
        <v>72</v>
      </c>
      <c r="AI321" s="219" t="s">
        <v>65</v>
      </c>
      <c r="AJ321" s="219" t="s">
        <v>154</v>
      </c>
      <c r="AK321" s="244">
        <v>7.9861110862111673E-4</v>
      </c>
      <c r="AL321" s="261" t="s">
        <v>155</v>
      </c>
    </row>
    <row r="322" spans="1:44" ht="34.5" hidden="1" customHeight="1">
      <c r="B322" s="44">
        <f t="shared" si="16"/>
        <v>319</v>
      </c>
      <c r="C322" s="58" t="s">
        <v>63</v>
      </c>
      <c r="D322" s="58" t="s">
        <v>2394</v>
      </c>
      <c r="E322" s="58" t="s">
        <v>786</v>
      </c>
      <c r="F322" s="58" t="s">
        <v>63</v>
      </c>
      <c r="G322" s="60" t="s">
        <v>2395</v>
      </c>
      <c r="H322" s="60" t="s">
        <v>2396</v>
      </c>
      <c r="I322" s="60" t="s">
        <v>2397</v>
      </c>
      <c r="J322" s="190">
        <v>1</v>
      </c>
      <c r="K322" s="58" t="s">
        <v>2398</v>
      </c>
      <c r="L322" s="60"/>
      <c r="M322" s="60" t="s">
        <v>2399</v>
      </c>
      <c r="N322" s="60" t="s">
        <v>2400</v>
      </c>
      <c r="O322" s="58" t="s">
        <v>2126</v>
      </c>
      <c r="P322" s="44" t="s">
        <v>2401</v>
      </c>
      <c r="Q322" s="63" t="s">
        <v>220</v>
      </c>
      <c r="R322" s="307" t="s">
        <v>2402</v>
      </c>
      <c r="S322" s="307" t="s">
        <v>2403</v>
      </c>
      <c r="T322" s="44" t="s">
        <v>2404</v>
      </c>
      <c r="U322" s="44" t="s">
        <v>2405</v>
      </c>
      <c r="V322" s="58" t="s">
        <v>846</v>
      </c>
      <c r="W322" s="60"/>
      <c r="X322" s="60" t="str">
        <f t="shared" si="17"/>
        <v>tf_BAMT20002200_D_L2_CONCUR_COST_CATEGORY_ATTRIBUTE_MASTER</v>
      </c>
      <c r="Y322" s="60" t="str">
        <f t="shared" si="18"/>
        <v>mt_MPMT20002201_CDW_D_L2_CONCUR_COST_CATEGORY_ATTRIBUTE_MASTER</v>
      </c>
      <c r="Z322" s="60" t="str">
        <f t="shared" si="19"/>
        <v>m_MPMT20002201_CDW_D_L2_CONCUR_COST_CATEGORY_ATTRIBUTE_MASTER</v>
      </c>
      <c r="AA322" s="85"/>
      <c r="AB322" s="85"/>
      <c r="AC322" s="85"/>
      <c r="AD322" s="52" t="s">
        <v>2025</v>
      </c>
      <c r="AE322" s="52" t="s">
        <v>2026</v>
      </c>
      <c r="AF322" s="52" t="s">
        <v>2027</v>
      </c>
      <c r="AG322" s="52" t="s">
        <v>72</v>
      </c>
      <c r="AH322" s="52" t="s">
        <v>72</v>
      </c>
      <c r="AI322" s="219" t="s">
        <v>65</v>
      </c>
      <c r="AJ322" s="219" t="s">
        <v>154</v>
      </c>
      <c r="AK322" s="244">
        <v>0</v>
      </c>
      <c r="AL322" s="261" t="s">
        <v>155</v>
      </c>
    </row>
    <row r="323" spans="1:44" ht="34.5" hidden="1" customHeight="1">
      <c r="B323" s="86">
        <f t="shared" si="16"/>
        <v>320</v>
      </c>
      <c r="C323" s="58" t="s">
        <v>63</v>
      </c>
      <c r="D323" s="58" t="s">
        <v>2406</v>
      </c>
      <c r="E323" s="58" t="s">
        <v>135</v>
      </c>
      <c r="F323" s="58" t="s">
        <v>786</v>
      </c>
      <c r="G323" s="60" t="s">
        <v>2407</v>
      </c>
      <c r="H323" s="60" t="s">
        <v>2408</v>
      </c>
      <c r="I323" s="60" t="s">
        <v>2409</v>
      </c>
      <c r="J323" s="190">
        <v>1</v>
      </c>
      <c r="K323" s="58" t="s">
        <v>2410</v>
      </c>
      <c r="L323" s="60"/>
      <c r="M323" s="60" t="s">
        <v>2411</v>
      </c>
      <c r="N323" s="60" t="s">
        <v>2412</v>
      </c>
      <c r="O323" s="58" t="s">
        <v>1366</v>
      </c>
      <c r="P323" s="44" t="s">
        <v>2413</v>
      </c>
      <c r="Q323" s="63" t="s">
        <v>69</v>
      </c>
      <c r="R323" s="282" t="s">
        <v>2414</v>
      </c>
      <c r="S323" s="66" t="s">
        <v>2415</v>
      </c>
      <c r="T323" s="88" t="s">
        <v>2416</v>
      </c>
      <c r="U323" s="88" t="s">
        <v>2417</v>
      </c>
      <c r="V323" s="58" t="s">
        <v>149</v>
      </c>
      <c r="W323" s="60"/>
      <c r="X323" s="60" t="str">
        <f t="shared" si="17"/>
        <v>tf_BAWK20002400_D_L2_CO_PA_DIC_GROUP</v>
      </c>
      <c r="Y323" s="60" t="str">
        <f t="shared" si="18"/>
        <v>mt_MPWK20002401_CDW_D_L2_CO_PA_DIC_GROUP</v>
      </c>
      <c r="Z323" s="60" t="str">
        <f t="shared" si="19"/>
        <v>m_MPWK20002401_CDW_D_L2_CO_PA_DIC_GROUP</v>
      </c>
      <c r="AA323" s="85" t="s">
        <v>2418</v>
      </c>
      <c r="AB323" s="85" t="s">
        <v>2419</v>
      </c>
      <c r="AC323" s="85"/>
      <c r="AD323" s="52"/>
      <c r="AE323" s="100" t="s">
        <v>63</v>
      </c>
      <c r="AF323" s="52"/>
      <c r="AG323" s="52" t="s">
        <v>263</v>
      </c>
      <c r="AH323" s="52" t="s">
        <v>72</v>
      </c>
      <c r="AI323" s="219" t="s">
        <v>745</v>
      </c>
      <c r="AJ323" s="219" t="s">
        <v>154</v>
      </c>
      <c r="AK323" s="244">
        <v>1.0416666700621136E-3</v>
      </c>
      <c r="AL323" s="261" t="s">
        <v>155</v>
      </c>
    </row>
    <row r="324" spans="1:44" ht="34.5" hidden="1" customHeight="1">
      <c r="B324" s="86">
        <f t="shared" ref="B324:B387" si="20">ROW()-3</f>
        <v>321</v>
      </c>
      <c r="C324" s="58" t="s">
        <v>63</v>
      </c>
      <c r="D324" s="58" t="s">
        <v>2420</v>
      </c>
      <c r="E324" s="58" t="s">
        <v>135</v>
      </c>
      <c r="F324" s="58" t="s">
        <v>786</v>
      </c>
      <c r="G324" s="60" t="s">
        <v>2421</v>
      </c>
      <c r="H324" s="60" t="s">
        <v>2422</v>
      </c>
      <c r="I324" s="60" t="s">
        <v>2423</v>
      </c>
      <c r="J324" s="190">
        <v>1</v>
      </c>
      <c r="K324" s="58" t="s">
        <v>2424</v>
      </c>
      <c r="L324" s="60"/>
      <c r="M324" s="60" t="s">
        <v>2425</v>
      </c>
      <c r="N324" s="60" t="s">
        <v>2426</v>
      </c>
      <c r="O324" s="58" t="s">
        <v>1366</v>
      </c>
      <c r="P324" s="44" t="s">
        <v>2427</v>
      </c>
      <c r="Q324" s="63" t="s">
        <v>69</v>
      </c>
      <c r="R324" s="308" t="s">
        <v>2428</v>
      </c>
      <c r="S324" s="308" t="s">
        <v>2429</v>
      </c>
      <c r="T324" s="44" t="s">
        <v>2430</v>
      </c>
      <c r="U324" s="44" t="s">
        <v>2431</v>
      </c>
      <c r="V324" s="58" t="s">
        <v>238</v>
      </c>
      <c r="W324" s="60"/>
      <c r="X324" s="60" t="str">
        <f t="shared" si="17"/>
        <v>tf_BAWK20001700_D_L2_CO_PA_DIC_GROUP_FINANCIAL_PERFORMANCE</v>
      </c>
      <c r="Y324" s="60" t="str">
        <f t="shared" si="18"/>
        <v>mt_MPWK20001701_CDW_D_L2_CO_PA_DIC_GROUP_FINANCIAL_PERFORMANCE_WK01</v>
      </c>
      <c r="Z324" s="60" t="str">
        <f t="shared" si="19"/>
        <v>m_MPWK20001701_CDW_D_L2_CO_PA_DIC_GROUP_FINANCIAL_PERFORMANCE_WK01</v>
      </c>
      <c r="AA324" s="85" t="s">
        <v>2418</v>
      </c>
      <c r="AB324" s="85" t="s">
        <v>2419</v>
      </c>
      <c r="AC324" s="85"/>
      <c r="AD324" s="52"/>
      <c r="AE324" s="100" t="s">
        <v>63</v>
      </c>
      <c r="AF324" s="52"/>
      <c r="AG324" s="52" t="s">
        <v>263</v>
      </c>
      <c r="AH324" s="52" t="s">
        <v>72</v>
      </c>
      <c r="AI324" s="219" t="s">
        <v>65</v>
      </c>
      <c r="AJ324" s="219" t="s">
        <v>246</v>
      </c>
      <c r="AK324" s="244">
        <v>7.9861110862111673E-4</v>
      </c>
      <c r="AL324" s="261" t="s">
        <v>155</v>
      </c>
    </row>
    <row r="325" spans="1:44" ht="34.5" hidden="1" customHeight="1">
      <c r="B325" s="86">
        <f t="shared" si="20"/>
        <v>322</v>
      </c>
      <c r="C325" s="58" t="s">
        <v>63</v>
      </c>
      <c r="D325" s="58" t="s">
        <v>2420</v>
      </c>
      <c r="E325" s="58" t="s">
        <v>135</v>
      </c>
      <c r="F325" s="58" t="s">
        <v>786</v>
      </c>
      <c r="G325" s="60" t="s">
        <v>2421</v>
      </c>
      <c r="H325" s="60" t="s">
        <v>2422</v>
      </c>
      <c r="I325" s="60" t="s">
        <v>2423</v>
      </c>
      <c r="J325" s="190">
        <v>2</v>
      </c>
      <c r="K325" s="58" t="s">
        <v>2432</v>
      </c>
      <c r="L325" s="60"/>
      <c r="M325" s="60" t="s">
        <v>2433</v>
      </c>
      <c r="N325" s="60" t="s">
        <v>2434</v>
      </c>
      <c r="O325" s="58" t="s">
        <v>1366</v>
      </c>
      <c r="P325" s="44" t="s">
        <v>2427</v>
      </c>
      <c r="Q325" s="63" t="s">
        <v>69</v>
      </c>
      <c r="R325" s="307" t="s">
        <v>2430</v>
      </c>
      <c r="S325" s="307" t="s">
        <v>2431</v>
      </c>
      <c r="T325" s="44" t="s">
        <v>2435</v>
      </c>
      <c r="U325" s="44" t="s">
        <v>2436</v>
      </c>
      <c r="V325" s="58" t="s">
        <v>162</v>
      </c>
      <c r="W325" s="60"/>
      <c r="X325" s="60" t="str">
        <f t="shared" si="17"/>
        <v>tf_BAWK20001700_D_L2_CO_PA_DIC_GROUP_FINANCIAL_PERFORMANCE</v>
      </c>
      <c r="Y325" s="60" t="str">
        <f t="shared" si="18"/>
        <v>mt_MPWK20001702_CDW_D_L2_CO_PA_DIC_GROUP_FINANCIAL_PERFORMANCE_WK02</v>
      </c>
      <c r="Z325" s="60" t="str">
        <f t="shared" si="19"/>
        <v>m_MPWK20001702_CDW_D_L2_CO_PA_DIC_GROUP_FINANCIAL_PERFORMANCE_WK02</v>
      </c>
      <c r="AA325" s="85" t="s">
        <v>2418</v>
      </c>
      <c r="AB325" s="85" t="s">
        <v>2419</v>
      </c>
      <c r="AC325" s="85"/>
      <c r="AD325" s="52"/>
      <c r="AE325" s="100" t="s">
        <v>63</v>
      </c>
      <c r="AF325" s="52"/>
      <c r="AG325" s="52" t="s">
        <v>263</v>
      </c>
      <c r="AH325" s="52" t="s">
        <v>72</v>
      </c>
      <c r="AI325" s="219" t="s">
        <v>65</v>
      </c>
      <c r="AJ325" s="219" t="s">
        <v>246</v>
      </c>
      <c r="AK325" s="244">
        <v>1.3425925935734995E-3</v>
      </c>
      <c r="AL325" s="261" t="s">
        <v>155</v>
      </c>
    </row>
    <row r="326" spans="1:44" ht="34.5" hidden="1" customHeight="1">
      <c r="B326" s="86">
        <f t="shared" si="20"/>
        <v>323</v>
      </c>
      <c r="C326" s="58" t="s">
        <v>63</v>
      </c>
      <c r="D326" s="58" t="s">
        <v>2420</v>
      </c>
      <c r="E326" s="58" t="s">
        <v>135</v>
      </c>
      <c r="F326" s="58" t="s">
        <v>786</v>
      </c>
      <c r="G326" s="60" t="s">
        <v>2421</v>
      </c>
      <c r="H326" s="60" t="s">
        <v>2422</v>
      </c>
      <c r="I326" s="60" t="s">
        <v>2423</v>
      </c>
      <c r="J326" s="190">
        <v>3</v>
      </c>
      <c r="K326" s="58" t="s">
        <v>2437</v>
      </c>
      <c r="L326" s="60"/>
      <c r="M326" s="60" t="s">
        <v>2438</v>
      </c>
      <c r="N326" s="60" t="s">
        <v>2439</v>
      </c>
      <c r="O326" s="58" t="s">
        <v>1366</v>
      </c>
      <c r="P326" s="44" t="s">
        <v>2427</v>
      </c>
      <c r="Q326" s="63" t="s">
        <v>69</v>
      </c>
      <c r="R326" s="308" t="s">
        <v>2440</v>
      </c>
      <c r="S326" s="308" t="s">
        <v>2441</v>
      </c>
      <c r="T326" s="44" t="s">
        <v>2442</v>
      </c>
      <c r="U326" s="44" t="s">
        <v>2443</v>
      </c>
      <c r="V326" s="58" t="s">
        <v>260</v>
      </c>
      <c r="W326" s="60"/>
      <c r="X326" s="60" t="str">
        <f t="shared" si="17"/>
        <v>tf_BAWK20001700_D_L2_CO_PA_DIC_GROUP_FINANCIAL_PERFORMANCE</v>
      </c>
      <c r="Y326" s="60" t="str">
        <f t="shared" si="18"/>
        <v>mt_MPWK20001703_CDW_D_L2_CO_PA_DIC_GROUP_FINANCIAL_PERFORMANCE_WK03</v>
      </c>
      <c r="Z326" s="60" t="str">
        <f t="shared" si="19"/>
        <v>m_MPWK20001703_CDW_D_L2_CO_PA_DIC_GROUP_FINANCIAL_PERFORMANCE_WK03</v>
      </c>
      <c r="AA326" s="85" t="s">
        <v>2418</v>
      </c>
      <c r="AB326" s="85" t="s">
        <v>2419</v>
      </c>
      <c r="AC326" s="85"/>
      <c r="AD326" s="52"/>
      <c r="AE326" s="100" t="s">
        <v>63</v>
      </c>
      <c r="AF326" s="52"/>
      <c r="AG326" s="52" t="s">
        <v>263</v>
      </c>
      <c r="AH326" s="52" t="s">
        <v>72</v>
      </c>
      <c r="AI326" s="219" t="s">
        <v>65</v>
      </c>
      <c r="AJ326" s="219" t="s">
        <v>154</v>
      </c>
      <c r="AK326" s="244">
        <v>3.0092592351138592E-4</v>
      </c>
      <c r="AL326" s="261" t="s">
        <v>155</v>
      </c>
    </row>
    <row r="327" spans="1:44" ht="34.5" hidden="1" customHeight="1">
      <c r="B327" s="86">
        <f t="shared" si="20"/>
        <v>324</v>
      </c>
      <c r="C327" s="84" t="s">
        <v>63</v>
      </c>
      <c r="D327" s="84" t="s">
        <v>2420</v>
      </c>
      <c r="E327" s="84" t="s">
        <v>135</v>
      </c>
      <c r="F327" s="84" t="s">
        <v>786</v>
      </c>
      <c r="G327" s="85" t="s">
        <v>2421</v>
      </c>
      <c r="H327" s="85" t="s">
        <v>2422</v>
      </c>
      <c r="I327" s="85" t="s">
        <v>2423</v>
      </c>
      <c r="J327" s="191">
        <v>4</v>
      </c>
      <c r="K327" s="84" t="s">
        <v>2444</v>
      </c>
      <c r="L327" s="85"/>
      <c r="M327" s="85" t="s">
        <v>2445</v>
      </c>
      <c r="N327" s="85" t="s">
        <v>2446</v>
      </c>
      <c r="O327" s="84" t="s">
        <v>1366</v>
      </c>
      <c r="P327" s="86" t="s">
        <v>2427</v>
      </c>
      <c r="Q327" s="87" t="s">
        <v>69</v>
      </c>
      <c r="R327" s="308" t="s">
        <v>2447</v>
      </c>
      <c r="S327" s="308" t="s">
        <v>2448</v>
      </c>
      <c r="T327" s="86" t="s">
        <v>2449</v>
      </c>
      <c r="U327" s="86" t="s">
        <v>2450</v>
      </c>
      <c r="V327" s="84" t="s">
        <v>260</v>
      </c>
      <c r="W327" s="85"/>
      <c r="X327" s="85" t="str">
        <f t="shared" si="17"/>
        <v>tf_BAWK20001700_D_L2_CO_PA_DIC_GROUP_FINANCIAL_PERFORMANCE</v>
      </c>
      <c r="Y327" s="85" t="str">
        <f t="shared" si="18"/>
        <v>mt_MPWK20001704_CDW_D_L2_CO_PA_DIC_GROUP_FINANCIAL_PERFORMANCE_WK04</v>
      </c>
      <c r="Z327" s="85" t="str">
        <f t="shared" si="19"/>
        <v>m_MPWK20001704_CDW_D_L2_CO_PA_DIC_GROUP_FINANCIAL_PERFORMANCE_WK04</v>
      </c>
      <c r="AA327" s="85" t="s">
        <v>2418</v>
      </c>
      <c r="AB327" s="85" t="s">
        <v>2419</v>
      </c>
      <c r="AC327" s="85"/>
      <c r="AD327" s="65"/>
      <c r="AE327" s="100" t="s">
        <v>63</v>
      </c>
      <c r="AF327" s="65"/>
      <c r="AG327" s="65" t="s">
        <v>263</v>
      </c>
      <c r="AH327" s="52" t="s">
        <v>72</v>
      </c>
      <c r="AI327" s="219" t="s">
        <v>65</v>
      </c>
      <c r="AJ327" s="219" t="s">
        <v>154</v>
      </c>
      <c r="AK327" s="244">
        <v>3.3564814657438546E-4</v>
      </c>
      <c r="AL327" s="261" t="s">
        <v>155</v>
      </c>
    </row>
    <row r="328" spans="1:44" ht="34.5" hidden="1" customHeight="1">
      <c r="B328" s="86">
        <f t="shared" si="20"/>
        <v>325</v>
      </c>
      <c r="C328" s="58" t="s">
        <v>63</v>
      </c>
      <c r="D328" s="84" t="s">
        <v>2420</v>
      </c>
      <c r="E328" s="58" t="s">
        <v>135</v>
      </c>
      <c r="F328" s="58" t="s">
        <v>786</v>
      </c>
      <c r="G328" s="60" t="s">
        <v>2421</v>
      </c>
      <c r="H328" s="60" t="s">
        <v>2422</v>
      </c>
      <c r="I328" s="60" t="s">
        <v>2423</v>
      </c>
      <c r="J328" s="190">
        <v>5</v>
      </c>
      <c r="K328" s="58" t="s">
        <v>2451</v>
      </c>
      <c r="L328" s="60"/>
      <c r="M328" s="60" t="s">
        <v>2452</v>
      </c>
      <c r="N328" s="60" t="s">
        <v>2453</v>
      </c>
      <c r="O328" s="58" t="s">
        <v>1366</v>
      </c>
      <c r="P328" s="44" t="s">
        <v>2427</v>
      </c>
      <c r="Q328" s="63" t="s">
        <v>69</v>
      </c>
      <c r="R328" s="307" t="s">
        <v>2449</v>
      </c>
      <c r="S328" s="307" t="s">
        <v>2450</v>
      </c>
      <c r="T328" s="61" t="s">
        <v>2454</v>
      </c>
      <c r="U328" s="61" t="s">
        <v>2455</v>
      </c>
      <c r="V328" s="58" t="s">
        <v>846</v>
      </c>
      <c r="W328" s="60"/>
      <c r="X328" s="60" t="str">
        <f t="shared" si="17"/>
        <v>tf_BAWK20001700_D_L2_CO_PA_DIC_GROUP_FINANCIAL_PERFORMANCE</v>
      </c>
      <c r="Y328" s="60" t="str">
        <f t="shared" si="18"/>
        <v>mt_MPWK20001705_CDW_D_L2_CO_PA_DIC_GROUP_FINANCIAL_PERFORMANCE_WK05</v>
      </c>
      <c r="Z328" s="60" t="str">
        <f t="shared" si="19"/>
        <v>m_MPWK20001705_CDW_D_L2_CO_PA_DIC_GROUP_FINANCIAL_PERFORMANCE_WK05</v>
      </c>
      <c r="AA328" s="85" t="s">
        <v>2418</v>
      </c>
      <c r="AB328" s="85" t="s">
        <v>2419</v>
      </c>
      <c r="AC328" s="85"/>
      <c r="AD328" s="52"/>
      <c r="AE328" s="100" t="s">
        <v>63</v>
      </c>
      <c r="AF328" s="52"/>
      <c r="AG328" s="52" t="s">
        <v>263</v>
      </c>
      <c r="AH328" s="52" t="s">
        <v>72</v>
      </c>
      <c r="AI328" s="219" t="s">
        <v>65</v>
      </c>
      <c r="AJ328" s="219" t="s">
        <v>154</v>
      </c>
      <c r="AK328" s="244">
        <v>2.4305556144099683E-4</v>
      </c>
      <c r="AL328" s="261" t="s">
        <v>155</v>
      </c>
    </row>
    <row r="329" spans="1:44" ht="34.5" hidden="1" customHeight="1">
      <c r="B329" s="86">
        <f t="shared" si="20"/>
        <v>326</v>
      </c>
      <c r="C329" s="84" t="s">
        <v>63</v>
      </c>
      <c r="D329" s="84" t="s">
        <v>2420</v>
      </c>
      <c r="E329" s="84" t="s">
        <v>135</v>
      </c>
      <c r="F329" s="84" t="s">
        <v>786</v>
      </c>
      <c r="G329" s="85" t="s">
        <v>2421</v>
      </c>
      <c r="H329" s="85" t="s">
        <v>2422</v>
      </c>
      <c r="I329" s="85" t="s">
        <v>2423</v>
      </c>
      <c r="J329" s="191">
        <v>6</v>
      </c>
      <c r="K329" s="84" t="s">
        <v>2456</v>
      </c>
      <c r="L329" s="85"/>
      <c r="M329" s="85" t="s">
        <v>2457</v>
      </c>
      <c r="N329" s="85" t="s">
        <v>2458</v>
      </c>
      <c r="O329" s="84" t="s">
        <v>1366</v>
      </c>
      <c r="P329" s="86" t="s">
        <v>2427</v>
      </c>
      <c r="Q329" s="87" t="s">
        <v>69</v>
      </c>
      <c r="R329" s="223" t="s">
        <v>2454</v>
      </c>
      <c r="S329" s="223" t="s">
        <v>2455</v>
      </c>
      <c r="T329" s="88" t="s">
        <v>2459</v>
      </c>
      <c r="U329" s="88" t="s">
        <v>2460</v>
      </c>
      <c r="V329" s="84" t="s">
        <v>846</v>
      </c>
      <c r="W329" s="85"/>
      <c r="X329" s="85" t="str">
        <f t="shared" si="17"/>
        <v>tf_BAWK20001700_D_L2_CO_PA_DIC_GROUP_FINANCIAL_PERFORMANCE</v>
      </c>
      <c r="Y329" s="85" t="str">
        <f t="shared" si="18"/>
        <v>mt_MPWK20001706_CDW_D_L2_CO_PA_DIC_GROUP_FINANCIAL_PERFORMANCE_WK06</v>
      </c>
      <c r="Z329" s="85" t="str">
        <f t="shared" si="19"/>
        <v>m_MPWK20001706_CDW_D_L2_CO_PA_DIC_GROUP_FINANCIAL_PERFORMANCE_WK06</v>
      </c>
      <c r="AA329" s="85" t="s">
        <v>2418</v>
      </c>
      <c r="AB329" s="85" t="s">
        <v>2419</v>
      </c>
      <c r="AC329" s="85"/>
      <c r="AD329" s="65"/>
      <c r="AE329" s="100" t="s">
        <v>63</v>
      </c>
      <c r="AF329" s="65"/>
      <c r="AG329" s="65" t="s">
        <v>263</v>
      </c>
      <c r="AH329" s="65" t="s">
        <v>72</v>
      </c>
      <c r="AI329" s="220" t="s">
        <v>65</v>
      </c>
      <c r="AJ329" s="219" t="s">
        <v>154</v>
      </c>
      <c r="AK329" s="244">
        <v>2.546296309446916E-4</v>
      </c>
      <c r="AL329" s="261" t="s">
        <v>155</v>
      </c>
    </row>
    <row r="330" spans="1:44" ht="34.5" hidden="1" customHeight="1">
      <c r="B330" s="86">
        <f t="shared" si="20"/>
        <v>327</v>
      </c>
      <c r="C330" s="84" t="s">
        <v>63</v>
      </c>
      <c r="D330" s="84" t="s">
        <v>2420</v>
      </c>
      <c r="E330" s="84" t="s">
        <v>135</v>
      </c>
      <c r="F330" s="84" t="s">
        <v>786</v>
      </c>
      <c r="G330" s="85" t="s">
        <v>2421</v>
      </c>
      <c r="H330" s="85" t="s">
        <v>2422</v>
      </c>
      <c r="I330" s="85" t="s">
        <v>2423</v>
      </c>
      <c r="J330" s="191">
        <v>7</v>
      </c>
      <c r="K330" s="84" t="s">
        <v>2461</v>
      </c>
      <c r="L330" s="85"/>
      <c r="M330" s="85" t="s">
        <v>2462</v>
      </c>
      <c r="N330" s="85" t="s">
        <v>2463</v>
      </c>
      <c r="O330" s="84" t="s">
        <v>1366</v>
      </c>
      <c r="P330" s="86" t="s">
        <v>2427</v>
      </c>
      <c r="Q330" s="87" t="s">
        <v>166</v>
      </c>
      <c r="R330" s="282" t="s">
        <v>2464</v>
      </c>
      <c r="S330" s="282" t="s">
        <v>2465</v>
      </c>
      <c r="T330" s="88" t="s">
        <v>2466</v>
      </c>
      <c r="U330" s="88" t="s">
        <v>2467</v>
      </c>
      <c r="V330" s="84" t="s">
        <v>162</v>
      </c>
      <c r="W330" s="85"/>
      <c r="X330" s="85" t="str">
        <f t="shared" si="17"/>
        <v>tf_BAWK20001700_D_L2_CO_PA_DIC_GROUP_FINANCIAL_PERFORMANCE</v>
      </c>
      <c r="Y330" s="85" t="str">
        <f t="shared" si="18"/>
        <v>mt_MPWK20001707_CDW_D_L2_CO_PA_DIC_GROUP_FINANCIAL_PERFORMANCE</v>
      </c>
      <c r="Z330" s="85" t="str">
        <f t="shared" si="19"/>
        <v>m_MPWK20001707_CDW_D_L2_CO_PA_DIC_GROUP_FINANCIAL_PERFORMANCE</v>
      </c>
      <c r="AA330" s="85" t="s">
        <v>2418</v>
      </c>
      <c r="AB330" s="85" t="s">
        <v>2419</v>
      </c>
      <c r="AC330" s="85"/>
      <c r="AD330" s="65"/>
      <c r="AE330" s="100" t="s">
        <v>63</v>
      </c>
      <c r="AF330" s="65"/>
      <c r="AG330" s="65" t="s">
        <v>263</v>
      </c>
      <c r="AH330" s="65" t="s">
        <v>72</v>
      </c>
      <c r="AI330" s="220" t="s">
        <v>65</v>
      </c>
      <c r="AJ330" s="219" t="s">
        <v>154</v>
      </c>
      <c r="AK330" s="244">
        <v>4.7453703882638365E-4</v>
      </c>
      <c r="AL330" s="261" t="s">
        <v>155</v>
      </c>
    </row>
    <row r="331" spans="1:44" ht="34.5" hidden="1" customHeight="1">
      <c r="B331" s="44">
        <f t="shared" si="20"/>
        <v>328</v>
      </c>
      <c r="C331" s="58" t="s">
        <v>63</v>
      </c>
      <c r="D331" s="58" t="s">
        <v>2468</v>
      </c>
      <c r="E331" s="58" t="s">
        <v>2469</v>
      </c>
      <c r="F331" s="58" t="s">
        <v>63</v>
      </c>
      <c r="G331" s="60" t="s">
        <v>2470</v>
      </c>
      <c r="H331" s="60" t="s">
        <v>2471</v>
      </c>
      <c r="I331" s="60" t="s">
        <v>2472</v>
      </c>
      <c r="J331" s="190">
        <v>1</v>
      </c>
      <c r="K331" s="58" t="s">
        <v>2473</v>
      </c>
      <c r="L331" s="58"/>
      <c r="M331" s="60" t="s">
        <v>2474</v>
      </c>
      <c r="N331" s="60" t="s">
        <v>2475</v>
      </c>
      <c r="O331" s="58" t="s">
        <v>2126</v>
      </c>
      <c r="P331" s="60" t="s">
        <v>2476</v>
      </c>
      <c r="Q331" s="63" t="s">
        <v>69</v>
      </c>
      <c r="R331" s="307" t="s">
        <v>2477</v>
      </c>
      <c r="S331" s="307" t="s">
        <v>2478</v>
      </c>
      <c r="T331" s="44" t="s">
        <v>2479</v>
      </c>
      <c r="U331" s="44" t="s">
        <v>2480</v>
      </c>
      <c r="V331" s="58" t="s">
        <v>149</v>
      </c>
      <c r="W331" s="60"/>
      <c r="X331" s="60" t="str">
        <f t="shared" si="17"/>
        <v>tf_BAOT20000700_M_L2_FINANCIAL_PERFORMANCE_BPC</v>
      </c>
      <c r="Y331" s="60" t="str">
        <f t="shared" si="18"/>
        <v>mt_MPOT20000701_CDW_M_L2_FINANCIAL_PERFORMANCE_BPC_WK01</v>
      </c>
      <c r="Z331" s="60" t="str">
        <f t="shared" si="19"/>
        <v>m_MPOT20000701_CDW_M_L2_FINANCIAL_PERFORMANCE_BPC_WK01</v>
      </c>
      <c r="AA331" s="85" t="s">
        <v>2481</v>
      </c>
      <c r="AB331" s="85" t="s">
        <v>2482</v>
      </c>
      <c r="AC331" s="85"/>
      <c r="AD331" s="52"/>
      <c r="AE331" s="100" t="s">
        <v>63</v>
      </c>
      <c r="AF331" s="52"/>
      <c r="AG331" s="52" t="s">
        <v>152</v>
      </c>
      <c r="AH331" s="52" t="s">
        <v>153</v>
      </c>
      <c r="AI331" s="219" t="s">
        <v>65</v>
      </c>
      <c r="AJ331" s="219" t="s">
        <v>154</v>
      </c>
      <c r="AK331" s="244">
        <v>2.0833333110203966E-4</v>
      </c>
      <c r="AL331" s="261" t="s">
        <v>155</v>
      </c>
      <c r="AR331" s="64" t="s">
        <v>209</v>
      </c>
    </row>
    <row r="332" spans="1:44" ht="34.5" hidden="1" customHeight="1">
      <c r="B332" s="44">
        <f t="shared" si="20"/>
        <v>329</v>
      </c>
      <c r="C332" s="58" t="s">
        <v>63</v>
      </c>
      <c r="D332" s="58" t="s">
        <v>2483</v>
      </c>
      <c r="E332" s="58" t="s">
        <v>2469</v>
      </c>
      <c r="F332" s="58" t="s">
        <v>63</v>
      </c>
      <c r="G332" s="60" t="s">
        <v>2470</v>
      </c>
      <c r="H332" s="60" t="s">
        <v>2471</v>
      </c>
      <c r="I332" s="60" t="s">
        <v>2472</v>
      </c>
      <c r="J332" s="190">
        <v>2</v>
      </c>
      <c r="K332" s="58" t="s">
        <v>2484</v>
      </c>
      <c r="L332" s="58"/>
      <c r="M332" s="60" t="s">
        <v>2485</v>
      </c>
      <c r="N332" s="60" t="s">
        <v>2486</v>
      </c>
      <c r="O332" s="58" t="s">
        <v>2126</v>
      </c>
      <c r="P332" s="60" t="s">
        <v>2476</v>
      </c>
      <c r="Q332" s="63" t="s">
        <v>69</v>
      </c>
      <c r="R332" s="307" t="s">
        <v>2487</v>
      </c>
      <c r="S332" s="307" t="s">
        <v>2488</v>
      </c>
      <c r="T332" s="44" t="s">
        <v>2489</v>
      </c>
      <c r="U332" s="44" t="s">
        <v>2490</v>
      </c>
      <c r="V332" s="58" t="s">
        <v>162</v>
      </c>
      <c r="W332" s="60"/>
      <c r="X332" s="60" t="str">
        <f t="shared" si="17"/>
        <v>tf_BAOT20000700_M_L2_FINANCIAL_PERFORMANCE_BPC</v>
      </c>
      <c r="Y332" s="60" t="str">
        <f t="shared" si="18"/>
        <v>mt_MPOT20000702_CDW_M_L2_FINANCIAL_PERFORMANCE_BPC_WK02</v>
      </c>
      <c r="Z332" s="60" t="str">
        <f t="shared" si="19"/>
        <v>m_MPOT20000702_CDW_M_L2_FINANCIAL_PERFORMANCE_BPC_WK02</v>
      </c>
      <c r="AA332" s="85" t="s">
        <v>2481</v>
      </c>
      <c r="AB332" s="85" t="s">
        <v>2482</v>
      </c>
      <c r="AC332" s="85"/>
      <c r="AD332" s="52"/>
      <c r="AE332" s="100" t="s">
        <v>63</v>
      </c>
      <c r="AF332" s="52"/>
      <c r="AG332" s="52" t="s">
        <v>152</v>
      </c>
      <c r="AH332" s="52" t="s">
        <v>153</v>
      </c>
      <c r="AI332" s="219" t="s">
        <v>65</v>
      </c>
      <c r="AJ332" s="219" t="s">
        <v>154</v>
      </c>
      <c r="AK332" s="244">
        <v>1.8518518481869251E-4</v>
      </c>
      <c r="AL332" s="261" t="s">
        <v>155</v>
      </c>
      <c r="AR332" s="64" t="s">
        <v>209</v>
      </c>
    </row>
    <row r="333" spans="1:44" ht="34.5" hidden="1" customHeight="1">
      <c r="B333" s="44">
        <f t="shared" si="20"/>
        <v>330</v>
      </c>
      <c r="C333" s="58" t="s">
        <v>63</v>
      </c>
      <c r="D333" s="58" t="s">
        <v>2491</v>
      </c>
      <c r="E333" s="58" t="s">
        <v>2469</v>
      </c>
      <c r="F333" s="58" t="s">
        <v>63</v>
      </c>
      <c r="G333" s="60" t="s">
        <v>2470</v>
      </c>
      <c r="H333" s="60" t="s">
        <v>2471</v>
      </c>
      <c r="I333" s="60" t="s">
        <v>2472</v>
      </c>
      <c r="J333" s="190">
        <v>3</v>
      </c>
      <c r="K333" s="58" t="s">
        <v>2492</v>
      </c>
      <c r="L333" s="58"/>
      <c r="M333" s="60" t="s">
        <v>2493</v>
      </c>
      <c r="N333" s="60" t="s">
        <v>2494</v>
      </c>
      <c r="O333" s="58" t="s">
        <v>2126</v>
      </c>
      <c r="P333" s="60" t="s">
        <v>2476</v>
      </c>
      <c r="Q333" s="63" t="s">
        <v>69</v>
      </c>
      <c r="R333" s="307" t="s">
        <v>2489</v>
      </c>
      <c r="S333" s="307" t="s">
        <v>2495</v>
      </c>
      <c r="T333" s="44" t="s">
        <v>2496</v>
      </c>
      <c r="U333" s="44" t="s">
        <v>2495</v>
      </c>
      <c r="V333" s="58" t="s">
        <v>238</v>
      </c>
      <c r="W333" s="60"/>
      <c r="X333" s="60" t="str">
        <f t="shared" si="17"/>
        <v>tf_BAOT20000700_M_L2_FINANCIAL_PERFORMANCE_BPC</v>
      </c>
      <c r="Y333" s="60" t="str">
        <f t="shared" si="18"/>
        <v>mt_MPOT20000703_CDW_M_L2_FINANCIAL_PERFORMANCE_BPC</v>
      </c>
      <c r="Z333" s="60" t="str">
        <f t="shared" si="19"/>
        <v>m_MPOT20000703_CDW_M_L2_FINANCIAL_PERFORMANCE_BPC</v>
      </c>
      <c r="AA333" s="85" t="s">
        <v>2481</v>
      </c>
      <c r="AB333" s="85" t="s">
        <v>2482</v>
      </c>
      <c r="AC333" s="85"/>
      <c r="AD333" s="52"/>
      <c r="AE333" s="100" t="s">
        <v>63</v>
      </c>
      <c r="AF333" s="52"/>
      <c r="AG333" s="52" t="s">
        <v>152</v>
      </c>
      <c r="AH333" s="52" t="s">
        <v>153</v>
      </c>
      <c r="AI333" s="219" t="s">
        <v>65</v>
      </c>
      <c r="AJ333" s="219" t="s">
        <v>154</v>
      </c>
      <c r="AK333" s="244">
        <v>1.9675925432238728E-4</v>
      </c>
      <c r="AL333" s="261" t="s">
        <v>155</v>
      </c>
      <c r="AR333" s="64" t="s">
        <v>209</v>
      </c>
    </row>
    <row r="334" spans="1:44" ht="34.5" hidden="1" customHeight="1">
      <c r="B334" s="44">
        <f t="shared" si="20"/>
        <v>331</v>
      </c>
      <c r="C334" s="58" t="s">
        <v>63</v>
      </c>
      <c r="D334" s="58" t="s">
        <v>2497</v>
      </c>
      <c r="E334" s="58" t="s">
        <v>786</v>
      </c>
      <c r="F334" s="58" t="s">
        <v>63</v>
      </c>
      <c r="G334" s="60" t="s">
        <v>2498</v>
      </c>
      <c r="H334" s="60" t="s">
        <v>2499</v>
      </c>
      <c r="I334" s="60" t="s">
        <v>2500</v>
      </c>
      <c r="J334" s="190">
        <v>1</v>
      </c>
      <c r="K334" s="58" t="s">
        <v>2501</v>
      </c>
      <c r="L334" s="60"/>
      <c r="M334" s="60" t="s">
        <v>2502</v>
      </c>
      <c r="N334" s="60" t="s">
        <v>2503</v>
      </c>
      <c r="O334" s="58" t="s">
        <v>1366</v>
      </c>
      <c r="P334" s="44" t="s">
        <v>2504</v>
      </c>
      <c r="Q334" s="63" t="s">
        <v>220</v>
      </c>
      <c r="R334" s="307" t="s">
        <v>2505</v>
      </c>
      <c r="S334" s="307" t="s">
        <v>2506</v>
      </c>
      <c r="T334" s="44" t="s">
        <v>2507</v>
      </c>
      <c r="U334" s="44" t="s">
        <v>2508</v>
      </c>
      <c r="V334" s="58" t="s">
        <v>846</v>
      </c>
      <c r="W334" s="60"/>
      <c r="X334" s="60" t="str">
        <f t="shared" si="17"/>
        <v>tf_BAMT20002300_D_L2_COSTELEMENT_EXPENSE_ITEM_HIERARCHY_MASTER</v>
      </c>
      <c r="Y334" s="60" t="str">
        <f t="shared" si="18"/>
        <v>mt_MPMT20002301_CDW_D_L2_COSTELEMENT_EXPENSE_ITEM_HIERARCHY_MASTER</v>
      </c>
      <c r="Z334" s="60" t="str">
        <f t="shared" si="19"/>
        <v>m_MPMT20002301_CDW_D_L2_COSTELEMENT_EXPENSE_ITEM_HIERARCHY_MASTER</v>
      </c>
      <c r="AA334" s="85"/>
      <c r="AB334" s="85"/>
      <c r="AC334" s="85"/>
      <c r="AD334" s="52" t="s">
        <v>2025</v>
      </c>
      <c r="AE334" s="52" t="s">
        <v>2026</v>
      </c>
      <c r="AF334" s="52" t="s">
        <v>2027</v>
      </c>
      <c r="AG334" s="52" t="s">
        <v>72</v>
      </c>
      <c r="AH334" s="52" t="s">
        <v>72</v>
      </c>
      <c r="AI334" s="219" t="s">
        <v>65</v>
      </c>
      <c r="AJ334" s="219" t="s">
        <v>154</v>
      </c>
      <c r="AK334" s="244">
        <v>0</v>
      </c>
      <c r="AL334" s="261" t="s">
        <v>155</v>
      </c>
    </row>
    <row r="335" spans="1:44" ht="34.5" hidden="1" customHeight="1">
      <c r="B335" s="44">
        <f t="shared" si="20"/>
        <v>332</v>
      </c>
      <c r="C335" s="58" t="s">
        <v>63</v>
      </c>
      <c r="D335" s="58" t="s">
        <v>2509</v>
      </c>
      <c r="E335" s="58" t="s">
        <v>786</v>
      </c>
      <c r="F335" s="58" t="s">
        <v>63</v>
      </c>
      <c r="G335" s="60" t="s">
        <v>2510</v>
      </c>
      <c r="H335" s="60" t="s">
        <v>2511</v>
      </c>
      <c r="I335" s="60" t="s">
        <v>2512</v>
      </c>
      <c r="J335" s="190">
        <v>1</v>
      </c>
      <c r="K335" s="58" t="s">
        <v>2513</v>
      </c>
      <c r="L335" s="60"/>
      <c r="M335" s="60" t="s">
        <v>2514</v>
      </c>
      <c r="N335" s="60" t="s">
        <v>2515</v>
      </c>
      <c r="O335" s="58" t="s">
        <v>1366</v>
      </c>
      <c r="P335" s="44" t="s">
        <v>2516</v>
      </c>
      <c r="Q335" s="63" t="s">
        <v>220</v>
      </c>
      <c r="R335" s="307" t="s">
        <v>2517</v>
      </c>
      <c r="S335" s="307" t="s">
        <v>2518</v>
      </c>
      <c r="T335" s="44" t="s">
        <v>2519</v>
      </c>
      <c r="U335" s="44" t="s">
        <v>2520</v>
      </c>
      <c r="V335" s="58" t="s">
        <v>846</v>
      </c>
      <c r="W335" s="60"/>
      <c r="X335" s="60" t="str">
        <f t="shared" si="17"/>
        <v>tf_BAMT20002400_D_L2_COSTELEMENT_EXPENSE_ITEM_LV_1_MASTER</v>
      </c>
      <c r="Y335" s="60" t="str">
        <f t="shared" si="18"/>
        <v>mt_MPMT20002401_CDW_D_L2_COSTELEMENT_EXPENSE_ITEM_LV_1_MASTER</v>
      </c>
      <c r="Z335" s="60" t="str">
        <f t="shared" si="19"/>
        <v>m_MPMT20002401_CDW_D_L2_COSTELEMENT_EXPENSE_ITEM_LV_1_MASTER</v>
      </c>
      <c r="AA335" s="85"/>
      <c r="AB335" s="85"/>
      <c r="AC335" s="85"/>
      <c r="AD335" s="52" t="s">
        <v>2025</v>
      </c>
      <c r="AE335" s="52" t="s">
        <v>2026</v>
      </c>
      <c r="AF335" s="52" t="s">
        <v>2027</v>
      </c>
      <c r="AG335" s="52" t="s">
        <v>72</v>
      </c>
      <c r="AH335" s="52" t="s">
        <v>72</v>
      </c>
      <c r="AI335" s="219" t="s">
        <v>65</v>
      </c>
      <c r="AJ335" s="219" t="s">
        <v>154</v>
      </c>
      <c r="AK335" s="244">
        <v>0</v>
      </c>
      <c r="AL335" s="261" t="s">
        <v>155</v>
      </c>
    </row>
    <row r="336" spans="1:44" s="68" customFormat="1" ht="34.5" hidden="1" customHeight="1">
      <c r="A336" s="64"/>
      <c r="B336" s="44">
        <f t="shared" si="20"/>
        <v>333</v>
      </c>
      <c r="C336" s="58" t="s">
        <v>63</v>
      </c>
      <c r="D336" s="58" t="s">
        <v>2521</v>
      </c>
      <c r="E336" s="58" t="s">
        <v>786</v>
      </c>
      <c r="F336" s="58" t="s">
        <v>63</v>
      </c>
      <c r="G336" s="60" t="s">
        <v>2510</v>
      </c>
      <c r="H336" s="60" t="s">
        <v>2522</v>
      </c>
      <c r="I336" s="60" t="s">
        <v>2523</v>
      </c>
      <c r="J336" s="190">
        <v>1</v>
      </c>
      <c r="K336" s="58" t="s">
        <v>2524</v>
      </c>
      <c r="L336" s="60"/>
      <c r="M336" s="60" t="s">
        <v>2525</v>
      </c>
      <c r="N336" s="60" t="s">
        <v>2526</v>
      </c>
      <c r="O336" s="58" t="s">
        <v>1366</v>
      </c>
      <c r="P336" s="44" t="s">
        <v>2527</v>
      </c>
      <c r="Q336" s="63" t="s">
        <v>220</v>
      </c>
      <c r="R336" s="307" t="s">
        <v>2528</v>
      </c>
      <c r="S336" s="307" t="s">
        <v>2529</v>
      </c>
      <c r="T336" s="44" t="s">
        <v>2530</v>
      </c>
      <c r="U336" s="44" t="s">
        <v>2531</v>
      </c>
      <c r="V336" s="58" t="s">
        <v>846</v>
      </c>
      <c r="W336" s="60"/>
      <c r="X336" s="60" t="str">
        <f t="shared" si="17"/>
        <v>tf_BAMT20002500_D_L2_COSTELEMENT_EXPENSE_ITEM_LV_2_MASTER</v>
      </c>
      <c r="Y336" s="60" t="str">
        <f t="shared" si="18"/>
        <v>mt_MPMT20002501_CDW_D_L2_COSTELEMENT_EXPENSE_ITEM_LV_2_MASTER</v>
      </c>
      <c r="Z336" s="60" t="str">
        <f t="shared" si="19"/>
        <v>m_MPMT20002501_CDW_D_L2_COSTELEMENT_EXPENSE_ITEM_LV_2_MASTER</v>
      </c>
      <c r="AA336" s="85"/>
      <c r="AB336" s="85"/>
      <c r="AC336" s="85"/>
      <c r="AD336" s="52" t="s">
        <v>2025</v>
      </c>
      <c r="AE336" s="52" t="s">
        <v>2026</v>
      </c>
      <c r="AF336" s="52" t="s">
        <v>2027</v>
      </c>
      <c r="AG336" s="52" t="s">
        <v>72</v>
      </c>
      <c r="AH336" s="52" t="s">
        <v>72</v>
      </c>
      <c r="AI336" s="219" t="s">
        <v>65</v>
      </c>
      <c r="AJ336" s="219" t="s">
        <v>154</v>
      </c>
      <c r="AK336" s="244">
        <v>0</v>
      </c>
      <c r="AL336" s="261" t="s">
        <v>155</v>
      </c>
      <c r="AM336" s="64"/>
      <c r="AN336" s="64"/>
    </row>
    <row r="337" spans="1:40" s="68" customFormat="1" ht="34.5" hidden="1" customHeight="1">
      <c r="A337" s="64"/>
      <c r="B337" s="44">
        <f t="shared" si="20"/>
        <v>334</v>
      </c>
      <c r="C337" s="58" t="s">
        <v>63</v>
      </c>
      <c r="D337" s="58" t="s">
        <v>2532</v>
      </c>
      <c r="E337" s="58" t="s">
        <v>786</v>
      </c>
      <c r="F337" s="58" t="s">
        <v>63</v>
      </c>
      <c r="G337" s="60" t="s">
        <v>2510</v>
      </c>
      <c r="H337" s="60" t="s">
        <v>2533</v>
      </c>
      <c r="I337" s="60" t="s">
        <v>2534</v>
      </c>
      <c r="J337" s="190">
        <v>1</v>
      </c>
      <c r="K337" s="58" t="s">
        <v>2535</v>
      </c>
      <c r="L337" s="60"/>
      <c r="M337" s="60" t="s">
        <v>2536</v>
      </c>
      <c r="N337" s="60" t="s">
        <v>2537</v>
      </c>
      <c r="O337" s="58" t="s">
        <v>1366</v>
      </c>
      <c r="P337" s="44" t="s">
        <v>2538</v>
      </c>
      <c r="Q337" s="63" t="s">
        <v>220</v>
      </c>
      <c r="R337" s="307" t="s">
        <v>2539</v>
      </c>
      <c r="S337" s="307" t="s">
        <v>2540</v>
      </c>
      <c r="T337" s="44" t="s">
        <v>2541</v>
      </c>
      <c r="U337" s="44" t="s">
        <v>2542</v>
      </c>
      <c r="V337" s="58" t="s">
        <v>846</v>
      </c>
      <c r="W337" s="60"/>
      <c r="X337" s="60" t="str">
        <f t="shared" si="17"/>
        <v>tf_BAMT20002600_D_L2_COSTELEMENT_EXPENSE_ITEM_LV_3_MASTER</v>
      </c>
      <c r="Y337" s="60" t="str">
        <f t="shared" si="18"/>
        <v>mt_MPMT20002601_CDW_D_L2_COSTELEMENT_EXPENSE_ITEM_LV_3_MASTER</v>
      </c>
      <c r="Z337" s="60" t="str">
        <f t="shared" si="19"/>
        <v>m_MPMT20002601_CDW_D_L2_COSTELEMENT_EXPENSE_ITEM_LV_3_MASTER</v>
      </c>
      <c r="AA337" s="85"/>
      <c r="AB337" s="85"/>
      <c r="AC337" s="85"/>
      <c r="AD337" s="52" t="s">
        <v>2025</v>
      </c>
      <c r="AE337" s="52" t="s">
        <v>2026</v>
      </c>
      <c r="AF337" s="52" t="s">
        <v>2027</v>
      </c>
      <c r="AG337" s="52" t="s">
        <v>72</v>
      </c>
      <c r="AH337" s="52" t="s">
        <v>72</v>
      </c>
      <c r="AI337" s="219" t="s">
        <v>65</v>
      </c>
      <c r="AJ337" s="219" t="s">
        <v>154</v>
      </c>
      <c r="AK337" s="244">
        <v>0</v>
      </c>
      <c r="AL337" s="261" t="s">
        <v>155</v>
      </c>
      <c r="AM337" s="64"/>
      <c r="AN337" s="64"/>
    </row>
    <row r="338" spans="1:40" s="68" customFormat="1" ht="34.5" hidden="1" customHeight="1">
      <c r="B338" s="44">
        <f t="shared" si="20"/>
        <v>335</v>
      </c>
      <c r="C338" s="58" t="s">
        <v>63</v>
      </c>
      <c r="D338" s="58" t="s">
        <v>2543</v>
      </c>
      <c r="E338" s="58" t="s">
        <v>786</v>
      </c>
      <c r="F338" s="58" t="s">
        <v>63</v>
      </c>
      <c r="G338" s="60" t="s">
        <v>2544</v>
      </c>
      <c r="H338" s="60" t="s">
        <v>2545</v>
      </c>
      <c r="I338" s="60" t="s">
        <v>2546</v>
      </c>
      <c r="J338" s="190">
        <v>1</v>
      </c>
      <c r="K338" s="58" t="s">
        <v>2547</v>
      </c>
      <c r="L338" s="58"/>
      <c r="M338" s="60" t="s">
        <v>2548</v>
      </c>
      <c r="N338" s="60" t="s">
        <v>2549</v>
      </c>
      <c r="O338" s="58" t="s">
        <v>2126</v>
      </c>
      <c r="P338" s="60"/>
      <c r="Q338" s="63" t="s">
        <v>69</v>
      </c>
      <c r="R338" s="307" t="s">
        <v>2550</v>
      </c>
      <c r="S338" s="307" t="s">
        <v>2551</v>
      </c>
      <c r="T338" s="44" t="s">
        <v>2552</v>
      </c>
      <c r="U338" s="44" t="s">
        <v>2553</v>
      </c>
      <c r="V338" s="58" t="s">
        <v>260</v>
      </c>
      <c r="W338" s="60"/>
      <c r="X338" s="60" t="str">
        <f t="shared" si="17"/>
        <v>tf_BAMT20022900_D_L2_CO_KEY_SUBNUMBER_MASTER</v>
      </c>
      <c r="Y338" s="60" t="str">
        <f t="shared" si="18"/>
        <v>mt_MPMT20022901_CDW_D_L2_CO_KEY_SUBNUMBER_MASTER</v>
      </c>
      <c r="Z338" s="60" t="str">
        <f t="shared" si="19"/>
        <v>m_MPMT20022901_CDW_D_L2_CO_KEY_SUBNUMBER_MASTER</v>
      </c>
      <c r="AA338" s="85"/>
      <c r="AB338" s="85"/>
      <c r="AC338" s="85"/>
      <c r="AD338" s="52" t="s">
        <v>2183</v>
      </c>
      <c r="AE338" s="52" t="s">
        <v>2026</v>
      </c>
      <c r="AF338" s="52" t="s">
        <v>52</v>
      </c>
      <c r="AG338" s="52" t="s">
        <v>72</v>
      </c>
      <c r="AH338" s="52" t="s">
        <v>72</v>
      </c>
      <c r="AI338" s="219" t="s">
        <v>65</v>
      </c>
      <c r="AJ338" s="219" t="s">
        <v>154</v>
      </c>
      <c r="AK338" s="244">
        <v>0</v>
      </c>
      <c r="AL338" s="261" t="s">
        <v>155</v>
      </c>
      <c r="AM338" s="64"/>
      <c r="AN338" s="64"/>
    </row>
    <row r="339" spans="1:40" s="68" customFormat="1" ht="34.5" hidden="1" customHeight="1">
      <c r="B339" s="91">
        <f t="shared" si="20"/>
        <v>336</v>
      </c>
      <c r="C339" s="59" t="s">
        <v>409</v>
      </c>
      <c r="D339" s="59" t="s">
        <v>2554</v>
      </c>
      <c r="E339" s="59" t="s">
        <v>786</v>
      </c>
      <c r="F339" s="59" t="s">
        <v>63</v>
      </c>
      <c r="G339" s="76" t="s">
        <v>2555</v>
      </c>
      <c r="H339" s="76" t="s">
        <v>2556</v>
      </c>
      <c r="I339" s="76" t="s">
        <v>2557</v>
      </c>
      <c r="J339" s="192"/>
      <c r="K339" s="59" t="s">
        <v>2558</v>
      </c>
      <c r="L339" s="76"/>
      <c r="M339" s="76" t="s">
        <v>2559</v>
      </c>
      <c r="N339" s="76" t="s">
        <v>2560</v>
      </c>
      <c r="O339" s="59" t="s">
        <v>1366</v>
      </c>
      <c r="P339" s="57" t="s">
        <v>2561</v>
      </c>
      <c r="Q339" s="78" t="s">
        <v>220</v>
      </c>
      <c r="R339" s="321"/>
      <c r="S339" s="321"/>
      <c r="T339" s="324"/>
      <c r="U339" s="324"/>
      <c r="V339" s="59" t="s">
        <v>846</v>
      </c>
      <c r="W339" s="76"/>
      <c r="X339" s="76" t="str">
        <f t="shared" si="17"/>
        <v>tf_BAMT20002700_D_L2_DD_DOMAIN_FIXED_VALUE_TEXT_MASTER</v>
      </c>
      <c r="Y339" s="76" t="str">
        <f t="shared" si="18"/>
        <v>mt_MPMT20002701_CDW_D_L2_DD_DOMAIN_FIXED_VALUE_TEXT_MASTER</v>
      </c>
      <c r="Z339" s="76" t="str">
        <f t="shared" si="19"/>
        <v>m_MPMT20002701_CDW_D_L2_DD_DOMAIN_FIXED_VALUE_TEXT_MASTER</v>
      </c>
      <c r="AA339" s="146"/>
      <c r="AB339" s="146"/>
      <c r="AC339" s="146"/>
      <c r="AD339" s="52" t="s">
        <v>2183</v>
      </c>
      <c r="AE339" s="100" t="s">
        <v>63</v>
      </c>
      <c r="AF339" s="52"/>
      <c r="AG339" s="52" t="s">
        <v>63</v>
      </c>
      <c r="AH339" s="52" t="s">
        <v>63</v>
      </c>
      <c r="AI339" s="219" t="s">
        <v>65</v>
      </c>
      <c r="AJ339" s="219" t="s">
        <v>65</v>
      </c>
      <c r="AK339" s="219" t="s">
        <v>65</v>
      </c>
      <c r="AL339" s="220" t="s">
        <v>65</v>
      </c>
      <c r="AM339" s="64"/>
      <c r="AN339" s="64"/>
    </row>
    <row r="340" spans="1:40" s="68" customFormat="1" ht="34.5" hidden="1" customHeight="1">
      <c r="B340" s="44">
        <f t="shared" si="20"/>
        <v>337</v>
      </c>
      <c r="C340" s="58" t="s">
        <v>63</v>
      </c>
      <c r="D340" s="58" t="s">
        <v>2562</v>
      </c>
      <c r="E340" s="58" t="s">
        <v>786</v>
      </c>
      <c r="F340" s="58" t="s">
        <v>63</v>
      </c>
      <c r="G340" s="60" t="s">
        <v>2563</v>
      </c>
      <c r="H340" s="60" t="s">
        <v>2564</v>
      </c>
      <c r="I340" s="60" t="s">
        <v>2565</v>
      </c>
      <c r="J340" s="190">
        <v>1</v>
      </c>
      <c r="K340" s="58" t="s">
        <v>2566</v>
      </c>
      <c r="L340" s="60"/>
      <c r="M340" s="60" t="s">
        <v>2567</v>
      </c>
      <c r="N340" s="60" t="s">
        <v>2568</v>
      </c>
      <c r="O340" s="58" t="s">
        <v>2126</v>
      </c>
      <c r="P340" s="44" t="s">
        <v>2569</v>
      </c>
      <c r="Q340" s="63" t="s">
        <v>220</v>
      </c>
      <c r="R340" s="307" t="s">
        <v>2570</v>
      </c>
      <c r="S340" s="307" t="s">
        <v>2571</v>
      </c>
      <c r="T340" s="44" t="s">
        <v>2572</v>
      </c>
      <c r="U340" s="44" t="s">
        <v>2573</v>
      </c>
      <c r="V340" s="58" t="s">
        <v>846</v>
      </c>
      <c r="W340" s="60"/>
      <c r="X340" s="60" t="str">
        <f t="shared" si="17"/>
        <v>tf_BAMT20018800_D_L2_DERIVATION_RULE_SELECT_MASTER</v>
      </c>
      <c r="Y340" s="60" t="str">
        <f t="shared" si="18"/>
        <v>mt_MPMT20018801_CDW_D_L2_DERIVATION_RULE_SELECT_MASTER</v>
      </c>
      <c r="Z340" s="60" t="str">
        <f t="shared" si="19"/>
        <v>m_MPMT20018801_CDW_D_L2_DERIVATION_RULE_SELECT_MASTER</v>
      </c>
      <c r="AA340" s="85"/>
      <c r="AB340" s="85"/>
      <c r="AC340" s="85"/>
      <c r="AD340" s="52" t="s">
        <v>2183</v>
      </c>
      <c r="AE340" s="52" t="s">
        <v>2026</v>
      </c>
      <c r="AF340" s="52" t="s">
        <v>52</v>
      </c>
      <c r="AG340" s="52" t="s">
        <v>72</v>
      </c>
      <c r="AH340" s="103" t="s">
        <v>2063</v>
      </c>
      <c r="AI340" s="219" t="s">
        <v>65</v>
      </c>
      <c r="AJ340" s="219" t="s">
        <v>154</v>
      </c>
      <c r="AK340" s="244">
        <v>0</v>
      </c>
      <c r="AL340" s="261" t="s">
        <v>155</v>
      </c>
      <c r="AM340" s="64"/>
      <c r="AN340" s="64"/>
    </row>
    <row r="341" spans="1:40" s="68" customFormat="1" ht="34.5" hidden="1" customHeight="1">
      <c r="B341" s="44">
        <f t="shared" si="20"/>
        <v>338</v>
      </c>
      <c r="C341" s="58" t="s">
        <v>63</v>
      </c>
      <c r="D341" s="58" t="s">
        <v>2574</v>
      </c>
      <c r="E341" s="58" t="s">
        <v>786</v>
      </c>
      <c r="F341" s="58" t="s">
        <v>63</v>
      </c>
      <c r="G341" s="60" t="s">
        <v>2575</v>
      </c>
      <c r="H341" s="60" t="s">
        <v>2576</v>
      </c>
      <c r="I341" s="60" t="s">
        <v>2577</v>
      </c>
      <c r="J341" s="190">
        <v>1</v>
      </c>
      <c r="K341" s="58" t="s">
        <v>2578</v>
      </c>
      <c r="L341" s="60"/>
      <c r="M341" s="60" t="s">
        <v>2579</v>
      </c>
      <c r="N341" s="60" t="s">
        <v>2580</v>
      </c>
      <c r="O341" s="58" t="s">
        <v>1366</v>
      </c>
      <c r="P341" s="44" t="s">
        <v>2581</v>
      </c>
      <c r="Q341" s="63" t="s">
        <v>220</v>
      </c>
      <c r="R341" s="307" t="s">
        <v>2582</v>
      </c>
      <c r="S341" s="307" t="s">
        <v>2583</v>
      </c>
      <c r="T341" s="44" t="s">
        <v>2584</v>
      </c>
      <c r="U341" s="44" t="s">
        <v>2585</v>
      </c>
      <c r="V341" s="58" t="s">
        <v>309</v>
      </c>
      <c r="W341" s="60"/>
      <c r="X341" s="60" t="str">
        <f t="shared" si="17"/>
        <v>tf_BAMT20002900_D_L2_ETL_CALENDAR_MASTER</v>
      </c>
      <c r="Y341" s="60" t="str">
        <f t="shared" si="18"/>
        <v>mt_MPMT20002901_CDW_D_L2_ETL_CALENDAR_MASTER_WK01</v>
      </c>
      <c r="Z341" s="60" t="str">
        <f t="shared" si="19"/>
        <v>m_MPMT20002901_CDW_D_L2_ETL_CALENDAR_MASTER_WK01</v>
      </c>
      <c r="AA341" s="85"/>
      <c r="AB341" s="85"/>
      <c r="AC341" s="85"/>
      <c r="AD341" s="52" t="s">
        <v>2586</v>
      </c>
      <c r="AE341" s="52"/>
      <c r="AF341" s="52" t="s">
        <v>52</v>
      </c>
      <c r="AG341" s="52" t="s">
        <v>72</v>
      </c>
      <c r="AH341" s="52" t="s">
        <v>2587</v>
      </c>
      <c r="AI341" s="219" t="s">
        <v>65</v>
      </c>
      <c r="AJ341" s="219" t="s">
        <v>154</v>
      </c>
      <c r="AK341" s="244">
        <v>0</v>
      </c>
      <c r="AL341" s="261" t="s">
        <v>155</v>
      </c>
      <c r="AM341" s="64"/>
      <c r="AN341" s="64"/>
    </row>
    <row r="342" spans="1:40" s="68" customFormat="1" ht="34.5" hidden="1" customHeight="1">
      <c r="B342" s="44">
        <f t="shared" si="20"/>
        <v>339</v>
      </c>
      <c r="C342" s="58" t="s">
        <v>63</v>
      </c>
      <c r="D342" s="58" t="s">
        <v>2574</v>
      </c>
      <c r="E342" s="58" t="s">
        <v>786</v>
      </c>
      <c r="F342" s="58" t="s">
        <v>63</v>
      </c>
      <c r="G342" s="60" t="s">
        <v>2575</v>
      </c>
      <c r="H342" s="60" t="s">
        <v>2576</v>
      </c>
      <c r="I342" s="60" t="s">
        <v>2577</v>
      </c>
      <c r="J342" s="190">
        <v>2</v>
      </c>
      <c r="K342" s="58" t="s">
        <v>2588</v>
      </c>
      <c r="L342" s="60"/>
      <c r="M342" s="60" t="s">
        <v>2589</v>
      </c>
      <c r="N342" s="60" t="s">
        <v>2590</v>
      </c>
      <c r="O342" s="58" t="s">
        <v>1366</v>
      </c>
      <c r="P342" s="44" t="s">
        <v>2581</v>
      </c>
      <c r="Q342" s="63" t="s">
        <v>220</v>
      </c>
      <c r="R342" s="307" t="s">
        <v>2591</v>
      </c>
      <c r="S342" s="307" t="s">
        <v>2592</v>
      </c>
      <c r="T342" s="44" t="s">
        <v>2593</v>
      </c>
      <c r="U342" s="44" t="s">
        <v>2594</v>
      </c>
      <c r="V342" s="58" t="s">
        <v>149</v>
      </c>
      <c r="W342" s="60"/>
      <c r="X342" s="60" t="str">
        <f t="shared" si="17"/>
        <v>tf_BAMT20002900_D_L2_ETL_CALENDAR_MASTER</v>
      </c>
      <c r="Y342" s="60" t="str">
        <f t="shared" si="18"/>
        <v>mt_MPMT20002902_CDW_D_L2_ETL_CALENDAR_MASTER_WK02</v>
      </c>
      <c r="Z342" s="60" t="str">
        <f t="shared" si="19"/>
        <v>m_MPMT20002902_CDW_D_L2_ETL_CALENDAR_MASTER_WK02</v>
      </c>
      <c r="AA342" s="85"/>
      <c r="AB342" s="85"/>
      <c r="AC342" s="85"/>
      <c r="AD342" s="52" t="s">
        <v>2586</v>
      </c>
      <c r="AE342" s="52"/>
      <c r="AF342" s="52" t="s">
        <v>52</v>
      </c>
      <c r="AG342" s="52" t="s">
        <v>72</v>
      </c>
      <c r="AH342" s="52" t="s">
        <v>2587</v>
      </c>
      <c r="AI342" s="219" t="s">
        <v>65</v>
      </c>
      <c r="AJ342" s="219" t="s">
        <v>154</v>
      </c>
      <c r="AK342" s="244">
        <v>0</v>
      </c>
      <c r="AL342" s="261" t="s">
        <v>155</v>
      </c>
      <c r="AM342" s="64"/>
      <c r="AN342" s="64"/>
    </row>
    <row r="343" spans="1:40" s="68" customFormat="1" ht="34.5" hidden="1" customHeight="1">
      <c r="B343" s="44">
        <f t="shared" si="20"/>
        <v>340</v>
      </c>
      <c r="C343" s="58" t="s">
        <v>63</v>
      </c>
      <c r="D343" s="58" t="s">
        <v>2574</v>
      </c>
      <c r="E343" s="58" t="s">
        <v>786</v>
      </c>
      <c r="F343" s="58" t="s">
        <v>63</v>
      </c>
      <c r="G343" s="60" t="s">
        <v>2575</v>
      </c>
      <c r="H343" s="60" t="s">
        <v>2576</v>
      </c>
      <c r="I343" s="60" t="s">
        <v>2577</v>
      </c>
      <c r="J343" s="190">
        <v>3</v>
      </c>
      <c r="K343" s="58" t="s">
        <v>2595</v>
      </c>
      <c r="L343" s="60"/>
      <c r="M343" s="60" t="s">
        <v>2596</v>
      </c>
      <c r="N343" s="60" t="s">
        <v>2597</v>
      </c>
      <c r="O343" s="58" t="s">
        <v>1366</v>
      </c>
      <c r="P343" s="44" t="s">
        <v>2581</v>
      </c>
      <c r="Q343" s="63" t="s">
        <v>220</v>
      </c>
      <c r="R343" s="307" t="s">
        <v>2593</v>
      </c>
      <c r="S343" s="307" t="s">
        <v>2594</v>
      </c>
      <c r="T343" s="44" t="s">
        <v>2598</v>
      </c>
      <c r="U343" s="44" t="s">
        <v>2599</v>
      </c>
      <c r="V343" s="58" t="s">
        <v>309</v>
      </c>
      <c r="W343" s="60"/>
      <c r="X343" s="60" t="str">
        <f t="shared" si="17"/>
        <v>tf_BAMT20002900_D_L2_ETL_CALENDAR_MASTER</v>
      </c>
      <c r="Y343" s="60" t="str">
        <f t="shared" si="18"/>
        <v>mt_MPMT20002903_CDW_D_L2_ETL_CALENDAR_MASTER_WK03</v>
      </c>
      <c r="Z343" s="60" t="str">
        <f t="shared" si="19"/>
        <v>m_MPMT20002903_CDW_D_L2_ETL_CALENDAR_MASTER_WK03</v>
      </c>
      <c r="AA343" s="85"/>
      <c r="AB343" s="85"/>
      <c r="AC343" s="85"/>
      <c r="AD343" s="52" t="s">
        <v>2586</v>
      </c>
      <c r="AE343" s="52"/>
      <c r="AF343" s="52" t="s">
        <v>52</v>
      </c>
      <c r="AG343" s="52" t="s">
        <v>72</v>
      </c>
      <c r="AH343" s="52" t="s">
        <v>2587</v>
      </c>
      <c r="AI343" s="219" t="s">
        <v>65</v>
      </c>
      <c r="AJ343" s="219" t="s">
        <v>154</v>
      </c>
      <c r="AK343" s="244">
        <v>0</v>
      </c>
      <c r="AL343" s="261" t="s">
        <v>155</v>
      </c>
      <c r="AM343" s="64"/>
      <c r="AN343" s="64"/>
    </row>
    <row r="344" spans="1:40" s="68" customFormat="1" ht="34.5" hidden="1" customHeight="1">
      <c r="B344" s="44">
        <f t="shared" si="20"/>
        <v>341</v>
      </c>
      <c r="C344" s="58" t="s">
        <v>63</v>
      </c>
      <c r="D344" s="58" t="s">
        <v>2574</v>
      </c>
      <c r="E344" s="58" t="s">
        <v>786</v>
      </c>
      <c r="F344" s="58" t="s">
        <v>63</v>
      </c>
      <c r="G344" s="60" t="s">
        <v>2575</v>
      </c>
      <c r="H344" s="60" t="s">
        <v>2576</v>
      </c>
      <c r="I344" s="60" t="s">
        <v>2577</v>
      </c>
      <c r="J344" s="190">
        <v>4</v>
      </c>
      <c r="K344" s="58" t="s">
        <v>2600</v>
      </c>
      <c r="L344" s="60"/>
      <c r="M344" s="60" t="s">
        <v>2601</v>
      </c>
      <c r="N344" s="60" t="s">
        <v>2602</v>
      </c>
      <c r="O344" s="58" t="s">
        <v>1366</v>
      </c>
      <c r="P344" s="44" t="s">
        <v>2581</v>
      </c>
      <c r="Q344" s="63" t="s">
        <v>220</v>
      </c>
      <c r="R344" s="307" t="s">
        <v>2603</v>
      </c>
      <c r="S344" s="307" t="s">
        <v>2604</v>
      </c>
      <c r="T344" s="44" t="s">
        <v>1825</v>
      </c>
      <c r="U344" s="44" t="s">
        <v>1826</v>
      </c>
      <c r="V344" s="58" t="s">
        <v>149</v>
      </c>
      <c r="W344" s="60"/>
      <c r="X344" s="60" t="str">
        <f t="shared" si="17"/>
        <v>tf_BAMT20002900_D_L2_ETL_CALENDAR_MASTER</v>
      </c>
      <c r="Y344" s="60" t="str">
        <f t="shared" si="18"/>
        <v>mt_MPMT20002904_CDW_D_L2_ETL_CALENDAR_MASTER</v>
      </c>
      <c r="Z344" s="60" t="str">
        <f t="shared" si="19"/>
        <v>m_MPMT20002904_CDW_D_L2_ETL_CALENDAR_MASTER</v>
      </c>
      <c r="AA344" s="85"/>
      <c r="AB344" s="85"/>
      <c r="AC344" s="85"/>
      <c r="AD344" s="52" t="s">
        <v>2586</v>
      </c>
      <c r="AE344" s="52" t="s">
        <v>2026</v>
      </c>
      <c r="AF344" s="52" t="s">
        <v>52</v>
      </c>
      <c r="AG344" s="52" t="s">
        <v>72</v>
      </c>
      <c r="AH344" s="52" t="s">
        <v>72</v>
      </c>
      <c r="AI344" s="219" t="s">
        <v>65</v>
      </c>
      <c r="AJ344" s="219" t="s">
        <v>154</v>
      </c>
      <c r="AK344" s="244">
        <v>0</v>
      </c>
      <c r="AL344" s="261" t="s">
        <v>155</v>
      </c>
      <c r="AM344" s="64"/>
      <c r="AN344" s="64"/>
    </row>
    <row r="345" spans="1:40" s="68" customFormat="1" ht="34.5" hidden="1" customHeight="1">
      <c r="B345" s="44">
        <f t="shared" si="20"/>
        <v>342</v>
      </c>
      <c r="C345" s="58" t="s">
        <v>63</v>
      </c>
      <c r="D345" s="58" t="s">
        <v>2605</v>
      </c>
      <c r="E345" s="58" t="s">
        <v>786</v>
      </c>
      <c r="F345" s="58" t="s">
        <v>63</v>
      </c>
      <c r="G345" s="60" t="s">
        <v>2575</v>
      </c>
      <c r="H345" s="60" t="s">
        <v>2576</v>
      </c>
      <c r="I345" s="60" t="s">
        <v>2577</v>
      </c>
      <c r="J345" s="190">
        <v>5</v>
      </c>
      <c r="K345" s="58" t="s">
        <v>2606</v>
      </c>
      <c r="L345" s="60"/>
      <c r="M345" s="60" t="s">
        <v>2607</v>
      </c>
      <c r="N345" s="60" t="s">
        <v>2608</v>
      </c>
      <c r="O345" s="58" t="s">
        <v>1366</v>
      </c>
      <c r="P345" s="44" t="s">
        <v>2581</v>
      </c>
      <c r="Q345" s="63" t="s">
        <v>220</v>
      </c>
      <c r="R345" s="307" t="s">
        <v>1825</v>
      </c>
      <c r="S345" s="307" t="s">
        <v>1826</v>
      </c>
      <c r="T345" s="44" t="s">
        <v>2609</v>
      </c>
      <c r="U345" s="44" t="s">
        <v>2610</v>
      </c>
      <c r="V345" s="58" t="s">
        <v>309</v>
      </c>
      <c r="W345" s="60"/>
      <c r="X345" s="60" t="str">
        <f t="shared" si="17"/>
        <v>tf_BAMT20002900_D_L2_ETL_CALENDAR_MASTER</v>
      </c>
      <c r="Y345" s="60" t="str">
        <f t="shared" si="18"/>
        <v>mt_MPMT20002905_CDW_D_L2_ETL_CALENDAR_MASTER_FISCAL_PERIOD</v>
      </c>
      <c r="Z345" s="60" t="str">
        <f t="shared" si="19"/>
        <v>m_MPMT20002905_CDW_D_L2_ETL_CALENDAR_MASTER_FISCAL_PERIOD</v>
      </c>
      <c r="AA345" s="85"/>
      <c r="AB345" s="85"/>
      <c r="AC345" s="85"/>
      <c r="AD345" s="52" t="s">
        <v>2586</v>
      </c>
      <c r="AE345" s="52" t="s">
        <v>2026</v>
      </c>
      <c r="AF345" s="52" t="s">
        <v>52</v>
      </c>
      <c r="AG345" s="52" t="s">
        <v>72</v>
      </c>
      <c r="AH345" s="52" t="s">
        <v>72</v>
      </c>
      <c r="AI345" s="219" t="s">
        <v>65</v>
      </c>
      <c r="AJ345" s="219" t="s">
        <v>154</v>
      </c>
      <c r="AK345" s="244">
        <v>0</v>
      </c>
      <c r="AL345" s="261" t="s">
        <v>155</v>
      </c>
      <c r="AM345" s="64"/>
      <c r="AN345" s="64"/>
    </row>
    <row r="346" spans="1:40" s="68" customFormat="1" ht="34.5" hidden="1" customHeight="1">
      <c r="B346" s="44">
        <f t="shared" si="20"/>
        <v>343</v>
      </c>
      <c r="C346" s="58" t="s">
        <v>63</v>
      </c>
      <c r="D346" s="58" t="s">
        <v>2611</v>
      </c>
      <c r="E346" s="58" t="s">
        <v>786</v>
      </c>
      <c r="F346" s="58" t="s">
        <v>63</v>
      </c>
      <c r="G346" s="60" t="s">
        <v>2612</v>
      </c>
      <c r="H346" s="60" t="s">
        <v>2613</v>
      </c>
      <c r="I346" s="60" t="s">
        <v>2614</v>
      </c>
      <c r="J346" s="190">
        <v>1</v>
      </c>
      <c r="K346" s="58" t="s">
        <v>2615</v>
      </c>
      <c r="L346" s="60"/>
      <c r="M346" s="60" t="s">
        <v>2616</v>
      </c>
      <c r="N346" s="60" t="s">
        <v>2617</v>
      </c>
      <c r="O346" s="58" t="s">
        <v>2126</v>
      </c>
      <c r="P346" s="44" t="s">
        <v>2618</v>
      </c>
      <c r="Q346" s="63" t="s">
        <v>220</v>
      </c>
      <c r="R346" s="307" t="s">
        <v>2619</v>
      </c>
      <c r="S346" s="307" t="s">
        <v>2620</v>
      </c>
      <c r="T346" s="44" t="s">
        <v>2621</v>
      </c>
      <c r="U346" s="44" t="s">
        <v>2622</v>
      </c>
      <c r="V346" s="58" t="s">
        <v>162</v>
      </c>
      <c r="W346" s="60"/>
      <c r="X346" s="60" t="str">
        <f t="shared" si="17"/>
        <v>tf_BAMT20003000_D_L2_EXTERNAL_INDEX_ID_MASTER</v>
      </c>
      <c r="Y346" s="60" t="str">
        <f t="shared" si="18"/>
        <v>mt_MPMT20003001_CDW_D_L2_EXTERNAL_INDEX_ID_MASTER</v>
      </c>
      <c r="Z346" s="60" t="str">
        <f t="shared" si="19"/>
        <v>m_MPMT20003001_CDW_D_L2_EXTERNAL_INDEX_ID_MASTER</v>
      </c>
      <c r="AA346" s="85"/>
      <c r="AB346" s="85"/>
      <c r="AC346" s="85"/>
      <c r="AD346" s="52" t="s">
        <v>2025</v>
      </c>
      <c r="AE346" s="52" t="s">
        <v>2026</v>
      </c>
      <c r="AF346" s="52" t="s">
        <v>2027</v>
      </c>
      <c r="AG346" s="52" t="s">
        <v>72</v>
      </c>
      <c r="AH346" s="52" t="s">
        <v>72</v>
      </c>
      <c r="AI346" s="219" t="s">
        <v>65</v>
      </c>
      <c r="AJ346" s="219" t="s">
        <v>154</v>
      </c>
      <c r="AK346" s="244">
        <v>0</v>
      </c>
      <c r="AL346" s="261" t="s">
        <v>155</v>
      </c>
      <c r="AM346" s="64"/>
      <c r="AN346" s="64"/>
    </row>
    <row r="347" spans="1:40" ht="34.5" hidden="1" customHeight="1">
      <c r="A347" s="68"/>
      <c r="B347" s="44">
        <f t="shared" si="20"/>
        <v>344</v>
      </c>
      <c r="C347" s="58" t="s">
        <v>63</v>
      </c>
      <c r="D347" s="58" t="s">
        <v>2623</v>
      </c>
      <c r="E347" s="58" t="s">
        <v>786</v>
      </c>
      <c r="F347" s="58" t="s">
        <v>63</v>
      </c>
      <c r="G347" s="60" t="s">
        <v>2624</v>
      </c>
      <c r="H347" s="60" t="s">
        <v>2625</v>
      </c>
      <c r="I347" s="60" t="s">
        <v>2626</v>
      </c>
      <c r="J347" s="190">
        <v>1</v>
      </c>
      <c r="K347" s="58" t="s">
        <v>2627</v>
      </c>
      <c r="L347" s="58"/>
      <c r="M347" s="60" t="s">
        <v>2628</v>
      </c>
      <c r="N347" s="60" t="s">
        <v>2629</v>
      </c>
      <c r="O347" s="58" t="s">
        <v>2126</v>
      </c>
      <c r="P347" s="60"/>
      <c r="Q347" s="63" t="s">
        <v>69</v>
      </c>
      <c r="R347" s="307" t="s">
        <v>2630</v>
      </c>
      <c r="S347" s="307" t="s">
        <v>2631</v>
      </c>
      <c r="T347" s="44" t="s">
        <v>2632</v>
      </c>
      <c r="U347" s="44" t="s">
        <v>2633</v>
      </c>
      <c r="V347" s="58" t="s">
        <v>846</v>
      </c>
      <c r="W347" s="60"/>
      <c r="X347" s="60" t="str">
        <f t="shared" si="17"/>
        <v>tf_BAMT20022400_A_L2_GD_FINDI_TEXT_MASTER_CATEGORY_ID_MASTER</v>
      </c>
      <c r="Y347" s="60" t="str">
        <f t="shared" si="18"/>
        <v>mt_MPMT20022401_CDW_A_L2_GD_FINDI_TEXT_MASTER_CATEGORY_ID_MASTER</v>
      </c>
      <c r="Z347" s="60" t="str">
        <f t="shared" si="19"/>
        <v>m_MPMT20022401_CDW_A_L2_GD_FINDI_TEXT_MASTER_CATEGORY_ID_MASTER</v>
      </c>
      <c r="AA347" s="85"/>
      <c r="AB347" s="85"/>
      <c r="AC347" s="85"/>
      <c r="AD347" s="52" t="s">
        <v>2025</v>
      </c>
      <c r="AE347" s="52" t="s">
        <v>2026</v>
      </c>
      <c r="AF347" s="52" t="s">
        <v>2027</v>
      </c>
      <c r="AG347" s="52" t="s">
        <v>72</v>
      </c>
      <c r="AH347" s="52" t="s">
        <v>72</v>
      </c>
      <c r="AI347" s="219" t="s">
        <v>65</v>
      </c>
      <c r="AJ347" s="219" t="s">
        <v>154</v>
      </c>
      <c r="AK347" s="244">
        <v>0</v>
      </c>
      <c r="AL347" s="261" t="s">
        <v>155</v>
      </c>
    </row>
    <row r="348" spans="1:40" ht="34.5" hidden="1" customHeight="1">
      <c r="A348" s="68"/>
      <c r="B348" s="86">
        <f t="shared" si="20"/>
        <v>345</v>
      </c>
      <c r="C348" s="58" t="s">
        <v>63</v>
      </c>
      <c r="D348" s="84" t="s">
        <v>2634</v>
      </c>
      <c r="E348" s="84" t="s">
        <v>135</v>
      </c>
      <c r="F348" s="84" t="s">
        <v>786</v>
      </c>
      <c r="G348" s="85" t="s">
        <v>2635</v>
      </c>
      <c r="H348" s="85" t="s">
        <v>2636</v>
      </c>
      <c r="I348" s="85" t="s">
        <v>2637</v>
      </c>
      <c r="J348" s="191">
        <v>1</v>
      </c>
      <c r="K348" s="84" t="s">
        <v>2638</v>
      </c>
      <c r="L348" s="85"/>
      <c r="M348" s="85" t="s">
        <v>2639</v>
      </c>
      <c r="N348" s="85" t="s">
        <v>2640</v>
      </c>
      <c r="O348" s="84" t="s">
        <v>1366</v>
      </c>
      <c r="P348" s="86" t="s">
        <v>2641</v>
      </c>
      <c r="Q348" s="87" t="s">
        <v>166</v>
      </c>
      <c r="R348" s="308" t="s">
        <v>2642</v>
      </c>
      <c r="S348" s="308" t="s">
        <v>2643</v>
      </c>
      <c r="T348" s="86" t="s">
        <v>2644</v>
      </c>
      <c r="U348" s="86" t="s">
        <v>2645</v>
      </c>
      <c r="V348" s="84" t="s">
        <v>149</v>
      </c>
      <c r="W348" s="85"/>
      <c r="X348" s="60" t="str">
        <f t="shared" si="17"/>
        <v>tf_BAWK20002700_D_L2_GROUPKPI_ACTUAL_DATA</v>
      </c>
      <c r="Y348" s="60" t="str">
        <f t="shared" si="18"/>
        <v>mt_MPWK20002701_CDW_D_L2_GROUPKPI_ACTUAL_DATA</v>
      </c>
      <c r="Z348" s="60" t="str">
        <f t="shared" si="19"/>
        <v>m_MPWK20002701_CDW_D_L2_GROUPKPI_ACTUAL_DATA</v>
      </c>
      <c r="AA348" s="85" t="s">
        <v>2646</v>
      </c>
      <c r="AB348" s="85" t="s">
        <v>151</v>
      </c>
      <c r="AC348" s="85"/>
      <c r="AD348" s="65"/>
      <c r="AE348" s="100" t="s">
        <v>63</v>
      </c>
      <c r="AF348" s="65"/>
      <c r="AG348" s="65" t="s">
        <v>152</v>
      </c>
      <c r="AH348" s="52" t="s">
        <v>153</v>
      </c>
      <c r="AI348" s="219" t="s">
        <v>65</v>
      </c>
      <c r="AJ348" s="219" t="s">
        <v>154</v>
      </c>
      <c r="AK348" s="244">
        <v>3.9351851592073217E-4</v>
      </c>
      <c r="AL348" s="261" t="s">
        <v>155</v>
      </c>
    </row>
    <row r="349" spans="1:40" ht="34.5" hidden="1" customHeight="1">
      <c r="A349" s="68"/>
      <c r="B349" s="86">
        <f t="shared" si="20"/>
        <v>346</v>
      </c>
      <c r="C349" s="58" t="s">
        <v>63</v>
      </c>
      <c r="D349" s="84" t="s">
        <v>2647</v>
      </c>
      <c r="E349" s="84" t="s">
        <v>135</v>
      </c>
      <c r="F349" s="84" t="s">
        <v>786</v>
      </c>
      <c r="G349" s="85" t="s">
        <v>2648</v>
      </c>
      <c r="H349" s="85" t="s">
        <v>2649</v>
      </c>
      <c r="I349" s="85" t="s">
        <v>2650</v>
      </c>
      <c r="J349" s="191">
        <v>1</v>
      </c>
      <c r="K349" s="84" t="s">
        <v>2651</v>
      </c>
      <c r="L349" s="85"/>
      <c r="M349" s="85" t="s">
        <v>2652</v>
      </c>
      <c r="N349" s="85" t="s">
        <v>2653</v>
      </c>
      <c r="O349" s="84" t="s">
        <v>1366</v>
      </c>
      <c r="P349" s="86" t="s">
        <v>2654</v>
      </c>
      <c r="Q349" s="87" t="s">
        <v>166</v>
      </c>
      <c r="R349" s="308" t="s">
        <v>2655</v>
      </c>
      <c r="S349" s="308" t="s">
        <v>2656</v>
      </c>
      <c r="T349" s="86" t="s">
        <v>2657</v>
      </c>
      <c r="U349" s="86" t="s">
        <v>2658</v>
      </c>
      <c r="V349" s="84" t="s">
        <v>149</v>
      </c>
      <c r="W349" s="85"/>
      <c r="X349" s="60" t="str">
        <f t="shared" si="17"/>
        <v>tf_BAWK20002800_D_L2_GROUPKPI_BUDGET_DATA</v>
      </c>
      <c r="Y349" s="60" t="str">
        <f t="shared" si="18"/>
        <v>mt_MPWK20002801_CDW_D_L2_GROUPKPI_BUDGET_DATA</v>
      </c>
      <c r="Z349" s="60" t="str">
        <f t="shared" si="19"/>
        <v>m_MPWK20002801_CDW_D_L2_GROUPKPI_BUDGET_DATA</v>
      </c>
      <c r="AA349" s="85" t="s">
        <v>2659</v>
      </c>
      <c r="AB349" s="85" t="s">
        <v>151</v>
      </c>
      <c r="AC349" s="85"/>
      <c r="AD349" s="65"/>
      <c r="AE349" s="100" t="s">
        <v>63</v>
      </c>
      <c r="AF349" s="65"/>
      <c r="AG349" s="65" t="s">
        <v>152</v>
      </c>
      <c r="AH349" s="52" t="s">
        <v>153</v>
      </c>
      <c r="AI349" s="219" t="s">
        <v>65</v>
      </c>
      <c r="AJ349" s="219" t="s">
        <v>154</v>
      </c>
      <c r="AK349" s="244">
        <v>4.1666666948003694E-4</v>
      </c>
      <c r="AL349" s="261" t="s">
        <v>155</v>
      </c>
    </row>
    <row r="350" spans="1:40" ht="34.5" hidden="1" customHeight="1">
      <c r="A350" s="68"/>
      <c r="B350" s="86">
        <f t="shared" si="20"/>
        <v>347</v>
      </c>
      <c r="C350" s="58" t="s">
        <v>63</v>
      </c>
      <c r="D350" s="58" t="s">
        <v>2660</v>
      </c>
      <c r="E350" s="58" t="s">
        <v>135</v>
      </c>
      <c r="F350" s="58" t="s">
        <v>786</v>
      </c>
      <c r="G350" s="60" t="s">
        <v>2661</v>
      </c>
      <c r="H350" s="60" t="s">
        <v>2662</v>
      </c>
      <c r="I350" s="60" t="s">
        <v>2663</v>
      </c>
      <c r="J350" s="190">
        <v>1</v>
      </c>
      <c r="K350" s="58" t="s">
        <v>2664</v>
      </c>
      <c r="L350" s="60"/>
      <c r="M350" s="60" t="s">
        <v>2665</v>
      </c>
      <c r="N350" s="60" t="s">
        <v>2666</v>
      </c>
      <c r="O350" s="58" t="s">
        <v>1366</v>
      </c>
      <c r="P350" s="44" t="s">
        <v>2667</v>
      </c>
      <c r="Q350" s="63" t="s">
        <v>69</v>
      </c>
      <c r="R350" s="307" t="s">
        <v>2668</v>
      </c>
      <c r="S350" s="307" t="s">
        <v>2669</v>
      </c>
      <c r="T350" s="44" t="s">
        <v>2670</v>
      </c>
      <c r="U350" s="44" t="s">
        <v>2671</v>
      </c>
      <c r="V350" s="58" t="s">
        <v>260</v>
      </c>
      <c r="W350" s="60"/>
      <c r="X350" s="60" t="str">
        <f t="shared" si="17"/>
        <v>tf_BAWK20001800_D_L2_GROUP_REPORTING_DATA</v>
      </c>
      <c r="Y350" s="60" t="str">
        <f t="shared" si="18"/>
        <v>mt_MPWK20001801_CDW_D_L2_GROUP_REPORTING_WK01</v>
      </c>
      <c r="Z350" s="60" t="str">
        <f t="shared" si="19"/>
        <v>m_MPWK20001801_CDW_D_L2_GROUP_REPORTING_WK01</v>
      </c>
      <c r="AA350" s="85" t="s">
        <v>2672</v>
      </c>
      <c r="AB350" s="85" t="s">
        <v>2673</v>
      </c>
      <c r="AC350" s="85"/>
      <c r="AD350" s="52"/>
      <c r="AE350" s="100" t="s">
        <v>63</v>
      </c>
      <c r="AF350" s="52"/>
      <c r="AG350" s="52" t="s">
        <v>263</v>
      </c>
      <c r="AH350" s="52" t="s">
        <v>72</v>
      </c>
      <c r="AI350" s="238" t="s">
        <v>745</v>
      </c>
      <c r="AJ350" s="219" t="s">
        <v>154</v>
      </c>
      <c r="AK350" s="244">
        <v>5.7870369346346706E-5</v>
      </c>
      <c r="AL350" s="261" t="s">
        <v>155</v>
      </c>
    </row>
    <row r="351" spans="1:40" ht="34.5" hidden="1" customHeight="1">
      <c r="A351" s="68"/>
      <c r="B351" s="86">
        <f t="shared" si="20"/>
        <v>348</v>
      </c>
      <c r="C351" s="58" t="s">
        <v>63</v>
      </c>
      <c r="D351" s="58" t="s">
        <v>2660</v>
      </c>
      <c r="E351" s="58" t="s">
        <v>135</v>
      </c>
      <c r="F351" s="58" t="s">
        <v>786</v>
      </c>
      <c r="G351" s="60" t="s">
        <v>2661</v>
      </c>
      <c r="H351" s="60" t="s">
        <v>2662</v>
      </c>
      <c r="I351" s="60" t="s">
        <v>2674</v>
      </c>
      <c r="J351" s="190">
        <v>2</v>
      </c>
      <c r="K351" s="58" t="s">
        <v>2675</v>
      </c>
      <c r="L351" s="60"/>
      <c r="M351" s="60" t="s">
        <v>2676</v>
      </c>
      <c r="N351" s="60" t="s">
        <v>2677</v>
      </c>
      <c r="O351" s="58" t="s">
        <v>1366</v>
      </c>
      <c r="P351" s="44" t="s">
        <v>2678</v>
      </c>
      <c r="Q351" s="63" t="s">
        <v>69</v>
      </c>
      <c r="R351" s="308" t="s">
        <v>2670</v>
      </c>
      <c r="S351" s="308" t="s">
        <v>2679</v>
      </c>
      <c r="T351" s="44" t="s">
        <v>2680</v>
      </c>
      <c r="U351" s="44" t="s">
        <v>2681</v>
      </c>
      <c r="V351" s="58" t="s">
        <v>238</v>
      </c>
      <c r="W351" s="60"/>
      <c r="X351" s="60" t="str">
        <f t="shared" si="17"/>
        <v>tf_BAWK20001800_D_L2_GROUP_REPORTING_DATA</v>
      </c>
      <c r="Y351" s="60" t="str">
        <f t="shared" si="18"/>
        <v>mt_MPWK20001802_CDW_D_L2_GROUP_REPORTING_WK02</v>
      </c>
      <c r="Z351" s="60" t="str">
        <f t="shared" si="19"/>
        <v>m_MPWK20001802_CDW_D_L2_GROUP_REPORTING_WK02</v>
      </c>
      <c r="AA351" s="85" t="s">
        <v>2672</v>
      </c>
      <c r="AB351" s="85" t="s">
        <v>2673</v>
      </c>
      <c r="AC351" s="85"/>
      <c r="AD351" s="52"/>
      <c r="AE351" s="100" t="s">
        <v>63</v>
      </c>
      <c r="AF351" s="52"/>
      <c r="AG351" s="52" t="s">
        <v>263</v>
      </c>
      <c r="AH351" s="52" t="s">
        <v>72</v>
      </c>
      <c r="AI351" s="239" t="s">
        <v>745</v>
      </c>
      <c r="AJ351" s="219" t="s">
        <v>154</v>
      </c>
      <c r="AK351" s="244">
        <v>8.1018515629693866E-5</v>
      </c>
      <c r="AL351" s="261" t="s">
        <v>155</v>
      </c>
    </row>
    <row r="352" spans="1:40" ht="34.5" hidden="1" customHeight="1">
      <c r="A352" s="68"/>
      <c r="B352" s="86">
        <f t="shared" si="20"/>
        <v>349</v>
      </c>
      <c r="C352" s="84" t="s">
        <v>63</v>
      </c>
      <c r="D352" s="84" t="s">
        <v>2660</v>
      </c>
      <c r="E352" s="84" t="s">
        <v>135</v>
      </c>
      <c r="F352" s="84" t="s">
        <v>786</v>
      </c>
      <c r="G352" s="85" t="s">
        <v>2661</v>
      </c>
      <c r="H352" s="85" t="s">
        <v>2662</v>
      </c>
      <c r="I352" s="85" t="s">
        <v>2682</v>
      </c>
      <c r="J352" s="191">
        <v>3</v>
      </c>
      <c r="K352" s="84" t="s">
        <v>2683</v>
      </c>
      <c r="L352" s="85"/>
      <c r="M352" s="85" t="s">
        <v>2684</v>
      </c>
      <c r="N352" s="85" t="s">
        <v>2685</v>
      </c>
      <c r="O352" s="84" t="s">
        <v>2686</v>
      </c>
      <c r="P352" s="86" t="s">
        <v>2687</v>
      </c>
      <c r="Q352" s="87" t="s">
        <v>69</v>
      </c>
      <c r="R352" s="308" t="s">
        <v>2688</v>
      </c>
      <c r="S352" s="308" t="s">
        <v>2689</v>
      </c>
      <c r="T352" s="86" t="s">
        <v>2690</v>
      </c>
      <c r="U352" s="86" t="s">
        <v>2691</v>
      </c>
      <c r="V352" s="84" t="s">
        <v>260</v>
      </c>
      <c r="W352" s="85"/>
      <c r="X352" s="85" t="str">
        <f t="shared" si="17"/>
        <v>tf_BAWK20001800_D_L2_GROUP_REPORTING_DATA</v>
      </c>
      <c r="Y352" s="85" t="str">
        <f t="shared" si="18"/>
        <v>mt_MPWK20001803_CDW_D_L2_GROUP_REPORTING_WK03</v>
      </c>
      <c r="Z352" s="85" t="str">
        <f t="shared" si="19"/>
        <v>m_MPWK20001803_CDW_D_L2_GROUP_REPORTING_WK03</v>
      </c>
      <c r="AA352" s="85" t="s">
        <v>2672</v>
      </c>
      <c r="AB352" s="85" t="s">
        <v>2673</v>
      </c>
      <c r="AC352" s="85"/>
      <c r="AD352" s="65"/>
      <c r="AE352" s="100" t="s">
        <v>63</v>
      </c>
      <c r="AF352" s="65"/>
      <c r="AG352" s="65" t="s">
        <v>263</v>
      </c>
      <c r="AH352" s="52" t="s">
        <v>72</v>
      </c>
      <c r="AI352" s="239" t="s">
        <v>745</v>
      </c>
      <c r="AJ352" s="219" t="s">
        <v>154</v>
      </c>
      <c r="AK352" s="244">
        <v>4.6296292566694319E-5</v>
      </c>
      <c r="AL352" s="261" t="s">
        <v>155</v>
      </c>
    </row>
    <row r="353" spans="1:41" ht="34.5" hidden="1" customHeight="1">
      <c r="A353" s="68"/>
      <c r="B353" s="86">
        <f t="shared" si="20"/>
        <v>350</v>
      </c>
      <c r="C353" s="84" t="s">
        <v>63</v>
      </c>
      <c r="D353" s="84" t="s">
        <v>2660</v>
      </c>
      <c r="E353" s="84" t="s">
        <v>135</v>
      </c>
      <c r="F353" s="84" t="s">
        <v>786</v>
      </c>
      <c r="G353" s="85" t="s">
        <v>2661</v>
      </c>
      <c r="H353" s="85" t="s">
        <v>2662</v>
      </c>
      <c r="I353" s="85" t="s">
        <v>2682</v>
      </c>
      <c r="J353" s="191">
        <v>4</v>
      </c>
      <c r="K353" s="84" t="s">
        <v>2692</v>
      </c>
      <c r="L353" s="85"/>
      <c r="M353" s="85" t="s">
        <v>2693</v>
      </c>
      <c r="N353" s="85" t="s">
        <v>2694</v>
      </c>
      <c r="O353" s="84" t="s">
        <v>1366</v>
      </c>
      <c r="P353" s="86" t="s">
        <v>2695</v>
      </c>
      <c r="Q353" s="87" t="s">
        <v>69</v>
      </c>
      <c r="R353" s="308" t="s">
        <v>2690</v>
      </c>
      <c r="S353" s="308" t="s">
        <v>2691</v>
      </c>
      <c r="T353" s="86" t="s">
        <v>2696</v>
      </c>
      <c r="U353" s="86" t="s">
        <v>2697</v>
      </c>
      <c r="V353" s="84" t="s">
        <v>238</v>
      </c>
      <c r="W353" s="85"/>
      <c r="X353" s="85" t="str">
        <f t="shared" ref="X353:X416" si="21">IF(AND(D353&lt;&gt;"",H353&lt;&gt;""),"tf_"&amp;D353&amp;"_"&amp;H353,"")</f>
        <v>tf_BAWK20001800_D_L2_GROUP_REPORTING_DATA</v>
      </c>
      <c r="Y353" s="85" t="str">
        <f t="shared" ref="Y353:Y416" si="22">IF(AND(K353&lt;&gt;"",N353&lt;&gt;""),"mt_"&amp;K353&amp;"_"&amp;N353,"")</f>
        <v>mt_MPWK20001804_CDW_D_L2_GROUP_REPORTING_WK04</v>
      </c>
      <c r="Z353" s="85" t="str">
        <f t="shared" ref="Z353:Z416" si="23">IF(AND(K353&lt;&gt;"",N353&lt;&gt;""),"m_"&amp;K353&amp;"_"&amp;N353,"")</f>
        <v>m_MPWK20001804_CDW_D_L2_GROUP_REPORTING_WK04</v>
      </c>
      <c r="AA353" s="85" t="s">
        <v>2672</v>
      </c>
      <c r="AB353" s="85" t="s">
        <v>2673</v>
      </c>
      <c r="AC353" s="85"/>
      <c r="AD353" s="65"/>
      <c r="AE353" s="100" t="s">
        <v>63</v>
      </c>
      <c r="AF353" s="65"/>
      <c r="AG353" s="65" t="s">
        <v>263</v>
      </c>
      <c r="AH353" s="52" t="s">
        <v>72</v>
      </c>
      <c r="AI353" s="239" t="s">
        <v>745</v>
      </c>
      <c r="AJ353" s="219" t="s">
        <v>154</v>
      </c>
      <c r="AK353" s="244">
        <v>3.4722223062999547E-5</v>
      </c>
      <c r="AL353" s="261" t="s">
        <v>155</v>
      </c>
    </row>
    <row r="354" spans="1:41" ht="34.5" hidden="1" customHeight="1">
      <c r="A354" s="68"/>
      <c r="B354" s="86">
        <f t="shared" si="20"/>
        <v>351</v>
      </c>
      <c r="C354" s="84" t="s">
        <v>63</v>
      </c>
      <c r="D354" s="84" t="s">
        <v>2660</v>
      </c>
      <c r="E354" s="84" t="s">
        <v>135</v>
      </c>
      <c r="F354" s="84" t="s">
        <v>786</v>
      </c>
      <c r="G354" s="85" t="s">
        <v>2661</v>
      </c>
      <c r="H354" s="85" t="s">
        <v>2662</v>
      </c>
      <c r="I354" s="85" t="s">
        <v>2682</v>
      </c>
      <c r="J354" s="191">
        <v>5</v>
      </c>
      <c r="K354" s="84" t="s">
        <v>2698</v>
      </c>
      <c r="L354" s="85"/>
      <c r="M354" s="85" t="s">
        <v>2699</v>
      </c>
      <c r="N354" s="85" t="s">
        <v>2700</v>
      </c>
      <c r="O354" s="84" t="s">
        <v>1366</v>
      </c>
      <c r="P354" s="86" t="s">
        <v>2695</v>
      </c>
      <c r="Q354" s="87" t="s">
        <v>69</v>
      </c>
      <c r="R354" s="308" t="s">
        <v>2696</v>
      </c>
      <c r="S354" s="308" t="s">
        <v>2697</v>
      </c>
      <c r="T354" s="86" t="s">
        <v>2701</v>
      </c>
      <c r="U354" s="86" t="s">
        <v>2702</v>
      </c>
      <c r="V354" s="84" t="s">
        <v>846</v>
      </c>
      <c r="W354" s="85"/>
      <c r="X354" s="85" t="str">
        <f t="shared" si="21"/>
        <v>tf_BAWK20001800_D_L2_GROUP_REPORTING_DATA</v>
      </c>
      <c r="Y354" s="85" t="str">
        <f t="shared" si="22"/>
        <v>mt_MPWK20001805_CDW_D_L2_GROUP_REPORTING_WK05</v>
      </c>
      <c r="Z354" s="85" t="str">
        <f t="shared" si="23"/>
        <v>m_MPWK20001805_CDW_D_L2_GROUP_REPORTING_WK05</v>
      </c>
      <c r="AA354" s="85" t="s">
        <v>2672</v>
      </c>
      <c r="AB354" s="85" t="s">
        <v>2673</v>
      </c>
      <c r="AC354" s="85"/>
      <c r="AD354" s="65"/>
      <c r="AE354" s="100" t="s">
        <v>63</v>
      </c>
      <c r="AF354" s="65"/>
      <c r="AG354" s="65" t="s">
        <v>263</v>
      </c>
      <c r="AH354" s="52" t="s">
        <v>72</v>
      </c>
      <c r="AI354" s="239" t="s">
        <v>745</v>
      </c>
      <c r="AJ354" s="219" t="s">
        <v>154</v>
      </c>
      <c r="AK354" s="244">
        <v>2.314814628334716E-5</v>
      </c>
      <c r="AL354" s="261" t="s">
        <v>155</v>
      </c>
    </row>
    <row r="355" spans="1:41" ht="34.5" hidden="1" customHeight="1">
      <c r="A355" s="68"/>
      <c r="B355" s="86">
        <f t="shared" si="20"/>
        <v>352</v>
      </c>
      <c r="C355" s="58" t="s">
        <v>63</v>
      </c>
      <c r="D355" s="58" t="s">
        <v>2660</v>
      </c>
      <c r="E355" s="58" t="s">
        <v>135</v>
      </c>
      <c r="F355" s="58" t="s">
        <v>786</v>
      </c>
      <c r="G355" s="60" t="s">
        <v>2661</v>
      </c>
      <c r="H355" s="60" t="s">
        <v>2662</v>
      </c>
      <c r="I355" s="60" t="s">
        <v>2682</v>
      </c>
      <c r="J355" s="190">
        <v>6</v>
      </c>
      <c r="K355" s="58" t="s">
        <v>2703</v>
      </c>
      <c r="L355" s="60"/>
      <c r="M355" s="60" t="s">
        <v>2704</v>
      </c>
      <c r="N355" s="60" t="s">
        <v>2705</v>
      </c>
      <c r="O355" s="58" t="s">
        <v>1366</v>
      </c>
      <c r="P355" s="44" t="s">
        <v>2695</v>
      </c>
      <c r="Q355" s="63" t="s">
        <v>69</v>
      </c>
      <c r="R355" s="308" t="s">
        <v>2706</v>
      </c>
      <c r="S355" s="308" t="s">
        <v>2707</v>
      </c>
      <c r="T355" s="44" t="s">
        <v>2708</v>
      </c>
      <c r="U355" s="44" t="s">
        <v>2709</v>
      </c>
      <c r="V355" s="58" t="s">
        <v>296</v>
      </c>
      <c r="W355" s="60"/>
      <c r="X355" s="60" t="str">
        <f t="shared" si="21"/>
        <v>tf_BAWK20001800_D_L2_GROUP_REPORTING_DATA</v>
      </c>
      <c r="Y355" s="60" t="str">
        <f t="shared" si="22"/>
        <v>mt_MPWK20001806_CDW_D_L2_GROUP_REPORTING_WK06</v>
      </c>
      <c r="Z355" s="60" t="str">
        <f t="shared" si="23"/>
        <v>m_MPWK20001806_CDW_D_L2_GROUP_REPORTING_WK06</v>
      </c>
      <c r="AA355" s="85" t="s">
        <v>2672</v>
      </c>
      <c r="AB355" s="85" t="s">
        <v>2673</v>
      </c>
      <c r="AC355" s="85"/>
      <c r="AD355" s="52"/>
      <c r="AE355" s="100" t="s">
        <v>63</v>
      </c>
      <c r="AF355" s="52"/>
      <c r="AG355" s="52" t="s">
        <v>263</v>
      </c>
      <c r="AH355" s="52" t="s">
        <v>72</v>
      </c>
      <c r="AI355" s="239" t="s">
        <v>745</v>
      </c>
      <c r="AJ355" s="219" t="s">
        <v>154</v>
      </c>
      <c r="AK355" s="244">
        <v>8.1018515629693866E-5</v>
      </c>
      <c r="AL355" s="261" t="s">
        <v>155</v>
      </c>
    </row>
    <row r="356" spans="1:41" ht="34.5" hidden="1" customHeight="1">
      <c r="A356" s="68"/>
      <c r="B356" s="86">
        <f t="shared" si="20"/>
        <v>353</v>
      </c>
      <c r="C356" s="58" t="s">
        <v>63</v>
      </c>
      <c r="D356" s="58" t="s">
        <v>2660</v>
      </c>
      <c r="E356" s="58" t="s">
        <v>135</v>
      </c>
      <c r="F356" s="58" t="s">
        <v>786</v>
      </c>
      <c r="G356" s="60" t="s">
        <v>2661</v>
      </c>
      <c r="H356" s="60" t="s">
        <v>2662</v>
      </c>
      <c r="I356" s="60" t="s">
        <v>2710</v>
      </c>
      <c r="J356" s="190">
        <v>7</v>
      </c>
      <c r="K356" s="58" t="s">
        <v>2711</v>
      </c>
      <c r="L356" s="60"/>
      <c r="M356" s="60" t="s">
        <v>2712</v>
      </c>
      <c r="N356" s="60" t="s">
        <v>2713</v>
      </c>
      <c r="O356" s="58" t="s">
        <v>1366</v>
      </c>
      <c r="P356" s="44" t="s">
        <v>2413</v>
      </c>
      <c r="Q356" s="63" t="s">
        <v>69</v>
      </c>
      <c r="R356" s="308" t="s">
        <v>2714</v>
      </c>
      <c r="S356" s="308" t="s">
        <v>2715</v>
      </c>
      <c r="T356" s="44" t="s">
        <v>2716</v>
      </c>
      <c r="U356" s="44" t="s">
        <v>2717</v>
      </c>
      <c r="V356" s="58" t="s">
        <v>296</v>
      </c>
      <c r="W356" s="60"/>
      <c r="X356" s="60" t="str">
        <f t="shared" si="21"/>
        <v>tf_BAWK20001800_D_L2_GROUP_REPORTING_DATA</v>
      </c>
      <c r="Y356" s="60" t="str">
        <f t="shared" si="22"/>
        <v>mt_MPWK20001807_CDW_D_L2_GROUP_REPORTING_WK07</v>
      </c>
      <c r="Z356" s="60" t="str">
        <f t="shared" si="23"/>
        <v>m_MPWK20001807_CDW_D_L2_GROUP_REPORTING_WK07</v>
      </c>
      <c r="AA356" s="85" t="s">
        <v>2672</v>
      </c>
      <c r="AB356" s="85" t="s">
        <v>2673</v>
      </c>
      <c r="AC356" s="85"/>
      <c r="AD356" s="52"/>
      <c r="AE356" s="100" t="s">
        <v>63</v>
      </c>
      <c r="AF356" s="52"/>
      <c r="AG356" s="52" t="s">
        <v>263</v>
      </c>
      <c r="AH356" s="52" t="s">
        <v>72</v>
      </c>
      <c r="AI356" s="239" t="s">
        <v>745</v>
      </c>
      <c r="AJ356" s="219" t="s">
        <v>154</v>
      </c>
      <c r="AK356" s="244">
        <v>1.5046296175569296E-4</v>
      </c>
      <c r="AL356" s="261" t="s">
        <v>155</v>
      </c>
    </row>
    <row r="357" spans="1:41" ht="34.5" hidden="1" customHeight="1">
      <c r="A357" s="68"/>
      <c r="B357" s="86">
        <f t="shared" si="20"/>
        <v>354</v>
      </c>
      <c r="C357" s="84" t="s">
        <v>63</v>
      </c>
      <c r="D357" s="84" t="s">
        <v>2660</v>
      </c>
      <c r="E357" s="84" t="s">
        <v>135</v>
      </c>
      <c r="F357" s="84" t="s">
        <v>786</v>
      </c>
      <c r="G357" s="85" t="s">
        <v>2661</v>
      </c>
      <c r="H357" s="85" t="s">
        <v>2662</v>
      </c>
      <c r="I357" s="85" t="s">
        <v>2710</v>
      </c>
      <c r="J357" s="191">
        <v>8</v>
      </c>
      <c r="K357" s="84" t="s">
        <v>2718</v>
      </c>
      <c r="L357" s="85"/>
      <c r="M357" s="85" t="s">
        <v>2719</v>
      </c>
      <c r="N357" s="85" t="s">
        <v>2720</v>
      </c>
      <c r="O357" s="84" t="s">
        <v>1366</v>
      </c>
      <c r="P357" s="86" t="s">
        <v>2413</v>
      </c>
      <c r="Q357" s="87" t="s">
        <v>69</v>
      </c>
      <c r="R357" s="308" t="s">
        <v>2721</v>
      </c>
      <c r="S357" s="308" t="s">
        <v>2722</v>
      </c>
      <c r="T357" s="86" t="s">
        <v>2723</v>
      </c>
      <c r="U357" s="86" t="s">
        <v>2724</v>
      </c>
      <c r="V357" s="84" t="s">
        <v>149</v>
      </c>
      <c r="W357" s="85"/>
      <c r="X357" s="85" t="str">
        <f t="shared" si="21"/>
        <v>tf_BAWK20001800_D_L2_GROUP_REPORTING_DATA</v>
      </c>
      <c r="Y357" s="85" t="str">
        <f t="shared" si="22"/>
        <v>mt_MPWK20001809_CDW_D_L2_GROUP_REPORTING_WK08</v>
      </c>
      <c r="Z357" s="85" t="str">
        <f t="shared" si="23"/>
        <v>m_MPWK20001809_CDW_D_L2_GROUP_REPORTING_WK08</v>
      </c>
      <c r="AA357" s="85" t="s">
        <v>2672</v>
      </c>
      <c r="AB357" s="85" t="s">
        <v>2673</v>
      </c>
      <c r="AC357" s="85"/>
      <c r="AD357" s="65"/>
      <c r="AE357" s="100" t="s">
        <v>63</v>
      </c>
      <c r="AF357" s="65"/>
      <c r="AG357" s="65" t="s">
        <v>263</v>
      </c>
      <c r="AH357" s="65" t="s">
        <v>72</v>
      </c>
      <c r="AI357" s="239" t="s">
        <v>745</v>
      </c>
      <c r="AJ357" s="219" t="s">
        <v>154</v>
      </c>
      <c r="AK357" s="244">
        <v>8.1018515629693866E-5</v>
      </c>
      <c r="AL357" s="261" t="s">
        <v>155</v>
      </c>
      <c r="AM357" s="68"/>
      <c r="AO357" s="68"/>
    </row>
    <row r="358" spans="1:41" ht="34.5" hidden="1" customHeight="1">
      <c r="A358" s="68"/>
      <c r="B358" s="86">
        <f t="shared" si="20"/>
        <v>355</v>
      </c>
      <c r="C358" s="84" t="s">
        <v>63</v>
      </c>
      <c r="D358" s="84" t="s">
        <v>2660</v>
      </c>
      <c r="E358" s="84" t="s">
        <v>135</v>
      </c>
      <c r="F358" s="84" t="s">
        <v>786</v>
      </c>
      <c r="G358" s="85" t="s">
        <v>2661</v>
      </c>
      <c r="H358" s="85" t="s">
        <v>2662</v>
      </c>
      <c r="I358" s="85" t="s">
        <v>2710</v>
      </c>
      <c r="J358" s="191">
        <v>9</v>
      </c>
      <c r="K358" s="84" t="s">
        <v>2725</v>
      </c>
      <c r="L358" s="85"/>
      <c r="M358" s="85" t="s">
        <v>2726</v>
      </c>
      <c r="N358" s="85" t="s">
        <v>2727</v>
      </c>
      <c r="O358" s="84" t="s">
        <v>1366</v>
      </c>
      <c r="P358" s="86" t="s">
        <v>2413</v>
      </c>
      <c r="Q358" s="87" t="s">
        <v>69</v>
      </c>
      <c r="R358" s="308" t="s">
        <v>2728</v>
      </c>
      <c r="S358" s="308" t="s">
        <v>2729</v>
      </c>
      <c r="T358" s="86" t="s">
        <v>2730</v>
      </c>
      <c r="U358" s="86" t="s">
        <v>2731</v>
      </c>
      <c r="V358" s="84" t="s">
        <v>149</v>
      </c>
      <c r="W358" s="85"/>
      <c r="X358" s="85" t="str">
        <f t="shared" si="21"/>
        <v>tf_BAWK20001800_D_L2_GROUP_REPORTING_DATA</v>
      </c>
      <c r="Y358" s="85" t="str">
        <f t="shared" si="22"/>
        <v>mt_MPWK20001810_CDW_D_L2_GROUP_REPORTING_WK09</v>
      </c>
      <c r="Z358" s="85" t="str">
        <f t="shared" si="23"/>
        <v>m_MPWK20001810_CDW_D_L2_GROUP_REPORTING_WK09</v>
      </c>
      <c r="AA358" s="85" t="s">
        <v>2672</v>
      </c>
      <c r="AB358" s="85" t="s">
        <v>2673</v>
      </c>
      <c r="AC358" s="85"/>
      <c r="AD358" s="65"/>
      <c r="AE358" s="100" t="s">
        <v>63</v>
      </c>
      <c r="AF358" s="65"/>
      <c r="AG358" s="65" t="s">
        <v>263</v>
      </c>
      <c r="AH358" s="65" t="s">
        <v>72</v>
      </c>
      <c r="AI358" s="239" t="s">
        <v>745</v>
      </c>
      <c r="AJ358" s="219" t="s">
        <v>154</v>
      </c>
      <c r="AK358" s="244">
        <v>8.1018515629693866E-5</v>
      </c>
      <c r="AL358" s="261" t="s">
        <v>155</v>
      </c>
      <c r="AM358" s="68"/>
      <c r="AO358" s="68"/>
    </row>
    <row r="359" spans="1:41" ht="34.5" hidden="1" customHeight="1">
      <c r="A359" s="68"/>
      <c r="B359" s="86">
        <f t="shared" si="20"/>
        <v>356</v>
      </c>
      <c r="C359" s="84" t="s">
        <v>63</v>
      </c>
      <c r="D359" s="84" t="s">
        <v>2660</v>
      </c>
      <c r="E359" s="84" t="s">
        <v>135</v>
      </c>
      <c r="F359" s="84" t="s">
        <v>786</v>
      </c>
      <c r="G359" s="85" t="s">
        <v>2661</v>
      </c>
      <c r="H359" s="85" t="s">
        <v>2662</v>
      </c>
      <c r="I359" s="85" t="s">
        <v>2710</v>
      </c>
      <c r="J359" s="191">
        <v>10</v>
      </c>
      <c r="K359" s="84" t="s">
        <v>2732</v>
      </c>
      <c r="L359" s="85"/>
      <c r="M359" s="85" t="s">
        <v>2733</v>
      </c>
      <c r="N359" s="85" t="s">
        <v>2734</v>
      </c>
      <c r="O359" s="84" t="s">
        <v>1366</v>
      </c>
      <c r="P359" s="86" t="s">
        <v>2413</v>
      </c>
      <c r="Q359" s="87" t="s">
        <v>69</v>
      </c>
      <c r="R359" s="308" t="s">
        <v>2735</v>
      </c>
      <c r="S359" s="308" t="s">
        <v>2736</v>
      </c>
      <c r="T359" s="86" t="s">
        <v>2737</v>
      </c>
      <c r="U359" s="86" t="s">
        <v>2738</v>
      </c>
      <c r="V359" s="84" t="s">
        <v>296</v>
      </c>
      <c r="W359" s="85"/>
      <c r="X359" s="85" t="str">
        <f t="shared" si="21"/>
        <v>tf_BAWK20001800_D_L2_GROUP_REPORTING_DATA</v>
      </c>
      <c r="Y359" s="85" t="str">
        <f t="shared" si="22"/>
        <v>mt_MPWK20001808_CDW_D_L2_GROUP_REPORTING</v>
      </c>
      <c r="Z359" s="85" t="str">
        <f t="shared" si="23"/>
        <v>m_MPWK20001808_CDW_D_L2_GROUP_REPORTING</v>
      </c>
      <c r="AA359" s="85" t="s">
        <v>2672</v>
      </c>
      <c r="AB359" s="85" t="s">
        <v>2673</v>
      </c>
      <c r="AC359" s="85"/>
      <c r="AD359" s="65"/>
      <c r="AE359" s="100" t="s">
        <v>63</v>
      </c>
      <c r="AF359" s="65"/>
      <c r="AG359" s="65" t="s">
        <v>263</v>
      </c>
      <c r="AH359" s="52" t="s">
        <v>72</v>
      </c>
      <c r="AI359" s="239" t="s">
        <v>745</v>
      </c>
      <c r="AJ359" s="219" t="s">
        <v>154</v>
      </c>
      <c r="AK359" s="244">
        <v>9.2592592409346253E-5</v>
      </c>
      <c r="AL359" s="261" t="s">
        <v>155</v>
      </c>
    </row>
    <row r="360" spans="1:41" ht="34.5" hidden="1" customHeight="1">
      <c r="A360" s="68"/>
      <c r="B360" s="44">
        <f t="shared" si="20"/>
        <v>357</v>
      </c>
      <c r="C360" s="58" t="s">
        <v>63</v>
      </c>
      <c r="D360" s="58" t="s">
        <v>2739</v>
      </c>
      <c r="E360" s="58" t="s">
        <v>786</v>
      </c>
      <c r="F360" s="58" t="s">
        <v>63</v>
      </c>
      <c r="G360" s="60" t="s">
        <v>2740</v>
      </c>
      <c r="H360" s="60" t="s">
        <v>2741</v>
      </c>
      <c r="I360" s="60" t="s">
        <v>2742</v>
      </c>
      <c r="J360" s="190">
        <v>1</v>
      </c>
      <c r="K360" s="58" t="s">
        <v>2743</v>
      </c>
      <c r="L360" s="60"/>
      <c r="M360" s="60" t="s">
        <v>2744</v>
      </c>
      <c r="N360" s="60" t="s">
        <v>2745</v>
      </c>
      <c r="O360" s="58" t="s">
        <v>1366</v>
      </c>
      <c r="P360" s="44" t="s">
        <v>2746</v>
      </c>
      <c r="Q360" s="63" t="s">
        <v>220</v>
      </c>
      <c r="R360" s="307" t="s">
        <v>2747</v>
      </c>
      <c r="S360" s="307" t="s">
        <v>2748</v>
      </c>
      <c r="T360" s="44" t="s">
        <v>2749</v>
      </c>
      <c r="U360" s="44" t="s">
        <v>2750</v>
      </c>
      <c r="V360" s="58" t="s">
        <v>846</v>
      </c>
      <c r="W360" s="60"/>
      <c r="X360" s="60" t="str">
        <f t="shared" si="21"/>
        <v>tf_BAMT20003400_D_L2_RECEIPT_DELIVERY_CLASS_MAPPING_MASTER</v>
      </c>
      <c r="Y360" s="60" t="str">
        <f t="shared" si="22"/>
        <v>mt_MPMT20003401_CDW_D_L2_RECEIPT_DELIVERY_CLASS_MAPPING_MASTER</v>
      </c>
      <c r="Z360" s="60" t="str">
        <f t="shared" si="23"/>
        <v>m_MPMT20003401_CDW_D_L2_RECEIPT_DELIVERY_CLASS_MAPPING_MASTER</v>
      </c>
      <c r="AA360" s="85"/>
      <c r="AB360" s="85"/>
      <c r="AC360" s="85"/>
      <c r="AD360" s="52" t="s">
        <v>2025</v>
      </c>
      <c r="AE360" s="52" t="s">
        <v>2026</v>
      </c>
      <c r="AF360" s="52" t="s">
        <v>2027</v>
      </c>
      <c r="AG360" s="52" t="s">
        <v>72</v>
      </c>
      <c r="AH360" s="52" t="s">
        <v>72</v>
      </c>
      <c r="AI360" s="219" t="s">
        <v>65</v>
      </c>
      <c r="AJ360" s="219" t="s">
        <v>154</v>
      </c>
      <c r="AK360" s="244">
        <v>0</v>
      </c>
      <c r="AL360" s="261" t="s">
        <v>155</v>
      </c>
    </row>
    <row r="361" spans="1:41" ht="34.5" hidden="1" customHeight="1">
      <c r="A361" s="68"/>
      <c r="B361" s="44">
        <f t="shared" si="20"/>
        <v>358</v>
      </c>
      <c r="C361" s="58" t="s">
        <v>63</v>
      </c>
      <c r="D361" s="58" t="s">
        <v>2751</v>
      </c>
      <c r="E361" s="58" t="s">
        <v>786</v>
      </c>
      <c r="F361" s="58" t="s">
        <v>63</v>
      </c>
      <c r="G361" s="60" t="s">
        <v>2752</v>
      </c>
      <c r="H361" s="60" t="s">
        <v>2753</v>
      </c>
      <c r="I361" s="60" t="s">
        <v>2754</v>
      </c>
      <c r="J361" s="190">
        <v>1</v>
      </c>
      <c r="K361" s="58" t="s">
        <v>2755</v>
      </c>
      <c r="L361" s="60"/>
      <c r="M361" s="60" t="s">
        <v>2756</v>
      </c>
      <c r="N361" s="60" t="s">
        <v>2757</v>
      </c>
      <c r="O361" s="58" t="s">
        <v>1366</v>
      </c>
      <c r="P361" s="44" t="s">
        <v>2758</v>
      </c>
      <c r="Q361" s="63" t="s">
        <v>220</v>
      </c>
      <c r="R361" s="307" t="s">
        <v>2759</v>
      </c>
      <c r="S361" s="307" t="s">
        <v>2760</v>
      </c>
      <c r="T361" s="44" t="s">
        <v>2761</v>
      </c>
      <c r="U361" s="44" t="s">
        <v>2762</v>
      </c>
      <c r="V361" s="58" t="s">
        <v>846</v>
      </c>
      <c r="W361" s="60"/>
      <c r="X361" s="60" t="str">
        <f t="shared" si="21"/>
        <v>tf_BAMT20003100_D_L2_INVENTRY_IN_OUT_RECEIVING_CLEAR_OUT_MASTER</v>
      </c>
      <c r="Y361" s="60" t="str">
        <f t="shared" si="22"/>
        <v>mt_MPMT20003101_CDW_D_L2_INVENTRY_IN_OUT_RECEIVING_CLEAR_OUT_MASTER</v>
      </c>
      <c r="Z361" s="60" t="str">
        <f t="shared" si="23"/>
        <v>m_MPMT20003101_CDW_D_L2_INVENTRY_IN_OUT_RECEIVING_CLEAR_OUT_MASTER</v>
      </c>
      <c r="AA361" s="85"/>
      <c r="AB361" s="85"/>
      <c r="AC361" s="85"/>
      <c r="AD361" s="52" t="s">
        <v>2025</v>
      </c>
      <c r="AE361" s="52" t="s">
        <v>2026</v>
      </c>
      <c r="AF361" s="52" t="s">
        <v>2027</v>
      </c>
      <c r="AG361" s="52" t="s">
        <v>72</v>
      </c>
      <c r="AH361" s="52" t="s">
        <v>72</v>
      </c>
      <c r="AI361" s="219" t="s">
        <v>65</v>
      </c>
      <c r="AJ361" s="219" t="s">
        <v>154</v>
      </c>
      <c r="AK361" s="244">
        <v>0</v>
      </c>
      <c r="AL361" s="261" t="s">
        <v>155</v>
      </c>
    </row>
    <row r="362" spans="1:41" ht="34.5" hidden="1" customHeight="1">
      <c r="A362" s="68"/>
      <c r="B362" s="44">
        <f t="shared" si="20"/>
        <v>359</v>
      </c>
      <c r="C362" s="58" t="s">
        <v>63</v>
      </c>
      <c r="D362" s="58" t="s">
        <v>2763</v>
      </c>
      <c r="E362" s="58" t="s">
        <v>786</v>
      </c>
      <c r="F362" s="58" t="s">
        <v>63</v>
      </c>
      <c r="G362" s="60" t="s">
        <v>2764</v>
      </c>
      <c r="H362" s="60" t="s">
        <v>2765</v>
      </c>
      <c r="I362" s="60" t="s">
        <v>2766</v>
      </c>
      <c r="J362" s="190">
        <v>1</v>
      </c>
      <c r="K362" s="58" t="s">
        <v>2767</v>
      </c>
      <c r="L362" s="60"/>
      <c r="M362" s="60" t="s">
        <v>2768</v>
      </c>
      <c r="N362" s="60" t="s">
        <v>2769</v>
      </c>
      <c r="O362" s="58" t="s">
        <v>1366</v>
      </c>
      <c r="P362" s="44" t="s">
        <v>2770</v>
      </c>
      <c r="Q362" s="63" t="s">
        <v>220</v>
      </c>
      <c r="R362" s="307" t="s">
        <v>2771</v>
      </c>
      <c r="S362" s="307" t="s">
        <v>2772</v>
      </c>
      <c r="T362" s="44" t="s">
        <v>2773</v>
      </c>
      <c r="U362" s="44" t="s">
        <v>2774</v>
      </c>
      <c r="V362" s="58" t="s">
        <v>846</v>
      </c>
      <c r="W362" s="60"/>
      <c r="X362" s="60" t="str">
        <f t="shared" si="21"/>
        <v>tf_BAMT20003200_D_L2_RECEIPT_DELIVERY_CLASS_CATEGORY_MASTER</v>
      </c>
      <c r="Y362" s="60" t="str">
        <f t="shared" si="22"/>
        <v>mt_MPMT20003201_CDW_D_L2_RECEIPT_DELIVERY_CLASS_CATEGORY_MASTER</v>
      </c>
      <c r="Z362" s="60" t="str">
        <f t="shared" si="23"/>
        <v>m_MPMT20003201_CDW_D_L2_RECEIPT_DELIVERY_CLASS_CATEGORY_MASTER</v>
      </c>
      <c r="AA362" s="85"/>
      <c r="AB362" s="85"/>
      <c r="AC362" s="85"/>
      <c r="AD362" s="52" t="s">
        <v>2025</v>
      </c>
      <c r="AE362" s="52" t="s">
        <v>2026</v>
      </c>
      <c r="AF362" s="52" t="s">
        <v>2027</v>
      </c>
      <c r="AG362" s="52" t="s">
        <v>72</v>
      </c>
      <c r="AH362" s="52" t="s">
        <v>72</v>
      </c>
      <c r="AI362" s="219" t="s">
        <v>65</v>
      </c>
      <c r="AJ362" s="219" t="s">
        <v>154</v>
      </c>
      <c r="AK362" s="244">
        <v>0</v>
      </c>
      <c r="AL362" s="261" t="s">
        <v>155</v>
      </c>
    </row>
    <row r="363" spans="1:41" ht="34.5" hidden="1" customHeight="1">
      <c r="A363" s="68"/>
      <c r="B363" s="44">
        <f t="shared" si="20"/>
        <v>360</v>
      </c>
      <c r="C363" s="58" t="s">
        <v>63</v>
      </c>
      <c r="D363" s="58" t="s">
        <v>2775</v>
      </c>
      <c r="E363" s="58" t="s">
        <v>786</v>
      </c>
      <c r="F363" s="58" t="s">
        <v>63</v>
      </c>
      <c r="G363" s="60" t="s">
        <v>2776</v>
      </c>
      <c r="H363" s="60" t="s">
        <v>2777</v>
      </c>
      <c r="I363" s="60" t="s">
        <v>2778</v>
      </c>
      <c r="J363" s="190">
        <v>1</v>
      </c>
      <c r="K363" s="58" t="s">
        <v>2779</v>
      </c>
      <c r="L363" s="60"/>
      <c r="M363" s="60" t="s">
        <v>2780</v>
      </c>
      <c r="N363" s="60" t="s">
        <v>2781</v>
      </c>
      <c r="O363" s="58" t="s">
        <v>1366</v>
      </c>
      <c r="P363" s="44" t="s">
        <v>2782</v>
      </c>
      <c r="Q363" s="63" t="s">
        <v>220</v>
      </c>
      <c r="R363" s="307" t="s">
        <v>2783</v>
      </c>
      <c r="S363" s="307" t="s">
        <v>2784</v>
      </c>
      <c r="T363" s="44" t="s">
        <v>2785</v>
      </c>
      <c r="U363" s="44" t="s">
        <v>2786</v>
      </c>
      <c r="V363" s="58" t="s">
        <v>846</v>
      </c>
      <c r="W363" s="60"/>
      <c r="X363" s="60" t="str">
        <f t="shared" si="21"/>
        <v>tf_BAMT20003300_D_L2_INVENTRY_IN_OUT_RECEIPT_DELIVERY_CLASS_MASTER</v>
      </c>
      <c r="Y363" s="60" t="str">
        <f t="shared" si="22"/>
        <v>mt_MPMT20003301_CDW_D_L2_INVENTRY_IN_OUT_RECEIPT_DELIVERY_CLASS_MASTER</v>
      </c>
      <c r="Z363" s="60" t="str">
        <f t="shared" si="23"/>
        <v>m_MPMT20003301_CDW_D_L2_INVENTRY_IN_OUT_RECEIPT_DELIVERY_CLASS_MASTER</v>
      </c>
      <c r="AA363" s="85"/>
      <c r="AB363" s="85"/>
      <c r="AC363" s="85"/>
      <c r="AD363" s="52" t="s">
        <v>2025</v>
      </c>
      <c r="AE363" s="52" t="s">
        <v>2026</v>
      </c>
      <c r="AF363" s="52" t="s">
        <v>2027</v>
      </c>
      <c r="AG363" s="52" t="s">
        <v>72</v>
      </c>
      <c r="AH363" s="52" t="s">
        <v>72</v>
      </c>
      <c r="AI363" s="219" t="s">
        <v>65</v>
      </c>
      <c r="AJ363" s="219" t="s">
        <v>154</v>
      </c>
      <c r="AK363" s="244">
        <v>0</v>
      </c>
      <c r="AL363" s="261" t="s">
        <v>155</v>
      </c>
    </row>
    <row r="364" spans="1:41" ht="34.5" hidden="1" customHeight="1">
      <c r="A364" s="68"/>
      <c r="B364" s="91">
        <f t="shared" si="20"/>
        <v>361</v>
      </c>
      <c r="C364" s="59" t="s">
        <v>409</v>
      </c>
      <c r="D364" s="59" t="s">
        <v>63</v>
      </c>
      <c r="E364" s="59" t="s">
        <v>786</v>
      </c>
      <c r="F364" s="59" t="s">
        <v>63</v>
      </c>
      <c r="G364" s="76" t="s">
        <v>2787</v>
      </c>
      <c r="H364" s="76"/>
      <c r="I364" s="76" t="s">
        <v>2788</v>
      </c>
      <c r="J364" s="192"/>
      <c r="K364" s="59"/>
      <c r="L364" s="76"/>
      <c r="M364" s="76" t="s">
        <v>2789</v>
      </c>
      <c r="N364" s="76"/>
      <c r="O364" s="59" t="s">
        <v>1366</v>
      </c>
      <c r="P364" s="76" t="s">
        <v>2790</v>
      </c>
      <c r="Q364" s="78" t="s">
        <v>220</v>
      </c>
      <c r="R364" s="321"/>
      <c r="S364" s="322"/>
      <c r="T364" s="324"/>
      <c r="U364" s="324"/>
      <c r="V364" s="59"/>
      <c r="W364" s="76"/>
      <c r="X364" s="76" t="str">
        <f t="shared" si="21"/>
        <v/>
      </c>
      <c r="Y364" s="76" t="str">
        <f t="shared" si="22"/>
        <v/>
      </c>
      <c r="Z364" s="76" t="str">
        <f t="shared" si="23"/>
        <v/>
      </c>
      <c r="AA364" s="146"/>
      <c r="AB364" s="146"/>
      <c r="AC364" s="146"/>
      <c r="AD364" s="52" t="s">
        <v>1368</v>
      </c>
      <c r="AE364" s="100" t="s">
        <v>63</v>
      </c>
      <c r="AF364" s="52"/>
      <c r="AG364" s="52" t="s">
        <v>63</v>
      </c>
      <c r="AH364" s="52" t="s">
        <v>63</v>
      </c>
      <c r="AI364" s="219" t="s">
        <v>65</v>
      </c>
      <c r="AJ364" s="219" t="s">
        <v>65</v>
      </c>
      <c r="AK364" s="219" t="s">
        <v>65</v>
      </c>
      <c r="AL364" s="220" t="s">
        <v>65</v>
      </c>
    </row>
    <row r="365" spans="1:41" ht="34.5" hidden="1" customHeight="1">
      <c r="A365" s="68"/>
      <c r="B365" s="44">
        <f t="shared" si="20"/>
        <v>362</v>
      </c>
      <c r="C365" s="58" t="s">
        <v>63</v>
      </c>
      <c r="D365" s="58" t="s">
        <v>2791</v>
      </c>
      <c r="E365" s="58" t="s">
        <v>786</v>
      </c>
      <c r="F365" s="58" t="s">
        <v>63</v>
      </c>
      <c r="G365" s="60" t="s">
        <v>2792</v>
      </c>
      <c r="H365" s="60" t="s">
        <v>2793</v>
      </c>
      <c r="I365" s="60" t="s">
        <v>2794</v>
      </c>
      <c r="J365" s="190">
        <v>1</v>
      </c>
      <c r="K365" s="58" t="s">
        <v>2795</v>
      </c>
      <c r="L365" s="60"/>
      <c r="M365" s="60" t="s">
        <v>2796</v>
      </c>
      <c r="N365" s="60" t="s">
        <v>2797</v>
      </c>
      <c r="O365" s="58" t="s">
        <v>1366</v>
      </c>
      <c r="P365" s="44" t="s">
        <v>2798</v>
      </c>
      <c r="Q365" s="63" t="s">
        <v>220</v>
      </c>
      <c r="R365" s="307" t="s">
        <v>2799</v>
      </c>
      <c r="S365" s="307" t="s">
        <v>2800</v>
      </c>
      <c r="T365" s="44" t="s">
        <v>2801</v>
      </c>
      <c r="U365" s="44" t="s">
        <v>2802</v>
      </c>
      <c r="V365" s="58" t="s">
        <v>846</v>
      </c>
      <c r="W365" s="60"/>
      <c r="X365" s="60" t="str">
        <f t="shared" si="21"/>
        <v>tf_BAMT20003500_D_L2_KEYCUSTOMER_MASTER</v>
      </c>
      <c r="Y365" s="60" t="str">
        <f t="shared" si="22"/>
        <v>mt_MPMT20003501_CDW_D_L2_KEYCUSTOMER_MASTER</v>
      </c>
      <c r="Z365" s="60" t="str">
        <f t="shared" si="23"/>
        <v>m_MPMT20003501_CDW_D_L2_KEYCUSTOMER_MASTER</v>
      </c>
      <c r="AA365" s="85"/>
      <c r="AB365" s="85"/>
      <c r="AC365" s="85"/>
      <c r="AD365" s="52" t="s">
        <v>2025</v>
      </c>
      <c r="AE365" s="52" t="s">
        <v>2026</v>
      </c>
      <c r="AF365" s="52" t="s">
        <v>2027</v>
      </c>
      <c r="AG365" s="52" t="s">
        <v>72</v>
      </c>
      <c r="AH365" s="65" t="s">
        <v>72</v>
      </c>
      <c r="AI365" s="219" t="s">
        <v>65</v>
      </c>
      <c r="AJ365" s="219" t="s">
        <v>154</v>
      </c>
      <c r="AK365" s="244">
        <v>0</v>
      </c>
      <c r="AL365" s="261" t="s">
        <v>155</v>
      </c>
    </row>
    <row r="366" spans="1:41" ht="34.5" hidden="1" customHeight="1">
      <c r="A366" s="68"/>
      <c r="B366" s="44">
        <f t="shared" si="20"/>
        <v>363</v>
      </c>
      <c r="C366" s="58" t="s">
        <v>63</v>
      </c>
      <c r="D366" s="58" t="s">
        <v>2803</v>
      </c>
      <c r="E366" s="58" t="s">
        <v>786</v>
      </c>
      <c r="F366" s="58" t="s">
        <v>63</v>
      </c>
      <c r="G366" s="60" t="s">
        <v>2804</v>
      </c>
      <c r="H366" s="60" t="s">
        <v>2805</v>
      </c>
      <c r="I366" s="60" t="s">
        <v>2806</v>
      </c>
      <c r="J366" s="190">
        <v>1</v>
      </c>
      <c r="K366" s="58" t="s">
        <v>2807</v>
      </c>
      <c r="L366" s="60"/>
      <c r="M366" s="60" t="s">
        <v>2808</v>
      </c>
      <c r="N366" s="60" t="s">
        <v>2809</v>
      </c>
      <c r="O366" s="58" t="s">
        <v>1366</v>
      </c>
      <c r="P366" s="44" t="s">
        <v>2810</v>
      </c>
      <c r="Q366" s="63" t="s">
        <v>69</v>
      </c>
      <c r="R366" s="307" t="s">
        <v>2811</v>
      </c>
      <c r="S366" s="307" t="s">
        <v>2812</v>
      </c>
      <c r="T366" s="44" t="s">
        <v>2813</v>
      </c>
      <c r="U366" s="44" t="s">
        <v>2814</v>
      </c>
      <c r="V366" s="58" t="s">
        <v>1344</v>
      </c>
      <c r="W366" s="60"/>
      <c r="X366" s="60" t="str">
        <f t="shared" si="21"/>
        <v>tf_BAMT20003600_A_L2_KPI_ITEM_MASTER</v>
      </c>
      <c r="Y366" s="60" t="str">
        <f t="shared" si="22"/>
        <v>mt_MPMT20003601_CDW_A_L2_KPI_ITEM_MASTER</v>
      </c>
      <c r="Z366" s="60" t="str">
        <f t="shared" si="23"/>
        <v>m_MPMT20003601_CDW_A_L2_KPI_ITEM_MASTER</v>
      </c>
      <c r="AA366" s="85"/>
      <c r="AB366" s="85"/>
      <c r="AC366" s="85"/>
      <c r="AD366" s="52" t="s">
        <v>2025</v>
      </c>
      <c r="AE366" s="52" t="s">
        <v>2026</v>
      </c>
      <c r="AF366" s="52" t="s">
        <v>2027</v>
      </c>
      <c r="AG366" s="52" t="s">
        <v>72</v>
      </c>
      <c r="AH366" s="52" t="s">
        <v>72</v>
      </c>
      <c r="AI366" s="219" t="s">
        <v>65</v>
      </c>
      <c r="AJ366" s="219" t="s">
        <v>154</v>
      </c>
      <c r="AK366" s="244">
        <v>0</v>
      </c>
      <c r="AL366" s="261" t="s">
        <v>155</v>
      </c>
    </row>
    <row r="367" spans="1:41" ht="34.5" hidden="1" customHeight="1">
      <c r="A367" s="68"/>
      <c r="B367" s="44">
        <f t="shared" si="20"/>
        <v>364</v>
      </c>
      <c r="C367" s="58" t="s">
        <v>63</v>
      </c>
      <c r="D367" s="58" t="s">
        <v>2815</v>
      </c>
      <c r="E367" s="58" t="s">
        <v>786</v>
      </c>
      <c r="F367" s="58" t="s">
        <v>63</v>
      </c>
      <c r="G367" s="60" t="s">
        <v>2816</v>
      </c>
      <c r="H367" s="60" t="s">
        <v>2817</v>
      </c>
      <c r="I367" s="60" t="s">
        <v>2818</v>
      </c>
      <c r="J367" s="190">
        <v>1</v>
      </c>
      <c r="K367" s="58" t="s">
        <v>2819</v>
      </c>
      <c r="L367" s="60"/>
      <c r="M367" s="60" t="s">
        <v>2820</v>
      </c>
      <c r="N367" s="60" t="s">
        <v>2821</v>
      </c>
      <c r="O367" s="58" t="s">
        <v>1366</v>
      </c>
      <c r="P367" s="44" t="s">
        <v>2822</v>
      </c>
      <c r="Q367" s="63" t="s">
        <v>69</v>
      </c>
      <c r="R367" s="307" t="s">
        <v>2823</v>
      </c>
      <c r="S367" s="307" t="s">
        <v>2824</v>
      </c>
      <c r="T367" s="44" t="s">
        <v>2825</v>
      </c>
      <c r="U367" s="44" t="s">
        <v>2826</v>
      </c>
      <c r="V367" s="58" t="s">
        <v>149</v>
      </c>
      <c r="W367" s="60"/>
      <c r="X367" s="60" t="str">
        <f t="shared" si="21"/>
        <v>tf_BAMT20003700_D_L2_LOCAL_PROFIT_CENTER_HIERARCHY_MASTER</v>
      </c>
      <c r="Y367" s="60" t="str">
        <f t="shared" si="22"/>
        <v>mt_MPMT20003702_CDW_D_L2_LOCAL_PROFIT_CENTER_HIERARCHY_MASTER_WK01</v>
      </c>
      <c r="Z367" s="60" t="str">
        <f t="shared" si="23"/>
        <v>m_MPMT20003702_CDW_D_L2_LOCAL_PROFIT_CENTER_HIERARCHY_MASTER_WK01</v>
      </c>
      <c r="AA367" s="60"/>
      <c r="AB367" s="60"/>
      <c r="AC367" s="60"/>
      <c r="AD367" s="52" t="s">
        <v>2183</v>
      </c>
      <c r="AE367" s="52" t="s">
        <v>2026</v>
      </c>
      <c r="AF367" s="52" t="s">
        <v>52</v>
      </c>
      <c r="AG367" s="52" t="s">
        <v>72</v>
      </c>
      <c r="AH367" s="52" t="s">
        <v>72</v>
      </c>
      <c r="AI367" s="219" t="s">
        <v>65</v>
      </c>
      <c r="AJ367" s="219" t="s">
        <v>154</v>
      </c>
      <c r="AK367" s="244">
        <v>0</v>
      </c>
      <c r="AL367" s="261" t="s">
        <v>155</v>
      </c>
    </row>
    <row r="368" spans="1:41" ht="34.5" hidden="1" customHeight="1">
      <c r="A368" s="68"/>
      <c r="B368" s="44">
        <f t="shared" si="20"/>
        <v>365</v>
      </c>
      <c r="C368" s="58" t="s">
        <v>63</v>
      </c>
      <c r="D368" s="58" t="s">
        <v>2815</v>
      </c>
      <c r="E368" s="58" t="s">
        <v>786</v>
      </c>
      <c r="F368" s="58" t="s">
        <v>63</v>
      </c>
      <c r="G368" s="60" t="s">
        <v>2816</v>
      </c>
      <c r="H368" s="60" t="s">
        <v>2817</v>
      </c>
      <c r="I368" s="60" t="s">
        <v>2818</v>
      </c>
      <c r="J368" s="190">
        <v>2</v>
      </c>
      <c r="K368" s="58" t="s">
        <v>2827</v>
      </c>
      <c r="L368" s="60"/>
      <c r="M368" s="60" t="s">
        <v>2828</v>
      </c>
      <c r="N368" s="60" t="s">
        <v>2829</v>
      </c>
      <c r="O368" s="58" t="s">
        <v>1366</v>
      </c>
      <c r="P368" s="44" t="s">
        <v>2822</v>
      </c>
      <c r="Q368" s="63" t="s">
        <v>69</v>
      </c>
      <c r="R368" s="307" t="s">
        <v>2830</v>
      </c>
      <c r="S368" s="307" t="s">
        <v>2831</v>
      </c>
      <c r="T368" s="44" t="s">
        <v>2832</v>
      </c>
      <c r="U368" s="44" t="s">
        <v>2833</v>
      </c>
      <c r="V368" s="58" t="s">
        <v>238</v>
      </c>
      <c r="W368" s="60"/>
      <c r="X368" s="60" t="str">
        <f t="shared" si="21"/>
        <v>tf_BAMT20003700_D_L2_LOCAL_PROFIT_CENTER_HIERARCHY_MASTER</v>
      </c>
      <c r="Y368" s="60" t="str">
        <f t="shared" si="22"/>
        <v>mt_MPMT20003703_CDW_D_L2_LOCAL_PROFIT_CENTER_HIERARCHY_MASTER_WK02</v>
      </c>
      <c r="Z368" s="60" t="str">
        <f t="shared" si="23"/>
        <v>m_MPMT20003703_CDW_D_L2_LOCAL_PROFIT_CENTER_HIERARCHY_MASTER_WK02</v>
      </c>
      <c r="AA368" s="60"/>
      <c r="AB368" s="60"/>
      <c r="AC368" s="60"/>
      <c r="AD368" s="52" t="s">
        <v>2183</v>
      </c>
      <c r="AE368" s="52" t="s">
        <v>2026</v>
      </c>
      <c r="AF368" s="52" t="s">
        <v>52</v>
      </c>
      <c r="AG368" s="52" t="s">
        <v>72</v>
      </c>
      <c r="AH368" s="52" t="s">
        <v>72</v>
      </c>
      <c r="AI368" s="219" t="s">
        <v>65</v>
      </c>
      <c r="AJ368" s="219" t="s">
        <v>154</v>
      </c>
      <c r="AK368" s="244">
        <v>0</v>
      </c>
      <c r="AL368" s="261" t="s">
        <v>155</v>
      </c>
    </row>
    <row r="369" spans="1:38" ht="34.5" hidden="1" customHeight="1">
      <c r="A369" s="68"/>
      <c r="B369" s="44">
        <f t="shared" si="20"/>
        <v>366</v>
      </c>
      <c r="C369" s="58" t="s">
        <v>63</v>
      </c>
      <c r="D369" s="58" t="s">
        <v>2815</v>
      </c>
      <c r="E369" s="58" t="s">
        <v>786</v>
      </c>
      <c r="F369" s="58" t="s">
        <v>63</v>
      </c>
      <c r="G369" s="60" t="s">
        <v>2816</v>
      </c>
      <c r="H369" s="60" t="s">
        <v>2817</v>
      </c>
      <c r="I369" s="60" t="s">
        <v>2818</v>
      </c>
      <c r="J369" s="190">
        <v>3</v>
      </c>
      <c r="K369" s="58" t="s">
        <v>2834</v>
      </c>
      <c r="L369" s="60"/>
      <c r="M369" s="60" t="s">
        <v>2835</v>
      </c>
      <c r="N369" s="60" t="s">
        <v>2836</v>
      </c>
      <c r="O369" s="58" t="s">
        <v>1366</v>
      </c>
      <c r="P369" s="44" t="s">
        <v>2822</v>
      </c>
      <c r="Q369" s="63" t="s">
        <v>69</v>
      </c>
      <c r="R369" s="307" t="s">
        <v>2832</v>
      </c>
      <c r="S369" s="307" t="s">
        <v>2833</v>
      </c>
      <c r="T369" s="44" t="s">
        <v>2837</v>
      </c>
      <c r="U369" s="44" t="s">
        <v>2838</v>
      </c>
      <c r="V369" s="58" t="s">
        <v>162</v>
      </c>
      <c r="W369" s="60"/>
      <c r="X369" s="60" t="str">
        <f t="shared" si="21"/>
        <v>tf_BAMT20003700_D_L2_LOCAL_PROFIT_CENTER_HIERARCHY_MASTER</v>
      </c>
      <c r="Y369" s="60" t="str">
        <f t="shared" si="22"/>
        <v>mt_MPMT20003704_CDW_D_L2_LOCAL_PROFIT_CENTER_HIERARCHY_MASTER_WK03</v>
      </c>
      <c r="Z369" s="60" t="str">
        <f t="shared" si="23"/>
        <v>m_MPMT20003704_CDW_D_L2_LOCAL_PROFIT_CENTER_HIERARCHY_MASTER_WK03</v>
      </c>
      <c r="AA369" s="60"/>
      <c r="AB369" s="60"/>
      <c r="AC369" s="60"/>
      <c r="AD369" s="52" t="s">
        <v>2183</v>
      </c>
      <c r="AE369" s="52" t="s">
        <v>2026</v>
      </c>
      <c r="AF369" s="52" t="s">
        <v>52</v>
      </c>
      <c r="AG369" s="52" t="s">
        <v>72</v>
      </c>
      <c r="AH369" s="52" t="s">
        <v>72</v>
      </c>
      <c r="AI369" s="219" t="s">
        <v>65</v>
      </c>
      <c r="AJ369" s="219" t="s">
        <v>154</v>
      </c>
      <c r="AK369" s="244">
        <v>0</v>
      </c>
      <c r="AL369" s="261" t="s">
        <v>155</v>
      </c>
    </row>
    <row r="370" spans="1:38" ht="34.5" hidden="1" customHeight="1">
      <c r="A370" s="68"/>
      <c r="B370" s="44">
        <f t="shared" si="20"/>
        <v>367</v>
      </c>
      <c r="C370" s="58" t="s">
        <v>63</v>
      </c>
      <c r="D370" s="58" t="s">
        <v>2839</v>
      </c>
      <c r="E370" s="58" t="s">
        <v>786</v>
      </c>
      <c r="F370" s="58" t="s">
        <v>63</v>
      </c>
      <c r="G370" s="60" t="s">
        <v>2816</v>
      </c>
      <c r="H370" s="60" t="s">
        <v>2817</v>
      </c>
      <c r="I370" s="60" t="s">
        <v>2818</v>
      </c>
      <c r="J370" s="190">
        <v>4</v>
      </c>
      <c r="K370" s="58" t="s">
        <v>2840</v>
      </c>
      <c r="L370" s="60"/>
      <c r="M370" s="60" t="s">
        <v>2841</v>
      </c>
      <c r="N370" s="60" t="s">
        <v>2842</v>
      </c>
      <c r="O370" s="58" t="s">
        <v>1366</v>
      </c>
      <c r="P370" s="44" t="s">
        <v>2822</v>
      </c>
      <c r="Q370" s="63" t="s">
        <v>69</v>
      </c>
      <c r="R370" s="307" t="s">
        <v>2843</v>
      </c>
      <c r="S370" s="307" t="s">
        <v>2844</v>
      </c>
      <c r="T370" s="44" t="s">
        <v>2845</v>
      </c>
      <c r="U370" s="44" t="s">
        <v>2846</v>
      </c>
      <c r="V370" s="58" t="s">
        <v>149</v>
      </c>
      <c r="W370" s="60"/>
      <c r="X370" s="60" t="str">
        <f t="shared" si="21"/>
        <v>tf_BAMT20003700_D_L2_LOCAL_PROFIT_CENTER_HIERARCHY_MASTER</v>
      </c>
      <c r="Y370" s="60" t="str">
        <f t="shared" si="22"/>
        <v>mt_MPMT20003705_CDW_D_L2_LOCAL_PROFIT_CENTER_HIERARCHY_MASTER_WK04</v>
      </c>
      <c r="Z370" s="60" t="str">
        <f t="shared" si="23"/>
        <v>m_MPMT20003705_CDW_D_L2_LOCAL_PROFIT_CENTER_HIERARCHY_MASTER_WK04</v>
      </c>
      <c r="AA370" s="60"/>
      <c r="AB370" s="60"/>
      <c r="AC370" s="60"/>
      <c r="AD370" s="52" t="s">
        <v>2183</v>
      </c>
      <c r="AE370" s="52" t="s">
        <v>2026</v>
      </c>
      <c r="AF370" s="52" t="s">
        <v>52</v>
      </c>
      <c r="AG370" s="52" t="s">
        <v>72</v>
      </c>
      <c r="AH370" s="52" t="s">
        <v>72</v>
      </c>
      <c r="AI370" s="219" t="s">
        <v>65</v>
      </c>
      <c r="AJ370" s="219" t="s">
        <v>154</v>
      </c>
      <c r="AK370" s="244">
        <v>0</v>
      </c>
      <c r="AL370" s="261" t="s">
        <v>155</v>
      </c>
    </row>
    <row r="371" spans="1:38" ht="34.5" hidden="1" customHeight="1">
      <c r="A371" s="68"/>
      <c r="B371" s="44">
        <f t="shared" si="20"/>
        <v>368</v>
      </c>
      <c r="C371" s="58" t="s">
        <v>63</v>
      </c>
      <c r="D371" s="58" t="s">
        <v>2815</v>
      </c>
      <c r="E371" s="58" t="s">
        <v>786</v>
      </c>
      <c r="F371" s="58" t="s">
        <v>63</v>
      </c>
      <c r="G371" s="60" t="s">
        <v>2816</v>
      </c>
      <c r="H371" s="60" t="s">
        <v>2817</v>
      </c>
      <c r="I371" s="60" t="s">
        <v>2818</v>
      </c>
      <c r="J371" s="190">
        <v>5</v>
      </c>
      <c r="K371" s="58" t="s">
        <v>2847</v>
      </c>
      <c r="L371" s="60"/>
      <c r="M371" s="60" t="s">
        <v>2848</v>
      </c>
      <c r="N371" s="60" t="s">
        <v>2849</v>
      </c>
      <c r="O371" s="58" t="s">
        <v>1366</v>
      </c>
      <c r="P371" s="44" t="s">
        <v>2822</v>
      </c>
      <c r="Q371" s="63" t="s">
        <v>69</v>
      </c>
      <c r="R371" s="316" t="s">
        <v>2850</v>
      </c>
      <c r="S371" s="311" t="s">
        <v>2851</v>
      </c>
      <c r="T371" s="44" t="s">
        <v>2852</v>
      </c>
      <c r="U371" s="44" t="s">
        <v>2853</v>
      </c>
      <c r="V371" s="58" t="s">
        <v>149</v>
      </c>
      <c r="W371" s="60"/>
      <c r="X371" s="60" t="str">
        <f t="shared" si="21"/>
        <v>tf_BAMT20003700_D_L2_LOCAL_PROFIT_CENTER_HIERARCHY_MASTER</v>
      </c>
      <c r="Y371" s="60" t="str">
        <f t="shared" si="22"/>
        <v>mt_MPMT20003706_CDW_D_L2_LOCAL_PROFIT_CENTER_HIERARCHY_MASTER_WK05</v>
      </c>
      <c r="Z371" s="60" t="str">
        <f t="shared" si="23"/>
        <v>m_MPMT20003706_CDW_D_L2_LOCAL_PROFIT_CENTER_HIERARCHY_MASTER_WK05</v>
      </c>
      <c r="AA371" s="60"/>
      <c r="AB371" s="60"/>
      <c r="AC371" s="60"/>
      <c r="AD371" s="52" t="s">
        <v>2183</v>
      </c>
      <c r="AE371" s="52" t="s">
        <v>2026</v>
      </c>
      <c r="AF371" s="52" t="s">
        <v>52</v>
      </c>
      <c r="AG371" s="52" t="s">
        <v>72</v>
      </c>
      <c r="AH371" s="52" t="s">
        <v>72</v>
      </c>
      <c r="AI371" s="219" t="s">
        <v>65</v>
      </c>
      <c r="AJ371" s="219" t="s">
        <v>154</v>
      </c>
      <c r="AK371" s="244">
        <v>0</v>
      </c>
      <c r="AL371" s="261" t="s">
        <v>155</v>
      </c>
    </row>
    <row r="372" spans="1:38" ht="34.5" hidden="1" customHeight="1">
      <c r="A372" s="68"/>
      <c r="B372" s="44">
        <f t="shared" si="20"/>
        <v>369</v>
      </c>
      <c r="C372" s="58" t="s">
        <v>63</v>
      </c>
      <c r="D372" s="58" t="s">
        <v>2815</v>
      </c>
      <c r="E372" s="58" t="s">
        <v>786</v>
      </c>
      <c r="F372" s="58" t="s">
        <v>63</v>
      </c>
      <c r="G372" s="60" t="s">
        <v>2816</v>
      </c>
      <c r="H372" s="60" t="s">
        <v>2817</v>
      </c>
      <c r="I372" s="60" t="s">
        <v>2818</v>
      </c>
      <c r="J372" s="190">
        <v>6</v>
      </c>
      <c r="K372" s="58" t="s">
        <v>2854</v>
      </c>
      <c r="L372" s="60"/>
      <c r="M372" s="60" t="s">
        <v>2855</v>
      </c>
      <c r="N372" s="60" t="s">
        <v>2856</v>
      </c>
      <c r="O372" s="58" t="s">
        <v>1366</v>
      </c>
      <c r="P372" s="44" t="s">
        <v>2822</v>
      </c>
      <c r="Q372" s="63" t="s">
        <v>69</v>
      </c>
      <c r="R372" s="307" t="s">
        <v>2857</v>
      </c>
      <c r="S372" s="307" t="s">
        <v>2858</v>
      </c>
      <c r="T372" s="44" t="s">
        <v>2859</v>
      </c>
      <c r="U372" s="44" t="s">
        <v>2860</v>
      </c>
      <c r="V372" s="58" t="s">
        <v>238</v>
      </c>
      <c r="W372" s="60"/>
      <c r="X372" s="60" t="str">
        <f t="shared" si="21"/>
        <v>tf_BAMT20003700_D_L2_LOCAL_PROFIT_CENTER_HIERARCHY_MASTER</v>
      </c>
      <c r="Y372" s="60" t="str">
        <f t="shared" si="22"/>
        <v>mt_MPMT20003707_CDW_D_L2_LOCAL_PROFIT_CENTER_HIERARCHY_MASTER_WK06</v>
      </c>
      <c r="Z372" s="60" t="str">
        <f t="shared" si="23"/>
        <v>m_MPMT20003707_CDW_D_L2_LOCAL_PROFIT_CENTER_HIERARCHY_MASTER_WK06</v>
      </c>
      <c r="AA372" s="60"/>
      <c r="AB372" s="60"/>
      <c r="AC372" s="60"/>
      <c r="AD372" s="52" t="s">
        <v>2183</v>
      </c>
      <c r="AE372" s="52" t="s">
        <v>2026</v>
      </c>
      <c r="AF372" s="52" t="s">
        <v>52</v>
      </c>
      <c r="AG372" s="52" t="s">
        <v>72</v>
      </c>
      <c r="AH372" s="52" t="s">
        <v>72</v>
      </c>
      <c r="AI372" s="219" t="s">
        <v>65</v>
      </c>
      <c r="AJ372" s="219" t="s">
        <v>154</v>
      </c>
      <c r="AK372" s="244">
        <v>0</v>
      </c>
      <c r="AL372" s="261" t="s">
        <v>155</v>
      </c>
    </row>
    <row r="373" spans="1:38" ht="34.5" hidden="1" customHeight="1">
      <c r="A373" s="68"/>
      <c r="B373" s="44">
        <f t="shared" si="20"/>
        <v>370</v>
      </c>
      <c r="C373" s="58" t="s">
        <v>63</v>
      </c>
      <c r="D373" s="58" t="s">
        <v>2815</v>
      </c>
      <c r="E373" s="58" t="s">
        <v>786</v>
      </c>
      <c r="F373" s="58" t="s">
        <v>63</v>
      </c>
      <c r="G373" s="60" t="s">
        <v>2816</v>
      </c>
      <c r="H373" s="60" t="s">
        <v>2817</v>
      </c>
      <c r="I373" s="60" t="s">
        <v>2818</v>
      </c>
      <c r="J373" s="190">
        <v>7</v>
      </c>
      <c r="K373" s="58" t="s">
        <v>2861</v>
      </c>
      <c r="L373" s="60"/>
      <c r="M373" s="60" t="s">
        <v>2862</v>
      </c>
      <c r="N373" s="60" t="s">
        <v>2863</v>
      </c>
      <c r="O373" s="58" t="s">
        <v>1366</v>
      </c>
      <c r="P373" s="44" t="s">
        <v>2822</v>
      </c>
      <c r="Q373" s="63" t="s">
        <v>69</v>
      </c>
      <c r="R373" s="307" t="s">
        <v>2859</v>
      </c>
      <c r="S373" s="307" t="s">
        <v>2860</v>
      </c>
      <c r="T373" s="44" t="s">
        <v>2864</v>
      </c>
      <c r="U373" s="44" t="s">
        <v>2865</v>
      </c>
      <c r="V373" s="58" t="s">
        <v>162</v>
      </c>
      <c r="W373" s="60"/>
      <c r="X373" s="60" t="str">
        <f t="shared" si="21"/>
        <v>tf_BAMT20003700_D_L2_LOCAL_PROFIT_CENTER_HIERARCHY_MASTER</v>
      </c>
      <c r="Y373" s="60" t="str">
        <f t="shared" si="22"/>
        <v>mt_MPMT20003708_CDW_D_L2_LOCAL_PROFIT_CENTER_HIERARCHY_MASTER_WK07</v>
      </c>
      <c r="Z373" s="60" t="str">
        <f t="shared" si="23"/>
        <v>m_MPMT20003708_CDW_D_L2_LOCAL_PROFIT_CENTER_HIERARCHY_MASTER_WK07</v>
      </c>
      <c r="AA373" s="60"/>
      <c r="AB373" s="60"/>
      <c r="AC373" s="60"/>
      <c r="AD373" s="52" t="s">
        <v>2183</v>
      </c>
      <c r="AE373" s="52" t="s">
        <v>2026</v>
      </c>
      <c r="AF373" s="52" t="s">
        <v>52</v>
      </c>
      <c r="AG373" s="52" t="s">
        <v>72</v>
      </c>
      <c r="AH373" s="52" t="s">
        <v>72</v>
      </c>
      <c r="AI373" s="219" t="s">
        <v>65</v>
      </c>
      <c r="AJ373" s="219" t="s">
        <v>154</v>
      </c>
      <c r="AK373" s="244">
        <v>0</v>
      </c>
      <c r="AL373" s="261" t="s">
        <v>155</v>
      </c>
    </row>
    <row r="374" spans="1:38" ht="34.5" hidden="1" customHeight="1">
      <c r="A374" s="68"/>
      <c r="B374" s="44">
        <f t="shared" si="20"/>
        <v>371</v>
      </c>
      <c r="C374" s="58" t="s">
        <v>63</v>
      </c>
      <c r="D374" s="58" t="s">
        <v>2815</v>
      </c>
      <c r="E374" s="58" t="s">
        <v>786</v>
      </c>
      <c r="F374" s="58" t="s">
        <v>63</v>
      </c>
      <c r="G374" s="60" t="s">
        <v>2816</v>
      </c>
      <c r="H374" s="60" t="s">
        <v>2817</v>
      </c>
      <c r="I374" s="60" t="s">
        <v>2818</v>
      </c>
      <c r="J374" s="190">
        <v>8</v>
      </c>
      <c r="K374" s="58" t="s">
        <v>2866</v>
      </c>
      <c r="L374" s="60"/>
      <c r="M374" s="60" t="s">
        <v>2867</v>
      </c>
      <c r="N374" s="60" t="s">
        <v>2868</v>
      </c>
      <c r="O374" s="58" t="s">
        <v>1366</v>
      </c>
      <c r="P374" s="44" t="s">
        <v>2822</v>
      </c>
      <c r="Q374" s="63" t="s">
        <v>69</v>
      </c>
      <c r="R374" s="307" t="s">
        <v>2869</v>
      </c>
      <c r="S374" s="307" t="s">
        <v>2870</v>
      </c>
      <c r="T374" s="44" t="s">
        <v>2871</v>
      </c>
      <c r="U374" s="44" t="s">
        <v>2872</v>
      </c>
      <c r="V374" s="58" t="s">
        <v>149</v>
      </c>
      <c r="W374" s="60"/>
      <c r="X374" s="60" t="str">
        <f t="shared" si="21"/>
        <v>tf_BAMT20003700_D_L2_LOCAL_PROFIT_CENTER_HIERARCHY_MASTER</v>
      </c>
      <c r="Y374" s="60" t="str">
        <f t="shared" si="22"/>
        <v>mt_MPMT20003709_CDW_D_L2_LOCAL_PROFIT_CENTER_HIERARCHY_MASTER_WK08</v>
      </c>
      <c r="Z374" s="60" t="str">
        <f t="shared" si="23"/>
        <v>m_MPMT20003709_CDW_D_L2_LOCAL_PROFIT_CENTER_HIERARCHY_MASTER_WK08</v>
      </c>
      <c r="AA374" s="60"/>
      <c r="AB374" s="60"/>
      <c r="AC374" s="60"/>
      <c r="AD374" s="52" t="s">
        <v>2183</v>
      </c>
      <c r="AE374" s="52" t="s">
        <v>2026</v>
      </c>
      <c r="AF374" s="52" t="s">
        <v>52</v>
      </c>
      <c r="AG374" s="52" t="s">
        <v>72</v>
      </c>
      <c r="AH374" s="52" t="s">
        <v>72</v>
      </c>
      <c r="AI374" s="219" t="s">
        <v>65</v>
      </c>
      <c r="AJ374" s="219" t="s">
        <v>154</v>
      </c>
      <c r="AK374" s="244">
        <v>0</v>
      </c>
      <c r="AL374" s="261" t="s">
        <v>155</v>
      </c>
    </row>
    <row r="375" spans="1:38" ht="34.5" hidden="1" customHeight="1">
      <c r="A375" s="68"/>
      <c r="B375" s="44">
        <f t="shared" si="20"/>
        <v>372</v>
      </c>
      <c r="C375" s="58" t="s">
        <v>63</v>
      </c>
      <c r="D375" s="58" t="s">
        <v>2815</v>
      </c>
      <c r="E375" s="58" t="s">
        <v>786</v>
      </c>
      <c r="F375" s="58" t="s">
        <v>63</v>
      </c>
      <c r="G375" s="60" t="s">
        <v>2816</v>
      </c>
      <c r="H375" s="60" t="s">
        <v>2817</v>
      </c>
      <c r="I375" s="60" t="s">
        <v>2818</v>
      </c>
      <c r="J375" s="190">
        <v>9</v>
      </c>
      <c r="K375" s="73" t="s">
        <v>2873</v>
      </c>
      <c r="L375" s="61"/>
      <c r="M375" s="60" t="s">
        <v>2874</v>
      </c>
      <c r="N375" s="60" t="s">
        <v>2875</v>
      </c>
      <c r="O375" s="58" t="s">
        <v>1366</v>
      </c>
      <c r="P375" s="44" t="s">
        <v>2822</v>
      </c>
      <c r="Q375" s="63" t="s">
        <v>69</v>
      </c>
      <c r="R375" s="307" t="s">
        <v>2876</v>
      </c>
      <c r="S375" s="307" t="s">
        <v>2877</v>
      </c>
      <c r="T375" s="211" t="s">
        <v>2878</v>
      </c>
      <c r="U375" s="211" t="s">
        <v>2879</v>
      </c>
      <c r="V375" s="58" t="s">
        <v>238</v>
      </c>
      <c r="W375" s="60"/>
      <c r="X375" s="60" t="str">
        <f t="shared" si="21"/>
        <v>tf_BAMT20003700_D_L2_LOCAL_PROFIT_CENTER_HIERARCHY_MASTER</v>
      </c>
      <c r="Y375" s="60" t="str">
        <f t="shared" si="22"/>
        <v>mt_MPMT20003710_CDW_D_L2_LOCAL_PROFIT_CENTER_HIERARCHY_MASTER_WK09</v>
      </c>
      <c r="Z375" s="60" t="str">
        <f t="shared" si="23"/>
        <v>m_MPMT20003710_CDW_D_L2_LOCAL_PROFIT_CENTER_HIERARCHY_MASTER_WK09</v>
      </c>
      <c r="AA375" s="60"/>
      <c r="AB375" s="60"/>
      <c r="AC375" s="60"/>
      <c r="AD375" s="52" t="s">
        <v>2183</v>
      </c>
      <c r="AE375" s="52" t="s">
        <v>2026</v>
      </c>
      <c r="AF375" s="52" t="s">
        <v>52</v>
      </c>
      <c r="AG375" s="52" t="s">
        <v>72</v>
      </c>
      <c r="AH375" s="52" t="s">
        <v>72</v>
      </c>
      <c r="AI375" s="219" t="s">
        <v>65</v>
      </c>
      <c r="AJ375" s="219" t="s">
        <v>154</v>
      </c>
      <c r="AK375" s="244">
        <v>0</v>
      </c>
      <c r="AL375" s="261" t="s">
        <v>155</v>
      </c>
    </row>
    <row r="376" spans="1:38" ht="34.5" hidden="1" customHeight="1">
      <c r="A376" s="68"/>
      <c r="B376" s="44">
        <f t="shared" si="20"/>
        <v>373</v>
      </c>
      <c r="C376" s="58" t="s">
        <v>63</v>
      </c>
      <c r="D376" s="58" t="s">
        <v>2815</v>
      </c>
      <c r="E376" s="58" t="s">
        <v>786</v>
      </c>
      <c r="F376" s="58" t="s">
        <v>63</v>
      </c>
      <c r="G376" s="60" t="s">
        <v>2816</v>
      </c>
      <c r="H376" s="60" t="s">
        <v>2817</v>
      </c>
      <c r="I376" s="60" t="s">
        <v>2818</v>
      </c>
      <c r="J376" s="190">
        <v>10</v>
      </c>
      <c r="K376" s="73" t="s">
        <v>2880</v>
      </c>
      <c r="L376" s="61"/>
      <c r="M376" s="60" t="s">
        <v>2881</v>
      </c>
      <c r="N376" s="60" t="s">
        <v>2882</v>
      </c>
      <c r="O376" s="58" t="s">
        <v>1366</v>
      </c>
      <c r="P376" s="44" t="s">
        <v>2822</v>
      </c>
      <c r="Q376" s="63" t="s">
        <v>69</v>
      </c>
      <c r="R376" s="307" t="s">
        <v>2876</v>
      </c>
      <c r="S376" s="307" t="s">
        <v>2877</v>
      </c>
      <c r="T376" s="211" t="s">
        <v>2883</v>
      </c>
      <c r="U376" s="211" t="s">
        <v>2884</v>
      </c>
      <c r="V376" s="58" t="s">
        <v>238</v>
      </c>
      <c r="W376" s="60"/>
      <c r="X376" s="60" t="str">
        <f t="shared" si="21"/>
        <v>tf_BAMT20003700_D_L2_LOCAL_PROFIT_CENTER_HIERARCHY_MASTER</v>
      </c>
      <c r="Y376" s="60" t="str">
        <f t="shared" si="22"/>
        <v>mt_MPMT20003711_CDW_D_L2_LOCAL_PROFIT_CENTER_HIERARCHY_MASTER_WK10</v>
      </c>
      <c r="Z376" s="60" t="str">
        <f t="shared" si="23"/>
        <v>m_MPMT20003711_CDW_D_L2_LOCAL_PROFIT_CENTER_HIERARCHY_MASTER_WK10</v>
      </c>
      <c r="AA376" s="60"/>
      <c r="AB376" s="60"/>
      <c r="AC376" s="60"/>
      <c r="AD376" s="52" t="s">
        <v>2183</v>
      </c>
      <c r="AE376" s="52" t="s">
        <v>2026</v>
      </c>
      <c r="AF376" s="52" t="s">
        <v>52</v>
      </c>
      <c r="AG376" s="52" t="s">
        <v>72</v>
      </c>
      <c r="AH376" s="52" t="s">
        <v>72</v>
      </c>
      <c r="AI376" s="219" t="s">
        <v>65</v>
      </c>
      <c r="AJ376" s="219" t="s">
        <v>154</v>
      </c>
      <c r="AK376" s="244">
        <v>0</v>
      </c>
      <c r="AL376" s="261" t="s">
        <v>155</v>
      </c>
    </row>
    <row r="377" spans="1:38" ht="34.5" hidden="1" customHeight="1">
      <c r="A377" s="68"/>
      <c r="B377" s="44">
        <f t="shared" si="20"/>
        <v>374</v>
      </c>
      <c r="C377" s="58" t="s">
        <v>63</v>
      </c>
      <c r="D377" s="58" t="s">
        <v>2815</v>
      </c>
      <c r="E377" s="58" t="s">
        <v>786</v>
      </c>
      <c r="F377" s="58" t="s">
        <v>63</v>
      </c>
      <c r="G377" s="60" t="s">
        <v>2816</v>
      </c>
      <c r="H377" s="60" t="s">
        <v>2817</v>
      </c>
      <c r="I377" s="60" t="s">
        <v>2818</v>
      </c>
      <c r="J377" s="190">
        <v>11</v>
      </c>
      <c r="K377" s="73" t="s">
        <v>2885</v>
      </c>
      <c r="L377" s="61"/>
      <c r="M377" s="60" t="s">
        <v>2886</v>
      </c>
      <c r="N377" s="60" t="s">
        <v>2887</v>
      </c>
      <c r="O377" s="58" t="s">
        <v>1366</v>
      </c>
      <c r="P377" s="44" t="s">
        <v>2822</v>
      </c>
      <c r="Q377" s="63" t="s">
        <v>69</v>
      </c>
      <c r="R377" s="307" t="s">
        <v>2888</v>
      </c>
      <c r="S377" s="307" t="s">
        <v>2889</v>
      </c>
      <c r="T377" s="211" t="s">
        <v>2890</v>
      </c>
      <c r="U377" s="211" t="s">
        <v>2891</v>
      </c>
      <c r="V377" s="58" t="s">
        <v>238</v>
      </c>
      <c r="W377" s="60"/>
      <c r="X377" s="60" t="str">
        <f t="shared" si="21"/>
        <v>tf_BAMT20003700_D_L2_LOCAL_PROFIT_CENTER_HIERARCHY_MASTER</v>
      </c>
      <c r="Y377" s="60" t="str">
        <f t="shared" si="22"/>
        <v>mt_MPMT20003712_CDW_D_L2_LOCAL_PROFIT_CENTER_HIERARCHY_MASTER_WK11</v>
      </c>
      <c r="Z377" s="60" t="str">
        <f t="shared" si="23"/>
        <v>m_MPMT20003712_CDW_D_L2_LOCAL_PROFIT_CENTER_HIERARCHY_MASTER_WK11</v>
      </c>
      <c r="AA377" s="60"/>
      <c r="AB377" s="60"/>
      <c r="AC377" s="60"/>
      <c r="AD377" s="52" t="s">
        <v>2183</v>
      </c>
      <c r="AE377" s="52" t="s">
        <v>2026</v>
      </c>
      <c r="AF377" s="52" t="s">
        <v>52</v>
      </c>
      <c r="AG377" s="52" t="s">
        <v>72</v>
      </c>
      <c r="AH377" s="52" t="s">
        <v>72</v>
      </c>
      <c r="AI377" s="219" t="s">
        <v>65</v>
      </c>
      <c r="AJ377" s="219" t="s">
        <v>154</v>
      </c>
      <c r="AK377" s="244">
        <v>0</v>
      </c>
      <c r="AL377" s="261" t="s">
        <v>155</v>
      </c>
    </row>
    <row r="378" spans="1:38" ht="34.5" hidden="1" customHeight="1">
      <c r="A378" s="68"/>
      <c r="B378" s="44">
        <f t="shared" si="20"/>
        <v>375</v>
      </c>
      <c r="C378" s="58" t="s">
        <v>63</v>
      </c>
      <c r="D378" s="58" t="s">
        <v>2815</v>
      </c>
      <c r="E378" s="58" t="s">
        <v>786</v>
      </c>
      <c r="F378" s="58" t="s">
        <v>63</v>
      </c>
      <c r="G378" s="60" t="s">
        <v>2816</v>
      </c>
      <c r="H378" s="60" t="s">
        <v>2817</v>
      </c>
      <c r="I378" s="60" t="s">
        <v>2818</v>
      </c>
      <c r="J378" s="190">
        <v>12</v>
      </c>
      <c r="K378" s="58" t="s">
        <v>2892</v>
      </c>
      <c r="L378" s="60"/>
      <c r="M378" s="60" t="s">
        <v>2893</v>
      </c>
      <c r="N378" s="60" t="s">
        <v>2894</v>
      </c>
      <c r="O378" s="58" t="s">
        <v>1366</v>
      </c>
      <c r="P378" s="44" t="s">
        <v>2822</v>
      </c>
      <c r="Q378" s="63" t="s">
        <v>69</v>
      </c>
      <c r="R378" s="307" t="s">
        <v>2895</v>
      </c>
      <c r="S378" s="307" t="s">
        <v>2896</v>
      </c>
      <c r="T378" s="44" t="s">
        <v>2897</v>
      </c>
      <c r="U378" s="44" t="s">
        <v>2898</v>
      </c>
      <c r="V378" s="58" t="s">
        <v>149</v>
      </c>
      <c r="W378" s="60"/>
      <c r="X378" s="60" t="str">
        <f t="shared" si="21"/>
        <v>tf_BAMT20003700_D_L2_LOCAL_PROFIT_CENTER_HIERARCHY_MASTER</v>
      </c>
      <c r="Y378" s="60" t="str">
        <f t="shared" si="22"/>
        <v>mt_MPMT20003701_CDW_D_L2_LOCAL_PROFIT_CENTER_HIERARCHY_MASTER</v>
      </c>
      <c r="Z378" s="60" t="str">
        <f t="shared" si="23"/>
        <v>m_MPMT20003701_CDW_D_L2_LOCAL_PROFIT_CENTER_HIERARCHY_MASTER</v>
      </c>
      <c r="AA378" s="60"/>
      <c r="AB378" s="60"/>
      <c r="AC378" s="60"/>
      <c r="AD378" s="52" t="s">
        <v>2183</v>
      </c>
      <c r="AE378" s="52" t="s">
        <v>2026</v>
      </c>
      <c r="AF378" s="52" t="s">
        <v>52</v>
      </c>
      <c r="AG378" s="52" t="s">
        <v>72</v>
      </c>
      <c r="AH378" s="52" t="s">
        <v>72</v>
      </c>
      <c r="AI378" s="219" t="s">
        <v>65</v>
      </c>
      <c r="AJ378" s="219" t="s">
        <v>154</v>
      </c>
      <c r="AK378" s="244">
        <v>0</v>
      </c>
      <c r="AL378" s="261" t="s">
        <v>155</v>
      </c>
    </row>
    <row r="379" spans="1:38" ht="34.5" hidden="1" customHeight="1">
      <c r="A379" s="68"/>
      <c r="B379" s="44">
        <f t="shared" si="20"/>
        <v>376</v>
      </c>
      <c r="C379" s="58" t="s">
        <v>63</v>
      </c>
      <c r="D379" s="58" t="s">
        <v>2899</v>
      </c>
      <c r="E379" s="58" t="s">
        <v>786</v>
      </c>
      <c r="F379" s="58" t="s">
        <v>63</v>
      </c>
      <c r="G379" s="60" t="s">
        <v>2900</v>
      </c>
      <c r="H379" s="60" t="s">
        <v>2901</v>
      </c>
      <c r="I379" s="60" t="s">
        <v>2902</v>
      </c>
      <c r="J379" s="190">
        <v>1</v>
      </c>
      <c r="K379" s="58" t="s">
        <v>2903</v>
      </c>
      <c r="L379" s="60"/>
      <c r="M379" s="60" t="s">
        <v>2904</v>
      </c>
      <c r="N379" s="60" t="s">
        <v>2905</v>
      </c>
      <c r="O379" s="58" t="s">
        <v>2126</v>
      </c>
      <c r="P379" s="44" t="s">
        <v>2906</v>
      </c>
      <c r="Q379" s="63" t="s">
        <v>69</v>
      </c>
      <c r="R379" s="307" t="s">
        <v>2907</v>
      </c>
      <c r="S379" s="307" t="s">
        <v>2908</v>
      </c>
      <c r="T379" s="44" t="s">
        <v>2909</v>
      </c>
      <c r="U379" s="44" t="s">
        <v>2910</v>
      </c>
      <c r="V379" s="58" t="s">
        <v>846</v>
      </c>
      <c r="W379" s="44"/>
      <c r="X379" s="60" t="str">
        <f t="shared" si="21"/>
        <v>tf_BAMT20023700_A_L2_MITAS_KPI_ITEM_MASTER</v>
      </c>
      <c r="Y379" s="60" t="str">
        <f t="shared" si="22"/>
        <v>mt_MPMT20023701_CDW_A_L2_MITAS_KPI_ITEM_MASTER</v>
      </c>
      <c r="Z379" s="60" t="str">
        <f t="shared" si="23"/>
        <v>m_MPMT20023701_CDW_A_L2_MITAS_KPI_ITEM_MASTER</v>
      </c>
      <c r="AA379" s="85"/>
      <c r="AB379" s="85"/>
      <c r="AC379" s="85"/>
      <c r="AD379" s="52" t="s">
        <v>2911</v>
      </c>
      <c r="AE379" s="52" t="s">
        <v>2026</v>
      </c>
      <c r="AF379" s="52" t="s">
        <v>2027</v>
      </c>
      <c r="AG379" s="52" t="s">
        <v>72</v>
      </c>
      <c r="AH379" s="52" t="s">
        <v>72</v>
      </c>
      <c r="AI379" s="219" t="s">
        <v>65</v>
      </c>
      <c r="AJ379" s="219" t="s">
        <v>154</v>
      </c>
      <c r="AK379" s="244">
        <v>0</v>
      </c>
      <c r="AL379" s="261" t="s">
        <v>155</v>
      </c>
    </row>
    <row r="380" spans="1:38" ht="34.5" hidden="1" customHeight="1">
      <c r="A380" s="68"/>
      <c r="B380" s="44">
        <f t="shared" si="20"/>
        <v>377</v>
      </c>
      <c r="C380" s="58" t="s">
        <v>63</v>
      </c>
      <c r="D380" s="58" t="s">
        <v>2912</v>
      </c>
      <c r="E380" s="58" t="s">
        <v>786</v>
      </c>
      <c r="F380" s="58" t="s">
        <v>63</v>
      </c>
      <c r="G380" s="60" t="s">
        <v>2913</v>
      </c>
      <c r="H380" s="60" t="s">
        <v>2914</v>
      </c>
      <c r="I380" s="60" t="s">
        <v>2915</v>
      </c>
      <c r="J380" s="190">
        <v>1</v>
      </c>
      <c r="K380" s="58" t="s">
        <v>2916</v>
      </c>
      <c r="L380" s="58"/>
      <c r="M380" s="60" t="s">
        <v>2917</v>
      </c>
      <c r="N380" s="60" t="s">
        <v>2918</v>
      </c>
      <c r="O380" s="58" t="s">
        <v>2126</v>
      </c>
      <c r="P380" s="60"/>
      <c r="Q380" s="63" t="s">
        <v>69</v>
      </c>
      <c r="R380" s="307" t="s">
        <v>2919</v>
      </c>
      <c r="S380" s="307" t="s">
        <v>2920</v>
      </c>
      <c r="T380" s="44" t="s">
        <v>2921</v>
      </c>
      <c r="U380" s="44" t="s">
        <v>2922</v>
      </c>
      <c r="V380" s="58" t="s">
        <v>846</v>
      </c>
      <c r="W380" s="60"/>
      <c r="X380" s="60" t="str">
        <f t="shared" si="21"/>
        <v>tf_BAMT20023100_A_L2_MITAS_ACCOUNT_TITLE_LV_4_SALES_MASTER</v>
      </c>
      <c r="Y380" s="60" t="str">
        <f t="shared" si="22"/>
        <v>mt_MPMT20023101_CDW_A_L2_MITAS_ACCOUNT_TITLE_LV_4_SALES_MASTER</v>
      </c>
      <c r="Z380" s="60" t="str">
        <f t="shared" si="23"/>
        <v>m_MPMT20023101_CDW_A_L2_MITAS_ACCOUNT_TITLE_LV_4_SALES_MASTER</v>
      </c>
      <c r="AA380" s="85"/>
      <c r="AB380" s="85"/>
      <c r="AC380" s="85"/>
      <c r="AD380" s="52" t="s">
        <v>2025</v>
      </c>
      <c r="AE380" s="52" t="s">
        <v>2026</v>
      </c>
      <c r="AF380" s="52" t="s">
        <v>2027</v>
      </c>
      <c r="AG380" s="52" t="s">
        <v>72</v>
      </c>
      <c r="AH380" s="52" t="s">
        <v>72</v>
      </c>
      <c r="AI380" s="219" t="s">
        <v>65</v>
      </c>
      <c r="AJ380" s="219" t="s">
        <v>154</v>
      </c>
      <c r="AK380" s="244">
        <v>0</v>
      </c>
      <c r="AL380" s="261" t="s">
        <v>155</v>
      </c>
    </row>
    <row r="381" spans="1:38" ht="34.5" hidden="1" customHeight="1">
      <c r="A381" s="68"/>
      <c r="B381" s="44">
        <f t="shared" si="20"/>
        <v>378</v>
      </c>
      <c r="C381" s="58" t="s">
        <v>63</v>
      </c>
      <c r="D381" s="58" t="s">
        <v>2923</v>
      </c>
      <c r="E381" s="58" t="s">
        <v>786</v>
      </c>
      <c r="F381" s="58" t="s">
        <v>63</v>
      </c>
      <c r="G381" s="60" t="s">
        <v>2924</v>
      </c>
      <c r="H381" s="60" t="s">
        <v>2925</v>
      </c>
      <c r="I381" s="60" t="s">
        <v>2926</v>
      </c>
      <c r="J381" s="190">
        <v>1</v>
      </c>
      <c r="K381" s="58" t="s">
        <v>2927</v>
      </c>
      <c r="L381" s="60"/>
      <c r="M381" s="60" t="s">
        <v>2928</v>
      </c>
      <c r="N381" s="60" t="s">
        <v>2929</v>
      </c>
      <c r="O381" s="58" t="s">
        <v>1366</v>
      </c>
      <c r="P381" s="44" t="s">
        <v>2930</v>
      </c>
      <c r="Q381" s="63" t="s">
        <v>220</v>
      </c>
      <c r="R381" s="307" t="s">
        <v>2931</v>
      </c>
      <c r="S381" s="307" t="s">
        <v>2932</v>
      </c>
      <c r="T381" s="44" t="s">
        <v>2933</v>
      </c>
      <c r="U381" s="44" t="s">
        <v>2934</v>
      </c>
      <c r="V381" s="58" t="s">
        <v>149</v>
      </c>
      <c r="W381" s="60"/>
      <c r="X381" s="60" t="str">
        <f t="shared" si="21"/>
        <v>tf_BAMT20003800_D_L2_MITAS_ACCOUNT_LV_4_MASTER</v>
      </c>
      <c r="Y381" s="60" t="str">
        <f t="shared" si="22"/>
        <v>mt_MPMT20003801_CDW_D_L2_MITAS_ACCOUNT_LV_4_MASTER</v>
      </c>
      <c r="Z381" s="60" t="str">
        <f t="shared" si="23"/>
        <v>m_MPMT20003801_CDW_D_L2_MITAS_ACCOUNT_LV_4_MASTER</v>
      </c>
      <c r="AA381" s="85"/>
      <c r="AB381" s="85"/>
      <c r="AC381" s="85"/>
      <c r="AD381" s="52" t="s">
        <v>2025</v>
      </c>
      <c r="AE381" s="52" t="s">
        <v>2026</v>
      </c>
      <c r="AF381" s="52" t="s">
        <v>2027</v>
      </c>
      <c r="AG381" s="52" t="s">
        <v>72</v>
      </c>
      <c r="AH381" s="52" t="s">
        <v>72</v>
      </c>
      <c r="AI381" s="219" t="s">
        <v>65</v>
      </c>
      <c r="AJ381" s="219" t="s">
        <v>154</v>
      </c>
      <c r="AK381" s="244">
        <v>0</v>
      </c>
      <c r="AL381" s="261" t="s">
        <v>155</v>
      </c>
    </row>
    <row r="382" spans="1:38" ht="34.5" hidden="1" customHeight="1">
      <c r="A382" s="68"/>
      <c r="B382" s="44">
        <f t="shared" si="20"/>
        <v>379</v>
      </c>
      <c r="C382" s="58" t="s">
        <v>63</v>
      </c>
      <c r="D382" s="58" t="s">
        <v>2935</v>
      </c>
      <c r="E382" s="58" t="s">
        <v>786</v>
      </c>
      <c r="F382" s="58" t="s">
        <v>63</v>
      </c>
      <c r="G382" s="60" t="s">
        <v>2936</v>
      </c>
      <c r="H382" s="60" t="s">
        <v>2937</v>
      </c>
      <c r="I382" s="60" t="s">
        <v>2938</v>
      </c>
      <c r="J382" s="190">
        <v>1</v>
      </c>
      <c r="K382" s="58" t="s">
        <v>2939</v>
      </c>
      <c r="L382" s="60"/>
      <c r="M382" s="60" t="s">
        <v>2940</v>
      </c>
      <c r="N382" s="60" t="s">
        <v>2941</v>
      </c>
      <c r="O382" s="58" t="s">
        <v>1366</v>
      </c>
      <c r="P382" s="44" t="s">
        <v>2942</v>
      </c>
      <c r="Q382" s="63" t="s">
        <v>220</v>
      </c>
      <c r="R382" s="307" t="s">
        <v>2943</v>
      </c>
      <c r="S382" s="307" t="s">
        <v>2944</v>
      </c>
      <c r="T382" s="44" t="s">
        <v>2945</v>
      </c>
      <c r="U382" s="44" t="s">
        <v>2946</v>
      </c>
      <c r="V382" s="58" t="s">
        <v>846</v>
      </c>
      <c r="W382" s="60"/>
      <c r="X382" s="60" t="str">
        <f t="shared" si="21"/>
        <v>tf_BAMT20005400_A_L2_MITAS_ACCOUNT_LV_1_ACCOUNT_SCALE_MASTER</v>
      </c>
      <c r="Y382" s="60" t="str">
        <f t="shared" si="22"/>
        <v>mt_MPMT20005401_CDW_A_L2_MITAS_ACCOUNT_LV_1_ACCOUNT_SCALE_MASTER</v>
      </c>
      <c r="Z382" s="60" t="str">
        <f t="shared" si="23"/>
        <v>m_MPMT20005401_CDW_A_L2_MITAS_ACCOUNT_LV_1_ACCOUNT_SCALE_MASTER</v>
      </c>
      <c r="AA382" s="85"/>
      <c r="AB382" s="85"/>
      <c r="AC382" s="85"/>
      <c r="AD382" s="52" t="s">
        <v>2025</v>
      </c>
      <c r="AE382" s="52" t="s">
        <v>2026</v>
      </c>
      <c r="AF382" s="52" t="s">
        <v>2027</v>
      </c>
      <c r="AG382" s="52" t="s">
        <v>72</v>
      </c>
      <c r="AH382" s="52" t="s">
        <v>72</v>
      </c>
      <c r="AI382" s="219" t="s">
        <v>65</v>
      </c>
      <c r="AJ382" s="219" t="s">
        <v>154</v>
      </c>
      <c r="AK382" s="244">
        <v>0</v>
      </c>
      <c r="AL382" s="261" t="s">
        <v>155</v>
      </c>
    </row>
    <row r="383" spans="1:38" ht="34.5" hidden="1" customHeight="1">
      <c r="A383" s="68"/>
      <c r="B383" s="44">
        <f t="shared" si="20"/>
        <v>380</v>
      </c>
      <c r="C383" s="58" t="s">
        <v>63</v>
      </c>
      <c r="D383" s="58" t="s">
        <v>2947</v>
      </c>
      <c r="E383" s="58" t="s">
        <v>786</v>
      </c>
      <c r="F383" s="58" t="s">
        <v>63</v>
      </c>
      <c r="G383" s="60" t="s">
        <v>2948</v>
      </c>
      <c r="H383" s="60" t="s">
        <v>2949</v>
      </c>
      <c r="I383" s="60" t="s">
        <v>2950</v>
      </c>
      <c r="J383" s="190">
        <v>1</v>
      </c>
      <c r="K383" s="58" t="s">
        <v>2951</v>
      </c>
      <c r="L383" s="60"/>
      <c r="M383" s="60" t="s">
        <v>2952</v>
      </c>
      <c r="N383" s="60" t="s">
        <v>2953</v>
      </c>
      <c r="O383" s="58" t="s">
        <v>1366</v>
      </c>
      <c r="P383" s="44" t="s">
        <v>2954</v>
      </c>
      <c r="Q383" s="63" t="s">
        <v>220</v>
      </c>
      <c r="R383" s="307" t="s">
        <v>2955</v>
      </c>
      <c r="S383" s="307" t="s">
        <v>2956</v>
      </c>
      <c r="T383" s="44" t="s">
        <v>2957</v>
      </c>
      <c r="U383" s="44" t="s">
        <v>2958</v>
      </c>
      <c r="V383" s="58" t="s">
        <v>846</v>
      </c>
      <c r="W383" s="60"/>
      <c r="X383" s="60" t="str">
        <f t="shared" si="21"/>
        <v>tf_BAMT20004000_A_L2_MITAS_ACCOUNT_LV_1_NEW_MPL_MASTER</v>
      </c>
      <c r="Y383" s="60" t="str">
        <f t="shared" si="22"/>
        <v>mt_MPMT20004001_CDW_A_L2_MITAS_ACCOUNT_LV_1_NEW_MPL_MASTER</v>
      </c>
      <c r="Z383" s="60" t="str">
        <f t="shared" si="23"/>
        <v>m_MPMT20004001_CDW_A_L2_MITAS_ACCOUNT_LV_1_NEW_MPL_MASTER</v>
      </c>
      <c r="AA383" s="85"/>
      <c r="AB383" s="85"/>
      <c r="AC383" s="85"/>
      <c r="AD383" s="52" t="s">
        <v>2025</v>
      </c>
      <c r="AE383" s="52" t="s">
        <v>2026</v>
      </c>
      <c r="AF383" s="52" t="s">
        <v>2027</v>
      </c>
      <c r="AG383" s="52" t="s">
        <v>72</v>
      </c>
      <c r="AH383" s="52" t="s">
        <v>72</v>
      </c>
      <c r="AI383" s="219" t="s">
        <v>65</v>
      </c>
      <c r="AJ383" s="219" t="s">
        <v>154</v>
      </c>
      <c r="AK383" s="244">
        <v>0</v>
      </c>
      <c r="AL383" s="261" t="s">
        <v>155</v>
      </c>
    </row>
    <row r="384" spans="1:38" ht="34.5" hidden="1" customHeight="1">
      <c r="A384" s="68"/>
      <c r="B384" s="44">
        <f t="shared" si="20"/>
        <v>381</v>
      </c>
      <c r="C384" s="58" t="s">
        <v>63</v>
      </c>
      <c r="D384" s="58" t="s">
        <v>2959</v>
      </c>
      <c r="E384" s="58" t="s">
        <v>786</v>
      </c>
      <c r="F384" s="58" t="s">
        <v>63</v>
      </c>
      <c r="G384" s="60" t="s">
        <v>2960</v>
      </c>
      <c r="H384" s="60" t="s">
        <v>2961</v>
      </c>
      <c r="I384" s="60" t="s">
        <v>2962</v>
      </c>
      <c r="J384" s="190">
        <v>1</v>
      </c>
      <c r="K384" s="58" t="s">
        <v>2963</v>
      </c>
      <c r="L384" s="60"/>
      <c r="M384" s="60" t="s">
        <v>2964</v>
      </c>
      <c r="N384" s="60" t="s">
        <v>2965</v>
      </c>
      <c r="O384" s="58" t="s">
        <v>2126</v>
      </c>
      <c r="P384" s="44" t="s">
        <v>2966</v>
      </c>
      <c r="Q384" s="63" t="s">
        <v>220</v>
      </c>
      <c r="R384" s="316" t="s">
        <v>2967</v>
      </c>
      <c r="S384" s="311" t="s">
        <v>2968</v>
      </c>
      <c r="T384" s="44" t="s">
        <v>2969</v>
      </c>
      <c r="U384" s="44" t="s">
        <v>2970</v>
      </c>
      <c r="V384" s="58" t="s">
        <v>846</v>
      </c>
      <c r="W384" s="60"/>
      <c r="X384" s="60" t="str">
        <f t="shared" si="21"/>
        <v>tf_BAMT20003900_A_L2_MITAS_ACCOUNT_LV_1_NEW_MPL_ANALYSIS_MASTER</v>
      </c>
      <c r="Y384" s="60" t="str">
        <f t="shared" si="22"/>
        <v>mt_MPMT20003901_CDW_A_L2_MITAS_ACCOUNT_LV_1_NEW_MPL_ANALYSIS_MASTER</v>
      </c>
      <c r="Z384" s="60" t="str">
        <f t="shared" si="23"/>
        <v>m_MPMT20003901_CDW_A_L2_MITAS_ACCOUNT_LV_1_NEW_MPL_ANALYSIS_MASTER</v>
      </c>
      <c r="AA384" s="85"/>
      <c r="AB384" s="85"/>
      <c r="AC384" s="85"/>
      <c r="AD384" s="52" t="s">
        <v>2025</v>
      </c>
      <c r="AE384" s="52" t="s">
        <v>2026</v>
      </c>
      <c r="AF384" s="52" t="s">
        <v>2027</v>
      </c>
      <c r="AG384" s="52" t="s">
        <v>72</v>
      </c>
      <c r="AH384" s="52" t="s">
        <v>72</v>
      </c>
      <c r="AI384" s="219" t="s">
        <v>65</v>
      </c>
      <c r="AJ384" s="219" t="s">
        <v>154</v>
      </c>
      <c r="AK384" s="244">
        <v>0</v>
      </c>
      <c r="AL384" s="261" t="s">
        <v>155</v>
      </c>
    </row>
    <row r="385" spans="1:38" ht="34.5" hidden="1" customHeight="1">
      <c r="A385" s="68"/>
      <c r="B385" s="44">
        <f t="shared" si="20"/>
        <v>382</v>
      </c>
      <c r="C385" s="58" t="s">
        <v>63</v>
      </c>
      <c r="D385" s="58" t="s">
        <v>2971</v>
      </c>
      <c r="E385" s="58" t="s">
        <v>786</v>
      </c>
      <c r="F385" s="58" t="s">
        <v>63</v>
      </c>
      <c r="G385" s="60" t="s">
        <v>2972</v>
      </c>
      <c r="H385" s="60" t="s">
        <v>2973</v>
      </c>
      <c r="I385" s="60" t="s">
        <v>2974</v>
      </c>
      <c r="J385" s="190">
        <v>1</v>
      </c>
      <c r="K385" s="58" t="s">
        <v>2975</v>
      </c>
      <c r="L385" s="60"/>
      <c r="M385" s="60" t="s">
        <v>2976</v>
      </c>
      <c r="N385" s="60" t="s">
        <v>2977</v>
      </c>
      <c r="O385" s="58" t="s">
        <v>1366</v>
      </c>
      <c r="P385" s="44" t="s">
        <v>2978</v>
      </c>
      <c r="Q385" s="63" t="s">
        <v>69</v>
      </c>
      <c r="R385" s="316" t="s">
        <v>2979</v>
      </c>
      <c r="S385" s="311" t="s">
        <v>2980</v>
      </c>
      <c r="T385" s="44" t="s">
        <v>2981</v>
      </c>
      <c r="U385" s="44" t="s">
        <v>2982</v>
      </c>
      <c r="V385" s="58" t="s">
        <v>846</v>
      </c>
      <c r="W385" s="60"/>
      <c r="X385" s="60" t="str">
        <f t="shared" si="21"/>
        <v>tf_BAMT20004100_A_L2_MITAS_ACCOUNT_LV_1_ORGANIZATION_SCALE_MASTER</v>
      </c>
      <c r="Y385" s="60" t="str">
        <f t="shared" si="22"/>
        <v>mt_MPMT20004101_CDW_A_L2_MITAS_ACCOUNT_LV_1_ORGANIZATION_SCALE_MASTER</v>
      </c>
      <c r="Z385" s="60" t="str">
        <f t="shared" si="23"/>
        <v>m_MPMT20004101_CDW_A_L2_MITAS_ACCOUNT_LV_1_ORGANIZATION_SCALE_MASTER</v>
      </c>
      <c r="AA385" s="85"/>
      <c r="AB385" s="85"/>
      <c r="AC385" s="85"/>
      <c r="AD385" s="52" t="s">
        <v>2025</v>
      </c>
      <c r="AE385" s="52" t="s">
        <v>2026</v>
      </c>
      <c r="AF385" s="52" t="s">
        <v>2027</v>
      </c>
      <c r="AG385" s="52" t="s">
        <v>72</v>
      </c>
      <c r="AH385" s="52" t="s">
        <v>72</v>
      </c>
      <c r="AI385" s="219" t="s">
        <v>65</v>
      </c>
      <c r="AJ385" s="219" t="s">
        <v>154</v>
      </c>
      <c r="AK385" s="244">
        <v>0</v>
      </c>
      <c r="AL385" s="261" t="s">
        <v>155</v>
      </c>
    </row>
    <row r="386" spans="1:38" ht="34.5" hidden="1" customHeight="1">
      <c r="A386" s="68"/>
      <c r="B386" s="44">
        <f t="shared" si="20"/>
        <v>383</v>
      </c>
      <c r="C386" s="58" t="s">
        <v>63</v>
      </c>
      <c r="D386" s="58" t="s">
        <v>2983</v>
      </c>
      <c r="E386" s="58" t="s">
        <v>786</v>
      </c>
      <c r="F386" s="58" t="s">
        <v>63</v>
      </c>
      <c r="G386" s="60" t="s">
        <v>2984</v>
      </c>
      <c r="H386" s="60" t="s">
        <v>2985</v>
      </c>
      <c r="I386" s="60" t="s">
        <v>2986</v>
      </c>
      <c r="J386" s="190">
        <v>1</v>
      </c>
      <c r="K386" s="58" t="s">
        <v>2987</v>
      </c>
      <c r="L386" s="60"/>
      <c r="M386" s="60" t="s">
        <v>2988</v>
      </c>
      <c r="N386" s="60" t="s">
        <v>2989</v>
      </c>
      <c r="O386" s="58" t="s">
        <v>1366</v>
      </c>
      <c r="P386" s="44" t="s">
        <v>2990</v>
      </c>
      <c r="Q386" s="63" t="s">
        <v>220</v>
      </c>
      <c r="R386" s="316" t="s">
        <v>2991</v>
      </c>
      <c r="S386" s="311" t="s">
        <v>2992</v>
      </c>
      <c r="T386" s="44" t="s">
        <v>2993</v>
      </c>
      <c r="U386" s="44" t="s">
        <v>2994</v>
      </c>
      <c r="V386" s="58" t="s">
        <v>846</v>
      </c>
      <c r="W386" s="60"/>
      <c r="X386" s="60" t="str">
        <f t="shared" si="21"/>
        <v>tf_BAMT20004200_A_L2_MITAS_ACCOUNT_LV_1_CONSOLIDATED_MASTER</v>
      </c>
      <c r="Y386" s="60" t="str">
        <f t="shared" si="22"/>
        <v>mt_MPMT20004201_CDW_A_L2_MITAS_ACCOUNT_LV_1_CONSOLIDATED_MASTER</v>
      </c>
      <c r="Z386" s="60" t="str">
        <f t="shared" si="23"/>
        <v>m_MPMT20004201_CDW_A_L2_MITAS_ACCOUNT_LV_1_CONSOLIDATED_MASTER</v>
      </c>
      <c r="AA386" s="85"/>
      <c r="AB386" s="85"/>
      <c r="AC386" s="85"/>
      <c r="AD386" s="52" t="s">
        <v>2025</v>
      </c>
      <c r="AE386" s="52" t="s">
        <v>2026</v>
      </c>
      <c r="AF386" s="52" t="s">
        <v>2027</v>
      </c>
      <c r="AG386" s="52" t="s">
        <v>72</v>
      </c>
      <c r="AH386" s="52" t="s">
        <v>72</v>
      </c>
      <c r="AI386" s="219" t="s">
        <v>65</v>
      </c>
      <c r="AJ386" s="219" t="s">
        <v>154</v>
      </c>
      <c r="AK386" s="244">
        <v>0</v>
      </c>
      <c r="AL386" s="261" t="s">
        <v>155</v>
      </c>
    </row>
    <row r="387" spans="1:38" ht="34.5" hidden="1" customHeight="1">
      <c r="A387" s="68"/>
      <c r="B387" s="44">
        <f t="shared" si="20"/>
        <v>384</v>
      </c>
      <c r="C387" s="58" t="s">
        <v>63</v>
      </c>
      <c r="D387" s="58" t="s">
        <v>2995</v>
      </c>
      <c r="E387" s="58" t="s">
        <v>786</v>
      </c>
      <c r="F387" s="58" t="s">
        <v>63</v>
      </c>
      <c r="G387" s="60" t="s">
        <v>2996</v>
      </c>
      <c r="H387" s="60" t="s">
        <v>2997</v>
      </c>
      <c r="I387" s="60" t="s">
        <v>2998</v>
      </c>
      <c r="J387" s="190">
        <v>1</v>
      </c>
      <c r="K387" s="58" t="s">
        <v>2999</v>
      </c>
      <c r="L387" s="60"/>
      <c r="M387" s="60" t="s">
        <v>3000</v>
      </c>
      <c r="N387" s="60" t="s">
        <v>3001</v>
      </c>
      <c r="O387" s="58" t="s">
        <v>1366</v>
      </c>
      <c r="P387" s="44" t="s">
        <v>3002</v>
      </c>
      <c r="Q387" s="63" t="s">
        <v>220</v>
      </c>
      <c r="R387" s="316" t="s">
        <v>3003</v>
      </c>
      <c r="S387" s="311" t="s">
        <v>3004</v>
      </c>
      <c r="T387" s="44" t="s">
        <v>3005</v>
      </c>
      <c r="U387" s="44" t="s">
        <v>3006</v>
      </c>
      <c r="V387" s="58" t="s">
        <v>846</v>
      </c>
      <c r="W387" s="60"/>
      <c r="X387" s="60" t="str">
        <f t="shared" si="21"/>
        <v>tf_BAMT20004400_A_L2_MITAS_ACCOUNT_LV_2_ACCOUNT_SCALE_MASTER</v>
      </c>
      <c r="Y387" s="60" t="str">
        <f t="shared" si="22"/>
        <v>mt_MPMT20004401_CDW_A_L2_MITAS_ACCOUNT_LV_2_ACCOUNT_SCALE_MASTER</v>
      </c>
      <c r="Z387" s="60" t="str">
        <f t="shared" si="23"/>
        <v>m_MPMT20004401_CDW_A_L2_MITAS_ACCOUNT_LV_2_ACCOUNT_SCALE_MASTER</v>
      </c>
      <c r="AA387" s="85"/>
      <c r="AB387" s="85"/>
      <c r="AC387" s="85"/>
      <c r="AD387" s="52" t="s">
        <v>2025</v>
      </c>
      <c r="AE387" s="52" t="s">
        <v>2026</v>
      </c>
      <c r="AF387" s="52" t="s">
        <v>2027</v>
      </c>
      <c r="AG387" s="52" t="s">
        <v>72</v>
      </c>
      <c r="AH387" s="52" t="s">
        <v>72</v>
      </c>
      <c r="AI387" s="219" t="s">
        <v>65</v>
      </c>
      <c r="AJ387" s="219" t="s">
        <v>154</v>
      </c>
      <c r="AK387" s="244">
        <v>0</v>
      </c>
      <c r="AL387" s="261" t="s">
        <v>155</v>
      </c>
    </row>
    <row r="388" spans="1:38" ht="34.5" hidden="1" customHeight="1">
      <c r="A388" s="68"/>
      <c r="B388" s="44">
        <f t="shared" ref="B388:B451" si="24">ROW()-3</f>
        <v>385</v>
      </c>
      <c r="C388" s="58" t="s">
        <v>63</v>
      </c>
      <c r="D388" s="58" t="s">
        <v>3007</v>
      </c>
      <c r="E388" s="58" t="s">
        <v>786</v>
      </c>
      <c r="F388" s="58" t="s">
        <v>63</v>
      </c>
      <c r="G388" s="60" t="s">
        <v>3008</v>
      </c>
      <c r="H388" s="60" t="s">
        <v>3009</v>
      </c>
      <c r="I388" s="60" t="s">
        <v>3010</v>
      </c>
      <c r="J388" s="190">
        <v>1</v>
      </c>
      <c r="K388" s="58" t="s">
        <v>3011</v>
      </c>
      <c r="L388" s="60"/>
      <c r="M388" s="60" t="s">
        <v>3012</v>
      </c>
      <c r="N388" s="60" t="s">
        <v>3013</v>
      </c>
      <c r="O388" s="58" t="s">
        <v>1366</v>
      </c>
      <c r="P388" s="44" t="s">
        <v>3014</v>
      </c>
      <c r="Q388" s="63" t="s">
        <v>220</v>
      </c>
      <c r="R388" s="307" t="s">
        <v>3015</v>
      </c>
      <c r="S388" s="307" t="s">
        <v>3016</v>
      </c>
      <c r="T388" s="44" t="s">
        <v>3017</v>
      </c>
      <c r="U388" s="44" t="s">
        <v>3018</v>
      </c>
      <c r="V388" s="58" t="s">
        <v>846</v>
      </c>
      <c r="W388" s="60"/>
      <c r="X388" s="60" t="str">
        <f t="shared" si="21"/>
        <v>tf_BAMT20004500_A_L2_MITAS_ACCOUNT_LV_2_NEW_MPL_MASTER</v>
      </c>
      <c r="Y388" s="60" t="str">
        <f t="shared" si="22"/>
        <v>mt_MPMT20004501_CDW_A_L2_MITAS_ACCOUNT_LV_2_NEW_MPL_MASTER</v>
      </c>
      <c r="Z388" s="60" t="str">
        <f t="shared" si="23"/>
        <v>m_MPMT20004501_CDW_A_L2_MITAS_ACCOUNT_LV_2_NEW_MPL_MASTER</v>
      </c>
      <c r="AA388" s="85"/>
      <c r="AB388" s="85"/>
      <c r="AC388" s="85"/>
      <c r="AD388" s="52" t="s">
        <v>2025</v>
      </c>
      <c r="AE388" s="52" t="s">
        <v>2026</v>
      </c>
      <c r="AF388" s="52" t="s">
        <v>2027</v>
      </c>
      <c r="AG388" s="52" t="s">
        <v>72</v>
      </c>
      <c r="AH388" s="52" t="s">
        <v>72</v>
      </c>
      <c r="AI388" s="219" t="s">
        <v>65</v>
      </c>
      <c r="AJ388" s="219" t="s">
        <v>154</v>
      </c>
      <c r="AK388" s="244">
        <v>0</v>
      </c>
      <c r="AL388" s="261" t="s">
        <v>155</v>
      </c>
    </row>
    <row r="389" spans="1:38" ht="34.5" hidden="1" customHeight="1">
      <c r="A389" s="68"/>
      <c r="B389" s="44">
        <f t="shared" si="24"/>
        <v>386</v>
      </c>
      <c r="C389" s="58" t="s">
        <v>63</v>
      </c>
      <c r="D389" s="58" t="s">
        <v>3019</v>
      </c>
      <c r="E389" s="58" t="s">
        <v>786</v>
      </c>
      <c r="F389" s="58" t="s">
        <v>63</v>
      </c>
      <c r="G389" s="60" t="s">
        <v>2960</v>
      </c>
      <c r="H389" s="60" t="s">
        <v>3020</v>
      </c>
      <c r="I389" s="60" t="s">
        <v>2962</v>
      </c>
      <c r="J389" s="190">
        <v>1</v>
      </c>
      <c r="K389" s="58" t="s">
        <v>3021</v>
      </c>
      <c r="L389" s="60"/>
      <c r="M389" s="60" t="s">
        <v>3022</v>
      </c>
      <c r="N389" s="60" t="s">
        <v>3023</v>
      </c>
      <c r="O389" s="58" t="s">
        <v>2126</v>
      </c>
      <c r="P389" s="44" t="s">
        <v>3024</v>
      </c>
      <c r="Q389" s="63" t="s">
        <v>220</v>
      </c>
      <c r="R389" s="307" t="s">
        <v>3025</v>
      </c>
      <c r="S389" s="307" t="s">
        <v>3026</v>
      </c>
      <c r="T389" s="44" t="s">
        <v>3027</v>
      </c>
      <c r="U389" s="44" t="s">
        <v>3028</v>
      </c>
      <c r="V389" s="58" t="s">
        <v>846</v>
      </c>
      <c r="W389" s="60"/>
      <c r="X389" s="60" t="str">
        <f t="shared" si="21"/>
        <v>tf_BAMT20004300_A_L2_MITAS_ACCOUNT_LV_2_NEW_MPL_ANALYSIS_MASTER</v>
      </c>
      <c r="Y389" s="60" t="str">
        <f t="shared" si="22"/>
        <v>mt_MPMT20004301_CDW_A_L2_MITAS_ACCOUNT_LV_2_NEW_MPL_ANALYSIS_MASTER</v>
      </c>
      <c r="Z389" s="60" t="str">
        <f t="shared" si="23"/>
        <v>m_MPMT20004301_CDW_A_L2_MITAS_ACCOUNT_LV_2_NEW_MPL_ANALYSIS_MASTER</v>
      </c>
      <c r="AA389" s="85"/>
      <c r="AB389" s="85"/>
      <c r="AC389" s="85"/>
      <c r="AD389" s="52" t="s">
        <v>2025</v>
      </c>
      <c r="AE389" s="52" t="s">
        <v>2026</v>
      </c>
      <c r="AF389" s="52" t="s">
        <v>2027</v>
      </c>
      <c r="AG389" s="52" t="s">
        <v>72</v>
      </c>
      <c r="AH389" s="52" t="s">
        <v>72</v>
      </c>
      <c r="AI389" s="219" t="s">
        <v>65</v>
      </c>
      <c r="AJ389" s="219" t="s">
        <v>154</v>
      </c>
      <c r="AK389" s="244">
        <v>0</v>
      </c>
      <c r="AL389" s="261" t="s">
        <v>155</v>
      </c>
    </row>
    <row r="390" spans="1:38" ht="34.5" hidden="1" customHeight="1">
      <c r="A390" s="68"/>
      <c r="B390" s="44">
        <f t="shared" si="24"/>
        <v>387</v>
      </c>
      <c r="C390" s="58" t="s">
        <v>63</v>
      </c>
      <c r="D390" s="58" t="s">
        <v>3029</v>
      </c>
      <c r="E390" s="58" t="s">
        <v>786</v>
      </c>
      <c r="F390" s="58" t="s">
        <v>63</v>
      </c>
      <c r="G390" s="60" t="s">
        <v>3030</v>
      </c>
      <c r="H390" s="60" t="s">
        <v>3031</v>
      </c>
      <c r="I390" s="60" t="s">
        <v>3032</v>
      </c>
      <c r="J390" s="190">
        <v>1</v>
      </c>
      <c r="K390" s="58" t="s">
        <v>3033</v>
      </c>
      <c r="L390" s="60"/>
      <c r="M390" s="60" t="s">
        <v>3034</v>
      </c>
      <c r="N390" s="60" t="s">
        <v>3035</v>
      </c>
      <c r="O390" s="58" t="s">
        <v>2126</v>
      </c>
      <c r="P390" s="44" t="s">
        <v>3036</v>
      </c>
      <c r="Q390" s="63" t="s">
        <v>69</v>
      </c>
      <c r="R390" s="307" t="s">
        <v>3037</v>
      </c>
      <c r="S390" s="307" t="s">
        <v>3038</v>
      </c>
      <c r="T390" s="44" t="s">
        <v>3039</v>
      </c>
      <c r="U390" s="44" t="s">
        <v>3040</v>
      </c>
      <c r="V390" s="58" t="s">
        <v>846</v>
      </c>
      <c r="W390" s="60"/>
      <c r="X390" s="60" t="str">
        <f t="shared" si="21"/>
        <v>tf_BAMT20004600_A_L2_MITAS_ACCOUNT_LV_2_ORGANIZATION_SCALE_MASTER</v>
      </c>
      <c r="Y390" s="60" t="str">
        <f t="shared" si="22"/>
        <v>mt_MPMT20004601_CDW_A_L2_MITAS_ACCOUNT_LV_2_ORGANIZATION_SCALE_MASTER</v>
      </c>
      <c r="Z390" s="60" t="str">
        <f t="shared" si="23"/>
        <v>m_MPMT20004601_CDW_A_L2_MITAS_ACCOUNT_LV_2_ORGANIZATION_SCALE_MASTER</v>
      </c>
      <c r="AA390" s="85"/>
      <c r="AB390" s="85"/>
      <c r="AC390" s="85"/>
      <c r="AD390" s="52" t="s">
        <v>2025</v>
      </c>
      <c r="AE390" s="52" t="s">
        <v>2026</v>
      </c>
      <c r="AF390" s="52" t="s">
        <v>2027</v>
      </c>
      <c r="AG390" s="52" t="s">
        <v>72</v>
      </c>
      <c r="AH390" s="52" t="s">
        <v>72</v>
      </c>
      <c r="AI390" s="219" t="s">
        <v>65</v>
      </c>
      <c r="AJ390" s="219" t="s">
        <v>154</v>
      </c>
      <c r="AK390" s="244">
        <v>0</v>
      </c>
      <c r="AL390" s="261" t="s">
        <v>155</v>
      </c>
    </row>
    <row r="391" spans="1:38" ht="34.5" hidden="1" customHeight="1">
      <c r="A391" s="68"/>
      <c r="B391" s="44">
        <f t="shared" si="24"/>
        <v>388</v>
      </c>
      <c r="C391" s="58" t="s">
        <v>63</v>
      </c>
      <c r="D391" s="58" t="s">
        <v>3041</v>
      </c>
      <c r="E391" s="58" t="s">
        <v>786</v>
      </c>
      <c r="F391" s="58" t="s">
        <v>63</v>
      </c>
      <c r="G391" s="60" t="s">
        <v>3042</v>
      </c>
      <c r="H391" s="60" t="s">
        <v>3043</v>
      </c>
      <c r="I391" s="60" t="s">
        <v>3044</v>
      </c>
      <c r="J391" s="190">
        <v>1</v>
      </c>
      <c r="K391" s="58" t="s">
        <v>3045</v>
      </c>
      <c r="L391" s="60"/>
      <c r="M391" s="60" t="s">
        <v>3046</v>
      </c>
      <c r="N391" s="60" t="s">
        <v>3047</v>
      </c>
      <c r="O391" s="58" t="s">
        <v>1366</v>
      </c>
      <c r="P391" s="44" t="s">
        <v>3048</v>
      </c>
      <c r="Q391" s="63" t="s">
        <v>220</v>
      </c>
      <c r="R391" s="307" t="s">
        <v>3049</v>
      </c>
      <c r="S391" s="307" t="s">
        <v>3050</v>
      </c>
      <c r="T391" s="44" t="s">
        <v>3051</v>
      </c>
      <c r="U391" s="44" t="s">
        <v>3052</v>
      </c>
      <c r="V391" s="58" t="s">
        <v>846</v>
      </c>
      <c r="W391" s="60"/>
      <c r="X391" s="60" t="str">
        <f t="shared" si="21"/>
        <v>tf_BAMT20004700_A_L2_MITAS_ACCOUNT_LV_2_CONSOLIDATED_MASTER</v>
      </c>
      <c r="Y391" s="60" t="str">
        <f t="shared" si="22"/>
        <v>mt_MPMT20004701_CDW_A_L2_MITAS_ACCOUNT_LV_2_CONSOLIDATED_MASTER</v>
      </c>
      <c r="Z391" s="60" t="str">
        <f t="shared" si="23"/>
        <v>m_MPMT20004701_CDW_A_L2_MITAS_ACCOUNT_LV_2_CONSOLIDATED_MASTER</v>
      </c>
      <c r="AA391" s="85"/>
      <c r="AB391" s="85"/>
      <c r="AC391" s="85"/>
      <c r="AD391" s="52" t="s">
        <v>2025</v>
      </c>
      <c r="AE391" s="52" t="s">
        <v>2026</v>
      </c>
      <c r="AF391" s="52" t="s">
        <v>2027</v>
      </c>
      <c r="AG391" s="52" t="s">
        <v>72</v>
      </c>
      <c r="AH391" s="52" t="s">
        <v>72</v>
      </c>
      <c r="AI391" s="219" t="s">
        <v>65</v>
      </c>
      <c r="AJ391" s="219" t="s">
        <v>154</v>
      </c>
      <c r="AK391" s="244">
        <v>0</v>
      </c>
      <c r="AL391" s="261" t="s">
        <v>155</v>
      </c>
    </row>
    <row r="392" spans="1:38" ht="34.5" hidden="1" customHeight="1">
      <c r="A392" s="68"/>
      <c r="B392" s="44">
        <f t="shared" si="24"/>
        <v>389</v>
      </c>
      <c r="C392" s="58" t="s">
        <v>63</v>
      </c>
      <c r="D392" s="58" t="s">
        <v>3053</v>
      </c>
      <c r="E392" s="58" t="s">
        <v>786</v>
      </c>
      <c r="F392" s="58" t="s">
        <v>63</v>
      </c>
      <c r="G392" s="60" t="s">
        <v>3054</v>
      </c>
      <c r="H392" s="60" t="s">
        <v>3055</v>
      </c>
      <c r="I392" s="60" t="s">
        <v>3056</v>
      </c>
      <c r="J392" s="190">
        <v>1</v>
      </c>
      <c r="K392" s="58" t="s">
        <v>3057</v>
      </c>
      <c r="L392" s="60"/>
      <c r="M392" s="60" t="s">
        <v>3058</v>
      </c>
      <c r="N392" s="60" t="s">
        <v>3059</v>
      </c>
      <c r="O392" s="58" t="s">
        <v>1366</v>
      </c>
      <c r="P392" s="44" t="s">
        <v>3060</v>
      </c>
      <c r="Q392" s="63" t="s">
        <v>220</v>
      </c>
      <c r="R392" s="307" t="s">
        <v>3061</v>
      </c>
      <c r="S392" s="307" t="s">
        <v>3062</v>
      </c>
      <c r="T392" s="44" t="s">
        <v>3063</v>
      </c>
      <c r="U392" s="44" t="s">
        <v>3064</v>
      </c>
      <c r="V392" s="58" t="s">
        <v>846</v>
      </c>
      <c r="W392" s="60"/>
      <c r="X392" s="60" t="str">
        <f t="shared" si="21"/>
        <v>tf_BAMT20004900_A_L2_MITAS_ACCOUNT_LV_3_ACCOUNT_SCALE_MASTER</v>
      </c>
      <c r="Y392" s="60" t="str">
        <f t="shared" si="22"/>
        <v>mt_MPMT20004901_CDW_A_L2_MITAS_ACCOUNT_LV_3_ACCOUNT_SCALE_MASTER</v>
      </c>
      <c r="Z392" s="60" t="str">
        <f t="shared" si="23"/>
        <v>m_MPMT20004901_CDW_A_L2_MITAS_ACCOUNT_LV_3_ACCOUNT_SCALE_MASTER</v>
      </c>
      <c r="AA392" s="85"/>
      <c r="AB392" s="85"/>
      <c r="AC392" s="85"/>
      <c r="AD392" s="52" t="s">
        <v>2025</v>
      </c>
      <c r="AE392" s="52" t="s">
        <v>2026</v>
      </c>
      <c r="AF392" s="52" t="s">
        <v>2027</v>
      </c>
      <c r="AG392" s="52" t="s">
        <v>72</v>
      </c>
      <c r="AH392" s="52" t="s">
        <v>72</v>
      </c>
      <c r="AI392" s="219" t="s">
        <v>65</v>
      </c>
      <c r="AJ392" s="219" t="s">
        <v>154</v>
      </c>
      <c r="AK392" s="244">
        <v>0</v>
      </c>
      <c r="AL392" s="261" t="s">
        <v>155</v>
      </c>
    </row>
    <row r="393" spans="1:38" ht="34.5" hidden="1" customHeight="1">
      <c r="A393" s="68"/>
      <c r="B393" s="44">
        <f t="shared" si="24"/>
        <v>390</v>
      </c>
      <c r="C393" s="58" t="s">
        <v>63</v>
      </c>
      <c r="D393" s="58" t="s">
        <v>3065</v>
      </c>
      <c r="E393" s="58" t="s">
        <v>786</v>
      </c>
      <c r="F393" s="58" t="s">
        <v>63</v>
      </c>
      <c r="G393" s="60" t="s">
        <v>3066</v>
      </c>
      <c r="H393" s="60" t="s">
        <v>3067</v>
      </c>
      <c r="I393" s="60" t="s">
        <v>3068</v>
      </c>
      <c r="J393" s="190">
        <v>1</v>
      </c>
      <c r="K393" s="58" t="s">
        <v>3069</v>
      </c>
      <c r="L393" s="60"/>
      <c r="M393" s="60" t="s">
        <v>3070</v>
      </c>
      <c r="N393" s="60" t="s">
        <v>3071</v>
      </c>
      <c r="O393" s="58" t="s">
        <v>1366</v>
      </c>
      <c r="P393" s="44" t="s">
        <v>3072</v>
      </c>
      <c r="Q393" s="63" t="s">
        <v>220</v>
      </c>
      <c r="R393" s="307" t="s">
        <v>3073</v>
      </c>
      <c r="S393" s="307" t="s">
        <v>3074</v>
      </c>
      <c r="T393" s="44" t="s">
        <v>3075</v>
      </c>
      <c r="U393" s="44" t="s">
        <v>3076</v>
      </c>
      <c r="V393" s="58" t="s">
        <v>846</v>
      </c>
      <c r="W393" s="60"/>
      <c r="X393" s="60" t="str">
        <f t="shared" si="21"/>
        <v>tf_BAMT20005000_A_L2_MITAS_ACCOUNT_LV_3_NEW_MPL_MASTER</v>
      </c>
      <c r="Y393" s="60" t="str">
        <f t="shared" si="22"/>
        <v>mt_MPMT20005001_CDW_A_L2_MITAS_ACCOUNT_LV_3_NEW_MPL_MASTER</v>
      </c>
      <c r="Z393" s="60" t="str">
        <f t="shared" si="23"/>
        <v>m_MPMT20005001_CDW_A_L2_MITAS_ACCOUNT_LV_3_NEW_MPL_MASTER</v>
      </c>
      <c r="AA393" s="85"/>
      <c r="AB393" s="85"/>
      <c r="AC393" s="85"/>
      <c r="AD393" s="52" t="s">
        <v>2025</v>
      </c>
      <c r="AE393" s="52" t="s">
        <v>2026</v>
      </c>
      <c r="AF393" s="52" t="s">
        <v>2027</v>
      </c>
      <c r="AG393" s="52" t="s">
        <v>72</v>
      </c>
      <c r="AH393" s="52" t="s">
        <v>72</v>
      </c>
      <c r="AI393" s="219" t="s">
        <v>65</v>
      </c>
      <c r="AJ393" s="219" t="s">
        <v>154</v>
      </c>
      <c r="AK393" s="244">
        <v>0</v>
      </c>
      <c r="AL393" s="261" t="s">
        <v>155</v>
      </c>
    </row>
    <row r="394" spans="1:38" ht="34.5" hidden="1" customHeight="1">
      <c r="A394" s="68"/>
      <c r="B394" s="44">
        <f t="shared" si="24"/>
        <v>391</v>
      </c>
      <c r="C394" s="58" t="s">
        <v>63</v>
      </c>
      <c r="D394" s="58" t="s">
        <v>3077</v>
      </c>
      <c r="E394" s="58" t="s">
        <v>786</v>
      </c>
      <c r="F394" s="58" t="s">
        <v>63</v>
      </c>
      <c r="G394" s="60" t="s">
        <v>2960</v>
      </c>
      <c r="H394" s="60" t="s">
        <v>3078</v>
      </c>
      <c r="I394" s="60" t="s">
        <v>3079</v>
      </c>
      <c r="J394" s="190">
        <v>1</v>
      </c>
      <c r="K394" s="58" t="s">
        <v>3080</v>
      </c>
      <c r="L394" s="60"/>
      <c r="M394" s="60" t="s">
        <v>3081</v>
      </c>
      <c r="N394" s="60" t="s">
        <v>3082</v>
      </c>
      <c r="O394" s="58" t="s">
        <v>2126</v>
      </c>
      <c r="P394" s="44" t="s">
        <v>3083</v>
      </c>
      <c r="Q394" s="63" t="s">
        <v>220</v>
      </c>
      <c r="R394" s="307" t="s">
        <v>3084</v>
      </c>
      <c r="S394" s="307" t="s">
        <v>3085</v>
      </c>
      <c r="T394" s="44" t="s">
        <v>3086</v>
      </c>
      <c r="U394" s="44" t="s">
        <v>3087</v>
      </c>
      <c r="V394" s="58" t="s">
        <v>846</v>
      </c>
      <c r="W394" s="60"/>
      <c r="X394" s="60" t="str">
        <f t="shared" si="21"/>
        <v>tf_BAMT20004800_A_L2_MITAS_ACCOUNT_LV_3_NEW_MPL_ANALYSIS_MASTER</v>
      </c>
      <c r="Y394" s="60" t="str">
        <f t="shared" si="22"/>
        <v>mt_MPMT20004801_CDW_A_L2_MITAS_ACCOUNT_LV_3_NEW_MPL_ANALYSIS_MASTER</v>
      </c>
      <c r="Z394" s="60" t="str">
        <f t="shared" si="23"/>
        <v>m_MPMT20004801_CDW_A_L2_MITAS_ACCOUNT_LV_3_NEW_MPL_ANALYSIS_MASTER</v>
      </c>
      <c r="AA394" s="85"/>
      <c r="AB394" s="85"/>
      <c r="AC394" s="85"/>
      <c r="AD394" s="52" t="s">
        <v>2025</v>
      </c>
      <c r="AE394" s="52" t="s">
        <v>2026</v>
      </c>
      <c r="AF394" s="52" t="s">
        <v>2027</v>
      </c>
      <c r="AG394" s="52" t="s">
        <v>72</v>
      </c>
      <c r="AH394" s="52" t="s">
        <v>72</v>
      </c>
      <c r="AI394" s="219" t="s">
        <v>65</v>
      </c>
      <c r="AJ394" s="219" t="s">
        <v>154</v>
      </c>
      <c r="AK394" s="244">
        <v>0</v>
      </c>
      <c r="AL394" s="261" t="s">
        <v>155</v>
      </c>
    </row>
    <row r="395" spans="1:38" ht="34.5" hidden="1" customHeight="1">
      <c r="A395" s="68"/>
      <c r="B395" s="44">
        <f t="shared" si="24"/>
        <v>392</v>
      </c>
      <c r="C395" s="58" t="s">
        <v>63</v>
      </c>
      <c r="D395" s="58" t="s">
        <v>3088</v>
      </c>
      <c r="E395" s="58" t="s">
        <v>786</v>
      </c>
      <c r="F395" s="58" t="s">
        <v>63</v>
      </c>
      <c r="G395" s="60" t="s">
        <v>3089</v>
      </c>
      <c r="H395" s="60" t="s">
        <v>3090</v>
      </c>
      <c r="I395" s="60" t="s">
        <v>3091</v>
      </c>
      <c r="J395" s="190">
        <v>1</v>
      </c>
      <c r="K395" s="58" t="s">
        <v>3092</v>
      </c>
      <c r="L395" s="60"/>
      <c r="M395" s="60" t="s">
        <v>3093</v>
      </c>
      <c r="N395" s="60" t="s">
        <v>3094</v>
      </c>
      <c r="O395" s="58" t="s">
        <v>2126</v>
      </c>
      <c r="P395" s="44" t="s">
        <v>3095</v>
      </c>
      <c r="Q395" s="63" t="s">
        <v>69</v>
      </c>
      <c r="R395" s="307" t="s">
        <v>3096</v>
      </c>
      <c r="S395" s="307" t="s">
        <v>3097</v>
      </c>
      <c r="T395" s="44" t="s">
        <v>3098</v>
      </c>
      <c r="U395" s="44" t="s">
        <v>3099</v>
      </c>
      <c r="V395" s="58" t="s">
        <v>846</v>
      </c>
      <c r="W395" s="60"/>
      <c r="X395" s="60" t="str">
        <f t="shared" si="21"/>
        <v>tf_BAMT20005100_A_L2_MITAS_ACCOUNT_LV_3_ORGANIZATION_SCALE_MASTER</v>
      </c>
      <c r="Y395" s="60" t="str">
        <f t="shared" si="22"/>
        <v>mt_MPMT20005101_CDW_A_L2_MITAS_ACCOUNT_LV_3_ORGANIZATION_SCALE_MASTER</v>
      </c>
      <c r="Z395" s="60" t="str">
        <f t="shared" si="23"/>
        <v>m_MPMT20005101_CDW_A_L2_MITAS_ACCOUNT_LV_3_ORGANIZATION_SCALE_MASTER</v>
      </c>
      <c r="AA395" s="85"/>
      <c r="AB395" s="85"/>
      <c r="AC395" s="85"/>
      <c r="AD395" s="52" t="s">
        <v>2025</v>
      </c>
      <c r="AE395" s="52" t="s">
        <v>2026</v>
      </c>
      <c r="AF395" s="52" t="s">
        <v>2027</v>
      </c>
      <c r="AG395" s="52" t="s">
        <v>72</v>
      </c>
      <c r="AH395" s="52" t="s">
        <v>72</v>
      </c>
      <c r="AI395" s="219" t="s">
        <v>65</v>
      </c>
      <c r="AJ395" s="219" t="s">
        <v>154</v>
      </c>
      <c r="AK395" s="244">
        <v>0</v>
      </c>
      <c r="AL395" s="261" t="s">
        <v>155</v>
      </c>
    </row>
    <row r="396" spans="1:38" ht="34.5" hidden="1" customHeight="1">
      <c r="A396" s="68"/>
      <c r="B396" s="44">
        <f t="shared" si="24"/>
        <v>393</v>
      </c>
      <c r="C396" s="58" t="s">
        <v>63</v>
      </c>
      <c r="D396" s="58" t="s">
        <v>3100</v>
      </c>
      <c r="E396" s="58" t="s">
        <v>786</v>
      </c>
      <c r="F396" s="58" t="s">
        <v>63</v>
      </c>
      <c r="G396" s="60" t="s">
        <v>3101</v>
      </c>
      <c r="H396" s="60" t="s">
        <v>3102</v>
      </c>
      <c r="I396" s="60" t="s">
        <v>3103</v>
      </c>
      <c r="J396" s="190">
        <v>1</v>
      </c>
      <c r="K396" s="58" t="s">
        <v>3104</v>
      </c>
      <c r="L396" s="60"/>
      <c r="M396" s="60" t="s">
        <v>3105</v>
      </c>
      <c r="N396" s="60" t="s">
        <v>3106</v>
      </c>
      <c r="O396" s="58" t="s">
        <v>1366</v>
      </c>
      <c r="P396" s="44" t="s">
        <v>3107</v>
      </c>
      <c r="Q396" s="63" t="s">
        <v>220</v>
      </c>
      <c r="R396" s="307" t="s">
        <v>3108</v>
      </c>
      <c r="S396" s="307" t="s">
        <v>3109</v>
      </c>
      <c r="T396" s="44" t="s">
        <v>3110</v>
      </c>
      <c r="U396" s="44" t="s">
        <v>3111</v>
      </c>
      <c r="V396" s="58" t="s">
        <v>846</v>
      </c>
      <c r="W396" s="60"/>
      <c r="X396" s="60" t="str">
        <f t="shared" si="21"/>
        <v>tf_BAMT20005200_A_L2_MITAS_ACCOUNT_LV_3_CONSOLIDATED_MASTER</v>
      </c>
      <c r="Y396" s="60" t="str">
        <f t="shared" si="22"/>
        <v>mt_MPMT20005201_CDW_A_L2_MITAS_ACCOUNT_LV_3_CONSOLIDATED_MASTER</v>
      </c>
      <c r="Z396" s="60" t="str">
        <f t="shared" si="23"/>
        <v>m_MPMT20005201_CDW_A_L2_MITAS_ACCOUNT_LV_3_CONSOLIDATED_MASTER</v>
      </c>
      <c r="AA396" s="85"/>
      <c r="AB396" s="85"/>
      <c r="AC396" s="85"/>
      <c r="AD396" s="52" t="s">
        <v>2025</v>
      </c>
      <c r="AE396" s="52" t="s">
        <v>2026</v>
      </c>
      <c r="AF396" s="52" t="s">
        <v>2027</v>
      </c>
      <c r="AG396" s="52" t="s">
        <v>72</v>
      </c>
      <c r="AH396" s="52" t="s">
        <v>72</v>
      </c>
      <c r="AI396" s="219" t="s">
        <v>65</v>
      </c>
      <c r="AJ396" s="219" t="s">
        <v>154</v>
      </c>
      <c r="AK396" s="244">
        <v>0</v>
      </c>
      <c r="AL396" s="261" t="s">
        <v>155</v>
      </c>
    </row>
    <row r="397" spans="1:38" ht="34.5" hidden="1" customHeight="1">
      <c r="A397" s="68"/>
      <c r="B397" s="44">
        <f t="shared" si="24"/>
        <v>394</v>
      </c>
      <c r="C397" s="58" t="s">
        <v>63</v>
      </c>
      <c r="D397" s="58" t="s">
        <v>3112</v>
      </c>
      <c r="E397" s="58" t="s">
        <v>786</v>
      </c>
      <c r="F397" s="58" t="s">
        <v>63</v>
      </c>
      <c r="G397" s="60" t="s">
        <v>3113</v>
      </c>
      <c r="H397" s="60" t="s">
        <v>3114</v>
      </c>
      <c r="I397" s="60" t="s">
        <v>3115</v>
      </c>
      <c r="J397" s="190">
        <v>1</v>
      </c>
      <c r="K397" s="58" t="s">
        <v>3116</v>
      </c>
      <c r="L397" s="60"/>
      <c r="M397" s="60" t="s">
        <v>3117</v>
      </c>
      <c r="N397" s="60" t="s">
        <v>3118</v>
      </c>
      <c r="O397" s="58" t="s">
        <v>1366</v>
      </c>
      <c r="P397" s="44" t="s">
        <v>3119</v>
      </c>
      <c r="Q397" s="63" t="s">
        <v>220</v>
      </c>
      <c r="R397" s="307" t="s">
        <v>3120</v>
      </c>
      <c r="S397" s="307" t="s">
        <v>3121</v>
      </c>
      <c r="T397" s="44" t="s">
        <v>3122</v>
      </c>
      <c r="U397" s="44" t="s">
        <v>3123</v>
      </c>
      <c r="V397" s="58" t="s">
        <v>846</v>
      </c>
      <c r="W397" s="60"/>
      <c r="X397" s="60" t="str">
        <f t="shared" si="21"/>
        <v>tf_BAMT20005300_A_L2_MITAS_ACCOUNT_LV_4_TEXT_MASTER</v>
      </c>
      <c r="Y397" s="60" t="str">
        <f t="shared" si="22"/>
        <v>mt_MPMT20005301_CDW_A_L2_MITAS_ACCOUNT_LV_4_TEXT_MASTER</v>
      </c>
      <c r="Z397" s="60" t="str">
        <f t="shared" si="23"/>
        <v>m_MPMT20005301_CDW_A_L2_MITAS_ACCOUNT_LV_4_TEXT_MASTER</v>
      </c>
      <c r="AA397" s="85"/>
      <c r="AB397" s="85"/>
      <c r="AC397" s="85"/>
      <c r="AD397" s="52" t="s">
        <v>2025</v>
      </c>
      <c r="AE397" s="52" t="s">
        <v>2026</v>
      </c>
      <c r="AF397" s="52" t="s">
        <v>2027</v>
      </c>
      <c r="AG397" s="52" t="s">
        <v>72</v>
      </c>
      <c r="AH397" s="65" t="s">
        <v>72</v>
      </c>
      <c r="AI397" s="219" t="s">
        <v>65</v>
      </c>
      <c r="AJ397" s="219" t="s">
        <v>154</v>
      </c>
      <c r="AK397" s="244">
        <v>0</v>
      </c>
      <c r="AL397" s="261" t="s">
        <v>155</v>
      </c>
    </row>
    <row r="398" spans="1:38" ht="34.5" hidden="1" customHeight="1">
      <c r="A398" s="68"/>
      <c r="B398" s="44">
        <f t="shared" si="24"/>
        <v>395</v>
      </c>
      <c r="C398" s="58" t="s">
        <v>63</v>
      </c>
      <c r="D398" s="58" t="s">
        <v>3124</v>
      </c>
      <c r="E398" s="58" t="s">
        <v>786</v>
      </c>
      <c r="F398" s="58" t="s">
        <v>63</v>
      </c>
      <c r="G398" s="60" t="s">
        <v>3125</v>
      </c>
      <c r="H398" s="60" t="s">
        <v>3126</v>
      </c>
      <c r="I398" s="60" t="s">
        <v>3127</v>
      </c>
      <c r="J398" s="190">
        <v>1</v>
      </c>
      <c r="K398" s="58" t="s">
        <v>3128</v>
      </c>
      <c r="L398" s="60"/>
      <c r="M398" s="60" t="s">
        <v>3129</v>
      </c>
      <c r="N398" s="60" t="s">
        <v>3130</v>
      </c>
      <c r="O398" s="58" t="s">
        <v>2126</v>
      </c>
      <c r="P398" s="44" t="s">
        <v>3131</v>
      </c>
      <c r="Q398" s="63" t="s">
        <v>220</v>
      </c>
      <c r="R398" s="307" t="s">
        <v>3132</v>
      </c>
      <c r="S398" s="307" t="s">
        <v>3133</v>
      </c>
      <c r="T398" s="44" t="s">
        <v>3134</v>
      </c>
      <c r="U398" s="44" t="s">
        <v>3135</v>
      </c>
      <c r="V398" s="58" t="s">
        <v>846</v>
      </c>
      <c r="W398" s="60"/>
      <c r="X398" s="60" t="str">
        <f t="shared" si="21"/>
        <v>tf_BAMT20005500_A_L2_MITAS_ACCOUNT_ATTRIBUTE_NEW_MPL_MASTER</v>
      </c>
      <c r="Y398" s="60" t="str">
        <f t="shared" si="22"/>
        <v>mt_MPMT20005501_CDW_A_L2_MITAS_ACCOUNT_ATTRIBUTE_NEW_MPL_MASTER</v>
      </c>
      <c r="Z398" s="60" t="str">
        <f t="shared" si="23"/>
        <v>m_MPMT20005501_CDW_A_L2_MITAS_ACCOUNT_ATTRIBUTE_NEW_MPL_MASTER</v>
      </c>
      <c r="AA398" s="85"/>
      <c r="AB398" s="85"/>
      <c r="AC398" s="85"/>
      <c r="AD398" s="52" t="s">
        <v>2025</v>
      </c>
      <c r="AE398" s="52" t="s">
        <v>2026</v>
      </c>
      <c r="AF398" s="52" t="s">
        <v>2027</v>
      </c>
      <c r="AG398" s="52" t="s">
        <v>72</v>
      </c>
      <c r="AH398" s="65" t="s">
        <v>72</v>
      </c>
      <c r="AI398" s="219" t="s">
        <v>65</v>
      </c>
      <c r="AJ398" s="219" t="s">
        <v>154</v>
      </c>
      <c r="AK398" s="244">
        <v>0</v>
      </c>
      <c r="AL398" s="261" t="s">
        <v>155</v>
      </c>
    </row>
    <row r="399" spans="1:38" ht="34.5" hidden="1" customHeight="1">
      <c r="A399" s="68"/>
      <c r="B399" s="44">
        <f t="shared" si="24"/>
        <v>396</v>
      </c>
      <c r="C399" s="58" t="s">
        <v>63</v>
      </c>
      <c r="D399" s="58" t="s">
        <v>3136</v>
      </c>
      <c r="E399" s="58" t="s">
        <v>786</v>
      </c>
      <c r="F399" s="58" t="s">
        <v>63</v>
      </c>
      <c r="G399" s="60" t="s">
        <v>3137</v>
      </c>
      <c r="H399" s="60" t="s">
        <v>3138</v>
      </c>
      <c r="I399" s="60" t="s">
        <v>3139</v>
      </c>
      <c r="J399" s="190">
        <v>1</v>
      </c>
      <c r="K399" s="58" t="s">
        <v>3140</v>
      </c>
      <c r="L399" s="60"/>
      <c r="M399" s="60" t="s">
        <v>3141</v>
      </c>
      <c r="N399" s="60" t="s">
        <v>3142</v>
      </c>
      <c r="O399" s="58" t="s">
        <v>2126</v>
      </c>
      <c r="P399" s="44" t="s">
        <v>3143</v>
      </c>
      <c r="Q399" s="63" t="s">
        <v>220</v>
      </c>
      <c r="R399" s="307" t="s">
        <v>3144</v>
      </c>
      <c r="S399" s="307" t="s">
        <v>3145</v>
      </c>
      <c r="T399" s="44" t="s">
        <v>3146</v>
      </c>
      <c r="U399" s="44" t="s">
        <v>3147</v>
      </c>
      <c r="V399" s="58" t="s">
        <v>846</v>
      </c>
      <c r="W399" s="60"/>
      <c r="X399" s="60" t="str">
        <f t="shared" si="21"/>
        <v>tf_BAMT20005600_A_L2_MITAS_ACCOUNT_ATTR_ORGANIZATION_SCALE_MASTER</v>
      </c>
      <c r="Y399" s="60" t="str">
        <f t="shared" si="22"/>
        <v>mt_MPMT20005601_CDW_A_L2_MITAS_ACCOUNT_ATTR_ORGANIZATION_SCALE_MASTER</v>
      </c>
      <c r="Z399" s="60" t="str">
        <f t="shared" si="23"/>
        <v>m_MPMT20005601_CDW_A_L2_MITAS_ACCOUNT_ATTR_ORGANIZATION_SCALE_MASTER</v>
      </c>
      <c r="AA399" s="85"/>
      <c r="AB399" s="85"/>
      <c r="AC399" s="85"/>
      <c r="AD399" s="52" t="s">
        <v>2025</v>
      </c>
      <c r="AE399" s="52" t="s">
        <v>2026</v>
      </c>
      <c r="AF399" s="52" t="s">
        <v>2027</v>
      </c>
      <c r="AG399" s="52" t="s">
        <v>72</v>
      </c>
      <c r="AH399" s="65" t="s">
        <v>72</v>
      </c>
      <c r="AI399" s="219" t="s">
        <v>65</v>
      </c>
      <c r="AJ399" s="219" t="s">
        <v>154</v>
      </c>
      <c r="AK399" s="244">
        <v>0</v>
      </c>
      <c r="AL399" s="261" t="s">
        <v>155</v>
      </c>
    </row>
    <row r="400" spans="1:38" ht="34.5" hidden="1" customHeight="1">
      <c r="A400" s="68"/>
      <c r="B400" s="44">
        <f t="shared" si="24"/>
        <v>397</v>
      </c>
      <c r="C400" s="58" t="s">
        <v>63</v>
      </c>
      <c r="D400" s="58" t="s">
        <v>3148</v>
      </c>
      <c r="E400" s="58" t="s">
        <v>786</v>
      </c>
      <c r="F400" s="58" t="s">
        <v>63</v>
      </c>
      <c r="G400" s="60" t="s">
        <v>3149</v>
      </c>
      <c r="H400" s="60" t="s">
        <v>3150</v>
      </c>
      <c r="I400" s="60" t="s">
        <v>3151</v>
      </c>
      <c r="J400" s="190">
        <v>1</v>
      </c>
      <c r="K400" s="58" t="s">
        <v>3152</v>
      </c>
      <c r="L400" s="60"/>
      <c r="M400" s="60" t="s">
        <v>3153</v>
      </c>
      <c r="N400" s="60" t="s">
        <v>3154</v>
      </c>
      <c r="O400" s="58" t="s">
        <v>2126</v>
      </c>
      <c r="P400" s="44" t="s">
        <v>3155</v>
      </c>
      <c r="Q400" s="63" t="s">
        <v>220</v>
      </c>
      <c r="R400" s="307" t="s">
        <v>3156</v>
      </c>
      <c r="S400" s="307" t="s">
        <v>3157</v>
      </c>
      <c r="T400" s="44" t="s">
        <v>3158</v>
      </c>
      <c r="U400" s="44" t="s">
        <v>3159</v>
      </c>
      <c r="V400" s="58" t="s">
        <v>846</v>
      </c>
      <c r="W400" s="60"/>
      <c r="X400" s="60" t="str">
        <f t="shared" si="21"/>
        <v>tf_BAMT20005700_A_L2_MITAS_ACCOUNT_ATTRIBUTE_CONSOLIDATED_MASTER</v>
      </c>
      <c r="Y400" s="60" t="str">
        <f t="shared" si="22"/>
        <v>mt_MPMT20005701_CDW_A_L2_MITAS_ACCOUNT_ATTRIBUTE_CONSOLIDATED_MASTER</v>
      </c>
      <c r="Z400" s="60" t="str">
        <f t="shared" si="23"/>
        <v>m_MPMT20005701_CDW_A_L2_MITAS_ACCOUNT_ATTRIBUTE_CONSOLIDATED_MASTER</v>
      </c>
      <c r="AA400" s="85"/>
      <c r="AB400" s="85"/>
      <c r="AC400" s="85"/>
      <c r="AD400" s="52" t="s">
        <v>2025</v>
      </c>
      <c r="AE400" s="52" t="s">
        <v>2026</v>
      </c>
      <c r="AF400" s="52" t="s">
        <v>2027</v>
      </c>
      <c r="AG400" s="52" t="s">
        <v>72</v>
      </c>
      <c r="AH400" s="65" t="s">
        <v>72</v>
      </c>
      <c r="AI400" s="219" t="s">
        <v>65</v>
      </c>
      <c r="AJ400" s="219" t="s">
        <v>154</v>
      </c>
      <c r="AK400" s="244">
        <v>0</v>
      </c>
      <c r="AL400" s="261" t="s">
        <v>155</v>
      </c>
    </row>
    <row r="401" spans="1:40" ht="34.5" hidden="1" customHeight="1">
      <c r="A401" s="68"/>
      <c r="B401" s="44">
        <f t="shared" si="24"/>
        <v>398</v>
      </c>
      <c r="C401" s="58" t="s">
        <v>63</v>
      </c>
      <c r="D401" s="58" t="s">
        <v>3160</v>
      </c>
      <c r="E401" s="58" t="s">
        <v>786</v>
      </c>
      <c r="F401" s="58" t="s">
        <v>63</v>
      </c>
      <c r="G401" s="60" t="s">
        <v>3161</v>
      </c>
      <c r="H401" s="60" t="s">
        <v>3162</v>
      </c>
      <c r="I401" s="60" t="s">
        <v>3163</v>
      </c>
      <c r="J401" s="190">
        <v>1</v>
      </c>
      <c r="K401" s="58" t="s">
        <v>3164</v>
      </c>
      <c r="L401" s="60"/>
      <c r="M401" s="60" t="s">
        <v>3165</v>
      </c>
      <c r="N401" s="60" t="s">
        <v>3166</v>
      </c>
      <c r="O401" s="58" t="s">
        <v>1366</v>
      </c>
      <c r="P401" s="44" t="s">
        <v>3167</v>
      </c>
      <c r="Q401" s="63" t="s">
        <v>220</v>
      </c>
      <c r="R401" s="307" t="s">
        <v>3168</v>
      </c>
      <c r="S401" s="307" t="s">
        <v>3169</v>
      </c>
      <c r="T401" s="44" t="s">
        <v>3170</v>
      </c>
      <c r="U401" s="44" t="s">
        <v>3171</v>
      </c>
      <c r="V401" s="58" t="s">
        <v>846</v>
      </c>
      <c r="W401" s="60"/>
      <c r="X401" s="60" t="str">
        <f t="shared" si="21"/>
        <v>tf_BAMT20005900_D_L2_MITAS_ACCOUNT_CONVERSION_MASTER</v>
      </c>
      <c r="Y401" s="60" t="str">
        <f t="shared" si="22"/>
        <v>mt_MPMT20005901_CDW_D_L2_MITAS_ACCOUNT_CONVERSION_MASTER</v>
      </c>
      <c r="Z401" s="60" t="str">
        <f t="shared" si="23"/>
        <v>m_MPMT20005901_CDW_D_L2_MITAS_ACCOUNT_CONVERSION_MASTER</v>
      </c>
      <c r="AA401" s="85"/>
      <c r="AB401" s="85"/>
      <c r="AC401" s="85"/>
      <c r="AD401" s="52" t="s">
        <v>2025</v>
      </c>
      <c r="AE401" s="52" t="s">
        <v>2026</v>
      </c>
      <c r="AF401" s="52" t="s">
        <v>2027</v>
      </c>
      <c r="AG401" s="52" t="s">
        <v>72</v>
      </c>
      <c r="AH401" s="52" t="s">
        <v>72</v>
      </c>
      <c r="AI401" s="219" t="s">
        <v>65</v>
      </c>
      <c r="AJ401" s="219" t="s">
        <v>154</v>
      </c>
      <c r="AK401" s="244">
        <v>0</v>
      </c>
      <c r="AL401" s="261" t="s">
        <v>155</v>
      </c>
    </row>
    <row r="402" spans="1:40" ht="34.5" hidden="1" customHeight="1">
      <c r="A402" s="68"/>
      <c r="B402" s="86">
        <f t="shared" si="24"/>
        <v>399</v>
      </c>
      <c r="C402" s="84" t="s">
        <v>63</v>
      </c>
      <c r="D402" s="84" t="s">
        <v>3172</v>
      </c>
      <c r="E402" s="84" t="s">
        <v>786</v>
      </c>
      <c r="F402" s="84" t="s">
        <v>63</v>
      </c>
      <c r="G402" s="85" t="s">
        <v>3173</v>
      </c>
      <c r="H402" s="85" t="s">
        <v>3174</v>
      </c>
      <c r="I402" s="85" t="s">
        <v>3175</v>
      </c>
      <c r="J402" s="191">
        <v>1</v>
      </c>
      <c r="K402" s="84" t="s">
        <v>3176</v>
      </c>
      <c r="L402" s="85"/>
      <c r="M402" s="85" t="s">
        <v>3177</v>
      </c>
      <c r="N402" s="85" t="s">
        <v>3178</v>
      </c>
      <c r="O402" s="84" t="s">
        <v>1366</v>
      </c>
      <c r="P402" s="86" t="s">
        <v>3179</v>
      </c>
      <c r="Q402" s="87" t="s">
        <v>69</v>
      </c>
      <c r="R402" s="308" t="s">
        <v>3180</v>
      </c>
      <c r="S402" s="308" t="s">
        <v>3181</v>
      </c>
      <c r="T402" s="86" t="s">
        <v>3182</v>
      </c>
      <c r="U402" s="86" t="s">
        <v>3183</v>
      </c>
      <c r="V402" s="84" t="s">
        <v>846</v>
      </c>
      <c r="W402" s="86"/>
      <c r="X402" s="85" t="str">
        <f t="shared" si="21"/>
        <v>tf_BAMT20024400_A_L2_MITAS_ACCOUNT_TITLE_TRANSFORMATION_MASTER_GR</v>
      </c>
      <c r="Y402" s="85" t="str">
        <f t="shared" si="22"/>
        <v>mt_MPMT20024401_CDW_A_L2_MITAS_ACCOUNT_TITLE_TRANSFORMATION_MASTER_GR</v>
      </c>
      <c r="Z402" s="85" t="str">
        <f t="shared" si="23"/>
        <v>m_MPMT20024401_CDW_A_L2_MITAS_ACCOUNT_TITLE_TRANSFORMATION_MASTER_GR</v>
      </c>
      <c r="AA402" s="85"/>
      <c r="AB402" s="85"/>
      <c r="AC402" s="85"/>
      <c r="AD402" s="52" t="s">
        <v>2025</v>
      </c>
      <c r="AE402" s="52" t="s">
        <v>2026</v>
      </c>
      <c r="AF402" s="52" t="s">
        <v>2027</v>
      </c>
      <c r="AG402" s="52" t="s">
        <v>72</v>
      </c>
      <c r="AH402" s="52" t="s">
        <v>72</v>
      </c>
      <c r="AI402" s="219" t="s">
        <v>65</v>
      </c>
      <c r="AJ402" s="219" t="s">
        <v>154</v>
      </c>
      <c r="AK402" s="244">
        <v>0</v>
      </c>
      <c r="AL402" s="261" t="s">
        <v>155</v>
      </c>
    </row>
    <row r="403" spans="1:40" s="161" customFormat="1" ht="34.5" hidden="1" customHeight="1">
      <c r="A403" s="162"/>
      <c r="B403" s="44">
        <f t="shared" si="24"/>
        <v>400</v>
      </c>
      <c r="C403" s="58" t="s">
        <v>63</v>
      </c>
      <c r="D403" s="58" t="s">
        <v>3184</v>
      </c>
      <c r="E403" s="58" t="s">
        <v>786</v>
      </c>
      <c r="F403" s="58" t="s">
        <v>63</v>
      </c>
      <c r="G403" s="60" t="s">
        <v>3185</v>
      </c>
      <c r="H403" s="60" t="s">
        <v>3186</v>
      </c>
      <c r="I403" s="60" t="s">
        <v>3187</v>
      </c>
      <c r="J403" s="190">
        <v>1</v>
      </c>
      <c r="K403" s="58" t="s">
        <v>3188</v>
      </c>
      <c r="L403" s="58"/>
      <c r="M403" s="60" t="s">
        <v>3189</v>
      </c>
      <c r="N403" s="60" t="s">
        <v>3190</v>
      </c>
      <c r="O403" s="58" t="s">
        <v>2126</v>
      </c>
      <c r="P403" s="60"/>
      <c r="Q403" s="63" t="s">
        <v>69</v>
      </c>
      <c r="R403" s="307" t="s">
        <v>3191</v>
      </c>
      <c r="S403" s="307" t="s">
        <v>3192</v>
      </c>
      <c r="T403" s="44" t="s">
        <v>3193</v>
      </c>
      <c r="U403" s="44" t="s">
        <v>3194</v>
      </c>
      <c r="V403" s="58" t="s">
        <v>846</v>
      </c>
      <c r="W403" s="60"/>
      <c r="X403" s="60" t="str">
        <f t="shared" si="21"/>
        <v>tf_BAMT20021800_D_L2_MITAS_ACCOUNT_CONVERSION_COST_ELEMENT_MASTER</v>
      </c>
      <c r="Y403" s="60" t="str">
        <f t="shared" si="22"/>
        <v>mt_MPMT20021801_CDW_D_L2_MITAS_ACCOUNT_CONVERSION_COST_ELEMENT_MASTER</v>
      </c>
      <c r="Z403" s="60" t="str">
        <f t="shared" si="23"/>
        <v>m_MPMT20021801_CDW_D_L2_MITAS_ACCOUNT_CONVERSION_COST_ELEMENT_MASTER</v>
      </c>
      <c r="AA403" s="85"/>
      <c r="AB403" s="85"/>
      <c r="AC403" s="85"/>
      <c r="AD403" s="52" t="s">
        <v>2025</v>
      </c>
      <c r="AE403" s="52" t="s">
        <v>2026</v>
      </c>
      <c r="AF403" s="52" t="s">
        <v>2027</v>
      </c>
      <c r="AG403" s="52" t="s">
        <v>72</v>
      </c>
      <c r="AH403" s="52" t="s">
        <v>72</v>
      </c>
      <c r="AI403" s="219" t="s">
        <v>65</v>
      </c>
      <c r="AJ403" s="219" t="s">
        <v>154</v>
      </c>
      <c r="AK403" s="244">
        <v>0</v>
      </c>
      <c r="AL403" s="261" t="s">
        <v>155</v>
      </c>
      <c r="AM403" s="64"/>
      <c r="AN403" s="64"/>
    </row>
    <row r="404" spans="1:40" s="161" customFormat="1" ht="34.5" hidden="1" customHeight="1">
      <c r="A404" s="162"/>
      <c r="B404" s="91">
        <f t="shared" si="24"/>
        <v>401</v>
      </c>
      <c r="C404" s="59" t="s">
        <v>409</v>
      </c>
      <c r="D404" s="59" t="s">
        <v>63</v>
      </c>
      <c r="E404" s="59" t="s">
        <v>786</v>
      </c>
      <c r="F404" s="59" t="s">
        <v>63</v>
      </c>
      <c r="G404" s="76" t="s">
        <v>3195</v>
      </c>
      <c r="H404" s="76"/>
      <c r="I404" s="76" t="s">
        <v>3196</v>
      </c>
      <c r="J404" s="192"/>
      <c r="K404" s="59"/>
      <c r="L404" s="76"/>
      <c r="M404" s="76" t="s">
        <v>3197</v>
      </c>
      <c r="N404" s="76"/>
      <c r="O404" s="59" t="s">
        <v>1366</v>
      </c>
      <c r="P404" s="76" t="s">
        <v>3198</v>
      </c>
      <c r="Q404" s="78" t="s">
        <v>220</v>
      </c>
      <c r="R404" s="321"/>
      <c r="S404" s="322"/>
      <c r="T404" s="324"/>
      <c r="U404" s="324"/>
      <c r="V404" s="59"/>
      <c r="W404" s="76"/>
      <c r="X404" s="76" t="str">
        <f t="shared" si="21"/>
        <v/>
      </c>
      <c r="Y404" s="76" t="str">
        <f t="shared" si="22"/>
        <v/>
      </c>
      <c r="Z404" s="76" t="str">
        <f t="shared" si="23"/>
        <v/>
      </c>
      <c r="AA404" s="146"/>
      <c r="AB404" s="146"/>
      <c r="AC404" s="146"/>
      <c r="AD404" s="52" t="s">
        <v>1368</v>
      </c>
      <c r="AE404" s="100" t="s">
        <v>63</v>
      </c>
      <c r="AF404" s="52"/>
      <c r="AG404" s="52" t="s">
        <v>63</v>
      </c>
      <c r="AH404" s="52" t="s">
        <v>63</v>
      </c>
      <c r="AI404" s="219" t="s">
        <v>65</v>
      </c>
      <c r="AJ404" s="219" t="s">
        <v>65</v>
      </c>
      <c r="AK404" s="219" t="s">
        <v>65</v>
      </c>
      <c r="AL404" s="220" t="s">
        <v>65</v>
      </c>
      <c r="AM404" s="64"/>
      <c r="AN404" s="64"/>
    </row>
    <row r="405" spans="1:40" s="161" customFormat="1" ht="34.5" hidden="1" customHeight="1">
      <c r="A405" s="162"/>
      <c r="B405" s="44">
        <f t="shared" si="24"/>
        <v>402</v>
      </c>
      <c r="C405" s="58" t="s">
        <v>63</v>
      </c>
      <c r="D405" s="58" t="s">
        <v>3199</v>
      </c>
      <c r="E405" s="58" t="s">
        <v>786</v>
      </c>
      <c r="F405" s="58" t="s">
        <v>63</v>
      </c>
      <c r="G405" s="60" t="s">
        <v>3200</v>
      </c>
      <c r="H405" s="60" t="s">
        <v>3201</v>
      </c>
      <c r="I405" s="60" t="s">
        <v>3202</v>
      </c>
      <c r="J405" s="190">
        <v>1</v>
      </c>
      <c r="K405" s="58" t="s">
        <v>3203</v>
      </c>
      <c r="L405" s="58"/>
      <c r="M405" s="60" t="s">
        <v>3204</v>
      </c>
      <c r="N405" s="60" t="s">
        <v>3205</v>
      </c>
      <c r="O405" s="58" t="s">
        <v>2126</v>
      </c>
      <c r="P405" s="60"/>
      <c r="Q405" s="63" t="s">
        <v>69</v>
      </c>
      <c r="R405" s="307" t="s">
        <v>3206</v>
      </c>
      <c r="S405" s="307" t="s">
        <v>3207</v>
      </c>
      <c r="T405" s="44" t="s">
        <v>3208</v>
      </c>
      <c r="U405" s="44" t="s">
        <v>3209</v>
      </c>
      <c r="V405" s="58" t="s">
        <v>846</v>
      </c>
      <c r="W405" s="60"/>
      <c r="X405" s="60" t="str">
        <f t="shared" si="21"/>
        <v>tf_BAMT20023000_A_L2_MITAS_AGGREGATION_ACCOUNTS_MASTER</v>
      </c>
      <c r="Y405" s="60" t="str">
        <f t="shared" si="22"/>
        <v>mt_MPMT20023001_CDW_A_L2_MITAS_AGGREGATION_ACCOUNTS_MASTER</v>
      </c>
      <c r="Z405" s="60" t="str">
        <f t="shared" si="23"/>
        <v>m_MPMT20023001_CDW_A_L2_MITAS_AGGREGATION_ACCOUNTS_MASTER</v>
      </c>
      <c r="AA405" s="85"/>
      <c r="AB405" s="85"/>
      <c r="AC405" s="85"/>
      <c r="AD405" s="52" t="s">
        <v>2025</v>
      </c>
      <c r="AE405" s="52" t="s">
        <v>2026</v>
      </c>
      <c r="AF405" s="52" t="s">
        <v>2027</v>
      </c>
      <c r="AG405" s="52" t="s">
        <v>72</v>
      </c>
      <c r="AH405" s="52" t="s">
        <v>72</v>
      </c>
      <c r="AI405" s="219" t="s">
        <v>65</v>
      </c>
      <c r="AJ405" s="219" t="s">
        <v>154</v>
      </c>
      <c r="AK405" s="244">
        <v>0</v>
      </c>
      <c r="AL405" s="261" t="s">
        <v>155</v>
      </c>
      <c r="AM405" s="64"/>
      <c r="AN405" s="64"/>
    </row>
    <row r="406" spans="1:40" s="161" customFormat="1" ht="34.5" hidden="1" customHeight="1">
      <c r="A406" s="162"/>
      <c r="B406" s="91">
        <f t="shared" si="24"/>
        <v>403</v>
      </c>
      <c r="C406" s="59" t="s">
        <v>409</v>
      </c>
      <c r="D406" s="59" t="s">
        <v>63</v>
      </c>
      <c r="E406" s="59" t="s">
        <v>786</v>
      </c>
      <c r="F406" s="59" t="s">
        <v>63</v>
      </c>
      <c r="G406" s="76" t="s">
        <v>3210</v>
      </c>
      <c r="H406" s="76"/>
      <c r="I406" s="76" t="s">
        <v>3211</v>
      </c>
      <c r="J406" s="192"/>
      <c r="K406" s="59"/>
      <c r="L406" s="76"/>
      <c r="M406" s="76" t="s">
        <v>3212</v>
      </c>
      <c r="N406" s="76"/>
      <c r="O406" s="59" t="s">
        <v>1366</v>
      </c>
      <c r="P406" s="76" t="s">
        <v>3213</v>
      </c>
      <c r="Q406" s="78" t="s">
        <v>220</v>
      </c>
      <c r="R406" s="321"/>
      <c r="S406" s="322"/>
      <c r="T406" s="324"/>
      <c r="U406" s="324"/>
      <c r="V406" s="59"/>
      <c r="W406" s="76"/>
      <c r="X406" s="76" t="str">
        <f t="shared" si="21"/>
        <v/>
      </c>
      <c r="Y406" s="76" t="str">
        <f t="shared" si="22"/>
        <v/>
      </c>
      <c r="Z406" s="76" t="str">
        <f t="shared" si="23"/>
        <v/>
      </c>
      <c r="AA406" s="146"/>
      <c r="AB406" s="146"/>
      <c r="AC406" s="146"/>
      <c r="AD406" s="52" t="s">
        <v>1368</v>
      </c>
      <c r="AE406" s="100" t="s">
        <v>63</v>
      </c>
      <c r="AF406" s="52"/>
      <c r="AG406" s="52" t="s">
        <v>63</v>
      </c>
      <c r="AH406" s="52" t="s">
        <v>63</v>
      </c>
      <c r="AI406" s="219" t="s">
        <v>65</v>
      </c>
      <c r="AJ406" s="219" t="s">
        <v>65</v>
      </c>
      <c r="AK406" s="219" t="s">
        <v>65</v>
      </c>
      <c r="AL406" s="220" t="s">
        <v>65</v>
      </c>
      <c r="AM406" s="64"/>
      <c r="AN406" s="64"/>
    </row>
    <row r="407" spans="1:40" s="161" customFormat="1" ht="34.5" hidden="1" customHeight="1">
      <c r="A407" s="162"/>
      <c r="B407" s="44">
        <f t="shared" si="24"/>
        <v>404</v>
      </c>
      <c r="C407" s="58" t="s">
        <v>63</v>
      </c>
      <c r="D407" s="58" t="s">
        <v>3214</v>
      </c>
      <c r="E407" s="58" t="s">
        <v>113</v>
      </c>
      <c r="F407" s="188" t="s">
        <v>3215</v>
      </c>
      <c r="G407" s="60" t="s">
        <v>12320</v>
      </c>
      <c r="H407" s="60" t="s">
        <v>3217</v>
      </c>
      <c r="I407" s="60" t="s">
        <v>3218</v>
      </c>
      <c r="J407" s="190">
        <v>1</v>
      </c>
      <c r="K407" s="58" t="s">
        <v>3219</v>
      </c>
      <c r="L407" s="60"/>
      <c r="M407" s="60" t="s">
        <v>12321</v>
      </c>
      <c r="N407" s="60" t="s">
        <v>3221</v>
      </c>
      <c r="O407" s="58" t="s">
        <v>1366</v>
      </c>
      <c r="P407" s="44" t="s">
        <v>3222</v>
      </c>
      <c r="Q407" s="63" t="s">
        <v>69</v>
      </c>
      <c r="R407" s="307" t="s">
        <v>3223</v>
      </c>
      <c r="S407" s="307" t="s">
        <v>12358</v>
      </c>
      <c r="T407" s="44" t="s">
        <v>3225</v>
      </c>
      <c r="U407" s="44" t="s">
        <v>3226</v>
      </c>
      <c r="V407" s="58" t="s">
        <v>260</v>
      </c>
      <c r="W407" s="60"/>
      <c r="X407" s="60" t="str">
        <f t="shared" si="21"/>
        <v>tf_BAMM20000100_D_L2_MONTHLY_INWARD_DATA</v>
      </c>
      <c r="Y407" s="60" t="str">
        <f t="shared" si="22"/>
        <v>mt_MPMM20000101_CDW_D_L2_MONTHLY_INWARD_DATA</v>
      </c>
      <c r="Z407" s="60" t="str">
        <f t="shared" si="23"/>
        <v>m_MPMM20000101_CDW_D_L2_MONTHLY_INWARD_DATA</v>
      </c>
      <c r="AA407" s="85" t="s">
        <v>3227</v>
      </c>
      <c r="AB407" s="85" t="s">
        <v>3228</v>
      </c>
      <c r="AC407" s="85" t="s">
        <v>3229</v>
      </c>
      <c r="AD407" s="52"/>
      <c r="AE407" s="100" t="s">
        <v>63</v>
      </c>
      <c r="AF407" s="52"/>
      <c r="AG407" s="52" t="s">
        <v>744</v>
      </c>
      <c r="AH407" s="52" t="s">
        <v>72</v>
      </c>
      <c r="AI407" s="219" t="s">
        <v>65</v>
      </c>
      <c r="AJ407" s="219" t="s">
        <v>154</v>
      </c>
      <c r="AK407" s="244">
        <v>1.4351851859828457E-3</v>
      </c>
      <c r="AL407" s="261" t="s">
        <v>155</v>
      </c>
      <c r="AM407" s="64"/>
      <c r="AN407" s="64"/>
    </row>
    <row r="408" spans="1:40" s="161" customFormat="1" ht="34.5" hidden="1" customHeight="1">
      <c r="A408" s="162"/>
      <c r="B408" s="44">
        <f t="shared" si="24"/>
        <v>405</v>
      </c>
      <c r="C408" s="58" t="s">
        <v>63</v>
      </c>
      <c r="D408" s="58" t="s">
        <v>3230</v>
      </c>
      <c r="E408" s="58" t="s">
        <v>786</v>
      </c>
      <c r="F408" s="58" t="s">
        <v>63</v>
      </c>
      <c r="G408" s="60" t="s">
        <v>3231</v>
      </c>
      <c r="H408" s="60" t="s">
        <v>3232</v>
      </c>
      <c r="I408" s="60" t="s">
        <v>3233</v>
      </c>
      <c r="J408" s="190">
        <v>1</v>
      </c>
      <c r="K408" s="58" t="s">
        <v>3234</v>
      </c>
      <c r="L408" s="60"/>
      <c r="M408" s="60" t="s">
        <v>3235</v>
      </c>
      <c r="N408" s="60" t="s">
        <v>3236</v>
      </c>
      <c r="O408" s="58" t="s">
        <v>1366</v>
      </c>
      <c r="P408" s="44" t="s">
        <v>3237</v>
      </c>
      <c r="Q408" s="63" t="s">
        <v>220</v>
      </c>
      <c r="R408" s="307" t="s">
        <v>3238</v>
      </c>
      <c r="S408" s="307" t="s">
        <v>3239</v>
      </c>
      <c r="T408" s="44" t="s">
        <v>3240</v>
      </c>
      <c r="U408" s="44" t="s">
        <v>3241</v>
      </c>
      <c r="V408" s="58" t="s">
        <v>846</v>
      </c>
      <c r="W408" s="60"/>
      <c r="X408" s="60" t="str">
        <f t="shared" si="21"/>
        <v>tf_BAMT20006100_D_L2_MRP_ADMINISTRATOR_MASTER</v>
      </c>
      <c r="Y408" s="60" t="str">
        <f t="shared" si="22"/>
        <v>mt_MPMT20006101_CDW_D_L2_MRP_ADMINISTRATOR_MASTER</v>
      </c>
      <c r="Z408" s="60" t="str">
        <f t="shared" si="23"/>
        <v>m_MPMT20006101_CDW_D_L2_MRP_ADMINISTRATOR_MASTER</v>
      </c>
      <c r="AA408" s="85"/>
      <c r="AB408" s="85"/>
      <c r="AC408" s="85"/>
      <c r="AD408" s="52" t="s">
        <v>2183</v>
      </c>
      <c r="AE408" s="52" t="s">
        <v>2026</v>
      </c>
      <c r="AF408" s="52" t="s">
        <v>52</v>
      </c>
      <c r="AG408" s="52" t="s">
        <v>72</v>
      </c>
      <c r="AH408" s="52" t="s">
        <v>72</v>
      </c>
      <c r="AI408" s="219" t="s">
        <v>65</v>
      </c>
      <c r="AJ408" s="219" t="s">
        <v>154</v>
      </c>
      <c r="AK408" s="244">
        <v>0</v>
      </c>
      <c r="AL408" s="261" t="s">
        <v>155</v>
      </c>
      <c r="AM408" s="64"/>
      <c r="AN408" s="64"/>
    </row>
    <row r="409" spans="1:40" ht="34.5" hidden="1" customHeight="1">
      <c r="A409" s="68"/>
      <c r="B409" s="44">
        <f t="shared" si="24"/>
        <v>406</v>
      </c>
      <c r="C409" s="58" t="s">
        <v>63</v>
      </c>
      <c r="D409" s="58" t="s">
        <v>3242</v>
      </c>
      <c r="E409" s="58" t="s">
        <v>194</v>
      </c>
      <c r="F409" s="188" t="s">
        <v>2379</v>
      </c>
      <c r="G409" s="44" t="s">
        <v>3243</v>
      </c>
      <c r="H409" s="60" t="s">
        <v>3244</v>
      </c>
      <c r="I409" s="44" t="s">
        <v>3245</v>
      </c>
      <c r="J409" s="190">
        <v>1</v>
      </c>
      <c r="K409" s="58" t="s">
        <v>3246</v>
      </c>
      <c r="L409" s="60"/>
      <c r="M409" s="72" t="s">
        <v>3247</v>
      </c>
      <c r="N409" s="60" t="s">
        <v>3248</v>
      </c>
      <c r="O409" s="58" t="s">
        <v>2126</v>
      </c>
      <c r="P409" s="72" t="s">
        <v>3249</v>
      </c>
      <c r="Q409" s="63" t="s">
        <v>166</v>
      </c>
      <c r="R409" s="317" t="s">
        <v>3250</v>
      </c>
      <c r="S409" s="310" t="s">
        <v>3251</v>
      </c>
      <c r="T409" s="72" t="s">
        <v>3252</v>
      </c>
      <c r="U409" s="72" t="s">
        <v>3253</v>
      </c>
      <c r="V409" s="63" t="s">
        <v>260</v>
      </c>
      <c r="W409" s="60"/>
      <c r="X409" s="60" t="str">
        <f t="shared" si="21"/>
        <v>tf_BASD20000200_D_L2_OPEN_ORDER</v>
      </c>
      <c r="Y409" s="60" t="str">
        <f t="shared" si="22"/>
        <v>mt_MPSD20000201_CDW_D_L2_OPEN_ORDER</v>
      </c>
      <c r="Z409" s="60" t="str">
        <f t="shared" si="23"/>
        <v>m_MPSD20000201_CDW_D_L2_OPEN_ORDER</v>
      </c>
      <c r="AA409" s="145" t="s">
        <v>3254</v>
      </c>
      <c r="AB409" s="85" t="s">
        <v>3255</v>
      </c>
      <c r="AC409" s="85"/>
      <c r="AD409" s="52"/>
      <c r="AE409" s="100" t="s">
        <v>63</v>
      </c>
      <c r="AF409" s="52"/>
      <c r="AG409" s="52" t="s">
        <v>744</v>
      </c>
      <c r="AH409" s="52" t="s">
        <v>72</v>
      </c>
      <c r="AI409" s="219" t="s">
        <v>65</v>
      </c>
      <c r="AJ409" s="219" t="s">
        <v>154</v>
      </c>
      <c r="AK409" s="244">
        <v>2.6620370772434399E-4</v>
      </c>
      <c r="AL409" s="261" t="s">
        <v>155</v>
      </c>
    </row>
    <row r="410" spans="1:40" ht="34.5" hidden="1" customHeight="1">
      <c r="A410" s="68"/>
      <c r="B410" s="44">
        <f t="shared" si="24"/>
        <v>407</v>
      </c>
      <c r="C410" s="58" t="s">
        <v>63</v>
      </c>
      <c r="D410" s="58" t="s">
        <v>3242</v>
      </c>
      <c r="E410" s="58" t="s">
        <v>194</v>
      </c>
      <c r="F410" s="188" t="s">
        <v>2379</v>
      </c>
      <c r="G410" s="44" t="s">
        <v>3256</v>
      </c>
      <c r="H410" s="60" t="s">
        <v>12373</v>
      </c>
      <c r="I410" s="44" t="s">
        <v>3245</v>
      </c>
      <c r="J410" s="190">
        <v>2</v>
      </c>
      <c r="K410" s="58" t="s">
        <v>3257</v>
      </c>
      <c r="L410" s="60"/>
      <c r="M410" s="72" t="s">
        <v>3258</v>
      </c>
      <c r="N410" s="60" t="s">
        <v>3259</v>
      </c>
      <c r="O410" s="58" t="s">
        <v>2126</v>
      </c>
      <c r="P410" s="72" t="s">
        <v>3249</v>
      </c>
      <c r="Q410" s="63" t="s">
        <v>166</v>
      </c>
      <c r="R410" s="317" t="s">
        <v>3260</v>
      </c>
      <c r="S410" s="310" t="s">
        <v>3261</v>
      </c>
      <c r="T410" s="72" t="s">
        <v>3262</v>
      </c>
      <c r="U410" s="72" t="s">
        <v>3263</v>
      </c>
      <c r="V410" s="63" t="s">
        <v>260</v>
      </c>
      <c r="W410" s="60"/>
      <c r="X410" s="60" t="str">
        <f t="shared" si="21"/>
        <v>tf_BASD20000200_D_L2_OPEN_ORDER</v>
      </c>
      <c r="Y410" s="60" t="str">
        <f t="shared" si="22"/>
        <v>mt_MPSD20000202_CDW_D_L2_OPEN_ORDER_ADD_MASTER</v>
      </c>
      <c r="Z410" s="60" t="str">
        <f t="shared" si="23"/>
        <v>m_MPSD20000202_CDW_D_L2_OPEN_ORDER_ADD_MASTER</v>
      </c>
      <c r="AA410" s="145" t="s">
        <v>3254</v>
      </c>
      <c r="AB410" s="85" t="s">
        <v>3255</v>
      </c>
      <c r="AC410" s="85"/>
      <c r="AD410" s="52"/>
      <c r="AE410" s="100" t="s">
        <v>63</v>
      </c>
      <c r="AF410" s="52"/>
      <c r="AG410" s="52" t="s">
        <v>744</v>
      </c>
      <c r="AH410" s="52" t="s">
        <v>72</v>
      </c>
      <c r="AI410" s="219" t="s">
        <v>65</v>
      </c>
      <c r="AJ410" s="219" t="s">
        <v>154</v>
      </c>
      <c r="AK410" s="244">
        <v>2.546296309446916E-4</v>
      </c>
      <c r="AL410" s="261" t="s">
        <v>155</v>
      </c>
    </row>
    <row r="411" spans="1:40" ht="34.5" hidden="1" customHeight="1">
      <c r="A411" s="68"/>
      <c r="B411" s="44">
        <f t="shared" si="24"/>
        <v>408</v>
      </c>
      <c r="C411" s="58" t="s">
        <v>63</v>
      </c>
      <c r="D411" s="58" t="s">
        <v>3264</v>
      </c>
      <c r="E411" s="58" t="s">
        <v>786</v>
      </c>
      <c r="F411" s="58" t="s">
        <v>63</v>
      </c>
      <c r="G411" s="60" t="s">
        <v>3265</v>
      </c>
      <c r="H411" s="60" t="s">
        <v>3266</v>
      </c>
      <c r="I411" s="60" t="s">
        <v>3267</v>
      </c>
      <c r="J411" s="190">
        <v>1</v>
      </c>
      <c r="K411" s="58" t="s">
        <v>3268</v>
      </c>
      <c r="L411" s="60"/>
      <c r="M411" s="60" t="s">
        <v>3269</v>
      </c>
      <c r="N411" s="60" t="s">
        <v>3270</v>
      </c>
      <c r="O411" s="58" t="s">
        <v>1366</v>
      </c>
      <c r="P411" s="44" t="s">
        <v>3271</v>
      </c>
      <c r="Q411" s="63" t="s">
        <v>220</v>
      </c>
      <c r="R411" s="307" t="s">
        <v>3272</v>
      </c>
      <c r="S411" s="307" t="s">
        <v>3273</v>
      </c>
      <c r="T411" s="44" t="s">
        <v>1832</v>
      </c>
      <c r="U411" s="44" t="s">
        <v>1833</v>
      </c>
      <c r="V411" s="58" t="s">
        <v>846</v>
      </c>
      <c r="W411" s="60"/>
      <c r="X411" s="60" t="str">
        <f t="shared" si="21"/>
        <v>tf_BAMT20006200_D_L2_OVERDUE_ID_MASTER</v>
      </c>
      <c r="Y411" s="60" t="str">
        <f t="shared" si="22"/>
        <v>mt_MPMT20006201_CDW_D_L2_OVERDUE_ID_MASTER</v>
      </c>
      <c r="Z411" s="60" t="str">
        <f t="shared" si="23"/>
        <v>m_MPMT20006201_CDW_D_L2_OVERDUE_ID_MASTER</v>
      </c>
      <c r="AA411" s="85"/>
      <c r="AB411" s="85"/>
      <c r="AC411" s="85"/>
      <c r="AD411" s="52" t="s">
        <v>2025</v>
      </c>
      <c r="AE411" s="52" t="s">
        <v>2026</v>
      </c>
      <c r="AF411" s="52" t="s">
        <v>2027</v>
      </c>
      <c r="AG411" s="52" t="s">
        <v>72</v>
      </c>
      <c r="AH411" s="52" t="s">
        <v>72</v>
      </c>
      <c r="AI411" s="219" t="s">
        <v>65</v>
      </c>
      <c r="AJ411" s="219" t="s">
        <v>154</v>
      </c>
      <c r="AK411" s="244">
        <v>0</v>
      </c>
      <c r="AL411" s="261" t="s">
        <v>155</v>
      </c>
    </row>
    <row r="412" spans="1:40" ht="34.5" hidden="1" customHeight="1">
      <c r="A412" s="68"/>
      <c r="B412" s="86">
        <f t="shared" si="24"/>
        <v>409</v>
      </c>
      <c r="C412" s="84" t="s">
        <v>63</v>
      </c>
      <c r="D412" s="84" t="s">
        <v>3274</v>
      </c>
      <c r="E412" s="84" t="s">
        <v>786</v>
      </c>
      <c r="F412" s="84" t="s">
        <v>63</v>
      </c>
      <c r="G412" s="85" t="s">
        <v>3275</v>
      </c>
      <c r="H412" s="85" t="s">
        <v>3276</v>
      </c>
      <c r="I412" s="85" t="s">
        <v>3277</v>
      </c>
      <c r="J412" s="191">
        <v>1</v>
      </c>
      <c r="K412" s="84" t="s">
        <v>3278</v>
      </c>
      <c r="L412" s="85"/>
      <c r="M412" s="85" t="s">
        <v>3279</v>
      </c>
      <c r="N412" s="85" t="s">
        <v>3280</v>
      </c>
      <c r="O412" s="84" t="s">
        <v>1366</v>
      </c>
      <c r="P412" s="86" t="s">
        <v>3281</v>
      </c>
      <c r="Q412" s="87" t="s">
        <v>69</v>
      </c>
      <c r="R412" s="308" t="s">
        <v>1825</v>
      </c>
      <c r="S412" s="308" t="s">
        <v>1826</v>
      </c>
      <c r="T412" s="86" t="s">
        <v>3282</v>
      </c>
      <c r="U412" s="86" t="s">
        <v>3283</v>
      </c>
      <c r="V412" s="84" t="s">
        <v>846</v>
      </c>
      <c r="W412" s="86"/>
      <c r="X412" s="85" t="str">
        <f t="shared" si="21"/>
        <v>tf_BAMT20024300_A_L2_PL_BS_LABOR_COST_KPI_DISPLAY_PERIOD_MASTER</v>
      </c>
      <c r="Y412" s="85" t="str">
        <f t="shared" si="22"/>
        <v>mt_MPMT20024301_CDW_A_L2_PL_BS_LABOR_COST_KPI_DISPLAY_PERIOD_MASTER_WK01</v>
      </c>
      <c r="Z412" s="85" t="str">
        <f t="shared" si="23"/>
        <v>m_MPMT20024301_CDW_A_L2_PL_BS_LABOR_COST_KPI_DISPLAY_PERIOD_MASTER_WK01</v>
      </c>
      <c r="AA412" s="85"/>
      <c r="AB412" s="85"/>
      <c r="AC412" s="85"/>
      <c r="AD412" s="52" t="s">
        <v>2586</v>
      </c>
      <c r="AE412" s="52"/>
      <c r="AF412" s="52" t="s">
        <v>52</v>
      </c>
      <c r="AG412" s="52" t="s">
        <v>72</v>
      </c>
      <c r="AH412" s="65" t="s">
        <v>72</v>
      </c>
      <c r="AI412" s="219" t="s">
        <v>65</v>
      </c>
      <c r="AJ412" s="219" t="s">
        <v>154</v>
      </c>
      <c r="AK412" s="244">
        <v>0</v>
      </c>
      <c r="AL412" s="261" t="s">
        <v>155</v>
      </c>
    </row>
    <row r="413" spans="1:40" ht="34.5" hidden="1" customHeight="1">
      <c r="A413" s="68"/>
      <c r="B413" s="86">
        <f t="shared" si="24"/>
        <v>410</v>
      </c>
      <c r="C413" s="84" t="s">
        <v>63</v>
      </c>
      <c r="D413" s="84" t="s">
        <v>3274</v>
      </c>
      <c r="E413" s="84" t="s">
        <v>786</v>
      </c>
      <c r="F413" s="84" t="s">
        <v>63</v>
      </c>
      <c r="G413" s="85" t="s">
        <v>3275</v>
      </c>
      <c r="H413" s="85" t="s">
        <v>3276</v>
      </c>
      <c r="I413" s="85" t="s">
        <v>3277</v>
      </c>
      <c r="J413" s="191">
        <v>2</v>
      </c>
      <c r="K413" s="84" t="s">
        <v>3284</v>
      </c>
      <c r="L413" s="85"/>
      <c r="M413" s="85" t="s">
        <v>3285</v>
      </c>
      <c r="N413" s="85" t="s">
        <v>3286</v>
      </c>
      <c r="O413" s="84" t="s">
        <v>1366</v>
      </c>
      <c r="P413" s="86" t="s">
        <v>3281</v>
      </c>
      <c r="Q413" s="87" t="s">
        <v>69</v>
      </c>
      <c r="R413" s="308" t="s">
        <v>3282</v>
      </c>
      <c r="S413" s="308" t="s">
        <v>3287</v>
      </c>
      <c r="T413" s="86" t="s">
        <v>3288</v>
      </c>
      <c r="U413" s="86" t="s">
        <v>3289</v>
      </c>
      <c r="V413" s="84" t="s">
        <v>149</v>
      </c>
      <c r="W413" s="86"/>
      <c r="X413" s="85" t="str">
        <f t="shared" si="21"/>
        <v>tf_BAMT20024300_A_L2_PL_BS_LABOR_COST_KPI_DISPLAY_PERIOD_MASTER</v>
      </c>
      <c r="Y413" s="85" t="str">
        <f t="shared" si="22"/>
        <v>mt_MPMT20024302_CDW_A_L2_PL_BS_LABOR_COST_KPI_DISPLAY_PERIOD_MASTER_WK02</v>
      </c>
      <c r="Z413" s="85" t="str">
        <f t="shared" si="23"/>
        <v>m_MPMT20024302_CDW_A_L2_PL_BS_LABOR_COST_KPI_DISPLAY_PERIOD_MASTER_WK02</v>
      </c>
      <c r="AA413" s="85"/>
      <c r="AB413" s="85"/>
      <c r="AC413" s="85"/>
      <c r="AD413" s="52" t="s">
        <v>2586</v>
      </c>
      <c r="AE413" s="52"/>
      <c r="AF413" s="52" t="s">
        <v>52</v>
      </c>
      <c r="AG413" s="52" t="s">
        <v>72</v>
      </c>
      <c r="AH413" s="65" t="s">
        <v>72</v>
      </c>
      <c r="AI413" s="219" t="s">
        <v>65</v>
      </c>
      <c r="AJ413" s="219" t="s">
        <v>154</v>
      </c>
      <c r="AK413" s="244">
        <v>0</v>
      </c>
      <c r="AL413" s="261" t="s">
        <v>155</v>
      </c>
    </row>
    <row r="414" spans="1:40" ht="34.5" hidden="1" customHeight="1">
      <c r="A414" s="68"/>
      <c r="B414" s="86">
        <f t="shared" si="24"/>
        <v>411</v>
      </c>
      <c r="C414" s="84" t="s">
        <v>63</v>
      </c>
      <c r="D414" s="84" t="s">
        <v>3274</v>
      </c>
      <c r="E414" s="84" t="s">
        <v>786</v>
      </c>
      <c r="F414" s="84" t="s">
        <v>63</v>
      </c>
      <c r="G414" s="85" t="s">
        <v>3275</v>
      </c>
      <c r="H414" s="85" t="s">
        <v>3276</v>
      </c>
      <c r="I414" s="85" t="s">
        <v>3277</v>
      </c>
      <c r="J414" s="191">
        <v>3</v>
      </c>
      <c r="K414" s="84" t="s">
        <v>3290</v>
      </c>
      <c r="L414" s="85"/>
      <c r="M414" s="85" t="s">
        <v>3291</v>
      </c>
      <c r="N414" s="85" t="s">
        <v>3292</v>
      </c>
      <c r="O414" s="84" t="s">
        <v>1366</v>
      </c>
      <c r="P414" s="86" t="s">
        <v>3281</v>
      </c>
      <c r="Q414" s="87" t="s">
        <v>69</v>
      </c>
      <c r="R414" s="308" t="s">
        <v>3282</v>
      </c>
      <c r="S414" s="308" t="s">
        <v>3287</v>
      </c>
      <c r="T414" s="86" t="s">
        <v>3293</v>
      </c>
      <c r="U414" s="86" t="s">
        <v>3294</v>
      </c>
      <c r="V414" s="84" t="s">
        <v>149</v>
      </c>
      <c r="W414" s="86"/>
      <c r="X414" s="85" t="str">
        <f t="shared" si="21"/>
        <v>tf_BAMT20024300_A_L2_PL_BS_LABOR_COST_KPI_DISPLAY_PERIOD_MASTER</v>
      </c>
      <c r="Y414" s="85" t="str">
        <f t="shared" si="22"/>
        <v>mt_MPMT20024303_CDW_A_L2_PL_BS_LABOR_COST_KPI_DISPLAY_PERIOD_MASTER_WK03</v>
      </c>
      <c r="Z414" s="85" t="str">
        <f t="shared" si="23"/>
        <v>m_MPMT20024303_CDW_A_L2_PL_BS_LABOR_COST_KPI_DISPLAY_PERIOD_MASTER_WK03</v>
      </c>
      <c r="AA414" s="85"/>
      <c r="AB414" s="85"/>
      <c r="AC414" s="85"/>
      <c r="AD414" s="52" t="s">
        <v>2586</v>
      </c>
      <c r="AE414" s="52"/>
      <c r="AF414" s="52" t="s">
        <v>52</v>
      </c>
      <c r="AG414" s="52" t="s">
        <v>72</v>
      </c>
      <c r="AH414" s="65" t="s">
        <v>72</v>
      </c>
      <c r="AI414" s="219" t="s">
        <v>65</v>
      </c>
      <c r="AJ414" s="219" t="s">
        <v>154</v>
      </c>
      <c r="AK414" s="244">
        <v>0</v>
      </c>
      <c r="AL414" s="261" t="s">
        <v>155</v>
      </c>
    </row>
    <row r="415" spans="1:40" ht="34.5" hidden="1" customHeight="1">
      <c r="A415" s="68"/>
      <c r="B415" s="86">
        <f t="shared" si="24"/>
        <v>412</v>
      </c>
      <c r="C415" s="84" t="s">
        <v>63</v>
      </c>
      <c r="D415" s="84" t="s">
        <v>3274</v>
      </c>
      <c r="E415" s="84" t="s">
        <v>786</v>
      </c>
      <c r="F415" s="84" t="s">
        <v>63</v>
      </c>
      <c r="G415" s="85" t="s">
        <v>3275</v>
      </c>
      <c r="H415" s="85" t="s">
        <v>3276</v>
      </c>
      <c r="I415" s="85" t="s">
        <v>3277</v>
      </c>
      <c r="J415" s="191">
        <v>4</v>
      </c>
      <c r="K415" s="84" t="s">
        <v>3295</v>
      </c>
      <c r="L415" s="85"/>
      <c r="M415" s="85" t="s">
        <v>3296</v>
      </c>
      <c r="N415" s="85" t="s">
        <v>3297</v>
      </c>
      <c r="O415" s="84" t="s">
        <v>1366</v>
      </c>
      <c r="P415" s="86" t="s">
        <v>3281</v>
      </c>
      <c r="Q415" s="87" t="s">
        <v>69</v>
      </c>
      <c r="R415" s="308" t="s">
        <v>3298</v>
      </c>
      <c r="S415" s="308" t="s">
        <v>3299</v>
      </c>
      <c r="T415" s="86" t="s">
        <v>3300</v>
      </c>
      <c r="U415" s="86" t="s">
        <v>3301</v>
      </c>
      <c r="V415" s="84" t="s">
        <v>162</v>
      </c>
      <c r="W415" s="86"/>
      <c r="X415" s="85" t="str">
        <f t="shared" si="21"/>
        <v>tf_BAMT20024300_A_L2_PL_BS_LABOR_COST_KPI_DISPLAY_PERIOD_MASTER</v>
      </c>
      <c r="Y415" s="85" t="str">
        <f t="shared" si="22"/>
        <v>mt_MPMT20024304_CDW_A_L2_PL_BS_LABOR_COST_KPI_DISPLAY_PERIOD_MASTER</v>
      </c>
      <c r="Z415" s="85" t="str">
        <f t="shared" si="23"/>
        <v>m_MPMT20024304_CDW_A_L2_PL_BS_LABOR_COST_KPI_DISPLAY_PERIOD_MASTER</v>
      </c>
      <c r="AA415" s="85"/>
      <c r="AB415" s="85"/>
      <c r="AC415" s="85"/>
      <c r="AD415" s="52" t="s">
        <v>2586</v>
      </c>
      <c r="AE415" s="52" t="s">
        <v>2026</v>
      </c>
      <c r="AF415" s="52" t="s">
        <v>52</v>
      </c>
      <c r="AG415" s="52" t="s">
        <v>72</v>
      </c>
      <c r="AH415" s="65" t="s">
        <v>72</v>
      </c>
      <c r="AI415" s="219" t="s">
        <v>65</v>
      </c>
      <c r="AJ415" s="219" t="s">
        <v>154</v>
      </c>
      <c r="AK415" s="244">
        <v>0</v>
      </c>
      <c r="AL415" s="261" t="s">
        <v>155</v>
      </c>
    </row>
    <row r="416" spans="1:40" ht="34.5" hidden="1" customHeight="1">
      <c r="A416" s="68"/>
      <c r="B416" s="86">
        <f t="shared" si="24"/>
        <v>413</v>
      </c>
      <c r="C416" s="84" t="s">
        <v>63</v>
      </c>
      <c r="D416" s="84" t="s">
        <v>3274</v>
      </c>
      <c r="E416" s="84" t="s">
        <v>786</v>
      </c>
      <c r="F416" s="84" t="s">
        <v>63</v>
      </c>
      <c r="G416" s="85" t="s">
        <v>3275</v>
      </c>
      <c r="H416" s="85" t="s">
        <v>3276</v>
      </c>
      <c r="I416" s="85" t="s">
        <v>3277</v>
      </c>
      <c r="J416" s="191">
        <v>5</v>
      </c>
      <c r="K416" s="84" t="s">
        <v>3302</v>
      </c>
      <c r="L416" s="85"/>
      <c r="M416" s="85" t="s">
        <v>3303</v>
      </c>
      <c r="N416" s="85" t="s">
        <v>3304</v>
      </c>
      <c r="O416" s="84" t="s">
        <v>1366</v>
      </c>
      <c r="P416" s="86" t="s">
        <v>3281</v>
      </c>
      <c r="Q416" s="87" t="s">
        <v>69</v>
      </c>
      <c r="R416" s="308" t="s">
        <v>3300</v>
      </c>
      <c r="S416" s="308" t="s">
        <v>3305</v>
      </c>
      <c r="T416" s="86" t="s">
        <v>3306</v>
      </c>
      <c r="U416" s="86" t="s">
        <v>3307</v>
      </c>
      <c r="V416" s="84" t="s">
        <v>238</v>
      </c>
      <c r="W416" s="86"/>
      <c r="X416" s="85" t="str">
        <f t="shared" si="21"/>
        <v>tf_BAMT20024300_A_L2_PL_BS_LABOR_COST_KPI_DISPLAY_PERIOD_MASTER</v>
      </c>
      <c r="Y416" s="85" t="str">
        <f t="shared" si="22"/>
        <v>mt_MPMT20024305_CDW_A_L2_PL_BS_LABOR_COST_KPI_RELATION_KEY_MASTER</v>
      </c>
      <c r="Z416" s="85" t="str">
        <f t="shared" si="23"/>
        <v>m_MPMT20024305_CDW_A_L2_PL_BS_LABOR_COST_KPI_RELATION_KEY_MASTER</v>
      </c>
      <c r="AA416" s="85"/>
      <c r="AB416" s="85"/>
      <c r="AC416" s="85"/>
      <c r="AD416" s="52" t="s">
        <v>2586</v>
      </c>
      <c r="AE416" s="52" t="s">
        <v>2026</v>
      </c>
      <c r="AF416" s="52" t="s">
        <v>52</v>
      </c>
      <c r="AG416" s="52" t="s">
        <v>72</v>
      </c>
      <c r="AH416" s="65" t="s">
        <v>72</v>
      </c>
      <c r="AI416" s="219" t="s">
        <v>65</v>
      </c>
      <c r="AJ416" s="219" t="s">
        <v>154</v>
      </c>
      <c r="AK416" s="244">
        <v>0</v>
      </c>
      <c r="AL416" s="261" t="s">
        <v>155</v>
      </c>
    </row>
    <row r="417" spans="1:45" ht="34.5" hidden="1" customHeight="1">
      <c r="A417" s="68"/>
      <c r="B417" s="91">
        <f t="shared" si="24"/>
        <v>414</v>
      </c>
      <c r="C417" s="59" t="s">
        <v>409</v>
      </c>
      <c r="D417" s="59" t="s">
        <v>63</v>
      </c>
      <c r="E417" s="59" t="s">
        <v>786</v>
      </c>
      <c r="F417" s="59" t="s">
        <v>63</v>
      </c>
      <c r="G417" s="76" t="s">
        <v>3308</v>
      </c>
      <c r="H417" s="76"/>
      <c r="I417" s="76" t="s">
        <v>3309</v>
      </c>
      <c r="J417" s="192"/>
      <c r="K417" s="59"/>
      <c r="L417" s="76"/>
      <c r="M417" s="76" t="s">
        <v>3310</v>
      </c>
      <c r="N417" s="76"/>
      <c r="O417" s="59" t="s">
        <v>1366</v>
      </c>
      <c r="P417" s="76" t="s">
        <v>3311</v>
      </c>
      <c r="Q417" s="78" t="s">
        <v>220</v>
      </c>
      <c r="R417" s="321"/>
      <c r="S417" s="322"/>
      <c r="T417" s="324"/>
      <c r="U417" s="324"/>
      <c r="V417" s="59"/>
      <c r="W417" s="76"/>
      <c r="X417" s="76" t="str">
        <f t="shared" ref="X417:X441" si="25">IF(AND(D417&lt;&gt;"",H417&lt;&gt;""),"tf_"&amp;D417&amp;"_"&amp;H417,"")</f>
        <v/>
      </c>
      <c r="Y417" s="76" t="str">
        <f t="shared" ref="Y417:Y441" si="26">IF(AND(K417&lt;&gt;"",N417&lt;&gt;""),"mt_"&amp;K417&amp;"_"&amp;N417,"")</f>
        <v/>
      </c>
      <c r="Z417" s="76" t="str">
        <f t="shared" ref="Z417:Z441" si="27">IF(AND(K417&lt;&gt;"",N417&lt;&gt;""),"m_"&amp;K417&amp;"_"&amp;N417,"")</f>
        <v/>
      </c>
      <c r="AA417" s="146"/>
      <c r="AB417" s="146"/>
      <c r="AC417" s="146"/>
      <c r="AD417" s="52" t="s">
        <v>1368</v>
      </c>
      <c r="AE417" s="100" t="s">
        <v>63</v>
      </c>
      <c r="AF417" s="52"/>
      <c r="AG417" s="52" t="s">
        <v>63</v>
      </c>
      <c r="AH417" s="52" t="s">
        <v>63</v>
      </c>
      <c r="AI417" s="219" t="s">
        <v>65</v>
      </c>
      <c r="AJ417" s="219" t="s">
        <v>65</v>
      </c>
      <c r="AK417" s="219" t="s">
        <v>65</v>
      </c>
      <c r="AL417" s="220" t="s">
        <v>65</v>
      </c>
    </row>
    <row r="418" spans="1:45" ht="34.5" hidden="1" customHeight="1">
      <c r="A418" s="68"/>
      <c r="B418" s="91">
        <f t="shared" si="24"/>
        <v>415</v>
      </c>
      <c r="C418" s="59" t="s">
        <v>409</v>
      </c>
      <c r="D418" s="59" t="s">
        <v>63</v>
      </c>
      <c r="E418" s="59" t="s">
        <v>786</v>
      </c>
      <c r="F418" s="59" t="s">
        <v>63</v>
      </c>
      <c r="G418" s="76" t="s">
        <v>3312</v>
      </c>
      <c r="H418" s="76"/>
      <c r="I418" s="76" t="s">
        <v>3313</v>
      </c>
      <c r="J418" s="192"/>
      <c r="K418" s="59"/>
      <c r="L418" s="76"/>
      <c r="M418" s="76" t="s">
        <v>3314</v>
      </c>
      <c r="N418" s="76"/>
      <c r="O418" s="59" t="s">
        <v>1366</v>
      </c>
      <c r="P418" s="76" t="s">
        <v>3315</v>
      </c>
      <c r="Q418" s="78" t="s">
        <v>220</v>
      </c>
      <c r="R418" s="321"/>
      <c r="S418" s="322"/>
      <c r="T418" s="324"/>
      <c r="U418" s="324"/>
      <c r="V418" s="59"/>
      <c r="W418" s="76"/>
      <c r="X418" s="76" t="str">
        <f t="shared" si="25"/>
        <v/>
      </c>
      <c r="Y418" s="76" t="str">
        <f t="shared" si="26"/>
        <v/>
      </c>
      <c r="Z418" s="76" t="str">
        <f t="shared" si="27"/>
        <v/>
      </c>
      <c r="AA418" s="146"/>
      <c r="AB418" s="146"/>
      <c r="AC418" s="146"/>
      <c r="AD418" s="52" t="s">
        <v>1368</v>
      </c>
      <c r="AE418" s="100" t="s">
        <v>63</v>
      </c>
      <c r="AF418" s="52"/>
      <c r="AG418" s="52" t="s">
        <v>63</v>
      </c>
      <c r="AH418" s="52" t="s">
        <v>63</v>
      </c>
      <c r="AI418" s="219" t="s">
        <v>65</v>
      </c>
      <c r="AJ418" s="219" t="s">
        <v>65</v>
      </c>
      <c r="AK418" s="219" t="s">
        <v>65</v>
      </c>
      <c r="AL418" s="220" t="s">
        <v>65</v>
      </c>
    </row>
    <row r="419" spans="1:45" ht="34.5" hidden="1" customHeight="1">
      <c r="A419" s="68"/>
      <c r="B419" s="44">
        <f t="shared" si="24"/>
        <v>416</v>
      </c>
      <c r="C419" s="58" t="s">
        <v>63</v>
      </c>
      <c r="D419" s="58" t="s">
        <v>3316</v>
      </c>
      <c r="E419" s="58" t="s">
        <v>786</v>
      </c>
      <c r="F419" s="58" t="s">
        <v>63</v>
      </c>
      <c r="G419" s="60" t="s">
        <v>3317</v>
      </c>
      <c r="H419" s="60" t="s">
        <v>3318</v>
      </c>
      <c r="I419" s="60" t="s">
        <v>3319</v>
      </c>
      <c r="J419" s="190">
        <v>1</v>
      </c>
      <c r="K419" s="58" t="s">
        <v>3320</v>
      </c>
      <c r="L419" s="60"/>
      <c r="M419" s="60" t="s">
        <v>3321</v>
      </c>
      <c r="N419" s="60" t="s">
        <v>3322</v>
      </c>
      <c r="O419" s="58" t="s">
        <v>1366</v>
      </c>
      <c r="P419" s="44" t="s">
        <v>3323</v>
      </c>
      <c r="Q419" s="63" t="s">
        <v>220</v>
      </c>
      <c r="R419" s="307" t="s">
        <v>3324</v>
      </c>
      <c r="S419" s="307" t="s">
        <v>3325</v>
      </c>
      <c r="T419" s="44" t="s">
        <v>3326</v>
      </c>
      <c r="U419" s="44" t="s">
        <v>3327</v>
      </c>
      <c r="V419" s="58" t="s">
        <v>846</v>
      </c>
      <c r="W419" s="60"/>
      <c r="X419" s="60" t="str">
        <f t="shared" si="25"/>
        <v>tf_BAMT20006300_D_L2_PURCHASING_MAINTENANCE_MASTER</v>
      </c>
      <c r="Y419" s="60" t="str">
        <f t="shared" si="26"/>
        <v>mt_MPMT20006301_CDW_D_L2_PURCHASING_MAINTENANCE_MASTER</v>
      </c>
      <c r="Z419" s="60" t="str">
        <f t="shared" si="27"/>
        <v>m_MPMT20006301_CDW_D_L2_PURCHASING_MAINTENANCE_MASTER</v>
      </c>
      <c r="AA419" s="85"/>
      <c r="AB419" s="85"/>
      <c r="AC419" s="85"/>
      <c r="AD419" s="52" t="s">
        <v>2025</v>
      </c>
      <c r="AE419" s="52" t="s">
        <v>2026</v>
      </c>
      <c r="AF419" s="52" t="s">
        <v>2027</v>
      </c>
      <c r="AG419" s="52" t="s">
        <v>72</v>
      </c>
      <c r="AH419" s="103" t="s">
        <v>2063</v>
      </c>
      <c r="AI419" s="219" t="s">
        <v>65</v>
      </c>
      <c r="AJ419" s="219" t="s">
        <v>154</v>
      </c>
      <c r="AK419" s="244">
        <v>0</v>
      </c>
      <c r="AL419" s="261" t="s">
        <v>155</v>
      </c>
    </row>
    <row r="420" spans="1:45" ht="34.5" hidden="1" customHeight="1">
      <c r="A420" s="68"/>
      <c r="B420" s="91">
        <f t="shared" si="24"/>
        <v>417</v>
      </c>
      <c r="C420" s="59" t="s">
        <v>409</v>
      </c>
      <c r="D420" s="59" t="s">
        <v>3328</v>
      </c>
      <c r="E420" s="59" t="s">
        <v>786</v>
      </c>
      <c r="F420" s="59" t="s">
        <v>63</v>
      </c>
      <c r="G420" s="76" t="s">
        <v>3329</v>
      </c>
      <c r="H420" s="76" t="s">
        <v>3330</v>
      </c>
      <c r="I420" s="76" t="s">
        <v>3331</v>
      </c>
      <c r="J420" s="192"/>
      <c r="K420" s="59" t="s">
        <v>3332</v>
      </c>
      <c r="L420" s="76"/>
      <c r="M420" s="76" t="s">
        <v>3333</v>
      </c>
      <c r="N420" s="76" t="s">
        <v>3334</v>
      </c>
      <c r="O420" s="59" t="s">
        <v>1366</v>
      </c>
      <c r="P420" s="57" t="s">
        <v>3335</v>
      </c>
      <c r="Q420" s="78" t="s">
        <v>220</v>
      </c>
      <c r="R420" s="321"/>
      <c r="S420" s="321"/>
      <c r="T420" s="324"/>
      <c r="U420" s="324"/>
      <c r="V420" s="59" t="s">
        <v>846</v>
      </c>
      <c r="W420" s="76"/>
      <c r="X420" s="76" t="str">
        <f t="shared" si="25"/>
        <v>tf_BAMT20006400_D_L2_R3_DD_DOMAIN_VALUE_MASTER</v>
      </c>
      <c r="Y420" s="76" t="str">
        <f t="shared" si="26"/>
        <v>mt_MPMT20006401_CDW_D_L2_R3_DD_DOMAIN_VALUE_MASTER</v>
      </c>
      <c r="Z420" s="76" t="str">
        <f t="shared" si="27"/>
        <v>m_MPMT20006401_CDW_D_L2_R3_DD_DOMAIN_VALUE_MASTER</v>
      </c>
      <c r="AA420" s="146"/>
      <c r="AB420" s="146"/>
      <c r="AC420" s="146"/>
      <c r="AD420" s="52" t="s">
        <v>2183</v>
      </c>
      <c r="AE420" s="100" t="s">
        <v>63</v>
      </c>
      <c r="AF420" s="52"/>
      <c r="AG420" s="52" t="s">
        <v>63</v>
      </c>
      <c r="AH420" s="52" t="s">
        <v>63</v>
      </c>
      <c r="AI420" s="219" t="s">
        <v>65</v>
      </c>
      <c r="AJ420" s="219" t="s">
        <v>65</v>
      </c>
      <c r="AK420" s="219" t="s">
        <v>65</v>
      </c>
      <c r="AL420" s="220" t="s">
        <v>65</v>
      </c>
    </row>
    <row r="421" spans="1:45" ht="34.5" hidden="1" customHeight="1">
      <c r="A421" s="68"/>
      <c r="B421" s="44">
        <f t="shared" si="24"/>
        <v>418</v>
      </c>
      <c r="C421" s="58" t="s">
        <v>63</v>
      </c>
      <c r="D421" s="58" t="s">
        <v>3336</v>
      </c>
      <c r="E421" s="58" t="s">
        <v>2469</v>
      </c>
      <c r="F421" s="58" t="s">
        <v>63</v>
      </c>
      <c r="G421" s="60" t="s">
        <v>3337</v>
      </c>
      <c r="H421" s="60" t="s">
        <v>3338</v>
      </c>
      <c r="I421" s="60" t="s">
        <v>3339</v>
      </c>
      <c r="J421" s="190">
        <v>1</v>
      </c>
      <c r="K421" s="58" t="s">
        <v>3340</v>
      </c>
      <c r="L421" s="58"/>
      <c r="M421" s="60" t="s">
        <v>3341</v>
      </c>
      <c r="N421" s="60" t="s">
        <v>3342</v>
      </c>
      <c r="O421" s="58" t="s">
        <v>2126</v>
      </c>
      <c r="P421" s="60" t="s">
        <v>3343</v>
      </c>
      <c r="Q421" s="63" t="s">
        <v>69</v>
      </c>
      <c r="R421" s="307" t="s">
        <v>3344</v>
      </c>
      <c r="S421" s="307" t="s">
        <v>3345</v>
      </c>
      <c r="T421" s="44" t="s">
        <v>3346</v>
      </c>
      <c r="U421" s="44" t="s">
        <v>3347</v>
      </c>
      <c r="V421" s="58" t="s">
        <v>260</v>
      </c>
      <c r="W421" s="60"/>
      <c r="X421" s="60" t="str">
        <f t="shared" si="25"/>
        <v>tf_BAOT20001000_M_L2_RMP_INFORMATION_ACTUAL_BPC</v>
      </c>
      <c r="Y421" s="60" t="str">
        <f t="shared" si="26"/>
        <v>mt_MPOT20001001_CDW_M_L2_RMP_INFORMATION_ACTUAL_BPC</v>
      </c>
      <c r="Z421" s="60" t="str">
        <f t="shared" si="27"/>
        <v>m_MPOT20001001_CDW_M_L2_RMP_INFORMATION_ACTUAL_BPC</v>
      </c>
      <c r="AA421" s="85" t="s">
        <v>3348</v>
      </c>
      <c r="AB421" s="85" t="s">
        <v>3349</v>
      </c>
      <c r="AC421" s="85"/>
      <c r="AD421" s="52"/>
      <c r="AE421" s="100" t="s">
        <v>63</v>
      </c>
      <c r="AF421" s="52"/>
      <c r="AG421" s="52" t="s">
        <v>152</v>
      </c>
      <c r="AH421" s="52" t="s">
        <v>153</v>
      </c>
      <c r="AI421" s="219" t="s">
        <v>65</v>
      </c>
      <c r="AJ421" s="219" t="s">
        <v>154</v>
      </c>
      <c r="AK421" s="244">
        <v>3.3564815385034308E-4</v>
      </c>
      <c r="AL421" s="261" t="s">
        <v>155</v>
      </c>
      <c r="AR421" s="64" t="s">
        <v>209</v>
      </c>
    </row>
    <row r="422" spans="1:45" ht="34.5" hidden="1" customHeight="1">
      <c r="A422" s="68"/>
      <c r="B422" s="44">
        <f t="shared" si="24"/>
        <v>419</v>
      </c>
      <c r="C422" s="58" t="s">
        <v>63</v>
      </c>
      <c r="D422" s="58" t="s">
        <v>458</v>
      </c>
      <c r="E422" s="58" t="s">
        <v>135</v>
      </c>
      <c r="F422" s="58" t="s">
        <v>459</v>
      </c>
      <c r="G422" s="60" t="s">
        <v>460</v>
      </c>
      <c r="H422" s="60"/>
      <c r="I422" s="60" t="s">
        <v>462</v>
      </c>
      <c r="J422" s="190"/>
      <c r="K422" s="58"/>
      <c r="L422" s="60"/>
      <c r="M422" s="60" t="s">
        <v>3350</v>
      </c>
      <c r="N422" s="60"/>
      <c r="O422" s="58" t="s">
        <v>1366</v>
      </c>
      <c r="P422" s="60" t="s">
        <v>3351</v>
      </c>
      <c r="Q422" s="63" t="s">
        <v>220</v>
      </c>
      <c r="R422" s="315" t="s">
        <v>70</v>
      </c>
      <c r="S422" s="312" t="s">
        <v>3352</v>
      </c>
      <c r="T422" s="44" t="s">
        <v>70</v>
      </c>
      <c r="U422" s="44" t="s">
        <v>3353</v>
      </c>
      <c r="V422" s="58"/>
      <c r="W422" s="60"/>
      <c r="X422" s="60" t="str">
        <f t="shared" si="25"/>
        <v/>
      </c>
      <c r="Y422" s="60" t="str">
        <f t="shared" si="26"/>
        <v/>
      </c>
      <c r="Z422" s="60" t="str">
        <f t="shared" si="27"/>
        <v/>
      </c>
      <c r="AA422" s="85" t="s">
        <v>63</v>
      </c>
      <c r="AB422" s="85" t="s">
        <v>63</v>
      </c>
      <c r="AC422" s="85"/>
      <c r="AD422" s="52"/>
      <c r="AE422" s="100" t="s">
        <v>63</v>
      </c>
      <c r="AF422" s="52"/>
      <c r="AG422" s="52" t="s">
        <v>3354</v>
      </c>
      <c r="AH422" s="52" t="s">
        <v>3354</v>
      </c>
      <c r="AI422" s="219" t="s">
        <v>65</v>
      </c>
      <c r="AJ422" s="219" t="s">
        <v>154</v>
      </c>
      <c r="AK422" s="244" t="s">
        <v>155</v>
      </c>
      <c r="AL422" s="261" t="s">
        <v>155</v>
      </c>
      <c r="AR422" s="64" t="s">
        <v>3355</v>
      </c>
    </row>
    <row r="423" spans="1:45" ht="34.5" hidden="1" customHeight="1">
      <c r="A423" s="68"/>
      <c r="B423" s="44">
        <f t="shared" si="24"/>
        <v>420</v>
      </c>
      <c r="C423" s="58" t="s">
        <v>63</v>
      </c>
      <c r="D423" s="58" t="s">
        <v>458</v>
      </c>
      <c r="E423" s="58" t="s">
        <v>135</v>
      </c>
      <c r="F423" s="58" t="s">
        <v>459</v>
      </c>
      <c r="G423" s="60" t="s">
        <v>460</v>
      </c>
      <c r="H423" s="60"/>
      <c r="I423" s="60" t="s">
        <v>462</v>
      </c>
      <c r="J423" s="190"/>
      <c r="K423" s="58"/>
      <c r="L423" s="60"/>
      <c r="M423" s="60" t="s">
        <v>3356</v>
      </c>
      <c r="N423" s="60"/>
      <c r="O423" s="58" t="s">
        <v>1366</v>
      </c>
      <c r="P423" s="60" t="s">
        <v>3351</v>
      </c>
      <c r="Q423" s="63" t="s">
        <v>220</v>
      </c>
      <c r="R423" s="315" t="s">
        <v>70</v>
      </c>
      <c r="S423" s="312" t="s">
        <v>3357</v>
      </c>
      <c r="T423" s="44" t="s">
        <v>70</v>
      </c>
      <c r="U423" s="44" t="s">
        <v>3358</v>
      </c>
      <c r="V423" s="58"/>
      <c r="W423" s="60"/>
      <c r="X423" s="60" t="str">
        <f t="shared" si="25"/>
        <v/>
      </c>
      <c r="Y423" s="60" t="str">
        <f t="shared" si="26"/>
        <v/>
      </c>
      <c r="Z423" s="60" t="str">
        <f t="shared" si="27"/>
        <v/>
      </c>
      <c r="AA423" s="85" t="s">
        <v>63</v>
      </c>
      <c r="AB423" s="85" t="s">
        <v>63</v>
      </c>
      <c r="AC423" s="85"/>
      <c r="AD423" s="52"/>
      <c r="AE423" s="100" t="s">
        <v>63</v>
      </c>
      <c r="AF423" s="52"/>
      <c r="AG423" s="52" t="s">
        <v>3354</v>
      </c>
      <c r="AH423" s="52" t="s">
        <v>3354</v>
      </c>
      <c r="AI423" s="219" t="s">
        <v>65</v>
      </c>
      <c r="AJ423" s="219" t="s">
        <v>154</v>
      </c>
      <c r="AK423" s="244">
        <v>0</v>
      </c>
      <c r="AL423" s="261" t="s">
        <v>155</v>
      </c>
      <c r="AR423" s="64" t="s">
        <v>3355</v>
      </c>
    </row>
    <row r="424" spans="1:45" ht="34.5" hidden="1" customHeight="1">
      <c r="A424" s="68"/>
      <c r="B424" s="44">
        <f t="shared" si="24"/>
        <v>421</v>
      </c>
      <c r="C424" s="58" t="s">
        <v>63</v>
      </c>
      <c r="D424" s="58" t="s">
        <v>458</v>
      </c>
      <c r="E424" s="58" t="s">
        <v>135</v>
      </c>
      <c r="F424" s="58" t="s">
        <v>459</v>
      </c>
      <c r="G424" s="60" t="s">
        <v>460</v>
      </c>
      <c r="H424" s="60"/>
      <c r="I424" s="60" t="s">
        <v>462</v>
      </c>
      <c r="J424" s="190"/>
      <c r="K424" s="58"/>
      <c r="L424" s="60"/>
      <c r="M424" s="60" t="s">
        <v>3359</v>
      </c>
      <c r="N424" s="60"/>
      <c r="O424" s="58" t="s">
        <v>1366</v>
      </c>
      <c r="P424" s="60" t="s">
        <v>3351</v>
      </c>
      <c r="Q424" s="63" t="s">
        <v>220</v>
      </c>
      <c r="R424" s="307" t="s">
        <v>70</v>
      </c>
      <c r="S424" s="307" t="s">
        <v>3360</v>
      </c>
      <c r="T424" s="44" t="s">
        <v>70</v>
      </c>
      <c r="U424" s="44" t="s">
        <v>3361</v>
      </c>
      <c r="V424" s="58"/>
      <c r="W424" s="60"/>
      <c r="X424" s="60" t="str">
        <f t="shared" si="25"/>
        <v/>
      </c>
      <c r="Y424" s="60" t="str">
        <f t="shared" si="26"/>
        <v/>
      </c>
      <c r="Z424" s="60" t="str">
        <f t="shared" si="27"/>
        <v/>
      </c>
      <c r="AA424" s="85" t="s">
        <v>63</v>
      </c>
      <c r="AB424" s="85" t="s">
        <v>63</v>
      </c>
      <c r="AC424" s="85"/>
      <c r="AD424" s="52"/>
      <c r="AE424" s="100" t="s">
        <v>63</v>
      </c>
      <c r="AF424" s="52"/>
      <c r="AG424" s="52" t="s">
        <v>3354</v>
      </c>
      <c r="AH424" s="52" t="s">
        <v>3354</v>
      </c>
      <c r="AI424" s="219" t="s">
        <v>65</v>
      </c>
      <c r="AJ424" s="219" t="s">
        <v>154</v>
      </c>
      <c r="AK424" s="244" t="s">
        <v>155</v>
      </c>
      <c r="AL424" s="261" t="s">
        <v>155</v>
      </c>
      <c r="AR424" s="64" t="s">
        <v>3355</v>
      </c>
    </row>
    <row r="425" spans="1:45" ht="34.5" hidden="1" customHeight="1">
      <c r="A425" s="68"/>
      <c r="B425" s="44">
        <f t="shared" si="24"/>
        <v>422</v>
      </c>
      <c r="C425" s="58" t="s">
        <v>63</v>
      </c>
      <c r="D425" s="58" t="s">
        <v>458</v>
      </c>
      <c r="E425" s="58" t="s">
        <v>135</v>
      </c>
      <c r="F425" s="58" t="s">
        <v>459</v>
      </c>
      <c r="G425" s="60" t="s">
        <v>460</v>
      </c>
      <c r="H425" s="60"/>
      <c r="I425" s="60" t="s">
        <v>462</v>
      </c>
      <c r="J425" s="190"/>
      <c r="K425" s="58"/>
      <c r="L425" s="60"/>
      <c r="M425" s="60" t="s">
        <v>3362</v>
      </c>
      <c r="N425" s="60"/>
      <c r="O425" s="58" t="s">
        <v>1366</v>
      </c>
      <c r="P425" s="60" t="s">
        <v>3351</v>
      </c>
      <c r="Q425" s="63" t="s">
        <v>220</v>
      </c>
      <c r="R425" s="315" t="s">
        <v>70</v>
      </c>
      <c r="S425" s="312" t="s">
        <v>3363</v>
      </c>
      <c r="T425" s="44" t="s">
        <v>70</v>
      </c>
      <c r="U425" s="44" t="s">
        <v>3364</v>
      </c>
      <c r="V425" s="58"/>
      <c r="W425" s="60"/>
      <c r="X425" s="60" t="str">
        <f t="shared" si="25"/>
        <v/>
      </c>
      <c r="Y425" s="60" t="str">
        <f t="shared" si="26"/>
        <v/>
      </c>
      <c r="Z425" s="60" t="str">
        <f t="shared" si="27"/>
        <v/>
      </c>
      <c r="AA425" s="85" t="s">
        <v>63</v>
      </c>
      <c r="AB425" s="85" t="s">
        <v>63</v>
      </c>
      <c r="AC425" s="85"/>
      <c r="AD425" s="52"/>
      <c r="AE425" s="100" t="s">
        <v>63</v>
      </c>
      <c r="AF425" s="52"/>
      <c r="AG425" s="52" t="s">
        <v>3354</v>
      </c>
      <c r="AH425" s="52" t="s">
        <v>3354</v>
      </c>
      <c r="AI425" s="219" t="s">
        <v>65</v>
      </c>
      <c r="AJ425" s="219" t="s">
        <v>154</v>
      </c>
      <c r="AK425" s="244" t="s">
        <v>155</v>
      </c>
      <c r="AL425" s="261" t="s">
        <v>155</v>
      </c>
      <c r="AR425" s="64" t="s">
        <v>3355</v>
      </c>
    </row>
    <row r="426" spans="1:45" ht="34.5" hidden="1" customHeight="1">
      <c r="A426" s="68"/>
      <c r="B426" s="44">
        <f t="shared" si="24"/>
        <v>423</v>
      </c>
      <c r="C426" s="58" t="s">
        <v>63</v>
      </c>
      <c r="D426" s="58" t="s">
        <v>458</v>
      </c>
      <c r="E426" s="58" t="s">
        <v>135</v>
      </c>
      <c r="F426" s="58" t="s">
        <v>459</v>
      </c>
      <c r="G426" s="60" t="s">
        <v>460</v>
      </c>
      <c r="H426" s="60"/>
      <c r="I426" s="60" t="s">
        <v>462</v>
      </c>
      <c r="J426" s="190"/>
      <c r="K426" s="58"/>
      <c r="L426" s="60"/>
      <c r="M426" s="60" t="s">
        <v>3365</v>
      </c>
      <c r="N426" s="60"/>
      <c r="O426" s="58" t="s">
        <v>1366</v>
      </c>
      <c r="P426" s="60" t="s">
        <v>3351</v>
      </c>
      <c r="Q426" s="63" t="s">
        <v>220</v>
      </c>
      <c r="R426" s="307" t="s">
        <v>70</v>
      </c>
      <c r="S426" s="307" t="s">
        <v>3366</v>
      </c>
      <c r="T426" s="44" t="s">
        <v>70</v>
      </c>
      <c r="U426" s="44" t="s">
        <v>3367</v>
      </c>
      <c r="V426" s="58"/>
      <c r="W426" s="60"/>
      <c r="X426" s="60" t="str">
        <f t="shared" si="25"/>
        <v/>
      </c>
      <c r="Y426" s="60" t="str">
        <f t="shared" si="26"/>
        <v/>
      </c>
      <c r="Z426" s="60" t="str">
        <f t="shared" si="27"/>
        <v/>
      </c>
      <c r="AA426" s="85" t="s">
        <v>63</v>
      </c>
      <c r="AB426" s="85" t="s">
        <v>63</v>
      </c>
      <c r="AC426" s="85"/>
      <c r="AD426" s="52"/>
      <c r="AE426" s="100" t="s">
        <v>63</v>
      </c>
      <c r="AF426" s="52"/>
      <c r="AG426" s="52" t="s">
        <v>3354</v>
      </c>
      <c r="AH426" s="52" t="s">
        <v>3354</v>
      </c>
      <c r="AI426" s="219" t="s">
        <v>65</v>
      </c>
      <c r="AJ426" s="219" t="s">
        <v>154</v>
      </c>
      <c r="AK426" s="244" t="s">
        <v>155</v>
      </c>
      <c r="AL426" s="261" t="s">
        <v>155</v>
      </c>
      <c r="AR426" s="64" t="s">
        <v>3355</v>
      </c>
    </row>
    <row r="427" spans="1:45" ht="34.5" hidden="1" customHeight="1">
      <c r="A427" s="68"/>
      <c r="B427" s="44">
        <f t="shared" si="24"/>
        <v>424</v>
      </c>
      <c r="C427" s="58" t="s">
        <v>63</v>
      </c>
      <c r="D427" s="58" t="s">
        <v>3368</v>
      </c>
      <c r="E427" s="58" t="s">
        <v>786</v>
      </c>
      <c r="F427" s="58" t="s">
        <v>63</v>
      </c>
      <c r="G427" s="60" t="s">
        <v>3369</v>
      </c>
      <c r="H427" s="60" t="s">
        <v>3370</v>
      </c>
      <c r="I427" s="60" t="s">
        <v>3371</v>
      </c>
      <c r="J427" s="190">
        <v>1</v>
      </c>
      <c r="K427" s="58" t="s">
        <v>3372</v>
      </c>
      <c r="L427" s="60"/>
      <c r="M427" s="60" t="s">
        <v>3373</v>
      </c>
      <c r="N427" s="60" t="s">
        <v>3374</v>
      </c>
      <c r="O427" s="58" t="s">
        <v>1366</v>
      </c>
      <c r="P427" s="44" t="s">
        <v>3375</v>
      </c>
      <c r="Q427" s="63" t="s">
        <v>220</v>
      </c>
      <c r="R427" s="307" t="s">
        <v>3376</v>
      </c>
      <c r="S427" s="307" t="s">
        <v>3377</v>
      </c>
      <c r="T427" s="44" t="s">
        <v>3378</v>
      </c>
      <c r="U427" s="44" t="s">
        <v>3379</v>
      </c>
      <c r="V427" s="58" t="s">
        <v>1344</v>
      </c>
      <c r="W427" s="60"/>
      <c r="X427" s="60" t="str">
        <f t="shared" si="25"/>
        <v>tf_BAMT20014500_D_L2_ROIC_RD_FIXED_ASSET_ALLOCATE_RATE_MASTER</v>
      </c>
      <c r="Y427" s="60" t="str">
        <f t="shared" si="26"/>
        <v>mt_MPMT20014501_CDW_D_L2_ROIC_RD_FIXED_ASSET_ALLOCATE_RATE_MASTER</v>
      </c>
      <c r="Z427" s="60" t="str">
        <f t="shared" si="27"/>
        <v>m_MPMT20014501_CDW_D_L2_ROIC_RD_FIXED_ASSET_ALLOCATE_RATE_MASTER</v>
      </c>
      <c r="AA427" s="85"/>
      <c r="AB427" s="85"/>
      <c r="AC427" s="85"/>
      <c r="AD427" s="52" t="s">
        <v>2025</v>
      </c>
      <c r="AE427" s="52" t="s">
        <v>2026</v>
      </c>
      <c r="AF427" s="52" t="s">
        <v>2027</v>
      </c>
      <c r="AG427" s="52" t="s">
        <v>205</v>
      </c>
      <c r="AH427" s="52" t="s">
        <v>205</v>
      </c>
      <c r="AI427" s="219" t="s">
        <v>65</v>
      </c>
      <c r="AJ427" s="219" t="s">
        <v>154</v>
      </c>
      <c r="AK427" s="244" t="s">
        <v>155</v>
      </c>
      <c r="AL427" s="261" t="s">
        <v>155</v>
      </c>
      <c r="AS427" s="64" t="s">
        <v>3380</v>
      </c>
    </row>
    <row r="428" spans="1:45" ht="34.5" hidden="1" customHeight="1">
      <c r="A428" s="68"/>
      <c r="B428" s="44">
        <f t="shared" si="24"/>
        <v>425</v>
      </c>
      <c r="C428" s="58" t="s">
        <v>63</v>
      </c>
      <c r="D428" s="58" t="s">
        <v>3381</v>
      </c>
      <c r="E428" s="58" t="s">
        <v>786</v>
      </c>
      <c r="F428" s="58" t="s">
        <v>63</v>
      </c>
      <c r="G428" s="60" t="s">
        <v>3382</v>
      </c>
      <c r="H428" s="60" t="s">
        <v>3383</v>
      </c>
      <c r="I428" s="60" t="s">
        <v>3384</v>
      </c>
      <c r="J428" s="190">
        <v>1</v>
      </c>
      <c r="K428" s="58" t="s">
        <v>3385</v>
      </c>
      <c r="L428" s="60"/>
      <c r="M428" s="60" t="s">
        <v>3386</v>
      </c>
      <c r="N428" s="60" t="s">
        <v>3387</v>
      </c>
      <c r="O428" s="58" t="s">
        <v>1366</v>
      </c>
      <c r="P428" s="44" t="s">
        <v>3388</v>
      </c>
      <c r="Q428" s="63" t="s">
        <v>220</v>
      </c>
      <c r="R428" s="307" t="s">
        <v>3389</v>
      </c>
      <c r="S428" s="307" t="s">
        <v>3390</v>
      </c>
      <c r="T428" s="44" t="s">
        <v>3391</v>
      </c>
      <c r="U428" s="44" t="s">
        <v>3392</v>
      </c>
      <c r="V428" s="58" t="s">
        <v>846</v>
      </c>
      <c r="W428" s="60"/>
      <c r="X428" s="60" t="str">
        <f t="shared" si="25"/>
        <v>tf_BAMT20006500_D_L2_ROIC_CHILD_COMPANY_PROFIT_CENTER_SET_MASTER</v>
      </c>
      <c r="Y428" s="60" t="str">
        <f t="shared" si="26"/>
        <v>mt_MPMT20006501_CDW_D_L2_ROIC_CHILD_COMPANY_PROFIT_CENTER_SET_MASTER</v>
      </c>
      <c r="Z428" s="60" t="str">
        <f t="shared" si="27"/>
        <v>m_MPMT20006501_CDW_D_L2_ROIC_CHILD_COMPANY_PROFIT_CENTER_SET_MASTER</v>
      </c>
      <c r="AA428" s="85"/>
      <c r="AB428" s="85"/>
      <c r="AC428" s="85"/>
      <c r="AD428" s="52" t="s">
        <v>2025</v>
      </c>
      <c r="AE428" s="52" t="s">
        <v>2026</v>
      </c>
      <c r="AF428" s="52" t="s">
        <v>2027</v>
      </c>
      <c r="AG428" s="52" t="s">
        <v>205</v>
      </c>
      <c r="AH428" s="52" t="s">
        <v>205</v>
      </c>
      <c r="AI428" s="219" t="s">
        <v>65</v>
      </c>
      <c r="AJ428" s="219" t="s">
        <v>154</v>
      </c>
      <c r="AK428" s="244" t="s">
        <v>155</v>
      </c>
      <c r="AL428" s="261" t="s">
        <v>155</v>
      </c>
      <c r="AS428" s="64" t="s">
        <v>3380</v>
      </c>
    </row>
    <row r="429" spans="1:45" ht="34.5" hidden="1" customHeight="1">
      <c r="A429" s="68"/>
      <c r="B429" s="91">
        <f t="shared" si="24"/>
        <v>426</v>
      </c>
      <c r="C429" s="59" t="s">
        <v>409</v>
      </c>
      <c r="D429" s="59" t="s">
        <v>458</v>
      </c>
      <c r="E429" s="59" t="s">
        <v>135</v>
      </c>
      <c r="F429" s="59" t="s">
        <v>459</v>
      </c>
      <c r="G429" s="76" t="s">
        <v>460</v>
      </c>
      <c r="H429" s="76"/>
      <c r="I429" s="76" t="s">
        <v>462</v>
      </c>
      <c r="J429" s="192"/>
      <c r="K429" s="59"/>
      <c r="L429" s="92"/>
      <c r="M429" s="76" t="s">
        <v>3393</v>
      </c>
      <c r="N429" s="76"/>
      <c r="O429" s="59" t="s">
        <v>1366</v>
      </c>
      <c r="P429" s="76" t="s">
        <v>3394</v>
      </c>
      <c r="Q429" s="78" t="s">
        <v>220</v>
      </c>
      <c r="R429" s="321"/>
      <c r="S429" s="322"/>
      <c r="T429" s="324"/>
      <c r="U429" s="324"/>
      <c r="V429" s="59"/>
      <c r="W429" s="76"/>
      <c r="X429" s="76" t="str">
        <f t="shared" si="25"/>
        <v/>
      </c>
      <c r="Y429" s="76" t="str">
        <f t="shared" si="26"/>
        <v/>
      </c>
      <c r="Z429" s="76" t="str">
        <f t="shared" si="27"/>
        <v/>
      </c>
      <c r="AA429" s="146"/>
      <c r="AB429" s="146"/>
      <c r="AC429" s="146"/>
      <c r="AD429" s="52"/>
      <c r="AE429" s="100" t="s">
        <v>63</v>
      </c>
      <c r="AF429" s="52"/>
      <c r="AG429" s="52" t="s">
        <v>63</v>
      </c>
      <c r="AH429" s="52" t="s">
        <v>63</v>
      </c>
      <c r="AI429" s="219" t="s">
        <v>65</v>
      </c>
      <c r="AJ429" s="219" t="s">
        <v>65</v>
      </c>
      <c r="AK429" s="219" t="s">
        <v>65</v>
      </c>
      <c r="AL429" s="220" t="s">
        <v>65</v>
      </c>
    </row>
    <row r="430" spans="1:45" ht="34.5" hidden="1" customHeight="1">
      <c r="A430" s="68"/>
      <c r="B430" s="44">
        <f t="shared" si="24"/>
        <v>427</v>
      </c>
      <c r="C430" s="58" t="s">
        <v>63</v>
      </c>
      <c r="D430" s="58" t="s">
        <v>3426</v>
      </c>
      <c r="E430" s="58" t="s">
        <v>129</v>
      </c>
      <c r="F430" s="188" t="s">
        <v>3395</v>
      </c>
      <c r="G430" s="44" t="s">
        <v>3396</v>
      </c>
      <c r="H430" s="60" t="s">
        <v>3397</v>
      </c>
      <c r="I430" s="60" t="s">
        <v>3398</v>
      </c>
      <c r="J430" s="190">
        <v>1</v>
      </c>
      <c r="K430" s="58" t="s">
        <v>3399</v>
      </c>
      <c r="L430" s="60"/>
      <c r="M430" s="60" t="s">
        <v>3400</v>
      </c>
      <c r="N430" s="60" t="s">
        <v>3401</v>
      </c>
      <c r="O430" s="58" t="s">
        <v>1366</v>
      </c>
      <c r="P430" s="44" t="s">
        <v>3402</v>
      </c>
      <c r="Q430" s="63" t="s">
        <v>69</v>
      </c>
      <c r="R430" s="307" t="s">
        <v>3403</v>
      </c>
      <c r="S430" s="307" t="s">
        <v>3404</v>
      </c>
      <c r="T430" s="44" t="s">
        <v>3405</v>
      </c>
      <c r="U430" s="44" t="s">
        <v>3406</v>
      </c>
      <c r="V430" s="63" t="s">
        <v>309</v>
      </c>
      <c r="W430" s="60"/>
      <c r="X430" s="60" t="str">
        <f t="shared" si="25"/>
        <v>tf_BASD20000300_D_L2_SALES_COMMISSION</v>
      </c>
      <c r="Y430" s="60" t="str">
        <f t="shared" si="26"/>
        <v>mt_MPSD20000301_CDW_D_L2_SALES_COMMISSION_WK01</v>
      </c>
      <c r="Z430" s="60" t="str">
        <f t="shared" si="27"/>
        <v>m_MPSD20000301_CDW_D_L2_SALES_COMMISSION_WK01</v>
      </c>
      <c r="AA430" s="85" t="s">
        <v>3407</v>
      </c>
      <c r="AB430" s="85" t="s">
        <v>3408</v>
      </c>
      <c r="AC430" s="85"/>
      <c r="AD430" s="52"/>
      <c r="AE430" s="100" t="s">
        <v>63</v>
      </c>
      <c r="AF430" s="52"/>
      <c r="AG430" s="52" t="s">
        <v>744</v>
      </c>
      <c r="AH430" s="52" t="s">
        <v>72</v>
      </c>
      <c r="AI430" s="219" t="s">
        <v>65</v>
      </c>
      <c r="AJ430" s="219" t="s">
        <v>154</v>
      </c>
      <c r="AK430" s="244">
        <v>2.6620370772434399E-4</v>
      </c>
      <c r="AL430" s="261" t="s">
        <v>155</v>
      </c>
    </row>
    <row r="431" spans="1:45" ht="34.5" hidden="1" customHeight="1">
      <c r="A431" s="68"/>
      <c r="B431" s="44">
        <f t="shared" si="24"/>
        <v>428</v>
      </c>
      <c r="C431" s="58" t="s">
        <v>63</v>
      </c>
      <c r="D431" s="58" t="s">
        <v>3409</v>
      </c>
      <c r="E431" s="58" t="s">
        <v>129</v>
      </c>
      <c r="F431" s="188" t="s">
        <v>3395</v>
      </c>
      <c r="G431" s="44" t="s">
        <v>3410</v>
      </c>
      <c r="H431" s="60" t="s">
        <v>3397</v>
      </c>
      <c r="I431" s="60" t="s">
        <v>3398</v>
      </c>
      <c r="J431" s="190">
        <v>2</v>
      </c>
      <c r="K431" s="58" t="s">
        <v>3411</v>
      </c>
      <c r="L431" s="60"/>
      <c r="M431" s="60" t="s">
        <v>3412</v>
      </c>
      <c r="N431" s="60" t="s">
        <v>3413</v>
      </c>
      <c r="O431" s="58" t="s">
        <v>1366</v>
      </c>
      <c r="P431" s="44" t="s">
        <v>3402</v>
      </c>
      <c r="Q431" s="63" t="s">
        <v>69</v>
      </c>
      <c r="R431" s="307" t="s">
        <v>3414</v>
      </c>
      <c r="S431" s="307" t="s">
        <v>3415</v>
      </c>
      <c r="T431" s="44" t="s">
        <v>3416</v>
      </c>
      <c r="U431" s="44" t="s">
        <v>3417</v>
      </c>
      <c r="V431" s="63" t="s">
        <v>238</v>
      </c>
      <c r="W431" s="60" t="s">
        <v>3418</v>
      </c>
      <c r="X431" s="60" t="str">
        <f t="shared" si="25"/>
        <v>tf_BASD20000300_D_L2_SALES_COMMISSION</v>
      </c>
      <c r="Y431" s="60" t="str">
        <f t="shared" si="26"/>
        <v>mt_MPSD20000304_CDW_D_L2_SALES_COMMISSION_WK02</v>
      </c>
      <c r="Z431" s="60" t="str">
        <f t="shared" si="27"/>
        <v>m_MPSD20000304_CDW_D_L2_SALES_COMMISSION_WK02</v>
      </c>
      <c r="AA431" s="85" t="s">
        <v>3407</v>
      </c>
      <c r="AB431" s="85" t="s">
        <v>3408</v>
      </c>
      <c r="AC431" s="85"/>
      <c r="AD431" s="52"/>
      <c r="AE431" s="100" t="s">
        <v>63</v>
      </c>
      <c r="AF431" s="52"/>
      <c r="AG431" s="52" t="s">
        <v>744</v>
      </c>
      <c r="AH431" s="52" t="s">
        <v>72</v>
      </c>
      <c r="AI431" s="219" t="s">
        <v>65</v>
      </c>
      <c r="AJ431" s="219" t="s">
        <v>154</v>
      </c>
      <c r="AK431" s="244">
        <v>3.0092592351138592E-4</v>
      </c>
      <c r="AL431" s="261" t="s">
        <v>155</v>
      </c>
    </row>
    <row r="432" spans="1:45" ht="34.5" hidden="1" customHeight="1">
      <c r="A432" s="68"/>
      <c r="B432" s="44">
        <f t="shared" si="24"/>
        <v>429</v>
      </c>
      <c r="C432" s="58" t="s">
        <v>63</v>
      </c>
      <c r="D432" s="58" t="s">
        <v>3409</v>
      </c>
      <c r="E432" s="58" t="s">
        <v>129</v>
      </c>
      <c r="F432" s="188" t="s">
        <v>3395</v>
      </c>
      <c r="G432" s="44" t="s">
        <v>3410</v>
      </c>
      <c r="H432" s="60" t="s">
        <v>3397</v>
      </c>
      <c r="I432" s="60" t="s">
        <v>3398</v>
      </c>
      <c r="J432" s="190">
        <v>3</v>
      </c>
      <c r="K432" s="58" t="s">
        <v>3419</v>
      </c>
      <c r="L432" s="60"/>
      <c r="M432" s="60" t="s">
        <v>3420</v>
      </c>
      <c r="N432" s="60" t="s">
        <v>3421</v>
      </c>
      <c r="O432" s="58" t="s">
        <v>1366</v>
      </c>
      <c r="P432" s="44" t="s">
        <v>3402</v>
      </c>
      <c r="Q432" s="63" t="s">
        <v>69</v>
      </c>
      <c r="R432" s="307" t="s">
        <v>3422</v>
      </c>
      <c r="S432" s="307" t="s">
        <v>3423</v>
      </c>
      <c r="T432" s="44" t="s">
        <v>3424</v>
      </c>
      <c r="U432" s="44" t="s">
        <v>3425</v>
      </c>
      <c r="V432" s="63" t="s">
        <v>260</v>
      </c>
      <c r="W432" s="60"/>
      <c r="X432" s="60" t="str">
        <f t="shared" si="25"/>
        <v>tf_BASD20000300_D_L2_SALES_COMMISSION</v>
      </c>
      <c r="Y432" s="60" t="str">
        <f t="shared" si="26"/>
        <v>mt_MPSD20000302_CDW_D_L2_SALES_COMMISSION</v>
      </c>
      <c r="Z432" s="60" t="str">
        <f t="shared" si="27"/>
        <v>m_MPSD20000302_CDW_D_L2_SALES_COMMISSION</v>
      </c>
      <c r="AA432" s="85" t="s">
        <v>3407</v>
      </c>
      <c r="AB432" s="85" t="s">
        <v>3408</v>
      </c>
      <c r="AC432" s="85"/>
      <c r="AD432" s="52"/>
      <c r="AE432" s="100" t="s">
        <v>63</v>
      </c>
      <c r="AF432" s="52"/>
      <c r="AG432" s="52" t="s">
        <v>744</v>
      </c>
      <c r="AH432" s="52" t="s">
        <v>72</v>
      </c>
      <c r="AI432" s="219" t="s">
        <v>65</v>
      </c>
      <c r="AJ432" s="219" t="s">
        <v>154</v>
      </c>
      <c r="AK432" s="244">
        <v>1.4351851859828457E-3</v>
      </c>
      <c r="AL432" s="261" t="s">
        <v>155</v>
      </c>
    </row>
    <row r="433" spans="1:44" ht="34.5" hidden="1" customHeight="1">
      <c r="A433" s="68"/>
      <c r="B433" s="44">
        <f t="shared" si="24"/>
        <v>430</v>
      </c>
      <c r="C433" s="58" t="s">
        <v>63</v>
      </c>
      <c r="D433" s="58" t="s">
        <v>3426</v>
      </c>
      <c r="E433" s="58" t="s">
        <v>129</v>
      </c>
      <c r="F433" s="188" t="s">
        <v>3395</v>
      </c>
      <c r="G433" s="44" t="s">
        <v>3427</v>
      </c>
      <c r="H433" s="60" t="s">
        <v>3397</v>
      </c>
      <c r="I433" s="60" t="s">
        <v>3398</v>
      </c>
      <c r="J433" s="190">
        <v>4</v>
      </c>
      <c r="K433" s="58" t="s">
        <v>3428</v>
      </c>
      <c r="L433" s="60"/>
      <c r="M433" s="60" t="s">
        <v>3429</v>
      </c>
      <c r="N433" s="60" t="s">
        <v>3430</v>
      </c>
      <c r="O433" s="58" t="s">
        <v>1366</v>
      </c>
      <c r="P433" s="44" t="s">
        <v>3402</v>
      </c>
      <c r="Q433" s="63" t="s">
        <v>69</v>
      </c>
      <c r="R433" s="307" t="s">
        <v>3431</v>
      </c>
      <c r="S433" s="307" t="s">
        <v>3432</v>
      </c>
      <c r="T433" s="44" t="s">
        <v>3433</v>
      </c>
      <c r="U433" s="44" t="s">
        <v>3434</v>
      </c>
      <c r="V433" s="63" t="s">
        <v>260</v>
      </c>
      <c r="W433" s="60"/>
      <c r="X433" s="60" t="str">
        <f t="shared" si="25"/>
        <v>tf_BASD20000300_D_L2_SALES_COMMISSION</v>
      </c>
      <c r="Y433" s="60" t="str">
        <f t="shared" si="26"/>
        <v>mt_MPSD20000303_CDW_D_L2_SALES_COMMISSION_ADD_MASTER</v>
      </c>
      <c r="Z433" s="60" t="str">
        <f t="shared" si="27"/>
        <v>m_MPSD20000303_CDW_D_L2_SALES_COMMISSION_ADD_MASTER</v>
      </c>
      <c r="AA433" s="85" t="s">
        <v>3407</v>
      </c>
      <c r="AB433" s="85" t="s">
        <v>3408</v>
      </c>
      <c r="AC433" s="85"/>
      <c r="AD433" s="52"/>
      <c r="AE433" s="100" t="s">
        <v>63</v>
      </c>
      <c r="AF433" s="52"/>
      <c r="AG433" s="52" t="s">
        <v>744</v>
      </c>
      <c r="AH433" s="52" t="s">
        <v>72</v>
      </c>
      <c r="AI433" s="219" t="s">
        <v>65</v>
      </c>
      <c r="AJ433" s="219" t="s">
        <v>154</v>
      </c>
      <c r="AK433" s="244">
        <v>2.3611111100763083E-3</v>
      </c>
      <c r="AL433" s="261" t="s">
        <v>155</v>
      </c>
    </row>
    <row r="434" spans="1:44" ht="34.5" hidden="1" customHeight="1">
      <c r="A434" s="68"/>
      <c r="B434" s="91">
        <f t="shared" si="24"/>
        <v>431</v>
      </c>
      <c r="C434" s="59" t="s">
        <v>409</v>
      </c>
      <c r="D434" s="59" t="s">
        <v>63</v>
      </c>
      <c r="E434" s="59" t="s">
        <v>786</v>
      </c>
      <c r="F434" s="59" t="s">
        <v>63</v>
      </c>
      <c r="G434" s="76" t="s">
        <v>3435</v>
      </c>
      <c r="H434" s="76"/>
      <c r="I434" s="76" t="s">
        <v>3436</v>
      </c>
      <c r="J434" s="192"/>
      <c r="K434" s="59"/>
      <c r="L434" s="76"/>
      <c r="M434" s="76" t="s">
        <v>3437</v>
      </c>
      <c r="N434" s="76"/>
      <c r="O434" s="59" t="s">
        <v>1366</v>
      </c>
      <c r="P434" s="76" t="s">
        <v>3438</v>
      </c>
      <c r="Q434" s="78" t="s">
        <v>220</v>
      </c>
      <c r="R434" s="327"/>
      <c r="S434" s="330"/>
      <c r="T434" s="333"/>
      <c r="U434" s="333"/>
      <c r="V434" s="169"/>
      <c r="W434" s="76"/>
      <c r="X434" s="76" t="str">
        <f t="shared" si="25"/>
        <v/>
      </c>
      <c r="Y434" s="76" t="str">
        <f t="shared" si="26"/>
        <v/>
      </c>
      <c r="Z434" s="76" t="str">
        <f t="shared" si="27"/>
        <v/>
      </c>
      <c r="AA434" s="146"/>
      <c r="AB434" s="146"/>
      <c r="AC434" s="146"/>
      <c r="AD434" s="52" t="s">
        <v>1368</v>
      </c>
      <c r="AE434" s="100" t="s">
        <v>63</v>
      </c>
      <c r="AF434" s="52"/>
      <c r="AG434" s="52" t="s">
        <v>63</v>
      </c>
      <c r="AH434" s="52" t="s">
        <v>63</v>
      </c>
      <c r="AI434" s="219" t="s">
        <v>65</v>
      </c>
      <c r="AJ434" s="219" t="s">
        <v>65</v>
      </c>
      <c r="AK434" s="219" t="s">
        <v>65</v>
      </c>
      <c r="AL434" s="220" t="s">
        <v>65</v>
      </c>
    </row>
    <row r="435" spans="1:44" ht="34.5" hidden="1" customHeight="1">
      <c r="A435" s="68"/>
      <c r="B435" s="91">
        <f t="shared" si="24"/>
        <v>432</v>
      </c>
      <c r="C435" s="59" t="s">
        <v>409</v>
      </c>
      <c r="D435" s="59" t="s">
        <v>63</v>
      </c>
      <c r="E435" s="59" t="s">
        <v>786</v>
      </c>
      <c r="F435" s="59" t="s">
        <v>63</v>
      </c>
      <c r="G435" s="76" t="s">
        <v>3439</v>
      </c>
      <c r="H435" s="76"/>
      <c r="I435" s="76" t="s">
        <v>3440</v>
      </c>
      <c r="J435" s="192"/>
      <c r="K435" s="59"/>
      <c r="L435" s="76"/>
      <c r="M435" s="76" t="s">
        <v>3441</v>
      </c>
      <c r="N435" s="76"/>
      <c r="O435" s="59" t="s">
        <v>1366</v>
      </c>
      <c r="P435" s="76"/>
      <c r="Q435" s="78" t="s">
        <v>220</v>
      </c>
      <c r="R435" s="327"/>
      <c r="S435" s="330"/>
      <c r="T435" s="333"/>
      <c r="U435" s="333"/>
      <c r="V435" s="169"/>
      <c r="W435" s="76"/>
      <c r="X435" s="76" t="str">
        <f t="shared" si="25"/>
        <v/>
      </c>
      <c r="Y435" s="76" t="str">
        <f t="shared" si="26"/>
        <v/>
      </c>
      <c r="Z435" s="76" t="str">
        <f t="shared" si="27"/>
        <v/>
      </c>
      <c r="AA435" s="146"/>
      <c r="AB435" s="146"/>
      <c r="AC435" s="146"/>
      <c r="AD435" s="52" t="s">
        <v>1368</v>
      </c>
      <c r="AE435" s="100" t="s">
        <v>63</v>
      </c>
      <c r="AF435" s="52"/>
      <c r="AG435" s="52" t="s">
        <v>63</v>
      </c>
      <c r="AH435" s="52" t="s">
        <v>63</v>
      </c>
      <c r="AI435" s="219" t="s">
        <v>65</v>
      </c>
      <c r="AJ435" s="219" t="s">
        <v>65</v>
      </c>
      <c r="AK435" s="219" t="s">
        <v>65</v>
      </c>
      <c r="AL435" s="220" t="s">
        <v>65</v>
      </c>
    </row>
    <row r="436" spans="1:44" ht="34.5" hidden="1" customHeight="1">
      <c r="A436" s="68"/>
      <c r="B436" s="44">
        <f t="shared" si="24"/>
        <v>433</v>
      </c>
      <c r="C436" s="58" t="s">
        <v>63</v>
      </c>
      <c r="D436" s="58" t="s">
        <v>3442</v>
      </c>
      <c r="E436" s="58" t="s">
        <v>786</v>
      </c>
      <c r="F436" s="58" t="s">
        <v>63</v>
      </c>
      <c r="G436" s="60" t="s">
        <v>3443</v>
      </c>
      <c r="H436" s="60" t="s">
        <v>3444</v>
      </c>
      <c r="I436" s="60" t="s">
        <v>3445</v>
      </c>
      <c r="J436" s="190">
        <v>1</v>
      </c>
      <c r="K436" s="58" t="s">
        <v>3446</v>
      </c>
      <c r="L436" s="60"/>
      <c r="M436" s="60" t="s">
        <v>3447</v>
      </c>
      <c r="N436" s="60" t="s">
        <v>3448</v>
      </c>
      <c r="O436" s="58" t="s">
        <v>1366</v>
      </c>
      <c r="P436" s="44" t="s">
        <v>3449</v>
      </c>
      <c r="Q436" s="63" t="s">
        <v>220</v>
      </c>
      <c r="R436" s="307" t="s">
        <v>3450</v>
      </c>
      <c r="S436" s="307" t="s">
        <v>3451</v>
      </c>
      <c r="T436" s="44" t="s">
        <v>3452</v>
      </c>
      <c r="U436" s="44" t="s">
        <v>3453</v>
      </c>
      <c r="V436" s="58" t="s">
        <v>1344</v>
      </c>
      <c r="W436" s="60"/>
      <c r="X436" s="60" t="str">
        <f t="shared" si="25"/>
        <v>tf_BAMT20018900_D_L2_SAP_NONLEADCOMPANY_DEMAND_INDUSTRY_RATE_MASTER</v>
      </c>
      <c r="Y436" s="60" t="str">
        <f t="shared" si="26"/>
        <v>mt_MPMT20018901_CDW_D_L2_SAP_NONLEADCOMPANY_DEMAND_INDUSTRY_RATE_MASTER</v>
      </c>
      <c r="Z436" s="60" t="str">
        <f t="shared" si="27"/>
        <v>m_MPMT20018901_CDW_D_L2_SAP_NONLEADCOMPANY_DEMAND_INDUSTRY_RATE_MASTER</v>
      </c>
      <c r="AA436" s="85"/>
      <c r="AB436" s="85"/>
      <c r="AC436" s="85"/>
      <c r="AD436" s="52" t="s">
        <v>2025</v>
      </c>
      <c r="AE436" s="52" t="s">
        <v>2026</v>
      </c>
      <c r="AF436" s="52" t="s">
        <v>2027</v>
      </c>
      <c r="AG436" s="52" t="s">
        <v>72</v>
      </c>
      <c r="AH436" s="65" t="s">
        <v>153</v>
      </c>
      <c r="AI436" s="219" t="s">
        <v>65</v>
      </c>
      <c r="AJ436" s="219" t="s">
        <v>154</v>
      </c>
      <c r="AK436" s="244">
        <v>0</v>
      </c>
      <c r="AL436" s="261" t="s">
        <v>155</v>
      </c>
    </row>
    <row r="437" spans="1:44" ht="34.5" hidden="1" customHeight="1">
      <c r="A437" s="68"/>
      <c r="B437" s="91">
        <f t="shared" si="24"/>
        <v>434</v>
      </c>
      <c r="C437" s="59" t="s">
        <v>409</v>
      </c>
      <c r="D437" s="59" t="s">
        <v>3454</v>
      </c>
      <c r="E437" s="59" t="s">
        <v>786</v>
      </c>
      <c r="F437" s="59" t="s">
        <v>63</v>
      </c>
      <c r="G437" s="76" t="s">
        <v>3455</v>
      </c>
      <c r="H437" s="76" t="s">
        <v>3456</v>
      </c>
      <c r="I437" s="76" t="s">
        <v>3457</v>
      </c>
      <c r="J437" s="192"/>
      <c r="K437" s="59" t="s">
        <v>3458</v>
      </c>
      <c r="L437" s="76"/>
      <c r="M437" s="76" t="s">
        <v>3459</v>
      </c>
      <c r="N437" s="76" t="s">
        <v>3460</v>
      </c>
      <c r="O437" s="59" t="s">
        <v>1366</v>
      </c>
      <c r="P437" s="76" t="s">
        <v>3461</v>
      </c>
      <c r="Q437" s="78" t="s">
        <v>220</v>
      </c>
      <c r="R437" s="321"/>
      <c r="S437" s="321"/>
      <c r="T437" s="324"/>
      <c r="U437" s="324"/>
      <c r="V437" s="59" t="s">
        <v>846</v>
      </c>
      <c r="W437" s="76"/>
      <c r="X437" s="76" t="str">
        <f t="shared" si="25"/>
        <v>tf_BAMT20006700_D_L2_SUNCHEM_APPLICATION_CODE_MAPPING_MASTER</v>
      </c>
      <c r="Y437" s="76" t="str">
        <f t="shared" si="26"/>
        <v>mt_MPMT20006701_CDW_D_L2_SUNCHEM_APPLICATION_CODE_MAPPING_MASTER</v>
      </c>
      <c r="Z437" s="76" t="str">
        <f t="shared" si="27"/>
        <v>m_MPMT20006701_CDW_D_L2_SUNCHEM_APPLICATION_CODE_MAPPING_MASTER</v>
      </c>
      <c r="AA437" s="146"/>
      <c r="AB437" s="146"/>
      <c r="AC437" s="146"/>
      <c r="AD437" s="52" t="s">
        <v>1368</v>
      </c>
      <c r="AE437" s="100" t="s">
        <v>63</v>
      </c>
      <c r="AF437" s="52"/>
      <c r="AG437" s="52" t="s">
        <v>63</v>
      </c>
      <c r="AH437" s="52" t="s">
        <v>63</v>
      </c>
      <c r="AI437" s="219" t="s">
        <v>65</v>
      </c>
      <c r="AJ437" s="219" t="s">
        <v>65</v>
      </c>
      <c r="AK437" s="219" t="s">
        <v>65</v>
      </c>
      <c r="AL437" s="220" t="s">
        <v>65</v>
      </c>
    </row>
    <row r="438" spans="1:44" ht="34.5" hidden="1" customHeight="1">
      <c r="A438" s="68"/>
      <c r="B438" s="44">
        <f t="shared" si="24"/>
        <v>435</v>
      </c>
      <c r="C438" s="58" t="s">
        <v>63</v>
      </c>
      <c r="D438" s="58" t="s">
        <v>3462</v>
      </c>
      <c r="E438" s="58" t="s">
        <v>786</v>
      </c>
      <c r="F438" s="58" t="s">
        <v>63</v>
      </c>
      <c r="G438" s="60" t="s">
        <v>3463</v>
      </c>
      <c r="H438" s="60" t="s">
        <v>3464</v>
      </c>
      <c r="I438" s="60" t="s">
        <v>3465</v>
      </c>
      <c r="J438" s="190">
        <v>1</v>
      </c>
      <c r="K438" s="58" t="s">
        <v>3466</v>
      </c>
      <c r="L438" s="60"/>
      <c r="M438" s="60" t="s">
        <v>3467</v>
      </c>
      <c r="N438" s="60" t="s">
        <v>3468</v>
      </c>
      <c r="O438" s="58" t="s">
        <v>1366</v>
      </c>
      <c r="P438" s="44" t="s">
        <v>3469</v>
      </c>
      <c r="Q438" s="63" t="s">
        <v>220</v>
      </c>
      <c r="R438" s="307" t="s">
        <v>3470</v>
      </c>
      <c r="S438" s="307" t="s">
        <v>3471</v>
      </c>
      <c r="T438" s="44" t="s">
        <v>3472</v>
      </c>
      <c r="U438" s="44" t="s">
        <v>3473</v>
      </c>
      <c r="V438" s="58" t="s">
        <v>260</v>
      </c>
      <c r="W438" s="60"/>
      <c r="X438" s="60" t="str">
        <f t="shared" si="25"/>
        <v>tf_BAMT20006800_D_L2_SUPPLIER_MAINTENANCE_MASTER</v>
      </c>
      <c r="Y438" s="60" t="str">
        <f t="shared" si="26"/>
        <v>mt_MPMT20006801_CDW_D_L2_SUPPLIER_MAINTENANCE_MASTER</v>
      </c>
      <c r="Z438" s="60" t="str">
        <f t="shared" si="27"/>
        <v>m_MPMT20006801_CDW_D_L2_SUPPLIER_MAINTENANCE_MASTER</v>
      </c>
      <c r="AA438" s="85"/>
      <c r="AB438" s="85"/>
      <c r="AC438" s="85"/>
      <c r="AD438" s="52" t="s">
        <v>2183</v>
      </c>
      <c r="AE438" s="52" t="s">
        <v>2026</v>
      </c>
      <c r="AF438" s="52" t="s">
        <v>52</v>
      </c>
      <c r="AG438" s="52" t="s">
        <v>72</v>
      </c>
      <c r="AH438" s="52" t="s">
        <v>72</v>
      </c>
      <c r="AI438" s="219" t="s">
        <v>65</v>
      </c>
      <c r="AJ438" s="219" t="s">
        <v>154</v>
      </c>
      <c r="AK438" s="244">
        <v>0</v>
      </c>
      <c r="AL438" s="261" t="s">
        <v>155</v>
      </c>
    </row>
    <row r="439" spans="1:44" ht="34.5" hidden="1" customHeight="1">
      <c r="A439" s="68"/>
      <c r="B439" s="44">
        <f t="shared" si="24"/>
        <v>436</v>
      </c>
      <c r="C439" s="58" t="s">
        <v>63</v>
      </c>
      <c r="D439" s="58" t="s">
        <v>3474</v>
      </c>
      <c r="E439" s="58" t="s">
        <v>786</v>
      </c>
      <c r="F439" s="58" t="s">
        <v>63</v>
      </c>
      <c r="G439" s="60" t="s">
        <v>3475</v>
      </c>
      <c r="H439" s="60" t="s">
        <v>3476</v>
      </c>
      <c r="I439" s="60" t="s">
        <v>3477</v>
      </c>
      <c r="J439" s="190">
        <v>1</v>
      </c>
      <c r="K439" s="58" t="s">
        <v>3478</v>
      </c>
      <c r="L439" s="60"/>
      <c r="M439" s="60" t="s">
        <v>3479</v>
      </c>
      <c r="N439" s="60" t="s">
        <v>3480</v>
      </c>
      <c r="O439" s="58" t="s">
        <v>1366</v>
      </c>
      <c r="P439" s="44" t="s">
        <v>3481</v>
      </c>
      <c r="Q439" s="63" t="s">
        <v>220</v>
      </c>
      <c r="R439" s="307" t="s">
        <v>3482</v>
      </c>
      <c r="S439" s="307" t="s">
        <v>3483</v>
      </c>
      <c r="T439" s="44" t="s">
        <v>3484</v>
      </c>
      <c r="U439" s="44" t="s">
        <v>3485</v>
      </c>
      <c r="V439" s="58" t="s">
        <v>846</v>
      </c>
      <c r="W439" s="60"/>
      <c r="X439" s="60" t="str">
        <f t="shared" si="25"/>
        <v>tf_BAMT20006900_D_L2_TAXRATE_MASTER</v>
      </c>
      <c r="Y439" s="60" t="str">
        <f t="shared" si="26"/>
        <v>mt_MPMT20006901_CDW_D_L2_TAXRATE_MASTER</v>
      </c>
      <c r="Z439" s="60" t="str">
        <f t="shared" si="27"/>
        <v>m_MPMT20006901_CDW_D_L2_TAXRATE_MASTER</v>
      </c>
      <c r="AA439" s="85"/>
      <c r="AB439" s="85"/>
      <c r="AC439" s="85"/>
      <c r="AD439" s="52" t="s">
        <v>2025</v>
      </c>
      <c r="AE439" s="52" t="s">
        <v>2026</v>
      </c>
      <c r="AF439" s="52" t="s">
        <v>2027</v>
      </c>
      <c r="AG439" s="52" t="s">
        <v>72</v>
      </c>
      <c r="AH439" s="52" t="s">
        <v>72</v>
      </c>
      <c r="AI439" s="219" t="s">
        <v>65</v>
      </c>
      <c r="AJ439" s="219" t="s">
        <v>154</v>
      </c>
      <c r="AK439" s="244">
        <v>0</v>
      </c>
      <c r="AL439" s="261" t="s">
        <v>155</v>
      </c>
    </row>
    <row r="440" spans="1:44" ht="34.5" hidden="1" customHeight="1">
      <c r="A440" s="68"/>
      <c r="B440" s="44">
        <f t="shared" si="24"/>
        <v>437</v>
      </c>
      <c r="C440" s="58" t="s">
        <v>63</v>
      </c>
      <c r="D440" s="58" t="s">
        <v>3486</v>
      </c>
      <c r="E440" s="58" t="s">
        <v>786</v>
      </c>
      <c r="F440" s="58" t="s">
        <v>63</v>
      </c>
      <c r="G440" s="60" t="s">
        <v>3487</v>
      </c>
      <c r="H440" s="60" t="s">
        <v>3488</v>
      </c>
      <c r="I440" s="60" t="s">
        <v>3489</v>
      </c>
      <c r="J440" s="190">
        <v>1</v>
      </c>
      <c r="K440" s="58" t="s">
        <v>3490</v>
      </c>
      <c r="L440" s="60"/>
      <c r="M440" s="60" t="s">
        <v>3491</v>
      </c>
      <c r="N440" s="60" t="s">
        <v>3492</v>
      </c>
      <c r="O440" s="58" t="s">
        <v>2126</v>
      </c>
      <c r="P440" s="44" t="s">
        <v>3493</v>
      </c>
      <c r="Q440" s="63" t="s">
        <v>220</v>
      </c>
      <c r="R440" s="307" t="s">
        <v>3494</v>
      </c>
      <c r="S440" s="307" t="s">
        <v>3495</v>
      </c>
      <c r="T440" s="44" t="s">
        <v>3496</v>
      </c>
      <c r="U440" s="44" t="s">
        <v>3497</v>
      </c>
      <c r="V440" s="58" t="s">
        <v>846</v>
      </c>
      <c r="W440" s="60"/>
      <c r="X440" s="60" t="str">
        <f t="shared" si="25"/>
        <v>tf_BAMT20007000_A_L2_TDB_RANK_JUDGMENT_MASTER</v>
      </c>
      <c r="Y440" s="60" t="str">
        <f t="shared" si="26"/>
        <v>mt_MPMT20007001_CDW_A_L2_TDB_RANK_JUDGMENT_MASTER</v>
      </c>
      <c r="Z440" s="60" t="str">
        <f t="shared" si="27"/>
        <v>m_MPMT20007001_CDW_A_L2_TDB_RANK_JUDGMENT_MASTER</v>
      </c>
      <c r="AA440" s="85"/>
      <c r="AB440" s="85"/>
      <c r="AC440" s="85"/>
      <c r="AD440" s="52" t="s">
        <v>2025</v>
      </c>
      <c r="AE440" s="52" t="s">
        <v>2026</v>
      </c>
      <c r="AF440" s="52" t="s">
        <v>2027</v>
      </c>
      <c r="AG440" s="52" t="s">
        <v>205</v>
      </c>
      <c r="AH440" s="52" t="s">
        <v>205</v>
      </c>
      <c r="AI440" s="219" t="s">
        <v>65</v>
      </c>
      <c r="AJ440" s="219" t="s">
        <v>154</v>
      </c>
      <c r="AK440" s="244">
        <v>0</v>
      </c>
      <c r="AL440" s="261" t="s">
        <v>155</v>
      </c>
      <c r="AR440" s="64" t="s">
        <v>3498</v>
      </c>
    </row>
    <row r="441" spans="1:44" ht="34.5" hidden="1" customHeight="1">
      <c r="A441" s="68"/>
      <c r="B441" s="91">
        <f t="shared" si="24"/>
        <v>438</v>
      </c>
      <c r="C441" s="59" t="s">
        <v>409</v>
      </c>
      <c r="D441" s="59" t="s">
        <v>63</v>
      </c>
      <c r="E441" s="59" t="s">
        <v>786</v>
      </c>
      <c r="F441" s="59" t="s">
        <v>63</v>
      </c>
      <c r="G441" s="76" t="s">
        <v>3499</v>
      </c>
      <c r="H441" s="76"/>
      <c r="I441" s="76" t="s">
        <v>3489</v>
      </c>
      <c r="J441" s="192"/>
      <c r="K441" s="59"/>
      <c r="L441" s="76"/>
      <c r="M441" s="76" t="s">
        <v>3500</v>
      </c>
      <c r="N441" s="76"/>
      <c r="O441" s="59" t="s">
        <v>1366</v>
      </c>
      <c r="P441" s="76" t="s">
        <v>3501</v>
      </c>
      <c r="Q441" s="78" t="s">
        <v>220</v>
      </c>
      <c r="R441" s="321"/>
      <c r="S441" s="322"/>
      <c r="T441" s="324"/>
      <c r="U441" s="324"/>
      <c r="V441" s="59"/>
      <c r="W441" s="76"/>
      <c r="X441" s="76" t="str">
        <f t="shared" si="25"/>
        <v/>
      </c>
      <c r="Y441" s="76" t="str">
        <f t="shared" si="26"/>
        <v/>
      </c>
      <c r="Z441" s="76" t="str">
        <f t="shared" si="27"/>
        <v/>
      </c>
      <c r="AA441" s="146"/>
      <c r="AB441" s="146"/>
      <c r="AC441" s="146"/>
      <c r="AD441" s="52" t="s">
        <v>1368</v>
      </c>
      <c r="AE441" s="100" t="s">
        <v>63</v>
      </c>
      <c r="AF441" s="52"/>
      <c r="AG441" s="52" t="s">
        <v>63</v>
      </c>
      <c r="AH441" s="52" t="s">
        <v>63</v>
      </c>
      <c r="AI441" s="219" t="s">
        <v>65</v>
      </c>
      <c r="AJ441" s="219" t="s">
        <v>65</v>
      </c>
      <c r="AK441" s="219" t="s">
        <v>65</v>
      </c>
      <c r="AL441" s="220" t="s">
        <v>65</v>
      </c>
    </row>
    <row r="442" spans="1:44" ht="257.25" hidden="1" customHeight="1">
      <c r="A442" s="68"/>
      <c r="B442" s="44">
        <f t="shared" si="24"/>
        <v>439</v>
      </c>
      <c r="C442" s="58" t="s">
        <v>63</v>
      </c>
      <c r="D442" s="58" t="s">
        <v>3502</v>
      </c>
      <c r="E442" s="58" t="s">
        <v>1809</v>
      </c>
      <c r="F442" s="58" t="s">
        <v>63</v>
      </c>
      <c r="G442" s="60" t="s">
        <v>3503</v>
      </c>
      <c r="H442" s="60"/>
      <c r="I442" s="60" t="s">
        <v>3504</v>
      </c>
      <c r="J442" s="190"/>
      <c r="K442" s="84" t="s">
        <v>3505</v>
      </c>
      <c r="L442" s="60"/>
      <c r="M442" s="60" t="s">
        <v>3506</v>
      </c>
      <c r="N442" s="60"/>
      <c r="O442" s="58" t="s">
        <v>3507</v>
      </c>
      <c r="P442" s="44" t="s">
        <v>3508</v>
      </c>
      <c r="Q442" s="63" t="s">
        <v>69</v>
      </c>
      <c r="R442" s="307" t="s">
        <v>3509</v>
      </c>
      <c r="S442" s="307" t="s">
        <v>3510</v>
      </c>
      <c r="T442" s="44" t="s">
        <v>3511</v>
      </c>
      <c r="U442" s="44" t="s">
        <v>3512</v>
      </c>
      <c r="V442" s="58"/>
      <c r="W442" s="60"/>
      <c r="X442" s="85" t="s">
        <v>3513</v>
      </c>
      <c r="Y442" s="85" t="s">
        <v>3514</v>
      </c>
      <c r="Z442" s="85" t="s">
        <v>3515</v>
      </c>
      <c r="AA442" s="85" t="s">
        <v>63</v>
      </c>
      <c r="AB442" s="85" t="s">
        <v>3516</v>
      </c>
      <c r="AC442" s="85"/>
      <c r="AD442" s="52"/>
      <c r="AE442" s="100" t="s">
        <v>63</v>
      </c>
      <c r="AF442" s="52"/>
      <c r="AG442" s="52" t="s">
        <v>205</v>
      </c>
      <c r="AH442" s="52" t="s">
        <v>206</v>
      </c>
      <c r="AI442" s="219" t="s">
        <v>65</v>
      </c>
      <c r="AJ442" s="219" t="s">
        <v>154</v>
      </c>
      <c r="AK442" s="244">
        <v>1.48148147854954E-3</v>
      </c>
      <c r="AL442" s="261" t="s">
        <v>155</v>
      </c>
      <c r="AP442" s="64" t="s">
        <v>207</v>
      </c>
      <c r="AQ442" s="64">
        <v>2</v>
      </c>
      <c r="AR442" s="64" t="s">
        <v>3498</v>
      </c>
    </row>
    <row r="443" spans="1:44" ht="34.5" hidden="1" customHeight="1">
      <c r="A443" s="68"/>
      <c r="B443" s="86">
        <f t="shared" si="24"/>
        <v>440</v>
      </c>
      <c r="C443" s="84" t="s">
        <v>63</v>
      </c>
      <c r="D443" s="84" t="s">
        <v>3517</v>
      </c>
      <c r="E443" s="58" t="s">
        <v>2294</v>
      </c>
      <c r="F443" s="58" t="s">
        <v>3518</v>
      </c>
      <c r="G443" s="60" t="s">
        <v>3519</v>
      </c>
      <c r="H443" s="223" t="s">
        <v>3520</v>
      </c>
      <c r="I443" s="60" t="s">
        <v>3521</v>
      </c>
      <c r="J443" s="190">
        <v>1</v>
      </c>
      <c r="K443" s="84" t="s">
        <v>3522</v>
      </c>
      <c r="L443" s="60"/>
      <c r="M443" s="60" t="s">
        <v>3523</v>
      </c>
      <c r="N443" s="223" t="s">
        <v>3524</v>
      </c>
      <c r="O443" s="58" t="s">
        <v>1366</v>
      </c>
      <c r="P443" s="44" t="s">
        <v>3525</v>
      </c>
      <c r="Q443" s="63" t="s">
        <v>220</v>
      </c>
      <c r="R443" s="307" t="s">
        <v>70</v>
      </c>
      <c r="S443" s="307" t="s">
        <v>3526</v>
      </c>
      <c r="T443" s="44" t="s">
        <v>70</v>
      </c>
      <c r="U443" s="44" t="s">
        <v>3527</v>
      </c>
      <c r="V443" s="58"/>
      <c r="W443" s="60"/>
      <c r="X443" s="60" t="str">
        <f t="shared" ref="X443:X474" si="28">IF(AND(D443&lt;&gt;"",H443&lt;&gt;""),"tf_"&amp;D443&amp;"_"&amp;H443,"")</f>
        <v>tf_BARD20000500_D_L2_WMS_INVENTORY_DATA</v>
      </c>
      <c r="Y443" s="60" t="str">
        <f t="shared" ref="Y443:Y474" si="29">IF(AND(K443&lt;&gt;"",N443&lt;&gt;""),"mt_"&amp;K443&amp;"_"&amp;N443,"")</f>
        <v>mt_MPRD20000501_CDW_D_L2_WMS_INVENTORY_DATA</v>
      </c>
      <c r="Z443" s="60" t="str">
        <f t="shared" ref="Z443:Z474" si="30">IF(AND(K443&lt;&gt;"",N443&lt;&gt;""),"m_"&amp;K443&amp;"_"&amp;N443,"")</f>
        <v>m_MPRD20000501_CDW_D_L2_WMS_INVENTORY_DATA</v>
      </c>
      <c r="AA443" s="85"/>
      <c r="AB443" s="85"/>
      <c r="AC443" s="85"/>
      <c r="AD443" s="52"/>
      <c r="AE443" s="100" t="s">
        <v>63</v>
      </c>
      <c r="AF443" s="52"/>
      <c r="AG443" s="52" t="s">
        <v>63</v>
      </c>
      <c r="AH443" s="52" t="s">
        <v>63</v>
      </c>
      <c r="AI443" s="219" t="s">
        <v>65</v>
      </c>
      <c r="AJ443" s="219" t="s">
        <v>154</v>
      </c>
      <c r="AK443" s="244" t="s">
        <v>155</v>
      </c>
      <c r="AL443" s="261" t="s">
        <v>155</v>
      </c>
    </row>
    <row r="444" spans="1:44" ht="34.5" hidden="1" customHeight="1">
      <c r="A444" s="68"/>
      <c r="B444" s="91">
        <f t="shared" si="24"/>
        <v>441</v>
      </c>
      <c r="C444" s="59" t="s">
        <v>409</v>
      </c>
      <c r="D444" s="59" t="s">
        <v>63</v>
      </c>
      <c r="E444" s="59" t="s">
        <v>786</v>
      </c>
      <c r="F444" s="59" t="s">
        <v>63</v>
      </c>
      <c r="G444" s="76" t="s">
        <v>3528</v>
      </c>
      <c r="H444" s="76"/>
      <c r="I444" s="76" t="s">
        <v>3529</v>
      </c>
      <c r="J444" s="192"/>
      <c r="K444" s="59"/>
      <c r="L444" s="76"/>
      <c r="M444" s="76" t="s">
        <v>3530</v>
      </c>
      <c r="N444" s="76"/>
      <c r="O444" s="59" t="s">
        <v>2126</v>
      </c>
      <c r="P444" s="81" t="s">
        <v>3531</v>
      </c>
      <c r="Q444" s="78" t="s">
        <v>69</v>
      </c>
      <c r="R444" s="321"/>
      <c r="S444" s="322"/>
      <c r="T444" s="324"/>
      <c r="U444" s="324"/>
      <c r="V444" s="59"/>
      <c r="W444" s="76"/>
      <c r="X444" s="76" t="str">
        <f t="shared" si="28"/>
        <v/>
      </c>
      <c r="Y444" s="76" t="str">
        <f t="shared" si="29"/>
        <v/>
      </c>
      <c r="Z444" s="76" t="str">
        <f t="shared" si="30"/>
        <v/>
      </c>
      <c r="AA444" s="146"/>
      <c r="AB444" s="146"/>
      <c r="AC444" s="146"/>
      <c r="AD444" s="52" t="s">
        <v>1368</v>
      </c>
      <c r="AE444" s="100" t="s">
        <v>63</v>
      </c>
      <c r="AF444" s="52"/>
      <c r="AG444" s="52" t="s">
        <v>63</v>
      </c>
      <c r="AH444" s="52" t="s">
        <v>63</v>
      </c>
      <c r="AI444" s="219" t="s">
        <v>65</v>
      </c>
      <c r="AJ444" s="219" t="s">
        <v>65</v>
      </c>
      <c r="AK444" s="219" t="s">
        <v>65</v>
      </c>
      <c r="AL444" s="220" t="s">
        <v>65</v>
      </c>
    </row>
    <row r="445" spans="1:44" ht="34.5" hidden="1" customHeight="1">
      <c r="A445" s="68"/>
      <c r="B445" s="44">
        <f t="shared" si="24"/>
        <v>442</v>
      </c>
      <c r="C445" s="58" t="s">
        <v>63</v>
      </c>
      <c r="D445" s="58" t="s">
        <v>3532</v>
      </c>
      <c r="E445" s="58" t="s">
        <v>786</v>
      </c>
      <c r="F445" s="58" t="s">
        <v>63</v>
      </c>
      <c r="G445" s="60" t="s">
        <v>3533</v>
      </c>
      <c r="H445" s="60" t="s">
        <v>3534</v>
      </c>
      <c r="I445" s="60" t="s">
        <v>3535</v>
      </c>
      <c r="J445" s="190">
        <v>1</v>
      </c>
      <c r="K445" s="58" t="s">
        <v>3536</v>
      </c>
      <c r="L445" s="60"/>
      <c r="M445" s="60" t="s">
        <v>3537</v>
      </c>
      <c r="N445" s="60" t="s">
        <v>3538</v>
      </c>
      <c r="O445" s="58" t="s">
        <v>2126</v>
      </c>
      <c r="P445" s="44" t="s">
        <v>3539</v>
      </c>
      <c r="Q445" s="63" t="s">
        <v>69</v>
      </c>
      <c r="R445" s="307" t="s">
        <v>3540</v>
      </c>
      <c r="S445" s="307" t="s">
        <v>3541</v>
      </c>
      <c r="T445" s="44" t="s">
        <v>3542</v>
      </c>
      <c r="U445" s="44" t="s">
        <v>3543</v>
      </c>
      <c r="V445" s="58" t="s">
        <v>846</v>
      </c>
      <c r="W445" s="60"/>
      <c r="X445" s="60" t="str">
        <f t="shared" si="28"/>
        <v>tf_BAMT20007100_D_L2_SIGMA_VALUE_INFORMATION_MASTER</v>
      </c>
      <c r="Y445" s="60" t="str">
        <f t="shared" si="29"/>
        <v>mt_MPMT20007101_CDW_D_L2_SIGMA_VALUE_INFORMATION_MASTER</v>
      </c>
      <c r="Z445" s="60" t="str">
        <f t="shared" si="30"/>
        <v>m_MPMT20007101_CDW_D_L2_SIGMA_VALUE_INFORMATION_MASTER</v>
      </c>
      <c r="AA445" s="85"/>
      <c r="AB445" s="85"/>
      <c r="AC445" s="85"/>
      <c r="AD445" s="52" t="s">
        <v>2183</v>
      </c>
      <c r="AE445" s="52" t="s">
        <v>2026</v>
      </c>
      <c r="AF445" s="52" t="s">
        <v>52</v>
      </c>
      <c r="AG445" s="52" t="s">
        <v>72</v>
      </c>
      <c r="AH445" s="52" t="s">
        <v>72</v>
      </c>
      <c r="AI445" s="219" t="s">
        <v>65</v>
      </c>
      <c r="AJ445" s="219" t="s">
        <v>154</v>
      </c>
      <c r="AK445" s="244">
        <v>0</v>
      </c>
      <c r="AL445" s="261" t="s">
        <v>155</v>
      </c>
    </row>
    <row r="446" spans="1:44" ht="34.5" hidden="1" customHeight="1">
      <c r="A446" s="68"/>
      <c r="B446" s="44">
        <f t="shared" si="24"/>
        <v>443</v>
      </c>
      <c r="C446" s="58" t="s">
        <v>63</v>
      </c>
      <c r="D446" s="58" t="s">
        <v>12271</v>
      </c>
      <c r="E446" s="58" t="s">
        <v>786</v>
      </c>
      <c r="F446" s="58" t="s">
        <v>63</v>
      </c>
      <c r="G446" s="60" t="s">
        <v>12284</v>
      </c>
      <c r="H446" s="60" t="s">
        <v>3546</v>
      </c>
      <c r="I446" s="60" t="s">
        <v>3547</v>
      </c>
      <c r="J446" s="190">
        <v>1</v>
      </c>
      <c r="K446" s="58" t="s">
        <v>3548</v>
      </c>
      <c r="L446" s="60"/>
      <c r="M446" s="60" t="s">
        <v>3549</v>
      </c>
      <c r="N446" s="60" t="s">
        <v>3550</v>
      </c>
      <c r="O446" s="58" t="s">
        <v>1366</v>
      </c>
      <c r="P446" s="44" t="s">
        <v>3551</v>
      </c>
      <c r="Q446" s="63" t="s">
        <v>220</v>
      </c>
      <c r="R446" s="307" t="s">
        <v>3552</v>
      </c>
      <c r="S446" s="307" t="s">
        <v>3553</v>
      </c>
      <c r="T446" s="44" t="s">
        <v>3554</v>
      </c>
      <c r="U446" s="44" t="s">
        <v>3555</v>
      </c>
      <c r="V446" s="58" t="s">
        <v>149</v>
      </c>
      <c r="W446" s="60"/>
      <c r="X446" s="60" t="str">
        <f t="shared" si="28"/>
        <v>tf_BAMT20007200_D_L2_ADDON_MATERIAL_HIERARCHY_TEXT_EXTRACT_MASTER</v>
      </c>
      <c r="Y446" s="60" t="str">
        <f t="shared" si="29"/>
        <v>mt_MPMT20007202_CDW_D_L2_ADDON_MATERIAL_HIERARCHY_TEXT_EXTRACT_MASTER_WK01</v>
      </c>
      <c r="Z446" s="60" t="str">
        <f t="shared" si="30"/>
        <v>m_MPMT20007202_CDW_D_L2_ADDON_MATERIAL_HIERARCHY_TEXT_EXTRACT_MASTER_WK01</v>
      </c>
      <c r="AA446" s="85"/>
      <c r="AB446" s="85"/>
      <c r="AC446" s="85"/>
      <c r="AD446" s="52" t="s">
        <v>2183</v>
      </c>
      <c r="AE446" s="52" t="s">
        <v>2026</v>
      </c>
      <c r="AF446" s="52" t="s">
        <v>52</v>
      </c>
      <c r="AG446" s="52" t="s">
        <v>72</v>
      </c>
      <c r="AH446" s="52" t="s">
        <v>72</v>
      </c>
      <c r="AI446" s="221" t="s">
        <v>65</v>
      </c>
      <c r="AJ446" s="219" t="s">
        <v>154</v>
      </c>
      <c r="AK446" s="244">
        <v>0</v>
      </c>
      <c r="AL446" s="261" t="s">
        <v>155</v>
      </c>
    </row>
    <row r="447" spans="1:44" ht="34.5" hidden="1" customHeight="1">
      <c r="A447" s="68"/>
      <c r="B447" s="44">
        <f t="shared" si="24"/>
        <v>444</v>
      </c>
      <c r="C447" s="58" t="s">
        <v>63</v>
      </c>
      <c r="D447" s="58" t="s">
        <v>3544</v>
      </c>
      <c r="E447" s="58" t="s">
        <v>786</v>
      </c>
      <c r="F447" s="58" t="s">
        <v>63</v>
      </c>
      <c r="G447" s="60" t="s">
        <v>3545</v>
      </c>
      <c r="H447" s="60" t="s">
        <v>3546</v>
      </c>
      <c r="I447" s="60" t="s">
        <v>3547</v>
      </c>
      <c r="J447" s="190">
        <v>2</v>
      </c>
      <c r="K447" s="58" t="s">
        <v>3556</v>
      </c>
      <c r="L447" s="60"/>
      <c r="M447" s="60" t="s">
        <v>3557</v>
      </c>
      <c r="N447" s="60" t="s">
        <v>3558</v>
      </c>
      <c r="O447" s="58" t="s">
        <v>1366</v>
      </c>
      <c r="P447" s="44" t="s">
        <v>3551</v>
      </c>
      <c r="Q447" s="63" t="s">
        <v>220</v>
      </c>
      <c r="R447" s="307" t="s">
        <v>3559</v>
      </c>
      <c r="S447" s="307" t="s">
        <v>3560</v>
      </c>
      <c r="T447" s="44" t="s">
        <v>3561</v>
      </c>
      <c r="U447" s="44" t="s">
        <v>3562</v>
      </c>
      <c r="V447" s="58" t="s">
        <v>238</v>
      </c>
      <c r="W447" s="60"/>
      <c r="X447" s="60" t="str">
        <f t="shared" si="28"/>
        <v>tf_BAMT20007200_D_L2_ADDON_MATERIAL_HIERARCHY_TEXT_EXTRACT_MASTER</v>
      </c>
      <c r="Y447" s="60" t="str">
        <f t="shared" si="29"/>
        <v>mt_MPMT20007203_CDW_D_L2_ADDON_MATERIAL_HIERARCHY_TEXT_EXTRACT_MASTER_WK02</v>
      </c>
      <c r="Z447" s="60" t="str">
        <f t="shared" si="30"/>
        <v>m_MPMT20007203_CDW_D_L2_ADDON_MATERIAL_HIERARCHY_TEXT_EXTRACT_MASTER_WK02</v>
      </c>
      <c r="AA447" s="85"/>
      <c r="AB447" s="85"/>
      <c r="AC447" s="85"/>
      <c r="AD447" s="52" t="s">
        <v>2183</v>
      </c>
      <c r="AE447" s="52" t="s">
        <v>2026</v>
      </c>
      <c r="AF447" s="52" t="s">
        <v>52</v>
      </c>
      <c r="AG447" s="52" t="s">
        <v>72</v>
      </c>
      <c r="AH447" s="52" t="s">
        <v>72</v>
      </c>
      <c r="AI447" s="221" t="s">
        <v>65</v>
      </c>
      <c r="AJ447" s="219" t="s">
        <v>154</v>
      </c>
      <c r="AK447" s="244">
        <v>0</v>
      </c>
      <c r="AL447" s="261" t="s">
        <v>155</v>
      </c>
    </row>
    <row r="448" spans="1:44" ht="34.5" hidden="1" customHeight="1">
      <c r="A448" s="68"/>
      <c r="B448" s="44">
        <f t="shared" si="24"/>
        <v>445</v>
      </c>
      <c r="C448" s="58" t="s">
        <v>63</v>
      </c>
      <c r="D448" s="58" t="s">
        <v>3544</v>
      </c>
      <c r="E448" s="58" t="s">
        <v>786</v>
      </c>
      <c r="F448" s="58" t="s">
        <v>63</v>
      </c>
      <c r="G448" s="60" t="s">
        <v>3545</v>
      </c>
      <c r="H448" s="60" t="s">
        <v>3546</v>
      </c>
      <c r="I448" s="60" t="s">
        <v>3547</v>
      </c>
      <c r="J448" s="190">
        <v>3</v>
      </c>
      <c r="K448" s="58" t="s">
        <v>3563</v>
      </c>
      <c r="L448" s="60"/>
      <c r="M448" s="60" t="s">
        <v>3564</v>
      </c>
      <c r="N448" s="60" t="s">
        <v>3565</v>
      </c>
      <c r="O448" s="58" t="s">
        <v>1366</v>
      </c>
      <c r="P448" s="44" t="s">
        <v>3551</v>
      </c>
      <c r="Q448" s="63" t="s">
        <v>220</v>
      </c>
      <c r="R448" s="307" t="s">
        <v>3561</v>
      </c>
      <c r="S448" s="307" t="s">
        <v>3562</v>
      </c>
      <c r="T448" s="44" t="s">
        <v>3566</v>
      </c>
      <c r="U448" s="44" t="s">
        <v>3567</v>
      </c>
      <c r="V448" s="58" t="s">
        <v>162</v>
      </c>
      <c r="W448" s="60"/>
      <c r="X448" s="60" t="str">
        <f t="shared" si="28"/>
        <v>tf_BAMT20007200_D_L2_ADDON_MATERIAL_HIERARCHY_TEXT_EXTRACT_MASTER</v>
      </c>
      <c r="Y448" s="60" t="str">
        <f t="shared" si="29"/>
        <v>mt_MPMT20007204_CDW_D_L2_ADDON_MATERIAL_HIERARCHY_TEXT_EXTRACT_MASTER_WK03</v>
      </c>
      <c r="Z448" s="60" t="str">
        <f t="shared" si="30"/>
        <v>m_MPMT20007204_CDW_D_L2_ADDON_MATERIAL_HIERARCHY_TEXT_EXTRACT_MASTER_WK03</v>
      </c>
      <c r="AA448" s="85"/>
      <c r="AB448" s="85"/>
      <c r="AC448" s="85"/>
      <c r="AD448" s="52" t="s">
        <v>2183</v>
      </c>
      <c r="AE448" s="52" t="s">
        <v>2026</v>
      </c>
      <c r="AF448" s="52" t="s">
        <v>52</v>
      </c>
      <c r="AG448" s="52" t="s">
        <v>72</v>
      </c>
      <c r="AH448" s="52" t="s">
        <v>72</v>
      </c>
      <c r="AI448" s="219" t="s">
        <v>65</v>
      </c>
      <c r="AJ448" s="219" t="s">
        <v>154</v>
      </c>
      <c r="AK448" s="244">
        <v>0</v>
      </c>
      <c r="AL448" s="261" t="s">
        <v>155</v>
      </c>
    </row>
    <row r="449" spans="1:38" ht="34.5" hidden="1" customHeight="1">
      <c r="A449" s="68"/>
      <c r="B449" s="44">
        <f t="shared" si="24"/>
        <v>446</v>
      </c>
      <c r="C449" s="58" t="s">
        <v>63</v>
      </c>
      <c r="D449" s="58" t="s">
        <v>12262</v>
      </c>
      <c r="E449" s="58" t="s">
        <v>786</v>
      </c>
      <c r="F449" s="58" t="s">
        <v>63</v>
      </c>
      <c r="G449" s="60" t="s">
        <v>3568</v>
      </c>
      <c r="H449" s="60" t="s">
        <v>3546</v>
      </c>
      <c r="I449" s="60" t="s">
        <v>3547</v>
      </c>
      <c r="J449" s="190">
        <v>4</v>
      </c>
      <c r="K449" s="58" t="s">
        <v>3569</v>
      </c>
      <c r="L449" s="60"/>
      <c r="M449" s="60" t="s">
        <v>3570</v>
      </c>
      <c r="N449" s="60" t="s">
        <v>12261</v>
      </c>
      <c r="O449" s="58" t="s">
        <v>1366</v>
      </c>
      <c r="P449" s="44" t="s">
        <v>3551</v>
      </c>
      <c r="Q449" s="63" t="s">
        <v>220</v>
      </c>
      <c r="R449" s="307" t="s">
        <v>3572</v>
      </c>
      <c r="S449" s="307" t="s">
        <v>3573</v>
      </c>
      <c r="T449" s="44" t="s">
        <v>3574</v>
      </c>
      <c r="U449" s="44" t="s">
        <v>3575</v>
      </c>
      <c r="V449" s="58" t="s">
        <v>149</v>
      </c>
      <c r="W449" s="60"/>
      <c r="X449" s="60" t="str">
        <f t="shared" si="28"/>
        <v>tf_BAMT20007200_D_L2_ADDON_MATERIAL_HIERARCHY_TEXT_EXTRACT_MASTER</v>
      </c>
      <c r="Y449" s="60" t="str">
        <f t="shared" si="29"/>
        <v>mt_MPMT20007201_CDW_D_L2_ADDON_MATERIAL_HIERARCHY_TEXT_EXTRACT_MASTER</v>
      </c>
      <c r="Z449" s="60" t="str">
        <f t="shared" si="30"/>
        <v>m_MPMT20007201_CDW_D_L2_ADDON_MATERIAL_HIERARCHY_TEXT_EXTRACT_MASTER</v>
      </c>
      <c r="AA449" s="85"/>
      <c r="AB449" s="85"/>
      <c r="AC449" s="85"/>
      <c r="AD449" s="52" t="s">
        <v>2183</v>
      </c>
      <c r="AE449" s="52" t="s">
        <v>2026</v>
      </c>
      <c r="AF449" s="52" t="s">
        <v>52</v>
      </c>
      <c r="AG449" s="52" t="s">
        <v>72</v>
      </c>
      <c r="AH449" s="52" t="s">
        <v>72</v>
      </c>
      <c r="AI449" s="219" t="s">
        <v>65</v>
      </c>
      <c r="AJ449" s="219" t="s">
        <v>154</v>
      </c>
      <c r="AK449" s="244">
        <v>0</v>
      </c>
      <c r="AL449" s="261" t="s">
        <v>155</v>
      </c>
    </row>
    <row r="450" spans="1:38" ht="34.5" hidden="1" customHeight="1">
      <c r="A450" s="68"/>
      <c r="B450" s="44">
        <f t="shared" si="24"/>
        <v>447</v>
      </c>
      <c r="C450" s="58" t="s">
        <v>63</v>
      </c>
      <c r="D450" s="58" t="s">
        <v>3576</v>
      </c>
      <c r="E450" s="58" t="s">
        <v>786</v>
      </c>
      <c r="F450" s="58" t="s">
        <v>63</v>
      </c>
      <c r="G450" s="60" t="s">
        <v>3577</v>
      </c>
      <c r="H450" s="60" t="s">
        <v>3578</v>
      </c>
      <c r="I450" s="60" t="s">
        <v>3579</v>
      </c>
      <c r="J450" s="190">
        <v>1</v>
      </c>
      <c r="K450" s="58" t="s">
        <v>3580</v>
      </c>
      <c r="L450" s="58"/>
      <c r="M450" s="60" t="s">
        <v>3581</v>
      </c>
      <c r="N450" s="60" t="s">
        <v>3582</v>
      </c>
      <c r="O450" s="58" t="s">
        <v>2126</v>
      </c>
      <c r="P450" s="60"/>
      <c r="Q450" s="63" t="s">
        <v>69</v>
      </c>
      <c r="R450" s="307" t="s">
        <v>3583</v>
      </c>
      <c r="S450" s="307" t="s">
        <v>3584</v>
      </c>
      <c r="T450" s="44" t="s">
        <v>3585</v>
      </c>
      <c r="U450" s="44" t="s">
        <v>3586</v>
      </c>
      <c r="V450" s="58" t="s">
        <v>260</v>
      </c>
      <c r="W450" s="60"/>
      <c r="X450" s="60" t="str">
        <f t="shared" si="28"/>
        <v>tf_BAMT20022500_D_L2_ORDER_TYPE_MASTER</v>
      </c>
      <c r="Y450" s="60" t="str">
        <f t="shared" si="29"/>
        <v>mt_MPMT20022501_CDW_D_L2_ORDER_TYPE_MASTER</v>
      </c>
      <c r="Z450" s="60" t="str">
        <f t="shared" si="30"/>
        <v>m_MPMT20022501_CDW_D_L2_ORDER_TYPE_MASTER</v>
      </c>
      <c r="AA450" s="85"/>
      <c r="AB450" s="85"/>
      <c r="AC450" s="85"/>
      <c r="AD450" s="52" t="s">
        <v>2183</v>
      </c>
      <c r="AE450" s="52" t="s">
        <v>2026</v>
      </c>
      <c r="AF450" s="52" t="s">
        <v>52</v>
      </c>
      <c r="AG450" s="52" t="s">
        <v>72</v>
      </c>
      <c r="AH450" s="52" t="s">
        <v>72</v>
      </c>
      <c r="AI450" s="219" t="s">
        <v>65</v>
      </c>
      <c r="AJ450" s="219" t="s">
        <v>154</v>
      </c>
      <c r="AK450" s="244">
        <v>0</v>
      </c>
      <c r="AL450" s="261" t="s">
        <v>155</v>
      </c>
    </row>
    <row r="451" spans="1:38" ht="34.5" hidden="1" customHeight="1">
      <c r="A451" s="68"/>
      <c r="B451" s="91">
        <f t="shared" si="24"/>
        <v>448</v>
      </c>
      <c r="C451" s="59" t="s">
        <v>409</v>
      </c>
      <c r="D451" s="59" t="s">
        <v>63</v>
      </c>
      <c r="E451" s="59" t="s">
        <v>786</v>
      </c>
      <c r="F451" s="59" t="s">
        <v>63</v>
      </c>
      <c r="G451" s="57" t="s">
        <v>3587</v>
      </c>
      <c r="H451" s="57"/>
      <c r="I451" s="57" t="s">
        <v>3588</v>
      </c>
      <c r="J451" s="192"/>
      <c r="K451" s="59"/>
      <c r="L451" s="76"/>
      <c r="M451" s="57" t="s">
        <v>3589</v>
      </c>
      <c r="N451" s="76"/>
      <c r="O451" s="59" t="s">
        <v>2126</v>
      </c>
      <c r="P451" s="81" t="s">
        <v>3590</v>
      </c>
      <c r="Q451" s="78" t="s">
        <v>69</v>
      </c>
      <c r="R451" s="321"/>
      <c r="S451" s="322"/>
      <c r="T451" s="324"/>
      <c r="U451" s="324"/>
      <c r="V451" s="59"/>
      <c r="W451" s="76"/>
      <c r="X451" s="76" t="str">
        <f t="shared" si="28"/>
        <v/>
      </c>
      <c r="Y451" s="76" t="str">
        <f t="shared" si="29"/>
        <v/>
      </c>
      <c r="Z451" s="76" t="str">
        <f t="shared" si="30"/>
        <v/>
      </c>
      <c r="AA451" s="146"/>
      <c r="AB451" s="146"/>
      <c r="AC451" s="146"/>
      <c r="AD451" s="52" t="s">
        <v>1368</v>
      </c>
      <c r="AE451" s="100" t="s">
        <v>63</v>
      </c>
      <c r="AF451" s="52"/>
      <c r="AG451" s="52" t="s">
        <v>63</v>
      </c>
      <c r="AH451" s="52" t="s">
        <v>63</v>
      </c>
      <c r="AI451" s="219" t="s">
        <v>65</v>
      </c>
      <c r="AJ451" s="219" t="s">
        <v>65</v>
      </c>
      <c r="AK451" s="219" t="s">
        <v>65</v>
      </c>
      <c r="AL451" s="220" t="s">
        <v>65</v>
      </c>
    </row>
    <row r="452" spans="1:38" ht="34.5" hidden="1" customHeight="1">
      <c r="A452" s="68"/>
      <c r="B452" s="44">
        <f t="shared" ref="B452:B515" si="31">ROW()-3</f>
        <v>449</v>
      </c>
      <c r="C452" s="58" t="s">
        <v>63</v>
      </c>
      <c r="D452" s="84" t="s">
        <v>3591</v>
      </c>
      <c r="E452" s="58" t="s">
        <v>135</v>
      </c>
      <c r="F452" s="58" t="s">
        <v>211</v>
      </c>
      <c r="G452" s="60" t="s">
        <v>3592</v>
      </c>
      <c r="H452" s="60" t="s">
        <v>3593</v>
      </c>
      <c r="I452" s="85" t="s">
        <v>3594</v>
      </c>
      <c r="J452" s="191">
        <v>1</v>
      </c>
      <c r="K452" s="58" t="s">
        <v>3595</v>
      </c>
      <c r="L452" s="60"/>
      <c r="M452" s="60" t="s">
        <v>3596</v>
      </c>
      <c r="N452" s="60" t="s">
        <v>3597</v>
      </c>
      <c r="O452" s="58" t="s">
        <v>2126</v>
      </c>
      <c r="P452" s="60" t="s">
        <v>1377</v>
      </c>
      <c r="Q452" s="63" t="s">
        <v>220</v>
      </c>
      <c r="R452" s="307" t="s">
        <v>3598</v>
      </c>
      <c r="S452" s="307" t="s">
        <v>3599</v>
      </c>
      <c r="T452" s="44" t="s">
        <v>3600</v>
      </c>
      <c r="U452" s="44" t="s">
        <v>3601</v>
      </c>
      <c r="V452" s="58" t="s">
        <v>162</v>
      </c>
      <c r="W452" s="60"/>
      <c r="X452" s="60" t="str">
        <f t="shared" si="28"/>
        <v>tf_BACO20000700_A_L2_EXTERNAL_INDEX_DATA</v>
      </c>
      <c r="Y452" s="60" t="str">
        <f t="shared" si="29"/>
        <v>mt_MPCO20000701_CDW_A_L2_EXTERNAL_INDEX_DATA_WK01</v>
      </c>
      <c r="Z452" s="60" t="str">
        <f t="shared" si="30"/>
        <v>m_MPCO20000701_CDW_A_L2_EXTERNAL_INDEX_DATA_WK01</v>
      </c>
      <c r="AA452" s="85" t="s">
        <v>63</v>
      </c>
      <c r="AB452" s="85" t="s">
        <v>63</v>
      </c>
      <c r="AC452" s="85"/>
      <c r="AD452" s="52"/>
      <c r="AE452" s="100" t="s">
        <v>63</v>
      </c>
      <c r="AF452" s="52"/>
      <c r="AG452" s="52" t="s">
        <v>152</v>
      </c>
      <c r="AH452" s="52" t="s">
        <v>153</v>
      </c>
      <c r="AI452" s="219" t="s">
        <v>65</v>
      </c>
      <c r="AJ452" s="219" t="s">
        <v>154</v>
      </c>
      <c r="AK452" s="244">
        <v>2.6620370044838637E-4</v>
      </c>
      <c r="AL452" s="261" t="s">
        <v>155</v>
      </c>
    </row>
    <row r="453" spans="1:38" ht="34.5" hidden="1" customHeight="1">
      <c r="A453" s="68"/>
      <c r="B453" s="44">
        <f t="shared" si="31"/>
        <v>450</v>
      </c>
      <c r="C453" s="58" t="s">
        <v>63</v>
      </c>
      <c r="D453" s="84" t="s">
        <v>3591</v>
      </c>
      <c r="E453" s="58" t="s">
        <v>135</v>
      </c>
      <c r="F453" s="58" t="s">
        <v>211</v>
      </c>
      <c r="G453" s="60" t="s">
        <v>3592</v>
      </c>
      <c r="H453" s="60" t="s">
        <v>3593</v>
      </c>
      <c r="I453" s="85" t="s">
        <v>3594</v>
      </c>
      <c r="J453" s="191">
        <v>2</v>
      </c>
      <c r="K453" s="58" t="s">
        <v>3602</v>
      </c>
      <c r="L453" s="60"/>
      <c r="M453" s="60" t="s">
        <v>3603</v>
      </c>
      <c r="N453" s="60" t="s">
        <v>3604</v>
      </c>
      <c r="O453" s="58" t="s">
        <v>2126</v>
      </c>
      <c r="P453" s="60" t="s">
        <v>1377</v>
      </c>
      <c r="Q453" s="63" t="s">
        <v>220</v>
      </c>
      <c r="R453" s="307" t="s">
        <v>3605</v>
      </c>
      <c r="S453" s="307" t="s">
        <v>3606</v>
      </c>
      <c r="T453" s="44" t="s">
        <v>3607</v>
      </c>
      <c r="U453" s="44" t="s">
        <v>3608</v>
      </c>
      <c r="V453" s="58" t="s">
        <v>149</v>
      </c>
      <c r="W453" s="60"/>
      <c r="X453" s="60" t="str">
        <f t="shared" si="28"/>
        <v>tf_BACO20000700_A_L2_EXTERNAL_INDEX_DATA</v>
      </c>
      <c r="Y453" s="60" t="str">
        <f t="shared" si="29"/>
        <v>mt_MPCO20000702_CDW_A_L2_EXTERNAL_INDEX_DATA</v>
      </c>
      <c r="Z453" s="60" t="str">
        <f t="shared" si="30"/>
        <v>m_MPCO20000702_CDW_A_L2_EXTERNAL_INDEX_DATA</v>
      </c>
      <c r="AA453" s="85" t="s">
        <v>63</v>
      </c>
      <c r="AB453" s="85" t="s">
        <v>63</v>
      </c>
      <c r="AC453" s="85"/>
      <c r="AD453" s="52"/>
      <c r="AE453" s="100" t="s">
        <v>63</v>
      </c>
      <c r="AF453" s="52"/>
      <c r="AG453" s="52" t="s">
        <v>152</v>
      </c>
      <c r="AH453" s="52" t="s">
        <v>153</v>
      </c>
      <c r="AI453" s="219" t="s">
        <v>65</v>
      </c>
      <c r="AJ453" s="219" t="s">
        <v>154</v>
      </c>
      <c r="AK453" s="244">
        <v>2.3148147738538682E-4</v>
      </c>
      <c r="AL453" s="261" t="s">
        <v>155</v>
      </c>
    </row>
    <row r="454" spans="1:38" ht="34.5" hidden="1" customHeight="1">
      <c r="A454" s="68"/>
      <c r="B454" s="91">
        <f t="shared" si="31"/>
        <v>451</v>
      </c>
      <c r="C454" s="59" t="s">
        <v>409</v>
      </c>
      <c r="D454" s="59" t="s">
        <v>63</v>
      </c>
      <c r="E454" s="59" t="s">
        <v>786</v>
      </c>
      <c r="F454" s="59" t="s">
        <v>63</v>
      </c>
      <c r="G454" s="57" t="s">
        <v>3609</v>
      </c>
      <c r="H454" s="57"/>
      <c r="I454" s="57" t="s">
        <v>3610</v>
      </c>
      <c r="J454" s="192"/>
      <c r="K454" s="59"/>
      <c r="L454" s="76"/>
      <c r="M454" s="81" t="s">
        <v>3611</v>
      </c>
      <c r="N454" s="76"/>
      <c r="O454" s="59" t="s">
        <v>2126</v>
      </c>
      <c r="P454" s="81" t="s">
        <v>3612</v>
      </c>
      <c r="Q454" s="78" t="s">
        <v>69</v>
      </c>
      <c r="R454" s="326"/>
      <c r="S454" s="329"/>
      <c r="T454" s="332"/>
      <c r="U454" s="332"/>
      <c r="V454" s="78"/>
      <c r="W454" s="76"/>
      <c r="X454" s="76" t="str">
        <f t="shared" si="28"/>
        <v/>
      </c>
      <c r="Y454" s="76" t="str">
        <f t="shared" si="29"/>
        <v/>
      </c>
      <c r="Z454" s="76" t="str">
        <f t="shared" si="30"/>
        <v/>
      </c>
      <c r="AA454" s="146"/>
      <c r="AB454" s="146"/>
      <c r="AC454" s="146"/>
      <c r="AD454" s="52" t="s">
        <v>1368</v>
      </c>
      <c r="AE454" s="100" t="s">
        <v>63</v>
      </c>
      <c r="AF454" s="52"/>
      <c r="AG454" s="52" t="s">
        <v>63</v>
      </c>
      <c r="AH454" s="52" t="s">
        <v>63</v>
      </c>
      <c r="AI454" s="219" t="s">
        <v>65</v>
      </c>
      <c r="AJ454" s="219" t="s">
        <v>65</v>
      </c>
      <c r="AK454" s="219" t="s">
        <v>65</v>
      </c>
      <c r="AL454" s="220" t="s">
        <v>65</v>
      </c>
    </row>
    <row r="455" spans="1:38" ht="34.5" hidden="1" customHeight="1">
      <c r="A455" s="68"/>
      <c r="B455" s="91">
        <f t="shared" si="31"/>
        <v>452</v>
      </c>
      <c r="C455" s="59" t="s">
        <v>409</v>
      </c>
      <c r="D455" s="59" t="s">
        <v>63</v>
      </c>
      <c r="E455" s="59" t="s">
        <v>786</v>
      </c>
      <c r="F455" s="59" t="s">
        <v>63</v>
      </c>
      <c r="G455" s="76" t="s">
        <v>3613</v>
      </c>
      <c r="H455" s="76"/>
      <c r="I455" s="76" t="s">
        <v>3614</v>
      </c>
      <c r="J455" s="192"/>
      <c r="K455" s="59"/>
      <c r="L455" s="76"/>
      <c r="M455" s="76" t="s">
        <v>3615</v>
      </c>
      <c r="N455" s="76"/>
      <c r="O455" s="59" t="s">
        <v>2126</v>
      </c>
      <c r="P455" s="76" t="s">
        <v>3616</v>
      </c>
      <c r="Q455" s="78" t="s">
        <v>69</v>
      </c>
      <c r="R455" s="321"/>
      <c r="S455" s="322"/>
      <c r="T455" s="324"/>
      <c r="U455" s="324"/>
      <c r="V455" s="59"/>
      <c r="W455" s="76"/>
      <c r="X455" s="76" t="str">
        <f t="shared" si="28"/>
        <v/>
      </c>
      <c r="Y455" s="76" t="str">
        <f t="shared" si="29"/>
        <v/>
      </c>
      <c r="Z455" s="76" t="str">
        <f t="shared" si="30"/>
        <v/>
      </c>
      <c r="AA455" s="146"/>
      <c r="AB455" s="146"/>
      <c r="AC455" s="146"/>
      <c r="AD455" s="52" t="s">
        <v>1368</v>
      </c>
      <c r="AE455" s="100" t="s">
        <v>63</v>
      </c>
      <c r="AF455" s="52"/>
      <c r="AG455" s="52" t="s">
        <v>63</v>
      </c>
      <c r="AH455" s="52" t="s">
        <v>63</v>
      </c>
      <c r="AI455" s="219" t="s">
        <v>65</v>
      </c>
      <c r="AJ455" s="219" t="s">
        <v>65</v>
      </c>
      <c r="AK455" s="219" t="s">
        <v>65</v>
      </c>
      <c r="AL455" s="220" t="s">
        <v>65</v>
      </c>
    </row>
    <row r="456" spans="1:38" ht="34.5" hidden="1" customHeight="1">
      <c r="A456" s="68"/>
      <c r="B456" s="91">
        <f t="shared" si="31"/>
        <v>453</v>
      </c>
      <c r="C456" s="59" t="s">
        <v>409</v>
      </c>
      <c r="D456" s="59" t="s">
        <v>602</v>
      </c>
      <c r="E456" s="59" t="s">
        <v>135</v>
      </c>
      <c r="F456" s="59" t="s">
        <v>136</v>
      </c>
      <c r="G456" s="76" t="s">
        <v>603</v>
      </c>
      <c r="H456" s="76"/>
      <c r="I456" s="76" t="s">
        <v>3617</v>
      </c>
      <c r="J456" s="192"/>
      <c r="K456" s="59"/>
      <c r="L456" s="76"/>
      <c r="M456" s="76" t="s">
        <v>3618</v>
      </c>
      <c r="N456" s="76"/>
      <c r="O456" s="59" t="s">
        <v>1366</v>
      </c>
      <c r="P456" s="57" t="s">
        <v>3619</v>
      </c>
      <c r="Q456" s="78" t="s">
        <v>69</v>
      </c>
      <c r="R456" s="323"/>
      <c r="S456" s="324"/>
      <c r="T456" s="324"/>
      <c r="U456" s="324"/>
      <c r="V456" s="59"/>
      <c r="W456" s="76" t="s">
        <v>3620</v>
      </c>
      <c r="X456" s="76" t="str">
        <f t="shared" si="28"/>
        <v/>
      </c>
      <c r="Y456" s="76" t="str">
        <f t="shared" si="29"/>
        <v/>
      </c>
      <c r="Z456" s="76" t="str">
        <f t="shared" si="30"/>
        <v/>
      </c>
      <c r="AA456" s="146"/>
      <c r="AB456" s="146"/>
      <c r="AC456" s="146"/>
      <c r="AD456" s="52"/>
      <c r="AE456" s="100" t="s">
        <v>63</v>
      </c>
      <c r="AF456" s="52"/>
      <c r="AG456" s="52" t="s">
        <v>63</v>
      </c>
      <c r="AH456" s="52" t="s">
        <v>63</v>
      </c>
      <c r="AI456" s="219" t="s">
        <v>65</v>
      </c>
      <c r="AJ456" s="219" t="s">
        <v>65</v>
      </c>
      <c r="AK456" s="219" t="s">
        <v>65</v>
      </c>
      <c r="AL456" s="220" t="s">
        <v>65</v>
      </c>
    </row>
    <row r="457" spans="1:38" ht="34.5" hidden="1" customHeight="1">
      <c r="A457" s="68"/>
      <c r="B457" s="57">
        <f t="shared" si="31"/>
        <v>454</v>
      </c>
      <c r="C457" s="59" t="s">
        <v>409</v>
      </c>
      <c r="D457" s="59" t="s">
        <v>681</v>
      </c>
      <c r="E457" s="59" t="s">
        <v>135</v>
      </c>
      <c r="F457" s="59" t="s">
        <v>180</v>
      </c>
      <c r="G457" s="76" t="s">
        <v>682</v>
      </c>
      <c r="H457" s="76"/>
      <c r="I457" s="76" t="s">
        <v>3621</v>
      </c>
      <c r="J457" s="192"/>
      <c r="K457" s="59"/>
      <c r="L457" s="76"/>
      <c r="M457" s="76" t="s">
        <v>3622</v>
      </c>
      <c r="N457" s="76"/>
      <c r="O457" s="59" t="s">
        <v>2126</v>
      </c>
      <c r="P457" s="57" t="s">
        <v>3623</v>
      </c>
      <c r="Q457" s="78" t="s">
        <v>69</v>
      </c>
      <c r="R457" s="351"/>
      <c r="S457" s="351"/>
      <c r="T457" s="324"/>
      <c r="U457" s="324"/>
      <c r="V457" s="59"/>
      <c r="W457" s="76"/>
      <c r="X457" s="76" t="str">
        <f t="shared" si="28"/>
        <v/>
      </c>
      <c r="Y457" s="76" t="str">
        <f t="shared" si="29"/>
        <v/>
      </c>
      <c r="Z457" s="76" t="str">
        <f t="shared" si="30"/>
        <v/>
      </c>
      <c r="AA457" s="146" t="s">
        <v>3624</v>
      </c>
      <c r="AB457" s="146" t="s">
        <v>3625</v>
      </c>
      <c r="AC457" s="146"/>
      <c r="AD457" s="52"/>
      <c r="AE457" s="100" t="s">
        <v>63</v>
      </c>
      <c r="AF457" s="52"/>
      <c r="AG457" s="52" t="s">
        <v>205</v>
      </c>
      <c r="AH457" s="52" t="s">
        <v>205</v>
      </c>
      <c r="AI457" s="219" t="s">
        <v>65</v>
      </c>
      <c r="AJ457" s="219" t="s">
        <v>65</v>
      </c>
      <c r="AK457" s="219" t="s">
        <v>65</v>
      </c>
      <c r="AL457" s="220" t="s">
        <v>65</v>
      </c>
    </row>
    <row r="458" spans="1:38" ht="34.5" hidden="1" customHeight="1">
      <c r="A458" s="68"/>
      <c r="B458" s="91">
        <f t="shared" si="31"/>
        <v>455</v>
      </c>
      <c r="C458" s="59" t="s">
        <v>409</v>
      </c>
      <c r="D458" s="59" t="s">
        <v>3626</v>
      </c>
      <c r="E458" s="59" t="s">
        <v>194</v>
      </c>
      <c r="F458" s="59" t="s">
        <v>786</v>
      </c>
      <c r="G458" s="57" t="s">
        <v>3627</v>
      </c>
      <c r="H458" s="76"/>
      <c r="I458" s="76" t="s">
        <v>3628</v>
      </c>
      <c r="J458" s="192"/>
      <c r="K458" s="59"/>
      <c r="L458" s="76"/>
      <c r="M458" s="76" t="s">
        <v>3629</v>
      </c>
      <c r="N458" s="76"/>
      <c r="O458" s="59" t="s">
        <v>3507</v>
      </c>
      <c r="P458" s="57" t="s">
        <v>3630</v>
      </c>
      <c r="Q458" s="78" t="s">
        <v>69</v>
      </c>
      <c r="R458" s="323"/>
      <c r="S458" s="324"/>
      <c r="T458" s="324"/>
      <c r="U458" s="324"/>
      <c r="V458" s="59"/>
      <c r="W458" s="76"/>
      <c r="X458" s="76" t="str">
        <f t="shared" si="28"/>
        <v/>
      </c>
      <c r="Y458" s="76" t="str">
        <f t="shared" si="29"/>
        <v/>
      </c>
      <c r="Z458" s="76" t="str">
        <f t="shared" si="30"/>
        <v/>
      </c>
      <c r="AA458" s="146"/>
      <c r="AB458" s="146"/>
      <c r="AC458" s="146"/>
      <c r="AD458" s="52"/>
      <c r="AE458" s="100" t="s">
        <v>63</v>
      </c>
      <c r="AF458" s="52"/>
      <c r="AG458" s="52" t="s">
        <v>63</v>
      </c>
      <c r="AH458" s="52" t="s">
        <v>63</v>
      </c>
      <c r="AI458" s="219" t="s">
        <v>65</v>
      </c>
      <c r="AJ458" s="219" t="s">
        <v>65</v>
      </c>
      <c r="AK458" s="219" t="s">
        <v>65</v>
      </c>
      <c r="AL458" s="220" t="s">
        <v>65</v>
      </c>
    </row>
    <row r="459" spans="1:38" ht="34.5" hidden="1" customHeight="1">
      <c r="A459" s="68"/>
      <c r="B459" s="44">
        <f t="shared" si="31"/>
        <v>456</v>
      </c>
      <c r="C459" s="58" t="s">
        <v>63</v>
      </c>
      <c r="D459" s="58" t="s">
        <v>3631</v>
      </c>
      <c r="E459" s="58" t="s">
        <v>3632</v>
      </c>
      <c r="F459" s="58" t="s">
        <v>3633</v>
      </c>
      <c r="G459" s="44" t="s">
        <v>3634</v>
      </c>
      <c r="H459" s="60" t="s">
        <v>3635</v>
      </c>
      <c r="I459" s="60" t="s">
        <v>3636</v>
      </c>
      <c r="J459" s="190">
        <v>1</v>
      </c>
      <c r="K459" s="58" t="s">
        <v>3637</v>
      </c>
      <c r="L459" s="60"/>
      <c r="M459" s="60" t="s">
        <v>3638</v>
      </c>
      <c r="N459" s="60" t="s">
        <v>3639</v>
      </c>
      <c r="O459" s="58" t="s">
        <v>3507</v>
      </c>
      <c r="P459" s="44" t="s">
        <v>3640</v>
      </c>
      <c r="Q459" s="63" t="s">
        <v>69</v>
      </c>
      <c r="R459" s="307" t="s">
        <v>3641</v>
      </c>
      <c r="S459" s="307" t="s">
        <v>3642</v>
      </c>
      <c r="T459" s="44" t="s">
        <v>3643</v>
      </c>
      <c r="U459" s="44" t="s">
        <v>3644</v>
      </c>
      <c r="V459" s="58" t="s">
        <v>309</v>
      </c>
      <c r="W459" s="60"/>
      <c r="X459" s="60" t="str">
        <f t="shared" si="28"/>
        <v>tf_BASD20000900_D_L2_PURCHASE_GOODS_SALES_DETAILS_PURCHASE_UNIT_PRICE</v>
      </c>
      <c r="Y459" s="60" t="str">
        <f t="shared" si="29"/>
        <v>mt_MPSD20000901_CDW_D_L2_PURCHASE_GOODS_SALES_DETAILS_PURCHASE_UNIT_PRICE_WK01</v>
      </c>
      <c r="Z459" s="60" t="str">
        <f t="shared" si="30"/>
        <v>m_MPSD20000901_CDW_D_L2_PURCHASE_GOODS_SALES_DETAILS_PURCHASE_UNIT_PRICE_WK01</v>
      </c>
      <c r="AA459" s="85" t="s">
        <v>3645</v>
      </c>
      <c r="AB459" s="85" t="s">
        <v>3646</v>
      </c>
      <c r="AC459" s="85"/>
      <c r="AD459" s="52"/>
      <c r="AE459" s="100" t="s">
        <v>63</v>
      </c>
      <c r="AF459" s="52"/>
      <c r="AG459" s="52" t="s">
        <v>744</v>
      </c>
      <c r="AH459" s="52" t="s">
        <v>72</v>
      </c>
      <c r="AI459" s="219" t="s">
        <v>65</v>
      </c>
      <c r="AJ459" s="219" t="s">
        <v>154</v>
      </c>
      <c r="AK459" s="244">
        <v>1.5624999941792339E-3</v>
      </c>
      <c r="AL459" s="261" t="s">
        <v>155</v>
      </c>
    </row>
    <row r="460" spans="1:38" ht="34.5" hidden="1" customHeight="1">
      <c r="A460" s="68"/>
      <c r="B460" s="44">
        <f t="shared" si="31"/>
        <v>457</v>
      </c>
      <c r="C460" s="58" t="s">
        <v>63</v>
      </c>
      <c r="D460" s="58" t="s">
        <v>3631</v>
      </c>
      <c r="E460" s="58" t="s">
        <v>3632</v>
      </c>
      <c r="F460" s="58" t="s">
        <v>3633</v>
      </c>
      <c r="G460" s="44" t="s">
        <v>3634</v>
      </c>
      <c r="H460" s="60" t="s">
        <v>3635</v>
      </c>
      <c r="I460" s="60" t="s">
        <v>3636</v>
      </c>
      <c r="J460" s="190">
        <v>2</v>
      </c>
      <c r="K460" s="58" t="s">
        <v>3647</v>
      </c>
      <c r="L460" s="60"/>
      <c r="M460" s="60" t="s">
        <v>3648</v>
      </c>
      <c r="N460" s="60" t="s">
        <v>3649</v>
      </c>
      <c r="O460" s="58" t="s">
        <v>3507</v>
      </c>
      <c r="P460" s="44" t="s">
        <v>3640</v>
      </c>
      <c r="Q460" s="63" t="s">
        <v>69</v>
      </c>
      <c r="R460" s="307" t="s">
        <v>1419</v>
      </c>
      <c r="S460" s="307" t="s">
        <v>1420</v>
      </c>
      <c r="T460" s="44" t="s">
        <v>3650</v>
      </c>
      <c r="U460" s="44" t="s">
        <v>3651</v>
      </c>
      <c r="V460" s="58" t="s">
        <v>309</v>
      </c>
      <c r="W460" s="60"/>
      <c r="X460" s="60" t="str">
        <f t="shared" si="28"/>
        <v>tf_BASD20000900_D_L2_PURCHASE_GOODS_SALES_DETAILS_PURCHASE_UNIT_PRICE</v>
      </c>
      <c r="Y460" s="60" t="str">
        <f t="shared" si="29"/>
        <v>mt_MPSD20000902_CDW_D_L2_PURCHASE_GOODS_SALES_DETAILS_PURCHASE_UNIT_PRICE_WK02</v>
      </c>
      <c r="Z460" s="60" t="str">
        <f t="shared" si="30"/>
        <v>m_MPSD20000902_CDW_D_L2_PURCHASE_GOODS_SALES_DETAILS_PURCHASE_UNIT_PRICE_WK02</v>
      </c>
      <c r="AA460" s="85" t="s">
        <v>3645</v>
      </c>
      <c r="AB460" s="85" t="s">
        <v>3646</v>
      </c>
      <c r="AC460" s="85"/>
      <c r="AD460" s="52"/>
      <c r="AE460" s="100" t="s">
        <v>63</v>
      </c>
      <c r="AF460" s="52"/>
      <c r="AG460" s="52" t="s">
        <v>744</v>
      </c>
      <c r="AH460" s="52" t="s">
        <v>72</v>
      </c>
      <c r="AI460" s="219" t="s">
        <v>65</v>
      </c>
      <c r="AJ460" s="219" t="s">
        <v>154</v>
      </c>
      <c r="AK460" s="244">
        <v>5.0925925461342558E-4</v>
      </c>
      <c r="AL460" s="261" t="s">
        <v>155</v>
      </c>
    </row>
    <row r="461" spans="1:38" ht="34.5" hidden="1" customHeight="1">
      <c r="A461" s="68"/>
      <c r="B461" s="44">
        <f t="shared" si="31"/>
        <v>458</v>
      </c>
      <c r="C461" s="58" t="s">
        <v>63</v>
      </c>
      <c r="D461" s="58" t="s">
        <v>3631</v>
      </c>
      <c r="E461" s="58" t="s">
        <v>3632</v>
      </c>
      <c r="F461" s="58" t="s">
        <v>3633</v>
      </c>
      <c r="G461" s="44" t="s">
        <v>3634</v>
      </c>
      <c r="H461" s="60" t="s">
        <v>3635</v>
      </c>
      <c r="I461" s="60" t="s">
        <v>3636</v>
      </c>
      <c r="J461" s="190">
        <v>3</v>
      </c>
      <c r="K461" s="58" t="s">
        <v>3652</v>
      </c>
      <c r="L461" s="60"/>
      <c r="M461" s="60" t="s">
        <v>3653</v>
      </c>
      <c r="N461" s="60" t="s">
        <v>3654</v>
      </c>
      <c r="O461" s="58" t="s">
        <v>3507</v>
      </c>
      <c r="P461" s="44" t="s">
        <v>3640</v>
      </c>
      <c r="Q461" s="63" t="s">
        <v>166</v>
      </c>
      <c r="R461" s="307" t="s">
        <v>3655</v>
      </c>
      <c r="S461" s="307" t="s">
        <v>3656</v>
      </c>
      <c r="T461" s="44" t="s">
        <v>3657</v>
      </c>
      <c r="U461" s="44" t="s">
        <v>3658</v>
      </c>
      <c r="V461" s="58" t="s">
        <v>260</v>
      </c>
      <c r="W461" s="60"/>
      <c r="X461" s="60" t="str">
        <f t="shared" si="28"/>
        <v>tf_BASD20000900_D_L2_PURCHASE_GOODS_SALES_DETAILS_PURCHASE_UNIT_PRICE</v>
      </c>
      <c r="Y461" s="60" t="str">
        <f t="shared" si="29"/>
        <v>mt_MPSD20000903_CDW_D_L2_PURCHASE_GOODS_SALES_DETAILS_PURCHASE_UNIT_PRICE</v>
      </c>
      <c r="Z461" s="60" t="str">
        <f t="shared" si="30"/>
        <v>m_MPSD20000903_CDW_D_L2_PURCHASE_GOODS_SALES_DETAILS_PURCHASE_UNIT_PRICE</v>
      </c>
      <c r="AA461" s="85" t="s">
        <v>3645</v>
      </c>
      <c r="AB461" s="85" t="s">
        <v>3646</v>
      </c>
      <c r="AC461" s="85"/>
      <c r="AD461" s="52"/>
      <c r="AE461" s="100" t="s">
        <v>63</v>
      </c>
      <c r="AF461" s="52"/>
      <c r="AG461" s="52" t="s">
        <v>744</v>
      </c>
      <c r="AH461" s="52" t="s">
        <v>72</v>
      </c>
      <c r="AI461" s="220" t="s">
        <v>65</v>
      </c>
      <c r="AJ461" s="219" t="s">
        <v>154</v>
      </c>
      <c r="AK461" s="244">
        <v>1.4930555553291924E-3</v>
      </c>
      <c r="AL461" s="261" t="s">
        <v>155</v>
      </c>
    </row>
    <row r="462" spans="1:38" ht="34.5" hidden="1" customHeight="1">
      <c r="A462" s="68"/>
      <c r="B462" s="44">
        <f t="shared" si="31"/>
        <v>459</v>
      </c>
      <c r="C462" s="58" t="s">
        <v>63</v>
      </c>
      <c r="D462" s="58" t="s">
        <v>3631</v>
      </c>
      <c r="E462" s="58" t="s">
        <v>3632</v>
      </c>
      <c r="F462" s="58" t="s">
        <v>3633</v>
      </c>
      <c r="G462" s="86" t="s">
        <v>3634</v>
      </c>
      <c r="H462" s="60" t="s">
        <v>3635</v>
      </c>
      <c r="I462" s="60" t="s">
        <v>3636</v>
      </c>
      <c r="J462" s="190">
        <v>4</v>
      </c>
      <c r="K462" s="58" t="s">
        <v>3659</v>
      </c>
      <c r="L462" s="60"/>
      <c r="M462" s="60" t="s">
        <v>3660</v>
      </c>
      <c r="N462" s="60" t="s">
        <v>3661</v>
      </c>
      <c r="O462" s="58" t="s">
        <v>3507</v>
      </c>
      <c r="P462" s="44" t="s">
        <v>3640</v>
      </c>
      <c r="Q462" s="63" t="s">
        <v>166</v>
      </c>
      <c r="R462" s="307" t="s">
        <v>3662</v>
      </c>
      <c r="S462" s="307" t="s">
        <v>3663</v>
      </c>
      <c r="T462" s="44" t="s">
        <v>3664</v>
      </c>
      <c r="U462" s="44" t="s">
        <v>3665</v>
      </c>
      <c r="V462" s="58" t="s">
        <v>260</v>
      </c>
      <c r="W462" s="60"/>
      <c r="X462" s="60" t="str">
        <f t="shared" si="28"/>
        <v>tf_BASD20000900_D_L2_PURCHASE_GOODS_SALES_DETAILS_PURCHASE_UNIT_PRICE</v>
      </c>
      <c r="Y462" s="60" t="str">
        <f t="shared" si="29"/>
        <v>mt_MPSD20000904_CDW_D_L2_PURCHASE_GOODS_SALES_DETAILS_PURCHASE_UNIT_PRICE_ADD_MASTER</v>
      </c>
      <c r="Z462" s="60" t="str">
        <f t="shared" si="30"/>
        <v>m_MPSD20000904_CDW_D_L2_PURCHASE_GOODS_SALES_DETAILS_PURCHASE_UNIT_PRICE_ADD_MASTER</v>
      </c>
      <c r="AA462" s="85" t="s">
        <v>3645</v>
      </c>
      <c r="AB462" s="85" t="s">
        <v>3646</v>
      </c>
      <c r="AC462" s="85"/>
      <c r="AD462" s="52"/>
      <c r="AE462" s="100" t="s">
        <v>63</v>
      </c>
      <c r="AF462" s="52"/>
      <c r="AG462" s="52" t="s">
        <v>744</v>
      </c>
      <c r="AH462" s="52" t="s">
        <v>72</v>
      </c>
      <c r="AI462" s="220" t="s">
        <v>65</v>
      </c>
      <c r="AJ462" s="219" t="s">
        <v>154</v>
      </c>
      <c r="AK462" s="244">
        <v>3.4722222262644209E-3</v>
      </c>
      <c r="AL462" s="261" t="s">
        <v>155</v>
      </c>
    </row>
    <row r="463" spans="1:38" ht="34.5" hidden="1" customHeight="1">
      <c r="A463" s="68"/>
      <c r="B463" s="44">
        <f t="shared" si="31"/>
        <v>460</v>
      </c>
      <c r="C463" s="58" t="s">
        <v>63</v>
      </c>
      <c r="D463" s="58" t="s">
        <v>3666</v>
      </c>
      <c r="E463" s="58" t="s">
        <v>786</v>
      </c>
      <c r="F463" s="58" t="s">
        <v>63</v>
      </c>
      <c r="G463" s="60" t="s">
        <v>3667</v>
      </c>
      <c r="H463" s="60" t="s">
        <v>3668</v>
      </c>
      <c r="I463" s="60" t="s">
        <v>3669</v>
      </c>
      <c r="J463" s="190">
        <v>1</v>
      </c>
      <c r="K463" s="58" t="s">
        <v>3670</v>
      </c>
      <c r="L463" s="58"/>
      <c r="M463" s="60" t="s">
        <v>3671</v>
      </c>
      <c r="N463" s="60" t="s">
        <v>3672</v>
      </c>
      <c r="O463" s="58" t="s">
        <v>2126</v>
      </c>
      <c r="P463" s="60"/>
      <c r="Q463" s="63" t="s">
        <v>69</v>
      </c>
      <c r="R463" s="307" t="s">
        <v>3673</v>
      </c>
      <c r="S463" s="307" t="s">
        <v>3674</v>
      </c>
      <c r="T463" s="44" t="s">
        <v>3675</v>
      </c>
      <c r="U463" s="44" t="s">
        <v>3676</v>
      </c>
      <c r="V463" s="58" t="s">
        <v>260</v>
      </c>
      <c r="W463" s="60"/>
      <c r="X463" s="60" t="str">
        <f t="shared" si="28"/>
        <v>tf_BAMT20022100_D_L2_CODE_GROUP_TEXT_MASTER</v>
      </c>
      <c r="Y463" s="60" t="str">
        <f t="shared" si="29"/>
        <v>mt_MPMT20022101_CDW_D_L2_CODE_GROUP_TEXT_MASTER</v>
      </c>
      <c r="Z463" s="60" t="str">
        <f t="shared" si="30"/>
        <v>m_MPMT20022101_CDW_D_L2_CODE_GROUP_TEXT_MASTER</v>
      </c>
      <c r="AA463" s="85"/>
      <c r="AB463" s="85"/>
      <c r="AC463" s="85"/>
      <c r="AD463" s="52" t="s">
        <v>2183</v>
      </c>
      <c r="AE463" s="52" t="s">
        <v>2026</v>
      </c>
      <c r="AF463" s="52" t="s">
        <v>52</v>
      </c>
      <c r="AG463" s="52" t="s">
        <v>72</v>
      </c>
      <c r="AH463" s="103" t="s">
        <v>2063</v>
      </c>
      <c r="AI463" s="219" t="s">
        <v>65</v>
      </c>
      <c r="AJ463" s="219" t="s">
        <v>154</v>
      </c>
      <c r="AK463" s="244">
        <v>0</v>
      </c>
      <c r="AL463" s="261" t="s">
        <v>155</v>
      </c>
    </row>
    <row r="464" spans="1:38" ht="34.5" hidden="1" customHeight="1">
      <c r="A464" s="68"/>
      <c r="B464" s="44">
        <f t="shared" si="31"/>
        <v>461</v>
      </c>
      <c r="C464" s="58" t="s">
        <v>63</v>
      </c>
      <c r="D464" s="58" t="s">
        <v>12314</v>
      </c>
      <c r="E464" s="58" t="s">
        <v>124</v>
      </c>
      <c r="F464" s="58" t="s">
        <v>731</v>
      </c>
      <c r="G464" s="60" t="s">
        <v>3678</v>
      </c>
      <c r="H464" s="60" t="s">
        <v>3679</v>
      </c>
      <c r="I464" s="60" t="s">
        <v>3680</v>
      </c>
      <c r="J464" s="190">
        <v>1</v>
      </c>
      <c r="K464" s="58" t="s">
        <v>3681</v>
      </c>
      <c r="L464" s="60"/>
      <c r="M464" s="60" t="s">
        <v>3682</v>
      </c>
      <c r="N464" s="60" t="s">
        <v>3683</v>
      </c>
      <c r="O464" s="58" t="s">
        <v>2126</v>
      </c>
      <c r="P464" s="44" t="s">
        <v>3684</v>
      </c>
      <c r="Q464" s="63" t="s">
        <v>69</v>
      </c>
      <c r="R464" s="307" t="s">
        <v>1522</v>
      </c>
      <c r="S464" s="307" t="s">
        <v>3685</v>
      </c>
      <c r="T464" s="44" t="s">
        <v>3686</v>
      </c>
      <c r="U464" s="44" t="s">
        <v>3687</v>
      </c>
      <c r="V464" s="58" t="s">
        <v>309</v>
      </c>
      <c r="W464" s="60"/>
      <c r="X464" s="60" t="str">
        <f t="shared" si="28"/>
        <v>tf_BAPP20000600_D_L2_INVENTORY_DETAILS</v>
      </c>
      <c r="Y464" s="60" t="str">
        <f t="shared" si="29"/>
        <v>mt_MPPP20000601_CDW_D_L2_INVENTORY_DETAILS_WK01</v>
      </c>
      <c r="Z464" s="60" t="str">
        <f t="shared" si="30"/>
        <v>m_MPPP20000601_CDW_D_L2_INVENTORY_DETAILS_WK01</v>
      </c>
      <c r="AA464" s="85" t="s">
        <v>3688</v>
      </c>
      <c r="AB464" s="85" t="s">
        <v>3689</v>
      </c>
      <c r="AC464" s="85"/>
      <c r="AD464" s="52"/>
      <c r="AE464" s="100" t="s">
        <v>63</v>
      </c>
      <c r="AF464" s="52"/>
      <c r="AG464" s="52" t="s">
        <v>744</v>
      </c>
      <c r="AH464" s="52" t="s">
        <v>72</v>
      </c>
      <c r="AI464" s="239" t="s">
        <v>745</v>
      </c>
      <c r="AJ464" s="219" t="s">
        <v>154</v>
      </c>
      <c r="AK464" s="244">
        <v>6.9444443943211809E-4</v>
      </c>
      <c r="AL464" s="261" t="s">
        <v>155</v>
      </c>
    </row>
    <row r="465" spans="1:38" ht="34.5" hidden="1" customHeight="1">
      <c r="A465" s="68"/>
      <c r="B465" s="44">
        <f t="shared" si="31"/>
        <v>462</v>
      </c>
      <c r="C465" s="58" t="s">
        <v>63</v>
      </c>
      <c r="D465" s="58" t="s">
        <v>3690</v>
      </c>
      <c r="E465" s="58" t="s">
        <v>124</v>
      </c>
      <c r="F465" s="58" t="s">
        <v>731</v>
      </c>
      <c r="G465" s="60" t="s">
        <v>3678</v>
      </c>
      <c r="H465" s="60" t="s">
        <v>3679</v>
      </c>
      <c r="I465" s="60" t="s">
        <v>3680</v>
      </c>
      <c r="J465" s="190">
        <v>2</v>
      </c>
      <c r="K465" s="58" t="s">
        <v>3691</v>
      </c>
      <c r="L465" s="60"/>
      <c r="M465" s="60" t="s">
        <v>3692</v>
      </c>
      <c r="N465" s="60" t="s">
        <v>3693</v>
      </c>
      <c r="O465" s="58" t="s">
        <v>2126</v>
      </c>
      <c r="P465" s="44" t="s">
        <v>3684</v>
      </c>
      <c r="Q465" s="63" t="s">
        <v>69</v>
      </c>
      <c r="R465" s="307" t="s">
        <v>3694</v>
      </c>
      <c r="S465" s="307" t="s">
        <v>3695</v>
      </c>
      <c r="T465" s="44" t="s">
        <v>3696</v>
      </c>
      <c r="U465" s="44" t="s">
        <v>3697</v>
      </c>
      <c r="V465" s="58" t="s">
        <v>260</v>
      </c>
      <c r="W465" s="60"/>
      <c r="X465" s="60" t="str">
        <f t="shared" si="28"/>
        <v>tf_BAPP20000600_D_L2_INVENTORY_DETAILS</v>
      </c>
      <c r="Y465" s="60" t="str">
        <f t="shared" si="29"/>
        <v>mt_MPPP20000602_CDW_D_L2_INVENTORY_DETAILS_WK02</v>
      </c>
      <c r="Z465" s="60" t="str">
        <f t="shared" si="30"/>
        <v>m_MPPP20000602_CDW_D_L2_INVENTORY_DETAILS_WK02</v>
      </c>
      <c r="AA465" s="85" t="s">
        <v>3688</v>
      </c>
      <c r="AB465" s="85" t="s">
        <v>3689</v>
      </c>
      <c r="AC465" s="85"/>
      <c r="AD465" s="52"/>
      <c r="AE465" s="100" t="s">
        <v>63</v>
      </c>
      <c r="AF465" s="52"/>
      <c r="AG465" s="52" t="s">
        <v>744</v>
      </c>
      <c r="AH465" s="52" t="s">
        <v>72</v>
      </c>
      <c r="AI465" s="239" t="s">
        <v>745</v>
      </c>
      <c r="AJ465" s="219" t="s">
        <v>154</v>
      </c>
      <c r="AK465" s="244">
        <v>7.0601851621177047E-4</v>
      </c>
      <c r="AL465" s="261" t="s">
        <v>155</v>
      </c>
    </row>
    <row r="466" spans="1:38" ht="34.5" hidden="1" customHeight="1">
      <c r="A466" s="68"/>
      <c r="B466" s="44">
        <f t="shared" si="31"/>
        <v>463</v>
      </c>
      <c r="C466" s="58" t="s">
        <v>63</v>
      </c>
      <c r="D466" s="58" t="s">
        <v>3690</v>
      </c>
      <c r="E466" s="58" t="s">
        <v>124</v>
      </c>
      <c r="F466" s="58" t="s">
        <v>731</v>
      </c>
      <c r="G466" s="60" t="s">
        <v>3678</v>
      </c>
      <c r="H466" s="60" t="s">
        <v>3679</v>
      </c>
      <c r="I466" s="60" t="s">
        <v>3680</v>
      </c>
      <c r="J466" s="190">
        <v>3</v>
      </c>
      <c r="K466" s="58" t="s">
        <v>3698</v>
      </c>
      <c r="L466" s="60"/>
      <c r="M466" s="60" t="s">
        <v>3699</v>
      </c>
      <c r="N466" s="60" t="s">
        <v>3700</v>
      </c>
      <c r="O466" s="58" t="s">
        <v>2126</v>
      </c>
      <c r="P466" s="44" t="s">
        <v>3684</v>
      </c>
      <c r="Q466" s="63" t="s">
        <v>166</v>
      </c>
      <c r="R466" s="307" t="s">
        <v>3701</v>
      </c>
      <c r="S466" s="307" t="s">
        <v>3702</v>
      </c>
      <c r="T466" s="44" t="s">
        <v>1503</v>
      </c>
      <c r="U466" s="44" t="s">
        <v>1504</v>
      </c>
      <c r="V466" s="58" t="s">
        <v>260</v>
      </c>
      <c r="W466" s="60"/>
      <c r="X466" s="60" t="str">
        <f t="shared" si="28"/>
        <v>tf_BAPP20000600_D_L2_INVENTORY_DETAILS</v>
      </c>
      <c r="Y466" s="60" t="str">
        <f t="shared" si="29"/>
        <v>mt_MPPP20000603_CDW_D_L2_INVENTORY_DETAILS</v>
      </c>
      <c r="Z466" s="60" t="str">
        <f t="shared" si="30"/>
        <v>m_MPPP20000603_CDW_D_L2_INVENTORY_DETAILS</v>
      </c>
      <c r="AA466" s="85" t="s">
        <v>3688</v>
      </c>
      <c r="AB466" s="85" t="s">
        <v>3689</v>
      </c>
      <c r="AC466" s="85"/>
      <c r="AD466" s="52"/>
      <c r="AE466" s="100" t="s">
        <v>63</v>
      </c>
      <c r="AF466" s="52"/>
      <c r="AG466" s="52" t="s">
        <v>744</v>
      </c>
      <c r="AH466" s="52" t="s">
        <v>72</v>
      </c>
      <c r="AI466" s="239" t="s">
        <v>745</v>
      </c>
      <c r="AJ466" s="219" t="s">
        <v>154</v>
      </c>
      <c r="AK466" s="244">
        <v>1.6435185170848854E-3</v>
      </c>
      <c r="AL466" s="261" t="s">
        <v>155</v>
      </c>
    </row>
    <row r="467" spans="1:38" ht="34.5" hidden="1" customHeight="1">
      <c r="A467" s="68"/>
      <c r="B467" s="44">
        <f t="shared" si="31"/>
        <v>464</v>
      </c>
      <c r="C467" s="58" t="s">
        <v>63</v>
      </c>
      <c r="D467" s="58" t="s">
        <v>3703</v>
      </c>
      <c r="E467" s="58" t="s">
        <v>124</v>
      </c>
      <c r="F467" s="58" t="s">
        <v>731</v>
      </c>
      <c r="G467" s="60" t="s">
        <v>3678</v>
      </c>
      <c r="H467" s="60" t="s">
        <v>3679</v>
      </c>
      <c r="I467" s="60" t="s">
        <v>3680</v>
      </c>
      <c r="J467" s="190">
        <v>4</v>
      </c>
      <c r="K467" s="58" t="s">
        <v>3704</v>
      </c>
      <c r="L467" s="60"/>
      <c r="M467" s="60" t="s">
        <v>3705</v>
      </c>
      <c r="N467" s="60" t="s">
        <v>3706</v>
      </c>
      <c r="O467" s="58" t="s">
        <v>2126</v>
      </c>
      <c r="P467" s="44" t="s">
        <v>3684</v>
      </c>
      <c r="Q467" s="63" t="s">
        <v>166</v>
      </c>
      <c r="R467" s="307" t="s">
        <v>3707</v>
      </c>
      <c r="S467" s="307" t="s">
        <v>3708</v>
      </c>
      <c r="T467" s="44" t="s">
        <v>3709</v>
      </c>
      <c r="U467" s="44" t="s">
        <v>3710</v>
      </c>
      <c r="V467" s="58" t="s">
        <v>260</v>
      </c>
      <c r="W467" s="60"/>
      <c r="X467" s="60" t="str">
        <f t="shared" si="28"/>
        <v>tf_BAPP20000600_D_L2_INVENTORY_DETAILS</v>
      </c>
      <c r="Y467" s="60" t="str">
        <f t="shared" si="29"/>
        <v>mt_MPPP20000604_CDW_D_L2_INVENTORY_DETAILS_ADD_MASTER</v>
      </c>
      <c r="Z467" s="60" t="str">
        <f t="shared" si="30"/>
        <v>m_MPPP20000604_CDW_D_L2_INVENTORY_DETAILS_ADD_MASTER</v>
      </c>
      <c r="AA467" s="85" t="s">
        <v>3688</v>
      </c>
      <c r="AB467" s="85" t="s">
        <v>3689</v>
      </c>
      <c r="AC467" s="85"/>
      <c r="AD467" s="52"/>
      <c r="AE467" s="100" t="s">
        <v>63</v>
      </c>
      <c r="AF467" s="52"/>
      <c r="AG467" s="52" t="s">
        <v>744</v>
      </c>
      <c r="AH467" s="52" t="s">
        <v>72</v>
      </c>
      <c r="AI467" s="238" t="s">
        <v>1603</v>
      </c>
      <c r="AJ467" s="219" t="s">
        <v>246</v>
      </c>
      <c r="AK467" s="244">
        <v>2.7546296259970404E-3</v>
      </c>
      <c r="AL467" s="261" t="s">
        <v>155</v>
      </c>
    </row>
    <row r="468" spans="1:38" ht="34.5" hidden="1" customHeight="1">
      <c r="A468" s="68"/>
      <c r="B468" s="44">
        <f t="shared" si="31"/>
        <v>465</v>
      </c>
      <c r="C468" s="58" t="s">
        <v>63</v>
      </c>
      <c r="D468" s="58" t="s">
        <v>3711</v>
      </c>
      <c r="E468" s="58" t="s">
        <v>113</v>
      </c>
      <c r="F468" s="58" t="s">
        <v>2104</v>
      </c>
      <c r="G468" s="60" t="s">
        <v>3712</v>
      </c>
      <c r="H468" s="60" t="s">
        <v>3713</v>
      </c>
      <c r="I468" s="60" t="s">
        <v>3714</v>
      </c>
      <c r="J468" s="190">
        <v>5</v>
      </c>
      <c r="K468" s="58" t="s">
        <v>3715</v>
      </c>
      <c r="L468" s="60"/>
      <c r="M468" s="60" t="s">
        <v>3716</v>
      </c>
      <c r="N468" s="60" t="s">
        <v>3717</v>
      </c>
      <c r="O468" s="58" t="s">
        <v>2126</v>
      </c>
      <c r="P468" s="44" t="s">
        <v>3718</v>
      </c>
      <c r="Q468" s="63" t="s">
        <v>220</v>
      </c>
      <c r="R468" s="307" t="s">
        <v>3719</v>
      </c>
      <c r="S468" s="307" t="s">
        <v>3720</v>
      </c>
      <c r="T468" s="44" t="s">
        <v>3721</v>
      </c>
      <c r="U468" s="44" t="s">
        <v>3722</v>
      </c>
      <c r="V468" s="58" t="s">
        <v>260</v>
      </c>
      <c r="W468" s="60"/>
      <c r="X468" s="60" t="str">
        <f t="shared" si="28"/>
        <v>tf_BAMM20000200_D_L2_PURCHASE_ACTUAL</v>
      </c>
      <c r="Y468" s="60" t="str">
        <f t="shared" si="29"/>
        <v>mt_MPMM20000201_CDW_D_L2_PURCHASE_ACTUAL_WK01</v>
      </c>
      <c r="Z468" s="60" t="str">
        <f t="shared" si="30"/>
        <v>m_MPMM20000201_CDW_D_L2_PURCHASE_ACTUAL_WK01</v>
      </c>
      <c r="AA468" s="85" t="s">
        <v>3723</v>
      </c>
      <c r="AB468" s="85" t="s">
        <v>3724</v>
      </c>
      <c r="AC468" s="85"/>
      <c r="AD468" s="52"/>
      <c r="AE468" s="100" t="s">
        <v>63</v>
      </c>
      <c r="AF468" s="52"/>
      <c r="AG468" s="52" t="s">
        <v>744</v>
      </c>
      <c r="AH468" s="52" t="s">
        <v>72</v>
      </c>
      <c r="AI468" s="239" t="s">
        <v>745</v>
      </c>
      <c r="AJ468" s="219" t="s">
        <v>154</v>
      </c>
      <c r="AK468" s="244">
        <v>9.8379629343980923E-4</v>
      </c>
      <c r="AL468" s="261" t="s">
        <v>155</v>
      </c>
    </row>
    <row r="469" spans="1:38" ht="34.5" hidden="1" customHeight="1">
      <c r="A469" s="68"/>
      <c r="B469" s="44">
        <f t="shared" si="31"/>
        <v>466</v>
      </c>
      <c r="C469" s="58" t="s">
        <v>63</v>
      </c>
      <c r="D469" s="58" t="s">
        <v>3711</v>
      </c>
      <c r="E469" s="58" t="s">
        <v>113</v>
      </c>
      <c r="F469" s="58" t="s">
        <v>2104</v>
      </c>
      <c r="G469" s="60" t="s">
        <v>3712</v>
      </c>
      <c r="H469" s="60" t="s">
        <v>3713</v>
      </c>
      <c r="I469" s="60" t="s">
        <v>3714</v>
      </c>
      <c r="J469" s="190">
        <v>6</v>
      </c>
      <c r="K469" s="58" t="s">
        <v>3725</v>
      </c>
      <c r="L469" s="60"/>
      <c r="M469" s="60" t="s">
        <v>3726</v>
      </c>
      <c r="N469" s="60" t="s">
        <v>3727</v>
      </c>
      <c r="O469" s="58" t="s">
        <v>2126</v>
      </c>
      <c r="P469" s="44" t="s">
        <v>3718</v>
      </c>
      <c r="Q469" s="63" t="s">
        <v>220</v>
      </c>
      <c r="R469" s="307" t="s">
        <v>3728</v>
      </c>
      <c r="S469" s="307" t="s">
        <v>3729</v>
      </c>
      <c r="T469" s="44" t="s">
        <v>3730</v>
      </c>
      <c r="U469" s="44" t="s">
        <v>3731</v>
      </c>
      <c r="V469" s="58" t="s">
        <v>260</v>
      </c>
      <c r="W469" s="60"/>
      <c r="X469" s="60" t="str">
        <f t="shared" si="28"/>
        <v>tf_BAMM20000200_D_L2_PURCHASE_ACTUAL</v>
      </c>
      <c r="Y469" s="60" t="str">
        <f t="shared" si="29"/>
        <v>mt_MPMM20000202_CDW_D_L2_PURCHASE_ACTUAL_WK02</v>
      </c>
      <c r="Z469" s="60" t="str">
        <f t="shared" si="30"/>
        <v>m_MPMM20000202_CDW_D_L2_PURCHASE_ACTUAL_WK02</v>
      </c>
      <c r="AA469" s="85" t="s">
        <v>3723</v>
      </c>
      <c r="AB469" s="85" t="s">
        <v>3724</v>
      </c>
      <c r="AC469" s="85"/>
      <c r="AD469" s="52"/>
      <c r="AE469" s="100" t="s">
        <v>63</v>
      </c>
      <c r="AF469" s="52"/>
      <c r="AG469" s="52" t="s">
        <v>744</v>
      </c>
      <c r="AH469" s="52" t="s">
        <v>72</v>
      </c>
      <c r="AI469" s="239" t="s">
        <v>745</v>
      </c>
      <c r="AJ469" s="219" t="s">
        <v>154</v>
      </c>
      <c r="AK469" s="244">
        <v>1.0995370321325026E-3</v>
      </c>
      <c r="AL469" s="261" t="s">
        <v>155</v>
      </c>
    </row>
    <row r="470" spans="1:38" ht="34.5" hidden="1" customHeight="1">
      <c r="A470" s="68"/>
      <c r="B470" s="57">
        <f t="shared" si="31"/>
        <v>467</v>
      </c>
      <c r="C470" s="59" t="s">
        <v>409</v>
      </c>
      <c r="D470" s="59" t="s">
        <v>3711</v>
      </c>
      <c r="E470" s="59" t="s">
        <v>113</v>
      </c>
      <c r="F470" s="59" t="s">
        <v>2104</v>
      </c>
      <c r="G470" s="76" t="s">
        <v>3712</v>
      </c>
      <c r="H470" s="76" t="s">
        <v>3713</v>
      </c>
      <c r="I470" s="76" t="s">
        <v>3714</v>
      </c>
      <c r="J470" s="192"/>
      <c r="K470" s="59" t="s">
        <v>3732</v>
      </c>
      <c r="L470" s="76"/>
      <c r="M470" s="76" t="s">
        <v>3733</v>
      </c>
      <c r="N470" s="76" t="s">
        <v>3734</v>
      </c>
      <c r="O470" s="59" t="s">
        <v>2126</v>
      </c>
      <c r="P470" s="57" t="s">
        <v>3718</v>
      </c>
      <c r="Q470" s="78" t="s">
        <v>220</v>
      </c>
      <c r="R470" s="323"/>
      <c r="S470" s="323"/>
      <c r="T470" s="324"/>
      <c r="U470" s="324"/>
      <c r="V470" s="59" t="s">
        <v>846</v>
      </c>
      <c r="W470" s="76"/>
      <c r="X470" s="76" t="str">
        <f t="shared" si="28"/>
        <v>tf_BAMM20000200_D_L2_PURCHASE_ACTUAL</v>
      </c>
      <c r="Y470" s="76" t="str">
        <f t="shared" si="29"/>
        <v>mt_MPMM20000203_CDW_D_L2_PURCHASE_ACTUAL_WK03</v>
      </c>
      <c r="Z470" s="76" t="str">
        <f t="shared" si="30"/>
        <v>m_MPMM20000203_CDW_D_L2_PURCHASE_ACTUAL_WK03</v>
      </c>
      <c r="AA470" s="146" t="s">
        <v>3723</v>
      </c>
      <c r="AB470" s="146" t="s">
        <v>3724</v>
      </c>
      <c r="AC470" s="146"/>
      <c r="AD470" s="52"/>
      <c r="AE470" s="100" t="s">
        <v>63</v>
      </c>
      <c r="AF470" s="52"/>
      <c r="AG470" s="52" t="s">
        <v>744</v>
      </c>
      <c r="AH470" s="52" t="s">
        <v>72</v>
      </c>
      <c r="AI470" s="219" t="s">
        <v>65</v>
      </c>
      <c r="AJ470" s="219" t="s">
        <v>65</v>
      </c>
      <c r="AK470" s="219" t="s">
        <v>65</v>
      </c>
      <c r="AL470" s="220" t="s">
        <v>65</v>
      </c>
    </row>
    <row r="471" spans="1:38" ht="34.5" hidden="1" customHeight="1">
      <c r="A471" s="68"/>
      <c r="B471" s="44">
        <f t="shared" si="31"/>
        <v>468</v>
      </c>
      <c r="C471" s="58" t="s">
        <v>63</v>
      </c>
      <c r="D471" s="58" t="s">
        <v>3711</v>
      </c>
      <c r="E471" s="58" t="s">
        <v>113</v>
      </c>
      <c r="F471" s="58" t="s">
        <v>2104</v>
      </c>
      <c r="G471" s="60" t="s">
        <v>3712</v>
      </c>
      <c r="H471" s="60" t="s">
        <v>3713</v>
      </c>
      <c r="I471" s="60" t="s">
        <v>3714</v>
      </c>
      <c r="J471" s="190">
        <v>7</v>
      </c>
      <c r="K471" s="58" t="s">
        <v>3735</v>
      </c>
      <c r="L471" s="60"/>
      <c r="M471" s="60" t="s">
        <v>3736</v>
      </c>
      <c r="N471" s="60" t="s">
        <v>3737</v>
      </c>
      <c r="O471" s="58" t="s">
        <v>2126</v>
      </c>
      <c r="P471" s="44" t="s">
        <v>3718</v>
      </c>
      <c r="Q471" s="63" t="s">
        <v>220</v>
      </c>
      <c r="R471" s="307" t="s">
        <v>3738</v>
      </c>
      <c r="S471" s="307" t="s">
        <v>3739</v>
      </c>
      <c r="T471" s="44" t="s">
        <v>3740</v>
      </c>
      <c r="U471" s="44" t="s">
        <v>3741</v>
      </c>
      <c r="V471" s="58" t="s">
        <v>296</v>
      </c>
      <c r="W471" s="60"/>
      <c r="X471" s="60" t="str">
        <f t="shared" si="28"/>
        <v>tf_BAMM20000200_D_L2_PURCHASE_ACTUAL</v>
      </c>
      <c r="Y471" s="60" t="str">
        <f t="shared" si="29"/>
        <v>mt_MPMM20000204_CDW_D_L2_PURCHASE_ACTUAL_WK04</v>
      </c>
      <c r="Z471" s="60" t="str">
        <f t="shared" si="30"/>
        <v>m_MPMM20000204_CDW_D_L2_PURCHASE_ACTUAL_WK04</v>
      </c>
      <c r="AA471" s="85" t="s">
        <v>3723</v>
      </c>
      <c r="AB471" s="85" t="s">
        <v>3724</v>
      </c>
      <c r="AC471" s="85"/>
      <c r="AD471" s="52"/>
      <c r="AE471" s="100" t="s">
        <v>63</v>
      </c>
      <c r="AF471" s="52"/>
      <c r="AG471" s="52" t="s">
        <v>744</v>
      </c>
      <c r="AH471" s="52" t="s">
        <v>72</v>
      </c>
      <c r="AI471" s="239" t="s">
        <v>745</v>
      </c>
      <c r="AJ471" s="219" t="s">
        <v>154</v>
      </c>
      <c r="AK471" s="244">
        <v>4.7453703882638365E-4</v>
      </c>
      <c r="AL471" s="261" t="s">
        <v>155</v>
      </c>
    </row>
    <row r="472" spans="1:38" ht="34.5" hidden="1" customHeight="1">
      <c r="A472" s="68"/>
      <c r="B472" s="44">
        <f t="shared" si="31"/>
        <v>469</v>
      </c>
      <c r="C472" s="58" t="s">
        <v>63</v>
      </c>
      <c r="D472" s="58" t="s">
        <v>3711</v>
      </c>
      <c r="E472" s="58" t="s">
        <v>113</v>
      </c>
      <c r="F472" s="58" t="s">
        <v>2104</v>
      </c>
      <c r="G472" s="60" t="s">
        <v>3712</v>
      </c>
      <c r="H472" s="60" t="s">
        <v>3713</v>
      </c>
      <c r="I472" s="60" t="s">
        <v>3714</v>
      </c>
      <c r="J472" s="190">
        <v>8</v>
      </c>
      <c r="K472" s="58" t="s">
        <v>3742</v>
      </c>
      <c r="L472" s="60"/>
      <c r="M472" s="60" t="s">
        <v>3743</v>
      </c>
      <c r="N472" s="60" t="s">
        <v>3744</v>
      </c>
      <c r="O472" s="58" t="s">
        <v>2126</v>
      </c>
      <c r="P472" s="44" t="s">
        <v>3718</v>
      </c>
      <c r="Q472" s="63" t="s">
        <v>220</v>
      </c>
      <c r="R472" s="307" t="s">
        <v>3745</v>
      </c>
      <c r="S472" s="307" t="s">
        <v>3746</v>
      </c>
      <c r="T472" s="86" t="s">
        <v>3747</v>
      </c>
      <c r="U472" s="44" t="s">
        <v>3748</v>
      </c>
      <c r="V472" s="58" t="s">
        <v>3749</v>
      </c>
      <c r="W472" s="60"/>
      <c r="X472" s="60" t="str">
        <f t="shared" si="28"/>
        <v>tf_BAMM20000200_D_L2_PURCHASE_ACTUAL</v>
      </c>
      <c r="Y472" s="60" t="str">
        <f t="shared" si="29"/>
        <v>mt_MPMM20000205_CDW_D_L2_PURCHASE_ACTUAL_WK05</v>
      </c>
      <c r="Z472" s="60" t="str">
        <f t="shared" si="30"/>
        <v>m_MPMM20000205_CDW_D_L2_PURCHASE_ACTUAL_WK05</v>
      </c>
      <c r="AA472" s="85" t="s">
        <v>3723</v>
      </c>
      <c r="AB472" s="85" t="s">
        <v>3724</v>
      </c>
      <c r="AC472" s="85"/>
      <c r="AD472" s="52"/>
      <c r="AE472" s="100" t="s">
        <v>63</v>
      </c>
      <c r="AF472" s="52"/>
      <c r="AG472" s="52" t="s">
        <v>744</v>
      </c>
      <c r="AH472" s="52" t="s">
        <v>72</v>
      </c>
      <c r="AI472" s="239" t="s">
        <v>745</v>
      </c>
      <c r="AJ472" s="219" t="s">
        <v>154</v>
      </c>
      <c r="AK472" s="244">
        <v>1.3888889225199819E-4</v>
      </c>
      <c r="AL472" s="261" t="s">
        <v>155</v>
      </c>
    </row>
    <row r="473" spans="1:38" ht="34.5" hidden="1" customHeight="1">
      <c r="A473" s="68"/>
      <c r="B473" s="44">
        <f t="shared" si="31"/>
        <v>470</v>
      </c>
      <c r="C473" s="58" t="s">
        <v>63</v>
      </c>
      <c r="D473" s="58" t="s">
        <v>3711</v>
      </c>
      <c r="E473" s="58" t="s">
        <v>113</v>
      </c>
      <c r="F473" s="58" t="s">
        <v>2104</v>
      </c>
      <c r="G473" s="60" t="s">
        <v>3712</v>
      </c>
      <c r="H473" s="60" t="s">
        <v>3713</v>
      </c>
      <c r="I473" s="60" t="s">
        <v>3714</v>
      </c>
      <c r="J473" s="190">
        <v>9</v>
      </c>
      <c r="K473" s="58" t="s">
        <v>3750</v>
      </c>
      <c r="L473" s="60"/>
      <c r="M473" s="60" t="s">
        <v>3751</v>
      </c>
      <c r="N473" s="60" t="s">
        <v>3752</v>
      </c>
      <c r="O473" s="58" t="s">
        <v>2126</v>
      </c>
      <c r="P473" s="44" t="s">
        <v>3718</v>
      </c>
      <c r="Q473" s="63" t="s">
        <v>220</v>
      </c>
      <c r="R473" s="307" t="s">
        <v>3745</v>
      </c>
      <c r="S473" s="307" t="s">
        <v>3746</v>
      </c>
      <c r="T473" s="86" t="s">
        <v>3753</v>
      </c>
      <c r="U473" s="44" t="s">
        <v>3754</v>
      </c>
      <c r="V473" s="58" t="s">
        <v>3749</v>
      </c>
      <c r="W473" s="60"/>
      <c r="X473" s="60" t="str">
        <f t="shared" si="28"/>
        <v>tf_BAMM20000200_D_L2_PURCHASE_ACTUAL</v>
      </c>
      <c r="Y473" s="60" t="str">
        <f t="shared" si="29"/>
        <v>mt_MPMM20000212_CDW_D_L2_PURCHASE_ACTUAL_WK10</v>
      </c>
      <c r="Z473" s="60" t="str">
        <f t="shared" si="30"/>
        <v>m_MPMM20000212_CDW_D_L2_PURCHASE_ACTUAL_WK10</v>
      </c>
      <c r="AA473" s="85" t="s">
        <v>3723</v>
      </c>
      <c r="AB473" s="85" t="s">
        <v>3724</v>
      </c>
      <c r="AC473" s="85"/>
      <c r="AD473" s="52"/>
      <c r="AE473" s="100" t="s">
        <v>63</v>
      </c>
      <c r="AF473" s="52"/>
      <c r="AG473" s="52" t="s">
        <v>744</v>
      </c>
      <c r="AH473" s="52" t="s">
        <v>72</v>
      </c>
      <c r="AI473" s="239" t="s">
        <v>745</v>
      </c>
      <c r="AJ473" s="219" t="s">
        <v>154</v>
      </c>
      <c r="AK473" s="244">
        <v>1.3888889225199819E-4</v>
      </c>
      <c r="AL473" s="261" t="s">
        <v>155</v>
      </c>
    </row>
    <row r="474" spans="1:38" ht="34.5" hidden="1" customHeight="1">
      <c r="A474" s="68"/>
      <c r="B474" s="86">
        <f t="shared" si="31"/>
        <v>471</v>
      </c>
      <c r="C474" s="84" t="s">
        <v>63</v>
      </c>
      <c r="D474" s="84" t="s">
        <v>3711</v>
      </c>
      <c r="E474" s="84" t="s">
        <v>113</v>
      </c>
      <c r="F474" s="84" t="s">
        <v>2104</v>
      </c>
      <c r="G474" s="85" t="s">
        <v>3712</v>
      </c>
      <c r="H474" s="85" t="s">
        <v>3713</v>
      </c>
      <c r="I474" s="85" t="s">
        <v>3714</v>
      </c>
      <c r="J474" s="191">
        <v>1</v>
      </c>
      <c r="K474" s="84" t="s">
        <v>3755</v>
      </c>
      <c r="L474" s="85"/>
      <c r="M474" s="85" t="s">
        <v>3756</v>
      </c>
      <c r="N474" s="85" t="s">
        <v>3757</v>
      </c>
      <c r="O474" s="84" t="s">
        <v>2126</v>
      </c>
      <c r="P474" s="86" t="s">
        <v>3718</v>
      </c>
      <c r="Q474" s="87" t="s">
        <v>220</v>
      </c>
      <c r="R474" s="307" t="s">
        <v>3745</v>
      </c>
      <c r="S474" s="307" t="s">
        <v>3758</v>
      </c>
      <c r="T474" s="86" t="s">
        <v>3759</v>
      </c>
      <c r="U474" s="86" t="s">
        <v>3760</v>
      </c>
      <c r="V474" s="164" t="s">
        <v>149</v>
      </c>
      <c r="W474" s="85"/>
      <c r="X474" s="85" t="str">
        <f t="shared" si="28"/>
        <v>tf_BAMM20000200_D_L2_PURCHASE_ACTUAL</v>
      </c>
      <c r="Y474" s="85" t="str">
        <f t="shared" si="29"/>
        <v>mt_MPMM20000208_CDW_D_L2_PURCHASE_ACTUAL_WK06</v>
      </c>
      <c r="Z474" s="85" t="str">
        <f t="shared" si="30"/>
        <v>m_MPMM20000208_CDW_D_L2_PURCHASE_ACTUAL_WK06</v>
      </c>
      <c r="AA474" s="85" t="s">
        <v>3723</v>
      </c>
      <c r="AB474" s="85" t="s">
        <v>3724</v>
      </c>
      <c r="AC474" s="85"/>
      <c r="AD474" s="65"/>
      <c r="AE474" s="100" t="s">
        <v>63</v>
      </c>
      <c r="AF474" s="65"/>
      <c r="AG474" s="65" t="s">
        <v>744</v>
      </c>
      <c r="AH474" s="65" t="s">
        <v>72</v>
      </c>
      <c r="AI474" s="239" t="s">
        <v>745</v>
      </c>
      <c r="AJ474" s="219" t="s">
        <v>154</v>
      </c>
      <c r="AK474" s="244">
        <v>6.4814814686542377E-4</v>
      </c>
      <c r="AL474" s="261" t="s">
        <v>155</v>
      </c>
    </row>
    <row r="475" spans="1:38" ht="34.5" hidden="1" customHeight="1">
      <c r="A475" s="68"/>
      <c r="B475" s="86">
        <f t="shared" si="31"/>
        <v>472</v>
      </c>
      <c r="C475" s="84" t="s">
        <v>63</v>
      </c>
      <c r="D475" s="84" t="s">
        <v>3711</v>
      </c>
      <c r="E475" s="84" t="s">
        <v>113</v>
      </c>
      <c r="F475" s="84" t="s">
        <v>2104</v>
      </c>
      <c r="G475" s="85" t="s">
        <v>3712</v>
      </c>
      <c r="H475" s="85" t="s">
        <v>3713</v>
      </c>
      <c r="I475" s="85" t="s">
        <v>3714</v>
      </c>
      <c r="J475" s="191">
        <v>2</v>
      </c>
      <c r="K475" s="84" t="s">
        <v>3761</v>
      </c>
      <c r="L475" s="85"/>
      <c r="M475" s="85" t="s">
        <v>3762</v>
      </c>
      <c r="N475" s="85" t="s">
        <v>3763</v>
      </c>
      <c r="O475" s="84" t="s">
        <v>2126</v>
      </c>
      <c r="P475" s="86" t="s">
        <v>3718</v>
      </c>
      <c r="Q475" s="87" t="s">
        <v>220</v>
      </c>
      <c r="R475" s="307" t="s">
        <v>3759</v>
      </c>
      <c r="S475" s="307" t="s">
        <v>3760</v>
      </c>
      <c r="T475" s="86" t="s">
        <v>3764</v>
      </c>
      <c r="U475" s="86" t="s">
        <v>3765</v>
      </c>
      <c r="V475" s="164" t="s">
        <v>162</v>
      </c>
      <c r="W475" s="85"/>
      <c r="X475" s="85" t="str">
        <f t="shared" ref="X475:X506" si="32">IF(AND(D475&lt;&gt;"",H475&lt;&gt;""),"tf_"&amp;D475&amp;"_"&amp;H475,"")</f>
        <v>tf_BAMM20000200_D_L2_PURCHASE_ACTUAL</v>
      </c>
      <c r="Y475" s="85" t="str">
        <f t="shared" ref="Y475:Y506" si="33">IF(AND(K475&lt;&gt;"",N475&lt;&gt;""),"mt_"&amp;K475&amp;"_"&amp;N475,"")</f>
        <v>mt_MPMM20000209_CDW_D_L2_PURCHASE_ACTUAL_WK07</v>
      </c>
      <c r="Z475" s="85" t="str">
        <f t="shared" ref="Z475:Z506" si="34">IF(AND(K475&lt;&gt;"",N475&lt;&gt;""),"m_"&amp;K475&amp;"_"&amp;N475,"")</f>
        <v>m_MPMM20000209_CDW_D_L2_PURCHASE_ACTUAL_WK07</v>
      </c>
      <c r="AA475" s="85" t="s">
        <v>3723</v>
      </c>
      <c r="AB475" s="85" t="s">
        <v>3724</v>
      </c>
      <c r="AC475" s="85"/>
      <c r="AD475" s="65"/>
      <c r="AE475" s="100" t="s">
        <v>63</v>
      </c>
      <c r="AF475" s="65"/>
      <c r="AG475" s="65" t="s">
        <v>744</v>
      </c>
      <c r="AH475" s="65" t="s">
        <v>72</v>
      </c>
      <c r="AI475" s="239" t="s">
        <v>745</v>
      </c>
      <c r="AJ475" s="219" t="s">
        <v>154</v>
      </c>
      <c r="AK475" s="244">
        <v>1.0416666191304103E-4</v>
      </c>
      <c r="AL475" s="261" t="s">
        <v>155</v>
      </c>
    </row>
    <row r="476" spans="1:38" ht="34.5" hidden="1" customHeight="1">
      <c r="A476" s="68"/>
      <c r="B476" s="86">
        <f t="shared" si="31"/>
        <v>473</v>
      </c>
      <c r="C476" s="84" t="s">
        <v>63</v>
      </c>
      <c r="D476" s="84" t="s">
        <v>3711</v>
      </c>
      <c r="E476" s="84" t="s">
        <v>113</v>
      </c>
      <c r="F476" s="84" t="s">
        <v>2104</v>
      </c>
      <c r="G476" s="85" t="s">
        <v>3712</v>
      </c>
      <c r="H476" s="85" t="s">
        <v>3713</v>
      </c>
      <c r="I476" s="85" t="s">
        <v>3714</v>
      </c>
      <c r="J476" s="191">
        <v>3</v>
      </c>
      <c r="K476" s="84" t="s">
        <v>12343</v>
      </c>
      <c r="L476" s="85"/>
      <c r="M476" s="85" t="s">
        <v>3767</v>
      </c>
      <c r="N476" s="85" t="s">
        <v>3768</v>
      </c>
      <c r="O476" s="84" t="s">
        <v>2126</v>
      </c>
      <c r="P476" s="86" t="s">
        <v>3718</v>
      </c>
      <c r="Q476" s="87" t="s">
        <v>220</v>
      </c>
      <c r="R476" s="307" t="s">
        <v>3769</v>
      </c>
      <c r="S476" s="307" t="s">
        <v>3770</v>
      </c>
      <c r="T476" s="86" t="s">
        <v>3771</v>
      </c>
      <c r="U476" s="86" t="s">
        <v>3772</v>
      </c>
      <c r="V476" s="164" t="s">
        <v>149</v>
      </c>
      <c r="W476" s="85"/>
      <c r="X476" s="85" t="str">
        <f t="shared" si="32"/>
        <v>tf_BAMM20000200_D_L2_PURCHASE_ACTUAL</v>
      </c>
      <c r="Y476" s="85" t="str">
        <f t="shared" si="33"/>
        <v>mt_MPMM20000210_CDW_D_L2_PURCHASE_ACTUAL_WK08</v>
      </c>
      <c r="Z476" s="85" t="str">
        <f t="shared" si="34"/>
        <v>m_MPMM20000210_CDW_D_L2_PURCHASE_ACTUAL_WK08</v>
      </c>
      <c r="AA476" s="85" t="s">
        <v>3723</v>
      </c>
      <c r="AB476" s="85" t="s">
        <v>3724</v>
      </c>
      <c r="AC476" s="85"/>
      <c r="AD476" s="65"/>
      <c r="AE476" s="100" t="s">
        <v>63</v>
      </c>
      <c r="AF476" s="65"/>
      <c r="AG476" s="65" t="s">
        <v>744</v>
      </c>
      <c r="AH476" s="65" t="s">
        <v>72</v>
      </c>
      <c r="AI476" s="239" t="s">
        <v>745</v>
      </c>
      <c r="AJ476" s="219" t="s">
        <v>154</v>
      </c>
      <c r="AK476" s="244">
        <v>3.3564814657438546E-4</v>
      </c>
      <c r="AL476" s="261" t="s">
        <v>155</v>
      </c>
    </row>
    <row r="477" spans="1:38" ht="34.5" hidden="1" customHeight="1">
      <c r="A477" s="68"/>
      <c r="B477" s="86">
        <f t="shared" si="31"/>
        <v>474</v>
      </c>
      <c r="C477" s="84" t="s">
        <v>63</v>
      </c>
      <c r="D477" s="84" t="s">
        <v>3711</v>
      </c>
      <c r="E477" s="84" t="s">
        <v>113</v>
      </c>
      <c r="F477" s="84" t="s">
        <v>2104</v>
      </c>
      <c r="G477" s="85" t="s">
        <v>3712</v>
      </c>
      <c r="H477" s="85" t="s">
        <v>3713</v>
      </c>
      <c r="I477" s="85" t="s">
        <v>3714</v>
      </c>
      <c r="J477" s="191">
        <v>4</v>
      </c>
      <c r="K477" s="84" t="s">
        <v>3773</v>
      </c>
      <c r="L477" s="85"/>
      <c r="M477" s="85" t="s">
        <v>3774</v>
      </c>
      <c r="N477" s="85" t="s">
        <v>3775</v>
      </c>
      <c r="O477" s="84" t="s">
        <v>2126</v>
      </c>
      <c r="P477" s="86" t="s">
        <v>3718</v>
      </c>
      <c r="Q477" s="87" t="s">
        <v>220</v>
      </c>
      <c r="R477" s="307" t="s">
        <v>3776</v>
      </c>
      <c r="S477" s="307" t="s">
        <v>3777</v>
      </c>
      <c r="T477" s="86" t="s">
        <v>3778</v>
      </c>
      <c r="U477" s="86" t="s">
        <v>3779</v>
      </c>
      <c r="V477" s="164" t="s">
        <v>238</v>
      </c>
      <c r="W477" s="85"/>
      <c r="X477" s="85" t="str">
        <f t="shared" si="32"/>
        <v>tf_BAMM20000200_D_L2_PURCHASE_ACTUAL</v>
      </c>
      <c r="Y477" s="85" t="str">
        <f t="shared" si="33"/>
        <v>mt_MPMM20000211_CDW_D_L2_PURCHASE_ACTUAL_WK09</v>
      </c>
      <c r="Z477" s="85" t="str">
        <f t="shared" si="34"/>
        <v>m_MPMM20000211_CDW_D_L2_PURCHASE_ACTUAL_WK09</v>
      </c>
      <c r="AA477" s="85" t="s">
        <v>3723</v>
      </c>
      <c r="AB477" s="85" t="s">
        <v>3724</v>
      </c>
      <c r="AC477" s="85"/>
      <c r="AD477" s="65"/>
      <c r="AE477" s="100" t="s">
        <v>63</v>
      </c>
      <c r="AF477" s="65"/>
      <c r="AG477" s="65" t="s">
        <v>744</v>
      </c>
      <c r="AH477" s="65" t="s">
        <v>72</v>
      </c>
      <c r="AI477" s="239" t="s">
        <v>745</v>
      </c>
      <c r="AJ477" s="219" t="s">
        <v>154</v>
      </c>
      <c r="AK477" s="244">
        <v>6.2500000058207661E-4</v>
      </c>
      <c r="AL477" s="261" t="s">
        <v>155</v>
      </c>
    </row>
    <row r="478" spans="1:38" ht="34.5" hidden="1" customHeight="1">
      <c r="A478" s="68"/>
      <c r="B478" s="91">
        <f t="shared" si="31"/>
        <v>475</v>
      </c>
      <c r="C478" s="92" t="s">
        <v>409</v>
      </c>
      <c r="D478" s="92" t="s">
        <v>3711</v>
      </c>
      <c r="E478" s="92" t="s">
        <v>113</v>
      </c>
      <c r="F478" s="92" t="s">
        <v>2104</v>
      </c>
      <c r="G478" s="146" t="s">
        <v>3712</v>
      </c>
      <c r="H478" s="146" t="s">
        <v>3713</v>
      </c>
      <c r="I478" s="146" t="s">
        <v>3714</v>
      </c>
      <c r="J478" s="193"/>
      <c r="K478" s="92" t="s">
        <v>3780</v>
      </c>
      <c r="L478" s="146"/>
      <c r="M478" s="146" t="s">
        <v>3781</v>
      </c>
      <c r="N478" s="146" t="s">
        <v>3782</v>
      </c>
      <c r="O478" s="92" t="s">
        <v>2126</v>
      </c>
      <c r="P478" s="91" t="s">
        <v>3718</v>
      </c>
      <c r="Q478" s="163" t="s">
        <v>220</v>
      </c>
      <c r="R478" s="351"/>
      <c r="S478" s="351"/>
      <c r="T478" s="351"/>
      <c r="U478" s="351"/>
      <c r="V478" s="183" t="s">
        <v>149</v>
      </c>
      <c r="W478" s="146"/>
      <c r="X478" s="146" t="str">
        <f t="shared" si="32"/>
        <v>tf_BAMM20000200_D_L2_PURCHASE_ACTUAL</v>
      </c>
      <c r="Y478" s="146" t="str">
        <f t="shared" si="33"/>
        <v>mt_MPMM20000212_CDW_D_L2_PURCHASE_ACTUAL_WK10</v>
      </c>
      <c r="Z478" s="146" t="str">
        <f t="shared" si="34"/>
        <v>m_MPMM20000212_CDW_D_L2_PURCHASE_ACTUAL_WK10</v>
      </c>
      <c r="AA478" s="146" t="s">
        <v>3723</v>
      </c>
      <c r="AB478" s="146" t="s">
        <v>3724</v>
      </c>
      <c r="AC478" s="146"/>
      <c r="AD478" s="65"/>
      <c r="AE478" s="100" t="s">
        <v>63</v>
      </c>
      <c r="AF478" s="65"/>
      <c r="AG478" s="65" t="s">
        <v>744</v>
      </c>
      <c r="AH478" s="65" t="s">
        <v>72</v>
      </c>
      <c r="AI478" s="219" t="s">
        <v>65</v>
      </c>
      <c r="AJ478" s="219" t="s">
        <v>65</v>
      </c>
      <c r="AK478" s="219" t="s">
        <v>65</v>
      </c>
      <c r="AL478" s="220" t="s">
        <v>65</v>
      </c>
    </row>
    <row r="479" spans="1:38" ht="34.5" hidden="1" customHeight="1">
      <c r="A479" s="68"/>
      <c r="B479" s="91">
        <f t="shared" si="31"/>
        <v>476</v>
      </c>
      <c r="C479" s="92" t="s">
        <v>409</v>
      </c>
      <c r="D479" s="92" t="s">
        <v>3711</v>
      </c>
      <c r="E479" s="92" t="s">
        <v>113</v>
      </c>
      <c r="F479" s="92" t="s">
        <v>2104</v>
      </c>
      <c r="G479" s="146" t="s">
        <v>3712</v>
      </c>
      <c r="H479" s="146" t="s">
        <v>3713</v>
      </c>
      <c r="I479" s="146" t="s">
        <v>3714</v>
      </c>
      <c r="J479" s="193"/>
      <c r="K479" s="92" t="s">
        <v>3783</v>
      </c>
      <c r="L479" s="146"/>
      <c r="M479" s="146" t="s">
        <v>3784</v>
      </c>
      <c r="N479" s="146" t="s">
        <v>3785</v>
      </c>
      <c r="O479" s="92" t="s">
        <v>2126</v>
      </c>
      <c r="P479" s="91" t="s">
        <v>3718</v>
      </c>
      <c r="Q479" s="163" t="s">
        <v>220</v>
      </c>
      <c r="R479" s="351"/>
      <c r="S479" s="351"/>
      <c r="T479" s="351"/>
      <c r="U479" s="351"/>
      <c r="V479" s="183" t="s">
        <v>238</v>
      </c>
      <c r="W479" s="146"/>
      <c r="X479" s="146" t="str">
        <f t="shared" si="32"/>
        <v>tf_BAMM20000200_D_L2_PURCHASE_ACTUAL</v>
      </c>
      <c r="Y479" s="146" t="str">
        <f t="shared" si="33"/>
        <v>mt_MPMM20000213_CDW_D_L2_PURCHASE_ACTUAL_WK11</v>
      </c>
      <c r="Z479" s="146" t="str">
        <f t="shared" si="34"/>
        <v>m_MPMM20000213_CDW_D_L2_PURCHASE_ACTUAL_WK11</v>
      </c>
      <c r="AA479" s="146" t="s">
        <v>3723</v>
      </c>
      <c r="AB479" s="146" t="s">
        <v>3724</v>
      </c>
      <c r="AC479" s="146"/>
      <c r="AD479" s="65"/>
      <c r="AE479" s="100" t="s">
        <v>63</v>
      </c>
      <c r="AF479" s="65"/>
      <c r="AG479" s="65" t="s">
        <v>744</v>
      </c>
      <c r="AH479" s="65" t="s">
        <v>72</v>
      </c>
      <c r="AI479" s="219" t="s">
        <v>65</v>
      </c>
      <c r="AJ479" s="219" t="s">
        <v>65</v>
      </c>
      <c r="AK479" s="219" t="s">
        <v>65</v>
      </c>
      <c r="AL479" s="220" t="s">
        <v>65</v>
      </c>
    </row>
    <row r="480" spans="1:38" ht="34.5" hidden="1" customHeight="1">
      <c r="A480" s="68"/>
      <c r="B480" s="91">
        <f t="shared" si="31"/>
        <v>477</v>
      </c>
      <c r="C480" s="92" t="s">
        <v>409</v>
      </c>
      <c r="D480" s="92" t="s">
        <v>3711</v>
      </c>
      <c r="E480" s="92" t="s">
        <v>113</v>
      </c>
      <c r="F480" s="92" t="s">
        <v>2104</v>
      </c>
      <c r="G480" s="146" t="s">
        <v>3712</v>
      </c>
      <c r="H480" s="146" t="s">
        <v>3713</v>
      </c>
      <c r="I480" s="146" t="s">
        <v>3714</v>
      </c>
      <c r="J480" s="193"/>
      <c r="K480" s="92" t="s">
        <v>3786</v>
      </c>
      <c r="L480" s="146"/>
      <c r="M480" s="146" t="s">
        <v>3787</v>
      </c>
      <c r="N480" s="146" t="s">
        <v>3788</v>
      </c>
      <c r="O480" s="92" t="s">
        <v>2126</v>
      </c>
      <c r="P480" s="91" t="s">
        <v>3718</v>
      </c>
      <c r="Q480" s="163" t="s">
        <v>220</v>
      </c>
      <c r="R480" s="351"/>
      <c r="S480" s="351"/>
      <c r="T480" s="351"/>
      <c r="U480" s="351"/>
      <c r="V480" s="183" t="s">
        <v>149</v>
      </c>
      <c r="W480" s="146"/>
      <c r="X480" s="146" t="str">
        <f t="shared" si="32"/>
        <v>tf_BAMM20000200_D_L2_PURCHASE_ACTUAL</v>
      </c>
      <c r="Y480" s="146" t="str">
        <f t="shared" si="33"/>
        <v>mt_MPMM20000214_CDW_D_L2_PURCHASE_ACTUAL_WK12</v>
      </c>
      <c r="Z480" s="146" t="str">
        <f t="shared" si="34"/>
        <v>m_MPMM20000214_CDW_D_L2_PURCHASE_ACTUAL_WK12</v>
      </c>
      <c r="AA480" s="146" t="s">
        <v>3723</v>
      </c>
      <c r="AB480" s="146" t="s">
        <v>3724</v>
      </c>
      <c r="AC480" s="146"/>
      <c r="AD480" s="65"/>
      <c r="AE480" s="100" t="s">
        <v>63</v>
      </c>
      <c r="AF480" s="65"/>
      <c r="AG480" s="65" t="s">
        <v>744</v>
      </c>
      <c r="AH480" s="65" t="s">
        <v>72</v>
      </c>
      <c r="AI480" s="219" t="s">
        <v>65</v>
      </c>
      <c r="AJ480" s="219" t="s">
        <v>65</v>
      </c>
      <c r="AK480" s="219" t="s">
        <v>65</v>
      </c>
      <c r="AL480" s="220" t="s">
        <v>65</v>
      </c>
    </row>
    <row r="481" spans="1:44" ht="34.5" hidden="1" customHeight="1">
      <c r="A481" s="68"/>
      <c r="B481" s="44">
        <f t="shared" si="31"/>
        <v>478</v>
      </c>
      <c r="C481" s="58" t="s">
        <v>63</v>
      </c>
      <c r="D481" s="58" t="s">
        <v>12355</v>
      </c>
      <c r="E481" s="58" t="s">
        <v>113</v>
      </c>
      <c r="F481" s="58" t="s">
        <v>2104</v>
      </c>
      <c r="G481" s="60" t="s">
        <v>3712</v>
      </c>
      <c r="H481" s="60" t="s">
        <v>3713</v>
      </c>
      <c r="I481" s="60" t="s">
        <v>3714</v>
      </c>
      <c r="J481" s="190">
        <v>10</v>
      </c>
      <c r="K481" s="58" t="s">
        <v>3790</v>
      </c>
      <c r="L481" s="60"/>
      <c r="M481" s="60" t="s">
        <v>3791</v>
      </c>
      <c r="N481" s="60" t="s">
        <v>3792</v>
      </c>
      <c r="O481" s="58" t="s">
        <v>2126</v>
      </c>
      <c r="P481" s="44" t="s">
        <v>3718</v>
      </c>
      <c r="Q481" s="63" t="s">
        <v>166</v>
      </c>
      <c r="R481" s="307" t="s">
        <v>3793</v>
      </c>
      <c r="S481" s="307" t="s">
        <v>3794</v>
      </c>
      <c r="T481" s="44" t="s">
        <v>1550</v>
      </c>
      <c r="U481" s="44" t="s">
        <v>1551</v>
      </c>
      <c r="V481" s="58" t="s">
        <v>260</v>
      </c>
      <c r="W481" s="60"/>
      <c r="X481" s="60" t="str">
        <f t="shared" si="32"/>
        <v>tf_BAMM20000200_D_L2_PURCHASE_ACTUAL</v>
      </c>
      <c r="Y481" s="60" t="str">
        <f t="shared" si="33"/>
        <v>mt_MPMM20000206_CDW_D_L2_PURCHASE_ACTUAL</v>
      </c>
      <c r="Z481" s="60" t="str">
        <f t="shared" si="34"/>
        <v>m_MPMM20000206_CDW_D_L2_PURCHASE_ACTUAL</v>
      </c>
      <c r="AA481" s="85" t="s">
        <v>3723</v>
      </c>
      <c r="AB481" s="85" t="s">
        <v>3795</v>
      </c>
      <c r="AC481" s="85"/>
      <c r="AD481" s="52"/>
      <c r="AE481" s="100" t="s">
        <v>63</v>
      </c>
      <c r="AF481" s="52"/>
      <c r="AG481" s="52" t="s">
        <v>744</v>
      </c>
      <c r="AH481" s="52" t="s">
        <v>72</v>
      </c>
      <c r="AI481" s="239" t="s">
        <v>745</v>
      </c>
      <c r="AJ481" s="219" t="s">
        <v>154</v>
      </c>
      <c r="AK481" s="244">
        <v>4.2592592653818429E-3</v>
      </c>
      <c r="AL481" s="261" t="s">
        <v>155</v>
      </c>
    </row>
    <row r="482" spans="1:44" ht="34.5" hidden="1" customHeight="1">
      <c r="A482" s="68"/>
      <c r="B482" s="44">
        <f t="shared" si="31"/>
        <v>479</v>
      </c>
      <c r="C482" s="58" t="s">
        <v>63</v>
      </c>
      <c r="D482" s="58" t="s">
        <v>3711</v>
      </c>
      <c r="E482" s="58" t="s">
        <v>113</v>
      </c>
      <c r="F482" s="58" t="s">
        <v>2104</v>
      </c>
      <c r="G482" s="60" t="s">
        <v>3712</v>
      </c>
      <c r="H482" s="60" t="s">
        <v>3713</v>
      </c>
      <c r="I482" s="60" t="s">
        <v>3714</v>
      </c>
      <c r="J482" s="190">
        <v>11</v>
      </c>
      <c r="K482" s="58" t="s">
        <v>3796</v>
      </c>
      <c r="L482" s="60"/>
      <c r="M482" s="60" t="s">
        <v>3797</v>
      </c>
      <c r="N482" s="60" t="s">
        <v>3798</v>
      </c>
      <c r="O482" s="58" t="s">
        <v>2126</v>
      </c>
      <c r="P482" s="44" t="s">
        <v>3718</v>
      </c>
      <c r="Q482" s="63" t="s">
        <v>166</v>
      </c>
      <c r="R482" s="307" t="s">
        <v>3799</v>
      </c>
      <c r="S482" s="307" t="s">
        <v>3800</v>
      </c>
      <c r="T482" s="44" t="s">
        <v>3801</v>
      </c>
      <c r="U482" s="44" t="s">
        <v>3802</v>
      </c>
      <c r="V482" s="58" t="s">
        <v>260</v>
      </c>
      <c r="W482" s="60"/>
      <c r="X482" s="60" t="str">
        <f t="shared" si="32"/>
        <v>tf_BAMM20000200_D_L2_PURCHASE_ACTUAL</v>
      </c>
      <c r="Y482" s="60" t="str">
        <f t="shared" si="33"/>
        <v>mt_MPMM20000207_CDW_D_L2_PURCHASE_ACTUAL_ADD_MASTER</v>
      </c>
      <c r="Z482" s="60" t="str">
        <f t="shared" si="34"/>
        <v>m_MPMM20000207_CDW_D_L2_PURCHASE_ACTUAL_ADD_MASTER</v>
      </c>
      <c r="AA482" s="85" t="s">
        <v>3723</v>
      </c>
      <c r="AB482" s="85" t="s">
        <v>3724</v>
      </c>
      <c r="AC482" s="85"/>
      <c r="AD482" s="52"/>
      <c r="AE482" s="100" t="s">
        <v>63</v>
      </c>
      <c r="AF482" s="52"/>
      <c r="AG482" s="52" t="s">
        <v>744</v>
      </c>
      <c r="AH482" s="52" t="s">
        <v>72</v>
      </c>
      <c r="AI482" s="238" t="s">
        <v>3803</v>
      </c>
      <c r="AJ482" s="219" t="s">
        <v>246</v>
      </c>
      <c r="AK482" s="244">
        <v>1.9733796296350192E-2</v>
      </c>
      <c r="AL482" s="261" t="s">
        <v>155</v>
      </c>
    </row>
    <row r="483" spans="1:44" ht="34.5" hidden="1" customHeight="1">
      <c r="A483" s="68"/>
      <c r="B483" s="44">
        <f t="shared" si="31"/>
        <v>480</v>
      </c>
      <c r="C483" s="58" t="s">
        <v>63</v>
      </c>
      <c r="D483" s="58" t="s">
        <v>3804</v>
      </c>
      <c r="E483" s="58" t="s">
        <v>786</v>
      </c>
      <c r="F483" s="58" t="s">
        <v>63</v>
      </c>
      <c r="G483" s="60" t="s">
        <v>3805</v>
      </c>
      <c r="H483" s="60" t="s">
        <v>3806</v>
      </c>
      <c r="I483" s="60" t="s">
        <v>3807</v>
      </c>
      <c r="J483" s="190">
        <v>1</v>
      </c>
      <c r="K483" s="58" t="s">
        <v>3808</v>
      </c>
      <c r="L483" s="58"/>
      <c r="M483" s="60" t="s">
        <v>3809</v>
      </c>
      <c r="N483" s="60" t="s">
        <v>3810</v>
      </c>
      <c r="O483" s="58" t="s">
        <v>2126</v>
      </c>
      <c r="P483" s="60" t="s">
        <v>3811</v>
      </c>
      <c r="Q483" s="63" t="s">
        <v>69</v>
      </c>
      <c r="R483" s="307" t="s">
        <v>3812</v>
      </c>
      <c r="S483" s="307" t="s">
        <v>3813</v>
      </c>
      <c r="T483" s="44" t="s">
        <v>3814</v>
      </c>
      <c r="U483" s="44" t="s">
        <v>3815</v>
      </c>
      <c r="V483" s="58" t="s">
        <v>260</v>
      </c>
      <c r="W483" s="60"/>
      <c r="X483" s="60" t="str">
        <f t="shared" si="32"/>
        <v>tf_BAMT20021500_D_L2_SYSTEM_STATUS_TEXT_MASTER</v>
      </c>
      <c r="Y483" s="60" t="str">
        <f t="shared" si="33"/>
        <v>mt_MPMT20021501_CDW_D_L2_SYSTEM_STATUS_TEXT_MASTER</v>
      </c>
      <c r="Z483" s="60" t="str">
        <f t="shared" si="34"/>
        <v>m_MPMT20021501_CDW_D_L2_SYSTEM_STATUS_TEXT_MASTER</v>
      </c>
      <c r="AA483" s="85"/>
      <c r="AB483" s="85"/>
      <c r="AC483" s="85"/>
      <c r="AD483" s="52" t="s">
        <v>2183</v>
      </c>
      <c r="AE483" s="52" t="s">
        <v>2026</v>
      </c>
      <c r="AF483" s="52" t="s">
        <v>52</v>
      </c>
      <c r="AG483" s="52" t="s">
        <v>72</v>
      </c>
      <c r="AH483" s="52" t="s">
        <v>205</v>
      </c>
      <c r="AI483" s="219" t="s">
        <v>65</v>
      </c>
      <c r="AJ483" s="219" t="s">
        <v>154</v>
      </c>
      <c r="AK483" s="244">
        <v>0</v>
      </c>
      <c r="AL483" s="261" t="s">
        <v>155</v>
      </c>
      <c r="AR483" s="64" t="s">
        <v>3816</v>
      </c>
    </row>
    <row r="484" spans="1:44" ht="34.5" hidden="1" customHeight="1">
      <c r="A484" s="68"/>
      <c r="B484" s="86">
        <f t="shared" si="31"/>
        <v>481</v>
      </c>
      <c r="C484" s="58" t="s">
        <v>63</v>
      </c>
      <c r="D484" s="58" t="s">
        <v>3817</v>
      </c>
      <c r="E484" s="58" t="s">
        <v>194</v>
      </c>
      <c r="F484" s="58" t="s">
        <v>786</v>
      </c>
      <c r="G484" s="44" t="s">
        <v>3818</v>
      </c>
      <c r="H484" s="60" t="s">
        <v>3819</v>
      </c>
      <c r="I484" s="60" t="s">
        <v>3820</v>
      </c>
      <c r="J484" s="190">
        <v>1</v>
      </c>
      <c r="K484" s="58" t="s">
        <v>3821</v>
      </c>
      <c r="L484" s="60"/>
      <c r="M484" s="60" t="s">
        <v>3822</v>
      </c>
      <c r="N484" s="60" t="s">
        <v>3823</v>
      </c>
      <c r="O484" s="58" t="s">
        <v>3507</v>
      </c>
      <c r="P484" s="44" t="s">
        <v>3824</v>
      </c>
      <c r="Q484" s="63" t="s">
        <v>69</v>
      </c>
      <c r="R484" s="307" t="s">
        <v>3825</v>
      </c>
      <c r="S484" s="307" t="s">
        <v>3826</v>
      </c>
      <c r="T484" s="44" t="s">
        <v>3827</v>
      </c>
      <c r="U484" s="44" t="s">
        <v>3828</v>
      </c>
      <c r="V484" s="58" t="s">
        <v>260</v>
      </c>
      <c r="W484" s="60"/>
      <c r="X484" s="60" t="str">
        <f t="shared" si="32"/>
        <v>tf_BAWK20000500_D_L2_INVOICE_DOCUMENT_CONDITION</v>
      </c>
      <c r="Y484" s="60" t="str">
        <f t="shared" si="33"/>
        <v>mt_MPWK20000501_CDW_D_L2_INVOICE_DOCUMENT_CONDITION</v>
      </c>
      <c r="Z484" s="60" t="str">
        <f t="shared" si="34"/>
        <v>m_MPWK20000501_CDW_D_L2_INVOICE_DOCUMENT_CONDITION</v>
      </c>
      <c r="AA484" s="85" t="s">
        <v>3829</v>
      </c>
      <c r="AB484" s="85" t="s">
        <v>3830</v>
      </c>
      <c r="AC484" s="85" t="s">
        <v>3831</v>
      </c>
      <c r="AD484" s="52"/>
      <c r="AE484" s="100" t="s">
        <v>63</v>
      </c>
      <c r="AF484" s="52"/>
      <c r="AG484" s="52" t="s">
        <v>744</v>
      </c>
      <c r="AH484" s="52" t="s">
        <v>72</v>
      </c>
      <c r="AI484" s="219" t="s">
        <v>65</v>
      </c>
      <c r="AJ484" s="219" t="s">
        <v>154</v>
      </c>
      <c r="AK484" s="244">
        <v>3.9930555576574989E-3</v>
      </c>
      <c r="AL484" s="261" t="s">
        <v>155</v>
      </c>
    </row>
    <row r="485" spans="1:44" ht="34.5" hidden="1" customHeight="1">
      <c r="A485" s="68"/>
      <c r="B485" s="91">
        <f t="shared" si="31"/>
        <v>482</v>
      </c>
      <c r="C485" s="59" t="s">
        <v>409</v>
      </c>
      <c r="D485" s="59" t="s">
        <v>63</v>
      </c>
      <c r="E485" s="59" t="s">
        <v>786</v>
      </c>
      <c r="F485" s="59" t="s">
        <v>63</v>
      </c>
      <c r="G485" s="76" t="s">
        <v>3832</v>
      </c>
      <c r="H485" s="76"/>
      <c r="I485" s="76" t="s">
        <v>3833</v>
      </c>
      <c r="J485" s="192"/>
      <c r="K485" s="59"/>
      <c r="L485" s="76"/>
      <c r="M485" s="76" t="s">
        <v>3834</v>
      </c>
      <c r="N485" s="76"/>
      <c r="O485" s="59" t="s">
        <v>2126</v>
      </c>
      <c r="P485" s="81" t="s">
        <v>3835</v>
      </c>
      <c r="Q485" s="78" t="s">
        <v>69</v>
      </c>
      <c r="R485" s="321"/>
      <c r="S485" s="322"/>
      <c r="T485" s="324"/>
      <c r="U485" s="324"/>
      <c r="V485" s="59"/>
      <c r="W485" s="76"/>
      <c r="X485" s="76" t="str">
        <f t="shared" si="32"/>
        <v/>
      </c>
      <c r="Y485" s="76" t="str">
        <f t="shared" si="33"/>
        <v/>
      </c>
      <c r="Z485" s="76" t="str">
        <f t="shared" si="34"/>
        <v/>
      </c>
      <c r="AA485" s="146"/>
      <c r="AB485" s="146"/>
      <c r="AC485" s="146"/>
      <c r="AD485" s="52" t="s">
        <v>1368</v>
      </c>
      <c r="AE485" s="100" t="s">
        <v>63</v>
      </c>
      <c r="AF485" s="52"/>
      <c r="AG485" s="52" t="s">
        <v>63</v>
      </c>
      <c r="AH485" s="52" t="s">
        <v>63</v>
      </c>
      <c r="AI485" s="219" t="s">
        <v>65</v>
      </c>
      <c r="AJ485" s="219" t="s">
        <v>65</v>
      </c>
      <c r="AK485" s="219" t="s">
        <v>65</v>
      </c>
      <c r="AL485" s="220" t="s">
        <v>65</v>
      </c>
    </row>
    <row r="486" spans="1:44" ht="34.5" hidden="1" customHeight="1">
      <c r="A486" s="68"/>
      <c r="B486" s="91">
        <f t="shared" si="31"/>
        <v>483</v>
      </c>
      <c r="C486" s="59" t="s">
        <v>409</v>
      </c>
      <c r="D486" s="59" t="s">
        <v>63</v>
      </c>
      <c r="E486" s="59" t="s">
        <v>786</v>
      </c>
      <c r="F486" s="59" t="s">
        <v>63</v>
      </c>
      <c r="G486" s="76" t="s">
        <v>3836</v>
      </c>
      <c r="H486" s="76"/>
      <c r="I486" s="76" t="s">
        <v>3837</v>
      </c>
      <c r="J486" s="192"/>
      <c r="K486" s="59"/>
      <c r="L486" s="76"/>
      <c r="M486" s="76" t="s">
        <v>3838</v>
      </c>
      <c r="N486" s="76"/>
      <c r="O486" s="59" t="s">
        <v>2126</v>
      </c>
      <c r="P486" s="81" t="s">
        <v>3839</v>
      </c>
      <c r="Q486" s="78" t="s">
        <v>69</v>
      </c>
      <c r="R486" s="321"/>
      <c r="S486" s="322"/>
      <c r="T486" s="324"/>
      <c r="U486" s="324"/>
      <c r="V486" s="59"/>
      <c r="W486" s="76"/>
      <c r="X486" s="76" t="str">
        <f t="shared" si="32"/>
        <v/>
      </c>
      <c r="Y486" s="76" t="str">
        <f t="shared" si="33"/>
        <v/>
      </c>
      <c r="Z486" s="76" t="str">
        <f t="shared" si="34"/>
        <v/>
      </c>
      <c r="AA486" s="146"/>
      <c r="AB486" s="146"/>
      <c r="AC486" s="146"/>
      <c r="AD486" s="52" t="s">
        <v>1368</v>
      </c>
      <c r="AE486" s="100" t="s">
        <v>63</v>
      </c>
      <c r="AF486" s="52"/>
      <c r="AG486" s="52" t="s">
        <v>63</v>
      </c>
      <c r="AH486" s="52" t="s">
        <v>63</v>
      </c>
      <c r="AI486" s="219" t="s">
        <v>65</v>
      </c>
      <c r="AJ486" s="219" t="s">
        <v>65</v>
      </c>
      <c r="AK486" s="219" t="s">
        <v>65</v>
      </c>
      <c r="AL486" s="220" t="s">
        <v>65</v>
      </c>
    </row>
    <row r="487" spans="1:44" ht="34.5" hidden="1" customHeight="1">
      <c r="A487" s="68"/>
      <c r="B487" s="91">
        <f t="shared" si="31"/>
        <v>484</v>
      </c>
      <c r="C487" s="59" t="s">
        <v>409</v>
      </c>
      <c r="D487" s="59" t="s">
        <v>63</v>
      </c>
      <c r="E487" s="59" t="s">
        <v>786</v>
      </c>
      <c r="F487" s="59" t="s">
        <v>63</v>
      </c>
      <c r="G487" s="76" t="s">
        <v>3840</v>
      </c>
      <c r="H487" s="76"/>
      <c r="I487" s="76" t="s">
        <v>3841</v>
      </c>
      <c r="J487" s="192"/>
      <c r="K487" s="59"/>
      <c r="L487" s="76"/>
      <c r="M487" s="76" t="s">
        <v>3842</v>
      </c>
      <c r="N487" s="76"/>
      <c r="O487" s="59" t="s">
        <v>1366</v>
      </c>
      <c r="P487" s="76" t="s">
        <v>3843</v>
      </c>
      <c r="Q487" s="78" t="s">
        <v>220</v>
      </c>
      <c r="R487" s="328"/>
      <c r="S487" s="331"/>
      <c r="T487" s="333"/>
      <c r="U487" s="333"/>
      <c r="V487" s="169"/>
      <c r="W487" s="76"/>
      <c r="X487" s="76" t="str">
        <f t="shared" si="32"/>
        <v/>
      </c>
      <c r="Y487" s="76" t="str">
        <f t="shared" si="33"/>
        <v/>
      </c>
      <c r="Z487" s="76" t="str">
        <f t="shared" si="34"/>
        <v/>
      </c>
      <c r="AA487" s="146"/>
      <c r="AB487" s="146"/>
      <c r="AC487" s="146"/>
      <c r="AD487" s="52" t="s">
        <v>1368</v>
      </c>
      <c r="AE487" s="100" t="s">
        <v>63</v>
      </c>
      <c r="AF487" s="52"/>
      <c r="AG487" s="52" t="s">
        <v>63</v>
      </c>
      <c r="AH487" s="52" t="s">
        <v>63</v>
      </c>
      <c r="AI487" s="219" t="s">
        <v>65</v>
      </c>
      <c r="AJ487" s="219" t="s">
        <v>65</v>
      </c>
      <c r="AK487" s="219" t="s">
        <v>65</v>
      </c>
      <c r="AL487" s="220" t="s">
        <v>65</v>
      </c>
    </row>
    <row r="488" spans="1:44" ht="34.5" hidden="1" customHeight="1">
      <c r="A488" s="68"/>
      <c r="B488" s="44">
        <f t="shared" si="31"/>
        <v>485</v>
      </c>
      <c r="C488" s="58" t="s">
        <v>63</v>
      </c>
      <c r="D488" s="58" t="s">
        <v>3882</v>
      </c>
      <c r="E488" s="58" t="s">
        <v>113</v>
      </c>
      <c r="F488" s="58" t="s">
        <v>2104</v>
      </c>
      <c r="G488" s="60" t="s">
        <v>3845</v>
      </c>
      <c r="H488" s="60" t="s">
        <v>3846</v>
      </c>
      <c r="I488" s="60" t="s">
        <v>3847</v>
      </c>
      <c r="J488" s="190">
        <v>1</v>
      </c>
      <c r="K488" s="58" t="s">
        <v>3848</v>
      </c>
      <c r="L488" s="60"/>
      <c r="M488" s="60" t="s">
        <v>3849</v>
      </c>
      <c r="N488" s="60" t="s">
        <v>3850</v>
      </c>
      <c r="O488" s="58" t="s">
        <v>1366</v>
      </c>
      <c r="P488" s="44" t="s">
        <v>3851</v>
      </c>
      <c r="Q488" s="63" t="s">
        <v>166</v>
      </c>
      <c r="R488" s="307" t="s">
        <v>3852</v>
      </c>
      <c r="S488" s="307" t="s">
        <v>3853</v>
      </c>
      <c r="T488" s="44" t="s">
        <v>1557</v>
      </c>
      <c r="U488" s="44" t="s">
        <v>1558</v>
      </c>
      <c r="V488" s="58" t="s">
        <v>260</v>
      </c>
      <c r="W488" s="60"/>
      <c r="X488" s="60" t="str">
        <f t="shared" si="32"/>
        <v>tf_BAMM20000300_D_L2_PURCHASE_ORDER_DETAILS</v>
      </c>
      <c r="Y488" s="60" t="str">
        <f t="shared" si="33"/>
        <v>mt_MPMM20000301_CDW_D_L2_PURCHASE_ORDER_DETAILS</v>
      </c>
      <c r="Z488" s="60" t="str">
        <f t="shared" si="34"/>
        <v>m_MPMM20000301_CDW_D_L2_PURCHASE_ORDER_DETAILS</v>
      </c>
      <c r="AA488" s="85" t="s">
        <v>3854</v>
      </c>
      <c r="AB488" s="85" t="s">
        <v>3855</v>
      </c>
      <c r="AC488" s="85"/>
      <c r="AD488" s="52"/>
      <c r="AE488" s="100" t="s">
        <v>63</v>
      </c>
      <c r="AF488" s="52"/>
      <c r="AG488" s="52" t="s">
        <v>744</v>
      </c>
      <c r="AH488" s="52" t="s">
        <v>72</v>
      </c>
      <c r="AI488" s="238" t="s">
        <v>745</v>
      </c>
      <c r="AJ488" s="219" t="s">
        <v>154</v>
      </c>
      <c r="AK488" s="244">
        <v>1.1180555557075422E-2</v>
      </c>
      <c r="AL488" s="261" t="s">
        <v>155</v>
      </c>
    </row>
    <row r="489" spans="1:44" ht="34.5" hidden="1" customHeight="1">
      <c r="A489" s="68"/>
      <c r="B489" s="44">
        <f t="shared" si="31"/>
        <v>486</v>
      </c>
      <c r="C489" s="58" t="s">
        <v>63</v>
      </c>
      <c r="D489" s="58" t="s">
        <v>3856</v>
      </c>
      <c r="E489" s="58" t="s">
        <v>113</v>
      </c>
      <c r="F489" s="58" t="s">
        <v>2104</v>
      </c>
      <c r="G489" s="60" t="s">
        <v>3857</v>
      </c>
      <c r="H489" s="60" t="s">
        <v>3858</v>
      </c>
      <c r="I489" s="60" t="s">
        <v>3847</v>
      </c>
      <c r="J489" s="190">
        <v>2</v>
      </c>
      <c r="K489" s="58" t="s">
        <v>3859</v>
      </c>
      <c r="L489" s="60"/>
      <c r="M489" s="60" t="s">
        <v>3860</v>
      </c>
      <c r="N489" s="60" t="s">
        <v>3861</v>
      </c>
      <c r="O489" s="58" t="s">
        <v>1366</v>
      </c>
      <c r="P489" s="44" t="s">
        <v>3851</v>
      </c>
      <c r="Q489" s="63" t="s">
        <v>166</v>
      </c>
      <c r="R489" s="307" t="s">
        <v>3862</v>
      </c>
      <c r="S489" s="307" t="s">
        <v>3863</v>
      </c>
      <c r="T489" s="44" t="s">
        <v>3864</v>
      </c>
      <c r="U489" s="44" t="s">
        <v>3865</v>
      </c>
      <c r="V489" s="58" t="s">
        <v>260</v>
      </c>
      <c r="W489" s="60"/>
      <c r="X489" s="60" t="str">
        <f t="shared" si="32"/>
        <v>tf_BAMM20000300_D_L2_PURCHASE_ORDER_DETAILS</v>
      </c>
      <c r="Y489" s="60" t="str">
        <f t="shared" si="33"/>
        <v>mt_MPMM20000302_CDW_D_L2_PURCHASE_ORDER_DETAILS_ADD_MASTER</v>
      </c>
      <c r="Z489" s="60" t="str">
        <f t="shared" si="34"/>
        <v>m_MPMM20000302_CDW_D_L2_PURCHASE_ORDER_DETAILS_ADD_MASTER</v>
      </c>
      <c r="AA489" s="85" t="s">
        <v>3854</v>
      </c>
      <c r="AB489" s="85" t="s">
        <v>3855</v>
      </c>
      <c r="AC489" s="85"/>
      <c r="AD489" s="52"/>
      <c r="AE489" s="100" t="s">
        <v>63</v>
      </c>
      <c r="AF489" s="52"/>
      <c r="AG489" s="52" t="s">
        <v>744</v>
      </c>
      <c r="AH489" s="52" t="s">
        <v>72</v>
      </c>
      <c r="AI489" s="238" t="s">
        <v>745</v>
      </c>
      <c r="AJ489" s="219" t="s">
        <v>154</v>
      </c>
      <c r="AK489" s="244">
        <v>2.269675926072523E-2</v>
      </c>
      <c r="AL489" s="261" t="s">
        <v>155</v>
      </c>
    </row>
    <row r="490" spans="1:44" ht="34.5" hidden="1" customHeight="1">
      <c r="A490" s="68"/>
      <c r="B490" s="44">
        <f t="shared" si="31"/>
        <v>487</v>
      </c>
      <c r="C490" s="58" t="s">
        <v>63</v>
      </c>
      <c r="D490" s="58" t="s">
        <v>3866</v>
      </c>
      <c r="E490" s="58" t="s">
        <v>3867</v>
      </c>
      <c r="F490" s="58" t="s">
        <v>3868</v>
      </c>
      <c r="G490" s="44" t="s">
        <v>3869</v>
      </c>
      <c r="H490" s="44" t="s">
        <v>3870</v>
      </c>
      <c r="I490" s="44" t="s">
        <v>3871</v>
      </c>
      <c r="J490" s="190">
        <v>1</v>
      </c>
      <c r="K490" s="58" t="s">
        <v>3872</v>
      </c>
      <c r="L490" s="60"/>
      <c r="M490" s="72" t="s">
        <v>3873</v>
      </c>
      <c r="N490" s="60" t="s">
        <v>3874</v>
      </c>
      <c r="O490" s="58" t="s">
        <v>2126</v>
      </c>
      <c r="P490" s="72" t="s">
        <v>3875</v>
      </c>
      <c r="Q490" s="63" t="s">
        <v>166</v>
      </c>
      <c r="R490" s="317" t="s">
        <v>3876</v>
      </c>
      <c r="S490" s="310" t="s">
        <v>3877</v>
      </c>
      <c r="T490" s="72" t="s">
        <v>3878</v>
      </c>
      <c r="U490" s="72" t="s">
        <v>3879</v>
      </c>
      <c r="V490" s="63" t="s">
        <v>260</v>
      </c>
      <c r="W490" s="60"/>
      <c r="X490" s="60" t="str">
        <f t="shared" si="32"/>
        <v>tf_BAQM20000100_D_L2_QUALITY_INSPECTION</v>
      </c>
      <c r="Y490" s="60" t="str">
        <f t="shared" si="33"/>
        <v>mt_MPQM20000101_CDW_D_L2_QUALITY_INSPECTION</v>
      </c>
      <c r="Z490" s="60" t="str">
        <f t="shared" si="34"/>
        <v>m_MPQM20000101_CDW_D_L2_QUALITY_INSPECTION</v>
      </c>
      <c r="AA490" s="85" t="s">
        <v>3880</v>
      </c>
      <c r="AB490" s="85" t="s">
        <v>3881</v>
      </c>
      <c r="AC490" s="85"/>
      <c r="AD490" s="52"/>
      <c r="AE490" s="100" t="s">
        <v>63</v>
      </c>
      <c r="AF490" s="52"/>
      <c r="AG490" s="52" t="s">
        <v>744</v>
      </c>
      <c r="AH490" s="52" t="s">
        <v>72</v>
      </c>
      <c r="AI490" s="239" t="s">
        <v>745</v>
      </c>
      <c r="AJ490" s="219" t="s">
        <v>154</v>
      </c>
      <c r="AK490" s="244">
        <v>5.5555555445607752E-4</v>
      </c>
      <c r="AL490" s="261" t="s">
        <v>155</v>
      </c>
    </row>
    <row r="491" spans="1:44" ht="34.5" hidden="1" customHeight="1">
      <c r="A491" s="68"/>
      <c r="B491" s="44">
        <f t="shared" si="31"/>
        <v>488</v>
      </c>
      <c r="C491" s="58" t="s">
        <v>63</v>
      </c>
      <c r="D491" s="58" t="s">
        <v>3882</v>
      </c>
      <c r="E491" s="58" t="s">
        <v>3867</v>
      </c>
      <c r="F491" s="58" t="s">
        <v>3868</v>
      </c>
      <c r="G491" s="44" t="s">
        <v>3883</v>
      </c>
      <c r="H491" s="44" t="s">
        <v>3870</v>
      </c>
      <c r="I491" s="44" t="s">
        <v>3871</v>
      </c>
      <c r="J491" s="190">
        <v>2</v>
      </c>
      <c r="K491" s="58" t="s">
        <v>3884</v>
      </c>
      <c r="L491" s="60"/>
      <c r="M491" s="72" t="s">
        <v>3885</v>
      </c>
      <c r="N491" s="60" t="s">
        <v>3886</v>
      </c>
      <c r="O491" s="58" t="s">
        <v>2126</v>
      </c>
      <c r="P491" s="72" t="s">
        <v>3875</v>
      </c>
      <c r="Q491" s="63" t="s">
        <v>166</v>
      </c>
      <c r="R491" s="307" t="s">
        <v>3887</v>
      </c>
      <c r="S491" s="307" t="s">
        <v>3888</v>
      </c>
      <c r="T491" s="72" t="s">
        <v>3889</v>
      </c>
      <c r="U491" s="72" t="s">
        <v>3890</v>
      </c>
      <c r="V491" s="63" t="s">
        <v>260</v>
      </c>
      <c r="W491" s="60"/>
      <c r="X491" s="60" t="str">
        <f t="shared" si="32"/>
        <v>tf_BAMM20000300_D_L2_QUALITY_INSPECTION</v>
      </c>
      <c r="Y491" s="60" t="str">
        <f t="shared" si="33"/>
        <v>mt_MPQM20000102_CDW_D_L2_QUALITY_INSPECTION_ADD_MASTER</v>
      </c>
      <c r="Z491" s="60" t="str">
        <f t="shared" si="34"/>
        <v>m_MPQM20000102_CDW_D_L2_QUALITY_INSPECTION_ADD_MASTER</v>
      </c>
      <c r="AA491" s="85" t="s">
        <v>3880</v>
      </c>
      <c r="AB491" s="85" t="s">
        <v>3881</v>
      </c>
      <c r="AC491" s="85"/>
      <c r="AD491" s="52"/>
      <c r="AE491" s="100" t="s">
        <v>63</v>
      </c>
      <c r="AF491" s="52"/>
      <c r="AG491" s="52" t="s">
        <v>744</v>
      </c>
      <c r="AH491" s="52" t="s">
        <v>72</v>
      </c>
      <c r="AI491" s="239" t="s">
        <v>745</v>
      </c>
      <c r="AJ491" s="219" t="s">
        <v>154</v>
      </c>
      <c r="AK491" s="244">
        <v>2.8472222184063867E-3</v>
      </c>
      <c r="AL491" s="261" t="s">
        <v>155</v>
      </c>
    </row>
    <row r="492" spans="1:44" ht="34.5" hidden="1" customHeight="1">
      <c r="A492" s="68"/>
      <c r="B492" s="91">
        <f t="shared" si="31"/>
        <v>489</v>
      </c>
      <c r="C492" s="59" t="s">
        <v>409</v>
      </c>
      <c r="D492" s="59" t="s">
        <v>63</v>
      </c>
      <c r="E492" s="59" t="s">
        <v>786</v>
      </c>
      <c r="F492" s="59" t="s">
        <v>63</v>
      </c>
      <c r="G492" s="76" t="s">
        <v>3891</v>
      </c>
      <c r="H492" s="76"/>
      <c r="I492" s="76" t="s">
        <v>3892</v>
      </c>
      <c r="J492" s="192"/>
      <c r="K492" s="59"/>
      <c r="L492" s="76"/>
      <c r="M492" s="76" t="s">
        <v>3893</v>
      </c>
      <c r="N492" s="76"/>
      <c r="O492" s="59" t="s">
        <v>2126</v>
      </c>
      <c r="P492" s="81" t="s">
        <v>3894</v>
      </c>
      <c r="Q492" s="78" t="s">
        <v>69</v>
      </c>
      <c r="R492" s="321"/>
      <c r="S492" s="322"/>
      <c r="T492" s="324"/>
      <c r="U492" s="324"/>
      <c r="V492" s="59"/>
      <c r="W492" s="76"/>
      <c r="X492" s="76" t="str">
        <f t="shared" si="32"/>
        <v/>
      </c>
      <c r="Y492" s="76" t="str">
        <f t="shared" si="33"/>
        <v/>
      </c>
      <c r="Z492" s="76" t="str">
        <f t="shared" si="34"/>
        <v/>
      </c>
      <c r="AA492" s="146"/>
      <c r="AB492" s="146"/>
      <c r="AC492" s="146"/>
      <c r="AD492" s="52" t="s">
        <v>1368</v>
      </c>
      <c r="AE492" s="100" t="s">
        <v>63</v>
      </c>
      <c r="AF492" s="52"/>
      <c r="AG492" s="52" t="s">
        <v>63</v>
      </c>
      <c r="AH492" s="52" t="s">
        <v>63</v>
      </c>
      <c r="AI492" s="219" t="s">
        <v>65</v>
      </c>
      <c r="AJ492" s="219" t="s">
        <v>65</v>
      </c>
      <c r="AK492" s="219" t="s">
        <v>65</v>
      </c>
      <c r="AL492" s="220" t="s">
        <v>65</v>
      </c>
    </row>
    <row r="493" spans="1:44" ht="34.5" hidden="1" customHeight="1">
      <c r="A493" s="68"/>
      <c r="B493" s="91">
        <f t="shared" si="31"/>
        <v>490</v>
      </c>
      <c r="C493" s="59" t="s">
        <v>409</v>
      </c>
      <c r="D493" s="59" t="s">
        <v>63</v>
      </c>
      <c r="E493" s="59" t="s">
        <v>786</v>
      </c>
      <c r="F493" s="59" t="s">
        <v>63</v>
      </c>
      <c r="G493" s="76" t="s">
        <v>3895</v>
      </c>
      <c r="H493" s="76"/>
      <c r="I493" s="76" t="s">
        <v>3896</v>
      </c>
      <c r="J493" s="192"/>
      <c r="K493" s="59"/>
      <c r="L493" s="76"/>
      <c r="M493" s="76" t="s">
        <v>3897</v>
      </c>
      <c r="N493" s="76"/>
      <c r="O493" s="59" t="s">
        <v>1366</v>
      </c>
      <c r="P493" s="76" t="s">
        <v>3898</v>
      </c>
      <c r="Q493" s="78" t="s">
        <v>220</v>
      </c>
      <c r="R493" s="321"/>
      <c r="S493" s="322"/>
      <c r="T493" s="324"/>
      <c r="U493" s="324"/>
      <c r="V493" s="59"/>
      <c r="W493" s="76"/>
      <c r="X493" s="76" t="str">
        <f t="shared" si="32"/>
        <v/>
      </c>
      <c r="Y493" s="76" t="str">
        <f t="shared" si="33"/>
        <v/>
      </c>
      <c r="Z493" s="76" t="str">
        <f t="shared" si="34"/>
        <v/>
      </c>
      <c r="AA493" s="146"/>
      <c r="AB493" s="146"/>
      <c r="AC493" s="146"/>
      <c r="AD493" s="52" t="s">
        <v>1368</v>
      </c>
      <c r="AE493" s="100" t="s">
        <v>63</v>
      </c>
      <c r="AF493" s="52"/>
      <c r="AG493" s="52" t="s">
        <v>63</v>
      </c>
      <c r="AH493" s="52" t="s">
        <v>63</v>
      </c>
      <c r="AI493" s="219" t="s">
        <v>65</v>
      </c>
      <c r="AJ493" s="219" t="s">
        <v>65</v>
      </c>
      <c r="AK493" s="219" t="s">
        <v>65</v>
      </c>
      <c r="AL493" s="220" t="s">
        <v>65</v>
      </c>
    </row>
    <row r="494" spans="1:44" ht="34.5" hidden="1" customHeight="1">
      <c r="A494" s="68"/>
      <c r="B494" s="91">
        <f t="shared" si="31"/>
        <v>491</v>
      </c>
      <c r="C494" s="59" t="s">
        <v>409</v>
      </c>
      <c r="D494" s="59" t="s">
        <v>63</v>
      </c>
      <c r="E494" s="59" t="s">
        <v>786</v>
      </c>
      <c r="F494" s="59" t="s">
        <v>63</v>
      </c>
      <c r="G494" s="57" t="s">
        <v>3899</v>
      </c>
      <c r="H494" s="57"/>
      <c r="I494" s="57" t="s">
        <v>3900</v>
      </c>
      <c r="J494" s="192"/>
      <c r="K494" s="59"/>
      <c r="L494" s="76"/>
      <c r="M494" s="81" t="s">
        <v>3901</v>
      </c>
      <c r="N494" s="76"/>
      <c r="O494" s="59" t="s">
        <v>2126</v>
      </c>
      <c r="P494" s="81" t="s">
        <v>3902</v>
      </c>
      <c r="Q494" s="78" t="s">
        <v>69</v>
      </c>
      <c r="R494" s="326"/>
      <c r="S494" s="329"/>
      <c r="T494" s="332"/>
      <c r="U494" s="332"/>
      <c r="V494" s="78"/>
      <c r="W494" s="76"/>
      <c r="X494" s="76" t="str">
        <f t="shared" si="32"/>
        <v/>
      </c>
      <c r="Y494" s="76" t="str">
        <f t="shared" si="33"/>
        <v/>
      </c>
      <c r="Z494" s="76" t="str">
        <f t="shared" si="34"/>
        <v/>
      </c>
      <c r="AA494" s="146"/>
      <c r="AB494" s="146"/>
      <c r="AC494" s="146"/>
      <c r="AD494" s="52" t="s">
        <v>1368</v>
      </c>
      <c r="AE494" s="100" t="s">
        <v>63</v>
      </c>
      <c r="AF494" s="52"/>
      <c r="AG494" s="52" t="s">
        <v>63</v>
      </c>
      <c r="AH494" s="52" t="s">
        <v>63</v>
      </c>
      <c r="AI494" s="219" t="s">
        <v>65</v>
      </c>
      <c r="AJ494" s="219" t="s">
        <v>65</v>
      </c>
      <c r="AK494" s="219" t="s">
        <v>65</v>
      </c>
      <c r="AL494" s="220" t="s">
        <v>65</v>
      </c>
    </row>
    <row r="495" spans="1:44" ht="34.5" hidden="1" customHeight="1">
      <c r="A495" s="68"/>
      <c r="B495" s="44">
        <f t="shared" si="31"/>
        <v>492</v>
      </c>
      <c r="C495" s="58" t="s">
        <v>63</v>
      </c>
      <c r="D495" s="58" t="s">
        <v>3903</v>
      </c>
      <c r="E495" s="58" t="s">
        <v>786</v>
      </c>
      <c r="F495" s="58" t="s">
        <v>63</v>
      </c>
      <c r="G495" s="60" t="s">
        <v>3904</v>
      </c>
      <c r="H495" s="60" t="s">
        <v>3905</v>
      </c>
      <c r="I495" s="60" t="s">
        <v>3906</v>
      </c>
      <c r="J495" s="190">
        <v>1</v>
      </c>
      <c r="K495" s="58" t="s">
        <v>3907</v>
      </c>
      <c r="L495" s="60"/>
      <c r="M495" s="60" t="s">
        <v>3908</v>
      </c>
      <c r="N495" s="60" t="s">
        <v>3909</v>
      </c>
      <c r="O495" s="58" t="s">
        <v>2126</v>
      </c>
      <c r="P495" s="44" t="s">
        <v>3910</v>
      </c>
      <c r="Q495" s="63" t="s">
        <v>69</v>
      </c>
      <c r="R495" s="307" t="s">
        <v>3911</v>
      </c>
      <c r="S495" s="307" t="s">
        <v>3912</v>
      </c>
      <c r="T495" s="44" t="s">
        <v>3913</v>
      </c>
      <c r="U495" s="44" t="s">
        <v>3914</v>
      </c>
      <c r="V495" s="58" t="s">
        <v>149</v>
      </c>
      <c r="W495" s="60"/>
      <c r="X495" s="60" t="str">
        <f t="shared" si="32"/>
        <v>tf_BAMT20007600_D_L2_PLANT_MASTER</v>
      </c>
      <c r="Y495" s="60" t="str">
        <f t="shared" si="33"/>
        <v>mt_MPMT20007601_CDW_D_L2_PLANT_MASTER</v>
      </c>
      <c r="Z495" s="60" t="str">
        <f t="shared" si="34"/>
        <v>m_MPMT20007601_CDW_D_L2_PLANT_MASTER</v>
      </c>
      <c r="AA495" s="85"/>
      <c r="AB495" s="85"/>
      <c r="AC495" s="85"/>
      <c r="AD495" s="52" t="s">
        <v>2183</v>
      </c>
      <c r="AE495" s="52" t="s">
        <v>2026</v>
      </c>
      <c r="AF495" s="52" t="s">
        <v>52</v>
      </c>
      <c r="AG495" s="52" t="s">
        <v>72</v>
      </c>
      <c r="AH495" s="52" t="s">
        <v>72</v>
      </c>
      <c r="AI495" s="219" t="s">
        <v>65</v>
      </c>
      <c r="AJ495" s="219" t="s">
        <v>154</v>
      </c>
      <c r="AK495" s="244">
        <v>0</v>
      </c>
      <c r="AL495" s="261" t="s">
        <v>155</v>
      </c>
    </row>
    <row r="496" spans="1:44" ht="37.5" hidden="1" customHeight="1">
      <c r="A496" s="68"/>
      <c r="B496" s="57">
        <f t="shared" si="31"/>
        <v>493</v>
      </c>
      <c r="C496" s="59" t="s">
        <v>409</v>
      </c>
      <c r="D496" s="59" t="s">
        <v>3915</v>
      </c>
      <c r="E496" s="59" t="s">
        <v>786</v>
      </c>
      <c r="F496" s="59" t="s">
        <v>63</v>
      </c>
      <c r="G496" s="76" t="s">
        <v>3916</v>
      </c>
      <c r="H496" s="76" t="s">
        <v>3917</v>
      </c>
      <c r="I496" s="76" t="s">
        <v>3918</v>
      </c>
      <c r="J496" s="192">
        <v>1</v>
      </c>
      <c r="K496" s="59" t="s">
        <v>3919</v>
      </c>
      <c r="L496" s="76"/>
      <c r="M496" s="76" t="s">
        <v>3920</v>
      </c>
      <c r="N496" s="76" t="s">
        <v>3921</v>
      </c>
      <c r="O496" s="59" t="s">
        <v>1366</v>
      </c>
      <c r="P496" s="57" t="s">
        <v>3922</v>
      </c>
      <c r="Q496" s="78" t="s">
        <v>220</v>
      </c>
      <c r="R496" s="321"/>
      <c r="S496" s="321"/>
      <c r="T496" s="324"/>
      <c r="U496" s="324"/>
      <c r="V496" s="59" t="s">
        <v>149</v>
      </c>
      <c r="W496" s="76"/>
      <c r="X496" s="76" t="str">
        <f t="shared" si="32"/>
        <v>tf_BAMT20007800_D_L2_PLANT_BRANCH_OFFICE_MASTER</v>
      </c>
      <c r="Y496" s="76" t="str">
        <f t="shared" si="33"/>
        <v>mt_MPMT20007801_CDW_D_L2_PLANT_BRANCH_OFFICE_MASTER</v>
      </c>
      <c r="Z496" s="76" t="str">
        <f t="shared" si="34"/>
        <v>m_MPMT20007801_CDW_D_L2_PLANT_BRANCH_OFFICE_MASTER</v>
      </c>
      <c r="AA496" s="146"/>
      <c r="AB496" s="146"/>
      <c r="AC496" s="146"/>
      <c r="AD496" s="52" t="s">
        <v>2183</v>
      </c>
      <c r="AE496" s="52" t="s">
        <v>2026</v>
      </c>
      <c r="AF496" s="52" t="s">
        <v>52</v>
      </c>
      <c r="AG496" s="52" t="s">
        <v>72</v>
      </c>
      <c r="AH496" s="103" t="s">
        <v>3923</v>
      </c>
      <c r="AI496" s="219" t="s">
        <v>65</v>
      </c>
      <c r="AJ496" s="219" t="s">
        <v>65</v>
      </c>
      <c r="AK496" s="219" t="s">
        <v>65</v>
      </c>
      <c r="AL496" s="220" t="s">
        <v>65</v>
      </c>
    </row>
    <row r="497" spans="1:38" ht="34.5" hidden="1" customHeight="1">
      <c r="A497" s="68"/>
      <c r="B497" s="44">
        <f t="shared" si="31"/>
        <v>494</v>
      </c>
      <c r="C497" s="58" t="s">
        <v>63</v>
      </c>
      <c r="D497" s="58" t="s">
        <v>3924</v>
      </c>
      <c r="E497" s="58" t="s">
        <v>786</v>
      </c>
      <c r="F497" s="58" t="s">
        <v>63</v>
      </c>
      <c r="G497" s="60" t="s">
        <v>3925</v>
      </c>
      <c r="H497" s="60" t="s">
        <v>3926</v>
      </c>
      <c r="I497" s="60" t="s">
        <v>3927</v>
      </c>
      <c r="J497" s="190">
        <v>1</v>
      </c>
      <c r="K497" s="58" t="s">
        <v>3928</v>
      </c>
      <c r="L497" s="60"/>
      <c r="M497" s="60" t="s">
        <v>3929</v>
      </c>
      <c r="N497" s="60" t="s">
        <v>3930</v>
      </c>
      <c r="O497" s="58" t="s">
        <v>1366</v>
      </c>
      <c r="P497" s="44" t="s">
        <v>3931</v>
      </c>
      <c r="Q497" s="63" t="s">
        <v>69</v>
      </c>
      <c r="R497" s="308" t="s">
        <v>3932</v>
      </c>
      <c r="S497" s="308" t="s">
        <v>3933</v>
      </c>
      <c r="T497" s="44" t="s">
        <v>3934</v>
      </c>
      <c r="U497" s="44" t="s">
        <v>3935</v>
      </c>
      <c r="V497" s="58" t="s">
        <v>238</v>
      </c>
      <c r="W497" s="60"/>
      <c r="X497" s="60" t="str">
        <f t="shared" si="32"/>
        <v>tf_BAMT20007700_D_L2_PLANT_MATERIAL_MASTER</v>
      </c>
      <c r="Y497" s="60" t="str">
        <f t="shared" si="33"/>
        <v>mt_MPMT20007701_CDW_D_L2_PLANT_MATERIAL_MASTER_WK01</v>
      </c>
      <c r="Z497" s="60" t="str">
        <f t="shared" si="34"/>
        <v>m_MPMT20007701_CDW_D_L2_PLANT_MATERIAL_MASTER_WK01</v>
      </c>
      <c r="AA497" s="85"/>
      <c r="AB497" s="85"/>
      <c r="AC497" s="85"/>
      <c r="AD497" s="52" t="s">
        <v>2183</v>
      </c>
      <c r="AE497" s="52"/>
      <c r="AF497" s="52" t="s">
        <v>52</v>
      </c>
      <c r="AG497" s="52" t="s">
        <v>72</v>
      </c>
      <c r="AH497" s="52" t="s">
        <v>72</v>
      </c>
      <c r="AI497" s="219" t="s">
        <v>65</v>
      </c>
      <c r="AJ497" s="219" t="s">
        <v>154</v>
      </c>
      <c r="AK497" s="244">
        <v>0</v>
      </c>
      <c r="AL497" s="261" t="s">
        <v>155</v>
      </c>
    </row>
    <row r="498" spans="1:38" ht="34.5" hidden="1" customHeight="1">
      <c r="A498" s="68"/>
      <c r="B498" s="44">
        <f t="shared" si="31"/>
        <v>495</v>
      </c>
      <c r="C498" s="58" t="s">
        <v>63</v>
      </c>
      <c r="D498" s="58" t="s">
        <v>3936</v>
      </c>
      <c r="E498" s="58" t="s">
        <v>786</v>
      </c>
      <c r="F498" s="58" t="s">
        <v>63</v>
      </c>
      <c r="G498" s="60" t="s">
        <v>3925</v>
      </c>
      <c r="H498" s="60" t="s">
        <v>3926</v>
      </c>
      <c r="I498" s="60" t="s">
        <v>3927</v>
      </c>
      <c r="J498" s="190">
        <v>2</v>
      </c>
      <c r="K498" s="58" t="s">
        <v>3938</v>
      </c>
      <c r="L498" s="60"/>
      <c r="M498" s="60" t="s">
        <v>3939</v>
      </c>
      <c r="N498" s="60" t="s">
        <v>3940</v>
      </c>
      <c r="O498" s="58" t="s">
        <v>1366</v>
      </c>
      <c r="P498" s="44" t="s">
        <v>3931</v>
      </c>
      <c r="Q498" s="63" t="s">
        <v>69</v>
      </c>
      <c r="R498" s="307" t="s">
        <v>3941</v>
      </c>
      <c r="S498" s="307" t="s">
        <v>3942</v>
      </c>
      <c r="T498" s="44" t="s">
        <v>3943</v>
      </c>
      <c r="U498" s="44" t="s">
        <v>3944</v>
      </c>
      <c r="V498" s="58" t="s">
        <v>238</v>
      </c>
      <c r="W498" s="60"/>
      <c r="X498" s="60" t="str">
        <f t="shared" si="32"/>
        <v>tf_BAMT20007700_D_L2_PLANT_MATERIAL_MASTER</v>
      </c>
      <c r="Y498" s="60" t="str">
        <f t="shared" si="33"/>
        <v>mt_MPMT20007702_CDW_D_L2_PLANT_MATERIAL_MASTER_WK02</v>
      </c>
      <c r="Z498" s="60" t="str">
        <f t="shared" si="34"/>
        <v>m_MPMT20007702_CDW_D_L2_PLANT_MATERIAL_MASTER_WK02</v>
      </c>
      <c r="AA498" s="85"/>
      <c r="AB498" s="85"/>
      <c r="AC498" s="85"/>
      <c r="AD498" s="52" t="s">
        <v>2183</v>
      </c>
      <c r="AE498" s="52"/>
      <c r="AF498" s="52" t="s">
        <v>52</v>
      </c>
      <c r="AG498" s="52" t="s">
        <v>72</v>
      </c>
      <c r="AH498" s="52" t="s">
        <v>72</v>
      </c>
      <c r="AI498" s="219" t="s">
        <v>65</v>
      </c>
      <c r="AJ498" s="219" t="s">
        <v>154</v>
      </c>
      <c r="AK498" s="244">
        <v>0</v>
      </c>
      <c r="AL498" s="261" t="s">
        <v>155</v>
      </c>
    </row>
    <row r="499" spans="1:38" ht="34.5" hidden="1" customHeight="1">
      <c r="A499" s="68"/>
      <c r="B499" s="44">
        <f t="shared" si="31"/>
        <v>496</v>
      </c>
      <c r="C499" s="58" t="s">
        <v>63</v>
      </c>
      <c r="D499" s="58" t="s">
        <v>3924</v>
      </c>
      <c r="E499" s="58" t="s">
        <v>786</v>
      </c>
      <c r="F499" s="58" t="s">
        <v>63</v>
      </c>
      <c r="G499" s="60" t="s">
        <v>3925</v>
      </c>
      <c r="H499" s="60" t="s">
        <v>3945</v>
      </c>
      <c r="I499" s="60" t="s">
        <v>3927</v>
      </c>
      <c r="J499" s="190">
        <v>3</v>
      </c>
      <c r="K499" s="58" t="s">
        <v>3946</v>
      </c>
      <c r="L499" s="60"/>
      <c r="M499" s="60" t="s">
        <v>3947</v>
      </c>
      <c r="N499" s="60" t="s">
        <v>3948</v>
      </c>
      <c r="O499" s="58" t="s">
        <v>1366</v>
      </c>
      <c r="P499" s="44" t="s">
        <v>3931</v>
      </c>
      <c r="Q499" s="63" t="s">
        <v>69</v>
      </c>
      <c r="R499" s="307" t="s">
        <v>3949</v>
      </c>
      <c r="S499" s="307" t="s">
        <v>3950</v>
      </c>
      <c r="T499" s="44" t="s">
        <v>3951</v>
      </c>
      <c r="U499" s="44" t="s">
        <v>3952</v>
      </c>
      <c r="V499" s="58" t="s">
        <v>149</v>
      </c>
      <c r="W499" s="60"/>
      <c r="X499" s="60" t="str">
        <f t="shared" si="32"/>
        <v>tf_BAMT20007700_D_L2_PLANT_MATERIAL_MASTER</v>
      </c>
      <c r="Y499" s="60" t="str">
        <f t="shared" si="33"/>
        <v>mt_MPMT20007703_CDW_D_L2_PLANT_MATERIAL_MASTER</v>
      </c>
      <c r="Z499" s="60" t="str">
        <f t="shared" si="34"/>
        <v>m_MPMT20007703_CDW_D_L2_PLANT_MATERIAL_MASTER</v>
      </c>
      <c r="AA499" s="85"/>
      <c r="AB499" s="85"/>
      <c r="AC499" s="85"/>
      <c r="AD499" s="52" t="s">
        <v>2183</v>
      </c>
      <c r="AE499" s="52" t="s">
        <v>2026</v>
      </c>
      <c r="AF499" s="52" t="s">
        <v>52</v>
      </c>
      <c r="AG499" s="52" t="s">
        <v>72</v>
      </c>
      <c r="AH499" s="52" t="s">
        <v>72</v>
      </c>
      <c r="AI499" s="219" t="s">
        <v>65</v>
      </c>
      <c r="AJ499" s="219" t="s">
        <v>154</v>
      </c>
      <c r="AK499" s="244">
        <v>0</v>
      </c>
      <c r="AL499" s="261" t="s">
        <v>155</v>
      </c>
    </row>
    <row r="500" spans="1:38" ht="34.5" hidden="1" customHeight="1">
      <c r="A500" s="68"/>
      <c r="B500" s="44">
        <f t="shared" si="31"/>
        <v>497</v>
      </c>
      <c r="C500" s="58" t="s">
        <v>65</v>
      </c>
      <c r="D500" s="58" t="s">
        <v>3953</v>
      </c>
      <c r="E500" s="58" t="s">
        <v>786</v>
      </c>
      <c r="F500" s="58" t="s">
        <v>63</v>
      </c>
      <c r="G500" s="60" t="s">
        <v>3954</v>
      </c>
      <c r="H500" s="60" t="s">
        <v>3955</v>
      </c>
      <c r="I500" s="60" t="s">
        <v>3956</v>
      </c>
      <c r="J500" s="190">
        <v>1</v>
      </c>
      <c r="K500" s="58" t="s">
        <v>3957</v>
      </c>
      <c r="L500" s="58"/>
      <c r="M500" s="60" t="s">
        <v>3958</v>
      </c>
      <c r="N500" s="60" t="s">
        <v>3959</v>
      </c>
      <c r="O500" s="58" t="s">
        <v>2126</v>
      </c>
      <c r="P500" s="44" t="s">
        <v>3960</v>
      </c>
      <c r="Q500" s="63" t="s">
        <v>69</v>
      </c>
      <c r="R500" s="307" t="s">
        <v>3961</v>
      </c>
      <c r="S500" s="307" t="s">
        <v>3962</v>
      </c>
      <c r="T500" s="44" t="s">
        <v>3963</v>
      </c>
      <c r="U500" s="44" t="s">
        <v>3964</v>
      </c>
      <c r="V500" s="58" t="s">
        <v>846</v>
      </c>
      <c r="W500" s="60"/>
      <c r="X500" s="60" t="str">
        <f t="shared" si="32"/>
        <v>tf_BAMT20024000_A_L2_MANAGEMENT_PL_COMPANY_MASTER</v>
      </c>
      <c r="Y500" s="60" t="str">
        <f t="shared" si="33"/>
        <v>mt_MPMT20024001_CDW_A_L2_MANAGEMENT_PL_COMPANY_MASTER</v>
      </c>
      <c r="Z500" s="60" t="str">
        <f t="shared" si="34"/>
        <v>m_MPMT20024001_CDW_A_L2_MANAGEMENT_PL_COMPANY_MASTER</v>
      </c>
      <c r="AA500" s="85"/>
      <c r="AB500" s="85"/>
      <c r="AC500" s="85"/>
      <c r="AD500" s="52" t="s">
        <v>2911</v>
      </c>
      <c r="AE500" s="52" t="s">
        <v>2026</v>
      </c>
      <c r="AF500" s="52" t="s">
        <v>2027</v>
      </c>
      <c r="AG500" s="52" t="s">
        <v>72</v>
      </c>
      <c r="AH500" s="65" t="s">
        <v>72</v>
      </c>
      <c r="AI500" s="219" t="s">
        <v>65</v>
      </c>
      <c r="AJ500" s="219" t="s">
        <v>154</v>
      </c>
      <c r="AK500" s="244">
        <v>0</v>
      </c>
      <c r="AL500" s="261" t="s">
        <v>155</v>
      </c>
    </row>
    <row r="501" spans="1:38" ht="34.5" hidden="1" customHeight="1">
      <c r="A501" s="68"/>
      <c r="B501" s="44">
        <f t="shared" si="31"/>
        <v>498</v>
      </c>
      <c r="C501" s="58" t="s">
        <v>65</v>
      </c>
      <c r="D501" s="58" t="s">
        <v>3965</v>
      </c>
      <c r="E501" s="58" t="s">
        <v>786</v>
      </c>
      <c r="F501" s="58" t="s">
        <v>63</v>
      </c>
      <c r="G501" s="60" t="s">
        <v>3966</v>
      </c>
      <c r="H501" s="60" t="s">
        <v>3967</v>
      </c>
      <c r="I501" s="60" t="s">
        <v>3968</v>
      </c>
      <c r="J501" s="190">
        <v>1</v>
      </c>
      <c r="K501" s="58" t="s">
        <v>3969</v>
      </c>
      <c r="L501" s="58"/>
      <c r="M501" s="60" t="s">
        <v>3970</v>
      </c>
      <c r="N501" s="60" t="s">
        <v>3971</v>
      </c>
      <c r="O501" s="58" t="s">
        <v>2126</v>
      </c>
      <c r="P501" s="44" t="s">
        <v>3960</v>
      </c>
      <c r="Q501" s="63" t="s">
        <v>69</v>
      </c>
      <c r="R501" s="307" t="s">
        <v>3972</v>
      </c>
      <c r="S501" s="307" t="s">
        <v>3973</v>
      </c>
      <c r="T501" s="44" t="s">
        <v>3974</v>
      </c>
      <c r="U501" s="44" t="s">
        <v>3975</v>
      </c>
      <c r="V501" s="58" t="s">
        <v>846</v>
      </c>
      <c r="W501" s="60"/>
      <c r="X501" s="60" t="str">
        <f t="shared" si="32"/>
        <v>tf_BAMT20023800_A_L2_MANAGEMENT_PL_TARGET_ACCOUNT_MASTER</v>
      </c>
      <c r="Y501" s="60" t="str">
        <f t="shared" si="33"/>
        <v>mt_MPMT20023801_CDW_A_L2_MANAGEMENT_PL_TARGET_ACCOUNT_MASTER</v>
      </c>
      <c r="Z501" s="60" t="str">
        <f t="shared" si="34"/>
        <v>m_MPMT20023801_CDW_A_L2_MANAGEMENT_PL_TARGET_ACCOUNT_MASTER</v>
      </c>
      <c r="AA501" s="85"/>
      <c r="AB501" s="85"/>
      <c r="AC501" s="85"/>
      <c r="AD501" s="52" t="s">
        <v>2911</v>
      </c>
      <c r="AE501" s="52" t="s">
        <v>2026</v>
      </c>
      <c r="AF501" s="52" t="s">
        <v>2027</v>
      </c>
      <c r="AG501" s="52" t="s">
        <v>72</v>
      </c>
      <c r="AH501" s="52" t="s">
        <v>72</v>
      </c>
      <c r="AI501" s="219" t="s">
        <v>65</v>
      </c>
      <c r="AJ501" s="219" t="s">
        <v>154</v>
      </c>
      <c r="AK501" s="244">
        <v>0</v>
      </c>
      <c r="AL501" s="261" t="s">
        <v>155</v>
      </c>
    </row>
    <row r="502" spans="1:38" ht="34.5" hidden="1" customHeight="1">
      <c r="A502" s="68"/>
      <c r="B502" s="44">
        <f t="shared" si="31"/>
        <v>499</v>
      </c>
      <c r="C502" s="58" t="s">
        <v>65</v>
      </c>
      <c r="D502" s="58" t="s">
        <v>3976</v>
      </c>
      <c r="E502" s="58" t="s">
        <v>786</v>
      </c>
      <c r="F502" s="58" t="s">
        <v>63</v>
      </c>
      <c r="G502" s="60" t="s">
        <v>3977</v>
      </c>
      <c r="H502" s="60" t="s">
        <v>3978</v>
      </c>
      <c r="I502" s="60" t="s">
        <v>3979</v>
      </c>
      <c r="J502" s="190">
        <v>1</v>
      </c>
      <c r="K502" s="58" t="s">
        <v>3980</v>
      </c>
      <c r="L502" s="58"/>
      <c r="M502" s="60" t="s">
        <v>3981</v>
      </c>
      <c r="N502" s="60" t="s">
        <v>3982</v>
      </c>
      <c r="O502" s="58" t="s">
        <v>2126</v>
      </c>
      <c r="P502" s="44" t="s">
        <v>3983</v>
      </c>
      <c r="Q502" s="63" t="s">
        <v>69</v>
      </c>
      <c r="R502" s="307" t="s">
        <v>3984</v>
      </c>
      <c r="S502" s="307" t="s">
        <v>3985</v>
      </c>
      <c r="T502" s="44" t="s">
        <v>3986</v>
      </c>
      <c r="U502" s="44" t="s">
        <v>3987</v>
      </c>
      <c r="V502" s="58" t="s">
        <v>846</v>
      </c>
      <c r="W502" s="60"/>
      <c r="X502" s="60" t="str">
        <f t="shared" si="32"/>
        <v>tf_BAMT20023900_A_L2_MANAGEMENT_PL_SALES_CATEGORY_MASTER</v>
      </c>
      <c r="Y502" s="60" t="str">
        <f t="shared" si="33"/>
        <v>mt_MPMT20023901_CDW_A_L2_MANAGEMENT_PL_SALES_CATEGORY_MASTER</v>
      </c>
      <c r="Z502" s="60" t="str">
        <f t="shared" si="34"/>
        <v>m_MPMT20023901_CDW_A_L2_MANAGEMENT_PL_SALES_CATEGORY_MASTER</v>
      </c>
      <c r="AA502" s="85"/>
      <c r="AB502" s="85"/>
      <c r="AC502" s="85"/>
      <c r="AD502" s="52" t="s">
        <v>2911</v>
      </c>
      <c r="AE502" s="52" t="s">
        <v>2026</v>
      </c>
      <c r="AF502" s="52" t="s">
        <v>2027</v>
      </c>
      <c r="AG502" s="52" t="s">
        <v>72</v>
      </c>
      <c r="AH502" s="52" t="s">
        <v>72</v>
      </c>
      <c r="AI502" s="219" t="s">
        <v>65</v>
      </c>
      <c r="AJ502" s="219" t="s">
        <v>154</v>
      </c>
      <c r="AK502" s="244">
        <v>0</v>
      </c>
      <c r="AL502" s="261" t="s">
        <v>155</v>
      </c>
    </row>
    <row r="503" spans="1:38" ht="34.5" hidden="1" customHeight="1">
      <c r="A503" s="68"/>
      <c r="B503" s="44">
        <f t="shared" si="31"/>
        <v>500</v>
      </c>
      <c r="C503" s="58" t="s">
        <v>65</v>
      </c>
      <c r="D503" s="58" t="s">
        <v>3988</v>
      </c>
      <c r="E503" s="58" t="s">
        <v>786</v>
      </c>
      <c r="F503" s="58" t="s">
        <v>63</v>
      </c>
      <c r="G503" s="60" t="s">
        <v>3989</v>
      </c>
      <c r="H503" s="60" t="s">
        <v>3990</v>
      </c>
      <c r="I503" s="60" t="s">
        <v>3991</v>
      </c>
      <c r="J503" s="190">
        <v>1</v>
      </c>
      <c r="K503" s="58" t="s">
        <v>3992</v>
      </c>
      <c r="L503" s="58"/>
      <c r="M503" s="60" t="s">
        <v>3993</v>
      </c>
      <c r="N503" s="60" t="s">
        <v>3994</v>
      </c>
      <c r="O503" s="58" t="s">
        <v>2126</v>
      </c>
      <c r="P503" s="44" t="s">
        <v>3960</v>
      </c>
      <c r="Q503" s="63" t="s">
        <v>69</v>
      </c>
      <c r="R503" s="307" t="s">
        <v>3995</v>
      </c>
      <c r="S503" s="307" t="s">
        <v>3996</v>
      </c>
      <c r="T503" s="44" t="s">
        <v>3997</v>
      </c>
      <c r="U503" s="44" t="s">
        <v>3998</v>
      </c>
      <c r="V503" s="58" t="s">
        <v>846</v>
      </c>
      <c r="W503" s="60"/>
      <c r="X503" s="60" t="str">
        <f t="shared" si="32"/>
        <v>tf_BAMT20024100_A_L2_MANAGEMENT_PL_DISPLAY_ITEM_MASTER</v>
      </c>
      <c r="Y503" s="60" t="str">
        <f t="shared" si="33"/>
        <v>mt_MPMT20024101_CDW_A_L2_MANAGEMENT_PL_DISPLAY_ITEM_MASTER</v>
      </c>
      <c r="Z503" s="60" t="str">
        <f t="shared" si="34"/>
        <v>m_MPMT20024101_CDW_A_L2_MANAGEMENT_PL_DISPLAY_ITEM_MASTER</v>
      </c>
      <c r="AA503" s="85"/>
      <c r="AB503" s="85"/>
      <c r="AC503" s="85"/>
      <c r="AD503" s="52" t="s">
        <v>2911</v>
      </c>
      <c r="AE503" s="52" t="s">
        <v>2026</v>
      </c>
      <c r="AF503" s="52" t="s">
        <v>2027</v>
      </c>
      <c r="AG503" s="52" t="s">
        <v>72</v>
      </c>
      <c r="AH503" s="52" t="s">
        <v>72</v>
      </c>
      <c r="AI503" s="219" t="s">
        <v>65</v>
      </c>
      <c r="AJ503" s="219" t="s">
        <v>154</v>
      </c>
      <c r="AK503" s="244">
        <v>0</v>
      </c>
      <c r="AL503" s="261" t="s">
        <v>155</v>
      </c>
    </row>
    <row r="504" spans="1:38" ht="34.5" hidden="1" customHeight="1">
      <c r="A504" s="68"/>
      <c r="B504" s="44">
        <f t="shared" si="31"/>
        <v>501</v>
      </c>
      <c r="C504" s="58" t="s">
        <v>63</v>
      </c>
      <c r="D504" s="58" t="s">
        <v>3999</v>
      </c>
      <c r="E504" s="58" t="s">
        <v>786</v>
      </c>
      <c r="F504" s="58" t="s">
        <v>63</v>
      </c>
      <c r="G504" s="60" t="s">
        <v>4000</v>
      </c>
      <c r="H504" s="60" t="s">
        <v>4001</v>
      </c>
      <c r="I504" s="60" t="s">
        <v>4002</v>
      </c>
      <c r="J504" s="190">
        <v>1</v>
      </c>
      <c r="K504" s="58" t="s">
        <v>4003</v>
      </c>
      <c r="L504" s="60"/>
      <c r="M504" s="60" t="s">
        <v>4004</v>
      </c>
      <c r="N504" s="60" t="s">
        <v>4005</v>
      </c>
      <c r="O504" s="58" t="s">
        <v>1366</v>
      </c>
      <c r="P504" s="44" t="s">
        <v>4006</v>
      </c>
      <c r="Q504" s="63" t="s">
        <v>220</v>
      </c>
      <c r="R504" s="307" t="s">
        <v>1825</v>
      </c>
      <c r="S504" s="307" t="s">
        <v>1826</v>
      </c>
      <c r="T504" s="44" t="s">
        <v>4007</v>
      </c>
      <c r="U504" s="44" t="s">
        <v>4008</v>
      </c>
      <c r="V504" s="58" t="s">
        <v>846</v>
      </c>
      <c r="W504" s="60"/>
      <c r="X504" s="60" t="str">
        <f t="shared" si="32"/>
        <v>tf_BAMT20007900_D_L2_REPORT_CALENDAR_MASTER</v>
      </c>
      <c r="Y504" s="60" t="str">
        <f t="shared" si="33"/>
        <v>mt_MPMT20007901_CDW_D_L2_REPORT_CALENDAR_MASTER</v>
      </c>
      <c r="Z504" s="60" t="str">
        <f t="shared" si="34"/>
        <v>m_MPMT20007901_CDW_D_L2_REPORT_CALENDAR_MASTER</v>
      </c>
      <c r="AA504" s="85"/>
      <c r="AB504" s="85"/>
      <c r="AC504" s="85"/>
      <c r="AD504" s="52" t="s">
        <v>2586</v>
      </c>
      <c r="AE504" s="52" t="s">
        <v>2026</v>
      </c>
      <c r="AF504" s="52" t="s">
        <v>52</v>
      </c>
      <c r="AG504" s="52" t="s">
        <v>72</v>
      </c>
      <c r="AH504" s="65" t="s">
        <v>72</v>
      </c>
      <c r="AI504" s="219" t="s">
        <v>65</v>
      </c>
      <c r="AJ504" s="219" t="s">
        <v>154</v>
      </c>
      <c r="AK504" s="244">
        <v>0</v>
      </c>
      <c r="AL504" s="261" t="s">
        <v>155</v>
      </c>
    </row>
    <row r="505" spans="1:38" ht="34.5" hidden="1" customHeight="1">
      <c r="A505" s="68"/>
      <c r="B505" s="44">
        <f t="shared" si="31"/>
        <v>502</v>
      </c>
      <c r="C505" s="58" t="s">
        <v>65</v>
      </c>
      <c r="D505" s="58" t="s">
        <v>4009</v>
      </c>
      <c r="E505" s="58" t="s">
        <v>786</v>
      </c>
      <c r="F505" s="58" t="s">
        <v>63</v>
      </c>
      <c r="G505" s="60" t="s">
        <v>4010</v>
      </c>
      <c r="H505" s="60" t="s">
        <v>4011</v>
      </c>
      <c r="I505" s="60" t="s">
        <v>4012</v>
      </c>
      <c r="J505" s="190">
        <v>1</v>
      </c>
      <c r="K505" s="58" t="s">
        <v>4013</v>
      </c>
      <c r="L505" s="60"/>
      <c r="M505" s="60" t="s">
        <v>4014</v>
      </c>
      <c r="N505" s="60" t="s">
        <v>4015</v>
      </c>
      <c r="O505" s="58" t="s">
        <v>2126</v>
      </c>
      <c r="P505" s="44"/>
      <c r="Q505" s="63" t="s">
        <v>220</v>
      </c>
      <c r="R505" s="307" t="s">
        <v>4016</v>
      </c>
      <c r="S505" s="307" t="s">
        <v>4017</v>
      </c>
      <c r="T505" s="348" t="s">
        <v>4018</v>
      </c>
      <c r="U505" s="348" t="s">
        <v>4019</v>
      </c>
      <c r="V505" s="58" t="s">
        <v>3749</v>
      </c>
      <c r="W505" s="60"/>
      <c r="X505" s="60" t="str">
        <f t="shared" si="32"/>
        <v>tf_BAMT20008000_D_L2_LOT_NUMBER_PLANT_MATERIAL_MASTER_WK01</v>
      </c>
      <c r="Y505" s="60" t="str">
        <f t="shared" si="33"/>
        <v>mt_MPMT20008002_CDW_D_L2_LOT_NUMBER_PLANT_MATERIAL_MASTER_WK01</v>
      </c>
      <c r="Z505" s="60" t="str">
        <f t="shared" si="34"/>
        <v>m_MPMT20008002_CDW_D_L2_LOT_NUMBER_PLANT_MATERIAL_MASTER_WK01</v>
      </c>
      <c r="AA505" s="85"/>
      <c r="AB505" s="85"/>
      <c r="AC505" s="85"/>
      <c r="AD505" s="52"/>
      <c r="AE505" s="52"/>
      <c r="AF505" s="52" t="s">
        <v>52</v>
      </c>
      <c r="AG505" s="52" t="s">
        <v>72</v>
      </c>
      <c r="AH505" s="65" t="s">
        <v>72</v>
      </c>
      <c r="AI505" s="219"/>
      <c r="AJ505" s="219"/>
      <c r="AK505" s="244"/>
      <c r="AL505" s="261" t="s">
        <v>155</v>
      </c>
    </row>
    <row r="506" spans="1:38" ht="34.5" hidden="1" customHeight="1">
      <c r="A506" s="68"/>
      <c r="B506" s="44">
        <f t="shared" si="31"/>
        <v>503</v>
      </c>
      <c r="C506" s="58" t="s">
        <v>63</v>
      </c>
      <c r="D506" s="58" t="s">
        <v>4009</v>
      </c>
      <c r="E506" s="58" t="s">
        <v>786</v>
      </c>
      <c r="F506" s="58" t="s">
        <v>63</v>
      </c>
      <c r="G506" s="60" t="s">
        <v>4020</v>
      </c>
      <c r="H506" s="60" t="s">
        <v>4021</v>
      </c>
      <c r="I506" s="60" t="s">
        <v>4012</v>
      </c>
      <c r="J506" s="190">
        <v>2</v>
      </c>
      <c r="K506" s="58" t="s">
        <v>4022</v>
      </c>
      <c r="L506" s="60"/>
      <c r="M506" s="60" t="s">
        <v>4023</v>
      </c>
      <c r="N506" s="60" t="s">
        <v>4024</v>
      </c>
      <c r="O506" s="58" t="s">
        <v>2126</v>
      </c>
      <c r="P506" s="44" t="s">
        <v>4025</v>
      </c>
      <c r="Q506" s="63" t="s">
        <v>69</v>
      </c>
      <c r="R506" s="307" t="s">
        <v>4026</v>
      </c>
      <c r="S506" s="307" t="s">
        <v>4027</v>
      </c>
      <c r="T506" s="44" t="s">
        <v>4028</v>
      </c>
      <c r="U506" s="44" t="s">
        <v>4029</v>
      </c>
      <c r="V506" s="58" t="s">
        <v>149</v>
      </c>
      <c r="W506" s="60"/>
      <c r="X506" s="60" t="str">
        <f t="shared" si="32"/>
        <v>tf_BAMT20008000_D_L2_LOT_NUMBER_PLANT_MATERIAL_MASTER</v>
      </c>
      <c r="Y506" s="60" t="str">
        <f t="shared" si="33"/>
        <v>mt_MPMT20008001_CDW_D_L2_LOT_NUMBER_PLANT_MATERIAL_MASTER</v>
      </c>
      <c r="Z506" s="60" t="str">
        <f t="shared" si="34"/>
        <v>m_MPMT20008001_CDW_D_L2_LOT_NUMBER_PLANT_MATERIAL_MASTER</v>
      </c>
      <c r="AA506" s="85"/>
      <c r="AB506" s="85"/>
      <c r="AC506" s="85"/>
      <c r="AD506" s="52" t="s">
        <v>2183</v>
      </c>
      <c r="AE506" s="52" t="s">
        <v>2026</v>
      </c>
      <c r="AF506" s="52" t="s">
        <v>52</v>
      </c>
      <c r="AG506" s="52" t="s">
        <v>72</v>
      </c>
      <c r="AH506" s="52" t="s">
        <v>72</v>
      </c>
      <c r="AI506" s="219" t="s">
        <v>65</v>
      </c>
      <c r="AJ506" s="219" t="s">
        <v>154</v>
      </c>
      <c r="AK506" s="244">
        <v>0</v>
      </c>
      <c r="AL506" s="261" t="s">
        <v>155</v>
      </c>
    </row>
    <row r="507" spans="1:38" ht="34.5" hidden="1" customHeight="1">
      <c r="A507" s="68"/>
      <c r="B507" s="44">
        <f t="shared" si="31"/>
        <v>504</v>
      </c>
      <c r="C507" s="58" t="s">
        <v>63</v>
      </c>
      <c r="D507" s="58" t="s">
        <v>4030</v>
      </c>
      <c r="E507" s="58" t="s">
        <v>786</v>
      </c>
      <c r="F507" s="58" t="s">
        <v>63</v>
      </c>
      <c r="G507" s="60" t="s">
        <v>4031</v>
      </c>
      <c r="H507" s="60" t="s">
        <v>4032</v>
      </c>
      <c r="I507" s="60" t="s">
        <v>4033</v>
      </c>
      <c r="J507" s="190">
        <v>1</v>
      </c>
      <c r="K507" s="58" t="s">
        <v>4034</v>
      </c>
      <c r="L507" s="60"/>
      <c r="M507" s="60" t="s">
        <v>4035</v>
      </c>
      <c r="N507" s="60" t="s">
        <v>4036</v>
      </c>
      <c r="O507" s="58" t="s">
        <v>2126</v>
      </c>
      <c r="P507" s="44" t="s">
        <v>4037</v>
      </c>
      <c r="Q507" s="63" t="s">
        <v>69</v>
      </c>
      <c r="R507" s="307" t="s">
        <v>4038</v>
      </c>
      <c r="S507" s="307" t="s">
        <v>4039</v>
      </c>
      <c r="T507" s="44" t="s">
        <v>4040</v>
      </c>
      <c r="U507" s="44" t="s">
        <v>4041</v>
      </c>
      <c r="V507" s="58" t="s">
        <v>260</v>
      </c>
      <c r="W507" s="60"/>
      <c r="X507" s="60" t="str">
        <f t="shared" ref="X507:X538" si="35">IF(AND(D507&lt;&gt;"",H507&lt;&gt;""),"tf_"&amp;D507&amp;"_"&amp;H507,"")</f>
        <v>tf_BAMT20015400_D_L2_MOVEMENT_TYPE_TEXT_MASTER</v>
      </c>
      <c r="Y507" s="60" t="str">
        <f t="shared" ref="Y507:Y538" si="36">IF(AND(K507&lt;&gt;"",N507&lt;&gt;""),"mt_"&amp;K507&amp;"_"&amp;N507,"")</f>
        <v>mt_MPMT20015401_CDW_D_L2_MOVEMENT_TYPE_TEXT_MASTER</v>
      </c>
      <c r="Z507" s="60" t="str">
        <f t="shared" ref="Z507:Z538" si="37">IF(AND(K507&lt;&gt;"",N507&lt;&gt;""),"m_"&amp;K507&amp;"_"&amp;N507,"")</f>
        <v>m_MPMT20015401_CDW_D_L2_MOVEMENT_TYPE_TEXT_MASTER</v>
      </c>
      <c r="AA507" s="85"/>
      <c r="AB507" s="85"/>
      <c r="AC507" s="85"/>
      <c r="AD507" s="52" t="s">
        <v>2183</v>
      </c>
      <c r="AE507" s="52" t="s">
        <v>2026</v>
      </c>
      <c r="AF507" s="52" t="s">
        <v>52</v>
      </c>
      <c r="AG507" s="52" t="s">
        <v>72</v>
      </c>
      <c r="AH507" s="52" t="s">
        <v>72</v>
      </c>
      <c r="AI507" s="219" t="s">
        <v>65</v>
      </c>
      <c r="AJ507" s="219" t="s">
        <v>154</v>
      </c>
      <c r="AK507" s="244">
        <v>0</v>
      </c>
      <c r="AL507" s="261" t="s">
        <v>155</v>
      </c>
    </row>
    <row r="508" spans="1:38" ht="34.5" hidden="1" customHeight="1">
      <c r="A508" s="68"/>
      <c r="B508" s="44">
        <f t="shared" si="31"/>
        <v>505</v>
      </c>
      <c r="C508" s="58" t="s">
        <v>63</v>
      </c>
      <c r="D508" s="58" t="s">
        <v>4042</v>
      </c>
      <c r="E508" s="58" t="s">
        <v>786</v>
      </c>
      <c r="F508" s="58" t="s">
        <v>63</v>
      </c>
      <c r="G508" s="60" t="s">
        <v>4043</v>
      </c>
      <c r="H508" s="60" t="s">
        <v>4044</v>
      </c>
      <c r="I508" s="60" t="s">
        <v>4045</v>
      </c>
      <c r="J508" s="190">
        <v>1</v>
      </c>
      <c r="K508" s="58" t="s">
        <v>4046</v>
      </c>
      <c r="L508" s="60"/>
      <c r="M508" s="60" t="s">
        <v>4047</v>
      </c>
      <c r="N508" s="60" t="s">
        <v>4048</v>
      </c>
      <c r="O508" s="58" t="s">
        <v>1366</v>
      </c>
      <c r="P508" s="44" t="s">
        <v>4049</v>
      </c>
      <c r="Q508" s="63" t="s">
        <v>220</v>
      </c>
      <c r="R508" s="307" t="s">
        <v>4050</v>
      </c>
      <c r="S508" s="307" t="s">
        <v>4051</v>
      </c>
      <c r="T508" s="44" t="s">
        <v>4052</v>
      </c>
      <c r="U508" s="44" t="s">
        <v>4053</v>
      </c>
      <c r="V508" s="58" t="s">
        <v>846</v>
      </c>
      <c r="W508" s="60"/>
      <c r="X508" s="60" t="str">
        <f t="shared" si="35"/>
        <v>tf_BAMT20008100_D_L2_GENERAL_PRODUCT_DATA_MASTER</v>
      </c>
      <c r="Y508" s="60" t="str">
        <f t="shared" si="36"/>
        <v>mt_MPMT20008101_CDW_D_L2_GENERAL_PRODUCT_DATA_MASTER</v>
      </c>
      <c r="Z508" s="60" t="str">
        <f t="shared" si="37"/>
        <v>m_MPMT20008101_CDW_D_L2_GENERAL_PRODUCT_DATA_MASTER</v>
      </c>
      <c r="AA508" s="85"/>
      <c r="AB508" s="85"/>
      <c r="AC508" s="85"/>
      <c r="AD508" s="52" t="s">
        <v>2183</v>
      </c>
      <c r="AE508" s="52" t="s">
        <v>2026</v>
      </c>
      <c r="AF508" s="52" t="s">
        <v>52</v>
      </c>
      <c r="AG508" s="52" t="s">
        <v>72</v>
      </c>
      <c r="AH508" s="52" t="s">
        <v>72</v>
      </c>
      <c r="AI508" s="219" t="s">
        <v>65</v>
      </c>
      <c r="AJ508" s="219" t="s">
        <v>154</v>
      </c>
      <c r="AK508" s="244">
        <v>0</v>
      </c>
      <c r="AL508" s="261" t="s">
        <v>155</v>
      </c>
    </row>
    <row r="509" spans="1:38" ht="34.5" hidden="1" customHeight="1">
      <c r="A509" s="68"/>
      <c r="B509" s="91">
        <f t="shared" si="31"/>
        <v>506</v>
      </c>
      <c r="C509" s="59" t="s">
        <v>409</v>
      </c>
      <c r="D509" s="59" t="s">
        <v>63</v>
      </c>
      <c r="E509" s="59" t="s">
        <v>786</v>
      </c>
      <c r="F509" s="59" t="s">
        <v>63</v>
      </c>
      <c r="G509" s="76" t="s">
        <v>4054</v>
      </c>
      <c r="H509" s="76"/>
      <c r="I509" s="76" t="s">
        <v>4055</v>
      </c>
      <c r="J509" s="192"/>
      <c r="K509" s="59"/>
      <c r="L509" s="76"/>
      <c r="M509" s="76" t="s">
        <v>4056</v>
      </c>
      <c r="N509" s="76"/>
      <c r="O509" s="59" t="s">
        <v>1366</v>
      </c>
      <c r="P509" s="76" t="s">
        <v>4057</v>
      </c>
      <c r="Q509" s="78" t="s">
        <v>220</v>
      </c>
      <c r="R509" s="327"/>
      <c r="S509" s="330"/>
      <c r="T509" s="333"/>
      <c r="U509" s="333"/>
      <c r="V509" s="169"/>
      <c r="W509" s="76"/>
      <c r="X509" s="76" t="str">
        <f t="shared" si="35"/>
        <v/>
      </c>
      <c r="Y509" s="76" t="str">
        <f t="shared" si="36"/>
        <v/>
      </c>
      <c r="Z509" s="76" t="str">
        <f t="shared" si="37"/>
        <v/>
      </c>
      <c r="AA509" s="146"/>
      <c r="AB509" s="146"/>
      <c r="AC509" s="146"/>
      <c r="AD509" s="52" t="s">
        <v>1368</v>
      </c>
      <c r="AE509" s="100" t="s">
        <v>63</v>
      </c>
      <c r="AF509" s="52"/>
      <c r="AG509" s="52" t="s">
        <v>63</v>
      </c>
      <c r="AH509" s="52" t="s">
        <v>63</v>
      </c>
      <c r="AI509" s="219" t="s">
        <v>65</v>
      </c>
      <c r="AJ509" s="219" t="s">
        <v>65</v>
      </c>
      <c r="AK509" s="219" t="s">
        <v>65</v>
      </c>
      <c r="AL509" s="220" t="s">
        <v>65</v>
      </c>
    </row>
    <row r="510" spans="1:38" ht="34.5" hidden="1" customHeight="1">
      <c r="A510" s="68"/>
      <c r="B510" s="44">
        <f t="shared" si="31"/>
        <v>507</v>
      </c>
      <c r="C510" s="58" t="s">
        <v>63</v>
      </c>
      <c r="D510" s="58" t="s">
        <v>4058</v>
      </c>
      <c r="E510" s="58" t="s">
        <v>786</v>
      </c>
      <c r="F510" s="58" t="s">
        <v>63</v>
      </c>
      <c r="G510" s="60" t="s">
        <v>4059</v>
      </c>
      <c r="H510" s="60" t="s">
        <v>4060</v>
      </c>
      <c r="I510" s="60" t="s">
        <v>4061</v>
      </c>
      <c r="J510" s="190">
        <v>1</v>
      </c>
      <c r="K510" s="58" t="s">
        <v>4062</v>
      </c>
      <c r="L510" s="60"/>
      <c r="M510" s="60" t="s">
        <v>4063</v>
      </c>
      <c r="N510" s="60" t="s">
        <v>4064</v>
      </c>
      <c r="O510" s="58" t="s">
        <v>1366</v>
      </c>
      <c r="P510" s="44" t="s">
        <v>4065</v>
      </c>
      <c r="Q510" s="63" t="s">
        <v>220</v>
      </c>
      <c r="R510" s="307" t="s">
        <v>4066</v>
      </c>
      <c r="S510" s="307" t="s">
        <v>4067</v>
      </c>
      <c r="T510" s="44" t="s">
        <v>4068</v>
      </c>
      <c r="U510" s="44" t="s">
        <v>4069</v>
      </c>
      <c r="V510" s="58" t="s">
        <v>149</v>
      </c>
      <c r="W510" s="60"/>
      <c r="X510" s="60" t="str">
        <f t="shared" si="35"/>
        <v>tf_BAMT20012600_D_L2_SALES_GROUP_MASTER</v>
      </c>
      <c r="Y510" s="60" t="str">
        <f t="shared" si="36"/>
        <v>mt_MPMT20012602_CDW_D_L2_SALES_GROUP_MASTER_WK01</v>
      </c>
      <c r="Z510" s="60" t="str">
        <f t="shared" si="37"/>
        <v>m_MPMT20012602_CDW_D_L2_SALES_GROUP_MASTER_WK01</v>
      </c>
      <c r="AA510" s="60"/>
      <c r="AB510" s="60"/>
      <c r="AC510" s="60"/>
      <c r="AD510" s="52" t="s">
        <v>2183</v>
      </c>
      <c r="AE510" s="52" t="s">
        <v>2026</v>
      </c>
      <c r="AF510" s="52" t="s">
        <v>52</v>
      </c>
      <c r="AG510" s="52" t="s">
        <v>72</v>
      </c>
      <c r="AH510" s="52" t="s">
        <v>72</v>
      </c>
      <c r="AI510" s="219" t="s">
        <v>65</v>
      </c>
      <c r="AJ510" s="219" t="s">
        <v>154</v>
      </c>
      <c r="AK510" s="244">
        <v>0</v>
      </c>
      <c r="AL510" s="261" t="s">
        <v>155</v>
      </c>
    </row>
    <row r="511" spans="1:38" ht="34.5" hidden="1" customHeight="1">
      <c r="A511" s="68"/>
      <c r="B511" s="44">
        <f t="shared" si="31"/>
        <v>508</v>
      </c>
      <c r="C511" s="58" t="s">
        <v>63</v>
      </c>
      <c r="D511" s="58" t="s">
        <v>4058</v>
      </c>
      <c r="E511" s="58" t="s">
        <v>786</v>
      </c>
      <c r="F511" s="58" t="s">
        <v>63</v>
      </c>
      <c r="G511" s="60" t="s">
        <v>4070</v>
      </c>
      <c r="H511" s="60" t="s">
        <v>4060</v>
      </c>
      <c r="I511" s="60" t="s">
        <v>4061</v>
      </c>
      <c r="J511" s="190">
        <v>2</v>
      </c>
      <c r="K511" s="58" t="s">
        <v>4071</v>
      </c>
      <c r="L511" s="60"/>
      <c r="M511" s="60" t="s">
        <v>4072</v>
      </c>
      <c r="N511" s="60" t="s">
        <v>4073</v>
      </c>
      <c r="O511" s="58" t="s">
        <v>1366</v>
      </c>
      <c r="P511" s="44" t="s">
        <v>4065</v>
      </c>
      <c r="Q511" s="63" t="s">
        <v>220</v>
      </c>
      <c r="R511" s="307" t="s">
        <v>4074</v>
      </c>
      <c r="S511" s="307" t="s">
        <v>4075</v>
      </c>
      <c r="T511" s="44" t="s">
        <v>4076</v>
      </c>
      <c r="U511" s="44" t="s">
        <v>4077</v>
      </c>
      <c r="V511" s="58" t="s">
        <v>238</v>
      </c>
      <c r="W511" s="60"/>
      <c r="X511" s="60" t="str">
        <f t="shared" si="35"/>
        <v>tf_BAMT20012600_D_L2_SALES_GROUP_MASTER</v>
      </c>
      <c r="Y511" s="60" t="str">
        <f t="shared" si="36"/>
        <v>mt_MPMT20012603_CDW_D_L2_SALES_GROUP_MASTER_WK02</v>
      </c>
      <c r="Z511" s="60" t="str">
        <f t="shared" si="37"/>
        <v>m_MPMT20012603_CDW_D_L2_SALES_GROUP_MASTER_WK02</v>
      </c>
      <c r="AA511" s="60"/>
      <c r="AB511" s="60"/>
      <c r="AC511" s="60"/>
      <c r="AD511" s="52" t="s">
        <v>2183</v>
      </c>
      <c r="AE511" s="52" t="s">
        <v>2026</v>
      </c>
      <c r="AF511" s="52" t="s">
        <v>52</v>
      </c>
      <c r="AG511" s="52" t="s">
        <v>72</v>
      </c>
      <c r="AH511" s="52" t="s">
        <v>72</v>
      </c>
      <c r="AI511" s="220" t="s">
        <v>65</v>
      </c>
      <c r="AJ511" s="219" t="s">
        <v>154</v>
      </c>
      <c r="AK511" s="244">
        <v>0</v>
      </c>
      <c r="AL511" s="261" t="s">
        <v>155</v>
      </c>
    </row>
    <row r="512" spans="1:38" ht="34.5" hidden="1" customHeight="1">
      <c r="A512" s="68"/>
      <c r="B512" s="44">
        <f t="shared" si="31"/>
        <v>509</v>
      </c>
      <c r="C512" s="58" t="s">
        <v>63</v>
      </c>
      <c r="D512" s="58" t="s">
        <v>4058</v>
      </c>
      <c r="E512" s="58" t="s">
        <v>786</v>
      </c>
      <c r="F512" s="58" t="s">
        <v>63</v>
      </c>
      <c r="G512" s="60" t="s">
        <v>4070</v>
      </c>
      <c r="H512" s="60" t="s">
        <v>4060</v>
      </c>
      <c r="I512" s="60" t="s">
        <v>4061</v>
      </c>
      <c r="J512" s="190">
        <v>3</v>
      </c>
      <c r="K512" s="58" t="s">
        <v>4078</v>
      </c>
      <c r="L512" s="60"/>
      <c r="M512" s="60" t="s">
        <v>4079</v>
      </c>
      <c r="N512" s="60" t="s">
        <v>4080</v>
      </c>
      <c r="O512" s="58" t="s">
        <v>1366</v>
      </c>
      <c r="P512" s="44" t="s">
        <v>4065</v>
      </c>
      <c r="Q512" s="63" t="s">
        <v>220</v>
      </c>
      <c r="R512" s="307" t="s">
        <v>4076</v>
      </c>
      <c r="S512" s="307" t="s">
        <v>4077</v>
      </c>
      <c r="T512" s="44" t="s">
        <v>4081</v>
      </c>
      <c r="U512" s="44" t="s">
        <v>4082</v>
      </c>
      <c r="V512" s="58" t="s">
        <v>162</v>
      </c>
      <c r="W512" s="60"/>
      <c r="X512" s="60" t="str">
        <f t="shared" si="35"/>
        <v>tf_BAMT20012600_D_L2_SALES_GROUP_MASTER</v>
      </c>
      <c r="Y512" s="60" t="str">
        <f t="shared" si="36"/>
        <v>mt_MPMT20012604_CDW_D_L2_SALES_GROUP_MASTER_WK03</v>
      </c>
      <c r="Z512" s="60" t="str">
        <f t="shared" si="37"/>
        <v>m_MPMT20012604_CDW_D_L2_SALES_GROUP_MASTER_WK03</v>
      </c>
      <c r="AA512" s="60"/>
      <c r="AB512" s="60"/>
      <c r="AC512" s="60"/>
      <c r="AD512" s="52" t="s">
        <v>2183</v>
      </c>
      <c r="AE512" s="52" t="s">
        <v>2026</v>
      </c>
      <c r="AF512" s="52" t="s">
        <v>52</v>
      </c>
      <c r="AG512" s="52" t="s">
        <v>72</v>
      </c>
      <c r="AH512" s="52" t="s">
        <v>72</v>
      </c>
      <c r="AI512" s="220" t="s">
        <v>65</v>
      </c>
      <c r="AJ512" s="219" t="s">
        <v>154</v>
      </c>
      <c r="AK512" s="244">
        <v>0</v>
      </c>
      <c r="AL512" s="261" t="s">
        <v>155</v>
      </c>
    </row>
    <row r="513" spans="1:44" ht="34.5" hidden="1" customHeight="1">
      <c r="A513" s="68"/>
      <c r="B513" s="44">
        <f t="shared" si="31"/>
        <v>510</v>
      </c>
      <c r="C513" s="58" t="s">
        <v>63</v>
      </c>
      <c r="D513" s="58" t="s">
        <v>4058</v>
      </c>
      <c r="E513" s="58" t="s">
        <v>786</v>
      </c>
      <c r="F513" s="58" t="s">
        <v>63</v>
      </c>
      <c r="G513" s="60" t="s">
        <v>4070</v>
      </c>
      <c r="H513" s="60" t="s">
        <v>4060</v>
      </c>
      <c r="I513" s="60" t="s">
        <v>4061</v>
      </c>
      <c r="J513" s="190">
        <v>4</v>
      </c>
      <c r="K513" s="58" t="s">
        <v>4083</v>
      </c>
      <c r="L513" s="60"/>
      <c r="M513" s="60" t="s">
        <v>4084</v>
      </c>
      <c r="N513" s="60" t="s">
        <v>4085</v>
      </c>
      <c r="O513" s="58" t="s">
        <v>1366</v>
      </c>
      <c r="P513" s="44" t="s">
        <v>4065</v>
      </c>
      <c r="Q513" s="63" t="s">
        <v>220</v>
      </c>
      <c r="R513" s="307" t="s">
        <v>4086</v>
      </c>
      <c r="S513" s="307" t="s">
        <v>4087</v>
      </c>
      <c r="T513" s="44" t="s">
        <v>4088</v>
      </c>
      <c r="U513" s="44" t="s">
        <v>4089</v>
      </c>
      <c r="V513" s="58" t="s">
        <v>149</v>
      </c>
      <c r="W513" s="60"/>
      <c r="X513" s="60" t="str">
        <f t="shared" si="35"/>
        <v>tf_BAMT20012600_D_L2_SALES_GROUP_MASTER</v>
      </c>
      <c r="Y513" s="60" t="str">
        <f t="shared" si="36"/>
        <v>mt_MPMT20012601_CDW_D_L2_SALES_GROUP_MASTER</v>
      </c>
      <c r="Z513" s="60" t="str">
        <f t="shared" si="37"/>
        <v>m_MPMT20012601_CDW_D_L2_SALES_GROUP_MASTER</v>
      </c>
      <c r="AA513" s="60"/>
      <c r="AB513" s="60"/>
      <c r="AC513" s="60"/>
      <c r="AD513" s="52" t="s">
        <v>2183</v>
      </c>
      <c r="AE513" s="52" t="s">
        <v>2026</v>
      </c>
      <c r="AF513" s="52" t="s">
        <v>52</v>
      </c>
      <c r="AG513" s="52" t="s">
        <v>72</v>
      </c>
      <c r="AH513" s="52" t="s">
        <v>72</v>
      </c>
      <c r="AI513" s="220" t="s">
        <v>65</v>
      </c>
      <c r="AJ513" s="219" t="s">
        <v>154</v>
      </c>
      <c r="AK513" s="244">
        <v>0</v>
      </c>
      <c r="AL513" s="261" t="s">
        <v>155</v>
      </c>
    </row>
    <row r="514" spans="1:44" ht="34.5" hidden="1" customHeight="1">
      <c r="A514" s="68"/>
      <c r="B514" s="91">
        <f t="shared" si="31"/>
        <v>511</v>
      </c>
      <c r="C514" s="59" t="s">
        <v>409</v>
      </c>
      <c r="D514" s="59" t="s">
        <v>63</v>
      </c>
      <c r="E514" s="59" t="s">
        <v>786</v>
      </c>
      <c r="F514" s="59" t="s">
        <v>63</v>
      </c>
      <c r="G514" s="76" t="s">
        <v>4090</v>
      </c>
      <c r="H514" s="76"/>
      <c r="I514" s="76" t="s">
        <v>4091</v>
      </c>
      <c r="J514" s="192"/>
      <c r="K514" s="59" t="s">
        <v>70</v>
      </c>
      <c r="L514" s="76"/>
      <c r="M514" s="76" t="s">
        <v>4092</v>
      </c>
      <c r="N514" s="166"/>
      <c r="O514" s="59" t="s">
        <v>1366</v>
      </c>
      <c r="P514" s="57" t="s">
        <v>4093</v>
      </c>
      <c r="Q514" s="76" t="s">
        <v>220</v>
      </c>
      <c r="R514" s="321"/>
      <c r="S514" s="322"/>
      <c r="T514" s="324"/>
      <c r="U514" s="324"/>
      <c r="V514" s="59"/>
      <c r="W514" s="76"/>
      <c r="X514" s="76" t="str">
        <f t="shared" si="35"/>
        <v/>
      </c>
      <c r="Y514" s="76" t="str">
        <f t="shared" si="36"/>
        <v/>
      </c>
      <c r="Z514" s="76" t="str">
        <f t="shared" si="37"/>
        <v/>
      </c>
      <c r="AA514" s="146"/>
      <c r="AB514" s="146"/>
      <c r="AC514" s="146"/>
      <c r="AD514" s="52" t="s">
        <v>1368</v>
      </c>
      <c r="AE514" s="100" t="s">
        <v>63</v>
      </c>
      <c r="AF514" s="52"/>
      <c r="AG514" s="52" t="s">
        <v>63</v>
      </c>
      <c r="AH514" s="52" t="s">
        <v>63</v>
      </c>
      <c r="AI514" s="219" t="s">
        <v>65</v>
      </c>
      <c r="AJ514" s="219" t="s">
        <v>65</v>
      </c>
      <c r="AK514" s="219" t="s">
        <v>65</v>
      </c>
      <c r="AL514" s="220" t="s">
        <v>65</v>
      </c>
    </row>
    <row r="515" spans="1:44" ht="34.5" hidden="1" customHeight="1">
      <c r="A515" s="68"/>
      <c r="B515" s="44">
        <f t="shared" si="31"/>
        <v>512</v>
      </c>
      <c r="C515" s="58" t="s">
        <v>63</v>
      </c>
      <c r="D515" s="58" t="s">
        <v>4094</v>
      </c>
      <c r="E515" s="58" t="s">
        <v>786</v>
      </c>
      <c r="F515" s="58" t="s">
        <v>63</v>
      </c>
      <c r="G515" s="60" t="s">
        <v>4095</v>
      </c>
      <c r="H515" s="60" t="s">
        <v>4096</v>
      </c>
      <c r="I515" s="60" t="s">
        <v>4097</v>
      </c>
      <c r="J515" s="190">
        <v>1</v>
      </c>
      <c r="K515" s="58" t="s">
        <v>4098</v>
      </c>
      <c r="L515" s="60"/>
      <c r="M515" s="60" t="s">
        <v>4099</v>
      </c>
      <c r="N515" s="60" t="s">
        <v>4100</v>
      </c>
      <c r="O515" s="58" t="s">
        <v>1366</v>
      </c>
      <c r="P515" s="44" t="s">
        <v>4101</v>
      </c>
      <c r="Q515" s="63" t="s">
        <v>220</v>
      </c>
      <c r="R515" s="307" t="s">
        <v>4102</v>
      </c>
      <c r="S515" s="307" t="s">
        <v>4103</v>
      </c>
      <c r="T515" s="44" t="s">
        <v>4104</v>
      </c>
      <c r="U515" s="44" t="s">
        <v>4105</v>
      </c>
      <c r="V515" s="58" t="s">
        <v>149</v>
      </c>
      <c r="W515" s="60"/>
      <c r="X515" s="60" t="str">
        <f t="shared" si="35"/>
        <v>tf_BAMT20012800_D_L2_SALES_OFFICE_MASTER</v>
      </c>
      <c r="Y515" s="60" t="str">
        <f t="shared" si="36"/>
        <v>mt_MPMT20012801_CDW_D_L2_SALES_OFFICE_MASTER</v>
      </c>
      <c r="Z515" s="60" t="str">
        <f t="shared" si="37"/>
        <v>m_MPMT20012801_CDW_D_L2_SALES_OFFICE_MASTER</v>
      </c>
      <c r="AA515" s="85"/>
      <c r="AB515" s="85"/>
      <c r="AC515" s="85"/>
      <c r="AD515" s="52" t="s">
        <v>2183</v>
      </c>
      <c r="AE515" s="52" t="s">
        <v>2026</v>
      </c>
      <c r="AF515" s="52" t="s">
        <v>52</v>
      </c>
      <c r="AG515" s="52" t="s">
        <v>72</v>
      </c>
      <c r="AH515" s="52" t="s">
        <v>72</v>
      </c>
      <c r="AI515" s="219" t="s">
        <v>65</v>
      </c>
      <c r="AJ515" s="219" t="s">
        <v>154</v>
      </c>
      <c r="AK515" s="244">
        <v>0</v>
      </c>
      <c r="AL515" s="261" t="s">
        <v>155</v>
      </c>
    </row>
    <row r="516" spans="1:44" ht="34.5" hidden="1" customHeight="1">
      <c r="A516" s="68" t="s">
        <v>409</v>
      </c>
      <c r="B516" s="44">
        <f t="shared" ref="B516:B579" si="38">ROW()-3</f>
        <v>513</v>
      </c>
      <c r="C516" s="58" t="s">
        <v>63</v>
      </c>
      <c r="D516" s="58" t="s">
        <v>4106</v>
      </c>
      <c r="E516" s="58" t="s">
        <v>786</v>
      </c>
      <c r="F516" s="58" t="s">
        <v>63</v>
      </c>
      <c r="G516" s="60" t="s">
        <v>4107</v>
      </c>
      <c r="H516" s="60" t="s">
        <v>12266</v>
      </c>
      <c r="I516" s="60" t="s">
        <v>4109</v>
      </c>
      <c r="J516" s="190">
        <v>1</v>
      </c>
      <c r="K516" s="58" t="s">
        <v>4110</v>
      </c>
      <c r="L516" s="60"/>
      <c r="M516" s="60" t="s">
        <v>4111</v>
      </c>
      <c r="N516" s="60" t="s">
        <v>4112</v>
      </c>
      <c r="O516" s="58" t="s">
        <v>1366</v>
      </c>
      <c r="P516" s="44" t="s">
        <v>4113</v>
      </c>
      <c r="Q516" s="63" t="s">
        <v>69</v>
      </c>
      <c r="R516" s="307" t="s">
        <v>4114</v>
      </c>
      <c r="S516" s="307" t="s">
        <v>4115</v>
      </c>
      <c r="T516" s="44" t="s">
        <v>4116</v>
      </c>
      <c r="U516" s="44" t="s">
        <v>4117</v>
      </c>
      <c r="V516" s="58" t="s">
        <v>238</v>
      </c>
      <c r="W516" s="60"/>
      <c r="X516" s="60" t="str">
        <f t="shared" si="35"/>
        <v>tf_BAMT20012900_D_L2_SALES_OFFICE_SALES_GROUP_MASTER</v>
      </c>
      <c r="Y516" s="60" t="str">
        <f t="shared" si="36"/>
        <v>mt_MPMT20012901_CDW_D_L2_SALES_OFFICE_SALES_GROUP_MASTER_WK01</v>
      </c>
      <c r="Z516" s="60" t="str">
        <f t="shared" si="37"/>
        <v>m_MPMT20012901_CDW_D_L2_SALES_OFFICE_SALES_GROUP_MASTER_WK01</v>
      </c>
      <c r="AA516" s="60"/>
      <c r="AB516" s="60"/>
      <c r="AC516" s="60"/>
      <c r="AD516" s="52" t="s">
        <v>2183</v>
      </c>
      <c r="AE516" s="52"/>
      <c r="AF516" s="52" t="s">
        <v>52</v>
      </c>
      <c r="AG516" s="52" t="s">
        <v>72</v>
      </c>
      <c r="AH516" s="52" t="s">
        <v>72</v>
      </c>
      <c r="AI516" s="219" t="s">
        <v>65</v>
      </c>
      <c r="AJ516" s="219" t="s">
        <v>154</v>
      </c>
      <c r="AK516" s="244">
        <v>0</v>
      </c>
      <c r="AL516" s="261" t="s">
        <v>155</v>
      </c>
    </row>
    <row r="517" spans="1:44" ht="34.5" hidden="1" customHeight="1">
      <c r="A517" s="68" t="s">
        <v>409</v>
      </c>
      <c r="B517" s="44">
        <f t="shared" si="38"/>
        <v>514</v>
      </c>
      <c r="C517" s="58" t="s">
        <v>63</v>
      </c>
      <c r="D517" s="58" t="s">
        <v>4118</v>
      </c>
      <c r="E517" s="58" t="s">
        <v>786</v>
      </c>
      <c r="F517" s="58" t="s">
        <v>63</v>
      </c>
      <c r="G517" s="60" t="s">
        <v>4107</v>
      </c>
      <c r="H517" s="60" t="s">
        <v>4108</v>
      </c>
      <c r="I517" s="60" t="s">
        <v>4109</v>
      </c>
      <c r="J517" s="190">
        <v>2</v>
      </c>
      <c r="K517" s="58" t="s">
        <v>4119</v>
      </c>
      <c r="L517" s="60"/>
      <c r="M517" s="60" t="s">
        <v>4120</v>
      </c>
      <c r="N517" s="60" t="s">
        <v>4121</v>
      </c>
      <c r="O517" s="58"/>
      <c r="P517" s="44"/>
      <c r="Q517" s="63" t="s">
        <v>69</v>
      </c>
      <c r="R517" s="307" t="s">
        <v>4122</v>
      </c>
      <c r="S517" s="307" t="s">
        <v>4123</v>
      </c>
      <c r="T517" s="44" t="s">
        <v>4124</v>
      </c>
      <c r="U517" s="44" t="s">
        <v>4125</v>
      </c>
      <c r="V517" s="58" t="s">
        <v>149</v>
      </c>
      <c r="W517" s="60"/>
      <c r="X517" s="60" t="str">
        <f t="shared" si="35"/>
        <v>tf_BAMT20012900_D_L2_SALES_OFFICE_SALES_GROUP_MASTER</v>
      </c>
      <c r="Y517" s="60" t="str">
        <f t="shared" si="36"/>
        <v>mt_MPMT20012903_CDW_D_L2_SALES_OFFICE_SALES_GROUP_MASTER_WK02</v>
      </c>
      <c r="Z517" s="60" t="str">
        <f t="shared" si="37"/>
        <v>m_MPMT20012903_CDW_D_L2_SALES_OFFICE_SALES_GROUP_MASTER_WK02</v>
      </c>
      <c r="AA517" s="60"/>
      <c r="AB517" s="60"/>
      <c r="AC517" s="60"/>
      <c r="AD517" s="52" t="s">
        <v>2183</v>
      </c>
      <c r="AE517" s="52"/>
      <c r="AF517" s="52" t="s">
        <v>52</v>
      </c>
      <c r="AG517" s="52" t="s">
        <v>72</v>
      </c>
      <c r="AH517" s="52" t="s">
        <v>72</v>
      </c>
      <c r="AI517" s="219" t="s">
        <v>65</v>
      </c>
      <c r="AJ517" s="219" t="s">
        <v>154</v>
      </c>
      <c r="AK517" s="244">
        <v>0</v>
      </c>
      <c r="AL517" s="261" t="s">
        <v>155</v>
      </c>
    </row>
    <row r="518" spans="1:44" ht="34.5" hidden="1" customHeight="1">
      <c r="A518" s="68" t="s">
        <v>409</v>
      </c>
      <c r="B518" s="44">
        <f t="shared" si="38"/>
        <v>515</v>
      </c>
      <c r="C518" s="58" t="s">
        <v>63</v>
      </c>
      <c r="D518" s="58" t="s">
        <v>4106</v>
      </c>
      <c r="E518" s="58" t="s">
        <v>786</v>
      </c>
      <c r="F518" s="58" t="s">
        <v>63</v>
      </c>
      <c r="G518" s="60" t="s">
        <v>4107</v>
      </c>
      <c r="H518" s="60" t="s">
        <v>4108</v>
      </c>
      <c r="I518" s="60" t="s">
        <v>4109</v>
      </c>
      <c r="J518" s="190">
        <v>3</v>
      </c>
      <c r="K518" s="58" t="s">
        <v>4126</v>
      </c>
      <c r="L518" s="60"/>
      <c r="M518" s="60" t="s">
        <v>4127</v>
      </c>
      <c r="N518" s="60" t="s">
        <v>4128</v>
      </c>
      <c r="O518" s="58"/>
      <c r="P518" s="44"/>
      <c r="Q518" s="63" t="s">
        <v>69</v>
      </c>
      <c r="R518" s="307" t="s">
        <v>4129</v>
      </c>
      <c r="S518" s="307" t="s">
        <v>4130</v>
      </c>
      <c r="T518" s="44" t="s">
        <v>4131</v>
      </c>
      <c r="U518" s="44" t="s">
        <v>4132</v>
      </c>
      <c r="V518" s="58" t="s">
        <v>238</v>
      </c>
      <c r="W518" s="60"/>
      <c r="X518" s="60" t="str">
        <f t="shared" si="35"/>
        <v>tf_BAMT20012900_D_L2_SALES_OFFICE_SALES_GROUP_MASTER</v>
      </c>
      <c r="Y518" s="60" t="str">
        <f t="shared" si="36"/>
        <v>mt_MPMT20012904_CDW_D_L2_SALES_OFFICE_SALES_GROUP_MASTER_WK03</v>
      </c>
      <c r="Z518" s="60" t="str">
        <f t="shared" si="37"/>
        <v>m_MPMT20012904_CDW_D_L2_SALES_OFFICE_SALES_GROUP_MASTER_WK03</v>
      </c>
      <c r="AA518" s="60"/>
      <c r="AB518" s="60"/>
      <c r="AC518" s="60"/>
      <c r="AD518" s="52" t="s">
        <v>2183</v>
      </c>
      <c r="AE518" s="52"/>
      <c r="AF518" s="52" t="s">
        <v>52</v>
      </c>
      <c r="AG518" s="52" t="s">
        <v>72</v>
      </c>
      <c r="AH518" s="52" t="s">
        <v>72</v>
      </c>
      <c r="AI518" s="219" t="s">
        <v>65</v>
      </c>
      <c r="AJ518" s="219" t="s">
        <v>154</v>
      </c>
      <c r="AK518" s="244">
        <v>0</v>
      </c>
      <c r="AL518" s="261" t="s">
        <v>155</v>
      </c>
    </row>
    <row r="519" spans="1:44" ht="34.5" hidden="1" customHeight="1">
      <c r="A519" s="68" t="s">
        <v>409</v>
      </c>
      <c r="B519" s="44">
        <f t="shared" si="38"/>
        <v>516</v>
      </c>
      <c r="C519" s="58" t="s">
        <v>63</v>
      </c>
      <c r="D519" s="58" t="s">
        <v>4106</v>
      </c>
      <c r="E519" s="58" t="s">
        <v>786</v>
      </c>
      <c r="F519" s="58" t="s">
        <v>63</v>
      </c>
      <c r="G519" s="60" t="s">
        <v>4107</v>
      </c>
      <c r="H519" s="60" t="s">
        <v>4108</v>
      </c>
      <c r="I519" s="60" t="s">
        <v>4109</v>
      </c>
      <c r="J519" s="190">
        <v>4</v>
      </c>
      <c r="K519" s="58" t="s">
        <v>4133</v>
      </c>
      <c r="L519" s="60"/>
      <c r="M519" s="60" t="s">
        <v>4134</v>
      </c>
      <c r="N519" s="60" t="s">
        <v>4135</v>
      </c>
      <c r="O519" s="58"/>
      <c r="P519" s="44"/>
      <c r="Q519" s="63" t="s">
        <v>69</v>
      </c>
      <c r="R519" s="307" t="s">
        <v>4131</v>
      </c>
      <c r="S519" s="307" t="s">
        <v>4132</v>
      </c>
      <c r="T519" s="44" t="s">
        <v>4136</v>
      </c>
      <c r="U519" s="44" t="s">
        <v>4137</v>
      </c>
      <c r="V519" s="58" t="s">
        <v>162</v>
      </c>
      <c r="W519" s="60"/>
      <c r="X519" s="60" t="str">
        <f t="shared" si="35"/>
        <v>tf_BAMT20012900_D_L2_SALES_OFFICE_SALES_GROUP_MASTER</v>
      </c>
      <c r="Y519" s="60" t="str">
        <f t="shared" si="36"/>
        <v>mt_MPMT20012905_CDW_D_L2_SALES_OFFICE_SALES_GROUP_MASTER_WK04</v>
      </c>
      <c r="Z519" s="60" t="str">
        <f t="shared" si="37"/>
        <v>m_MPMT20012905_CDW_D_L2_SALES_OFFICE_SALES_GROUP_MASTER_WK04</v>
      </c>
      <c r="AA519" s="60"/>
      <c r="AB519" s="60"/>
      <c r="AC519" s="60"/>
      <c r="AD519" s="52" t="s">
        <v>2183</v>
      </c>
      <c r="AE519" s="52"/>
      <c r="AF519" s="52" t="s">
        <v>52</v>
      </c>
      <c r="AG519" s="52" t="s">
        <v>72</v>
      </c>
      <c r="AH519" s="52" t="s">
        <v>72</v>
      </c>
      <c r="AI519" s="219" t="s">
        <v>65</v>
      </c>
      <c r="AJ519" s="219" t="s">
        <v>154</v>
      </c>
      <c r="AK519" s="244">
        <v>0</v>
      </c>
      <c r="AL519" s="261" t="s">
        <v>155</v>
      </c>
    </row>
    <row r="520" spans="1:44" ht="34.5" hidden="1" customHeight="1">
      <c r="A520" s="68" t="s">
        <v>409</v>
      </c>
      <c r="B520" s="44">
        <f t="shared" si="38"/>
        <v>517</v>
      </c>
      <c r="C520" s="58" t="s">
        <v>63</v>
      </c>
      <c r="D520" s="58" t="s">
        <v>4106</v>
      </c>
      <c r="E520" s="58" t="s">
        <v>786</v>
      </c>
      <c r="F520" s="58" t="s">
        <v>63</v>
      </c>
      <c r="G520" s="60" t="s">
        <v>4107</v>
      </c>
      <c r="H520" s="60" t="s">
        <v>4138</v>
      </c>
      <c r="I520" s="60" t="s">
        <v>4109</v>
      </c>
      <c r="J520" s="190">
        <v>5</v>
      </c>
      <c r="K520" s="58" t="s">
        <v>4139</v>
      </c>
      <c r="L520" s="60"/>
      <c r="M520" s="60" t="s">
        <v>4140</v>
      </c>
      <c r="N520" s="60" t="s">
        <v>4141</v>
      </c>
      <c r="O520" s="58"/>
      <c r="P520" s="44"/>
      <c r="Q520" s="63" t="s">
        <v>69</v>
      </c>
      <c r="R520" s="307" t="s">
        <v>4142</v>
      </c>
      <c r="S520" s="307" t="s">
        <v>4143</v>
      </c>
      <c r="T520" s="44" t="s">
        <v>4144</v>
      </c>
      <c r="U520" s="44" t="s">
        <v>4145</v>
      </c>
      <c r="V520" s="58" t="s">
        <v>149</v>
      </c>
      <c r="W520" s="60"/>
      <c r="X520" s="60" t="str">
        <f t="shared" si="35"/>
        <v>tf_BAMT20012900_D_L2_SALES_OFFICE_SALES_GROUP_MASTER</v>
      </c>
      <c r="Y520" s="60" t="str">
        <f t="shared" si="36"/>
        <v>mt_MPMT20012906_CDW_D_L2_SALES_OFFICE_SALES_GROUP_MASTER_WK05</v>
      </c>
      <c r="Z520" s="60" t="str">
        <f t="shared" si="37"/>
        <v>m_MPMT20012906_CDW_D_L2_SALES_OFFICE_SALES_GROUP_MASTER_WK05</v>
      </c>
      <c r="AA520" s="60"/>
      <c r="AB520" s="60"/>
      <c r="AC520" s="60"/>
      <c r="AD520" s="52" t="s">
        <v>2183</v>
      </c>
      <c r="AE520" s="52"/>
      <c r="AF520" s="52" t="s">
        <v>52</v>
      </c>
      <c r="AG520" s="52" t="s">
        <v>72</v>
      </c>
      <c r="AH520" s="52" t="s">
        <v>72</v>
      </c>
      <c r="AI520" s="219" t="s">
        <v>65</v>
      </c>
      <c r="AJ520" s="219" t="s">
        <v>154</v>
      </c>
      <c r="AK520" s="244">
        <v>0</v>
      </c>
      <c r="AL520" s="261" t="s">
        <v>155</v>
      </c>
    </row>
    <row r="521" spans="1:44" ht="34.5" hidden="1" customHeight="1">
      <c r="A521" s="68" t="s">
        <v>409</v>
      </c>
      <c r="B521" s="44">
        <f t="shared" si="38"/>
        <v>518</v>
      </c>
      <c r="C521" s="58" t="s">
        <v>63</v>
      </c>
      <c r="D521" s="58" t="s">
        <v>4106</v>
      </c>
      <c r="E521" s="58" t="s">
        <v>786</v>
      </c>
      <c r="F521" s="58" t="s">
        <v>63</v>
      </c>
      <c r="G521" s="60" t="s">
        <v>4146</v>
      </c>
      <c r="H521" s="60" t="s">
        <v>4108</v>
      </c>
      <c r="I521" s="60" t="s">
        <v>4109</v>
      </c>
      <c r="J521" s="190">
        <v>6</v>
      </c>
      <c r="K521" s="58" t="s">
        <v>4147</v>
      </c>
      <c r="L521" s="60"/>
      <c r="M521" s="60" t="s">
        <v>4148</v>
      </c>
      <c r="N521" s="60" t="s">
        <v>4149</v>
      </c>
      <c r="O521" s="58" t="s">
        <v>1366</v>
      </c>
      <c r="P521" s="44" t="s">
        <v>4113</v>
      </c>
      <c r="Q521" s="63" t="s">
        <v>69</v>
      </c>
      <c r="R521" s="307" t="s">
        <v>4150</v>
      </c>
      <c r="S521" s="307" t="s">
        <v>4151</v>
      </c>
      <c r="T521" s="44" t="s">
        <v>4152</v>
      </c>
      <c r="U521" s="44" t="s">
        <v>4153</v>
      </c>
      <c r="V521" s="58" t="s">
        <v>149</v>
      </c>
      <c r="W521" s="60"/>
      <c r="X521" s="60" t="str">
        <f t="shared" si="35"/>
        <v>tf_BAMT20012900_D_L2_SALES_OFFICE_SALES_GROUP_MASTER</v>
      </c>
      <c r="Y521" s="60" t="str">
        <f t="shared" si="36"/>
        <v>mt_MPMT20012902_CDW_D_L2_SALES_OFFICE_SALES_GROUP_MASTER</v>
      </c>
      <c r="Z521" s="60" t="str">
        <f t="shared" si="37"/>
        <v>m_MPMT20012902_CDW_D_L2_SALES_OFFICE_SALES_GROUP_MASTER</v>
      </c>
      <c r="AA521" s="60"/>
      <c r="AB521" s="60"/>
      <c r="AC521" s="60"/>
      <c r="AD521" s="52" t="s">
        <v>2586</v>
      </c>
      <c r="AE521" s="52" t="s">
        <v>2026</v>
      </c>
      <c r="AF521" s="52" t="s">
        <v>52</v>
      </c>
      <c r="AG521" s="52" t="s">
        <v>72</v>
      </c>
      <c r="AH521" s="52" t="s">
        <v>72</v>
      </c>
      <c r="AI521" s="219" t="s">
        <v>65</v>
      </c>
      <c r="AJ521" s="219" t="s">
        <v>154</v>
      </c>
      <c r="AK521" s="244">
        <v>0</v>
      </c>
      <c r="AL521" s="261" t="s">
        <v>155</v>
      </c>
    </row>
    <row r="522" spans="1:44" ht="34.5" hidden="1" customHeight="1">
      <c r="A522" s="68"/>
      <c r="B522" s="44">
        <f t="shared" si="38"/>
        <v>519</v>
      </c>
      <c r="C522" s="58" t="s">
        <v>63</v>
      </c>
      <c r="D522" s="58" t="s">
        <v>4154</v>
      </c>
      <c r="E522" s="58" t="s">
        <v>786</v>
      </c>
      <c r="F522" s="58" t="s">
        <v>63</v>
      </c>
      <c r="G522" s="60" t="s">
        <v>4155</v>
      </c>
      <c r="H522" s="60" t="s">
        <v>12267</v>
      </c>
      <c r="I522" s="60" t="s">
        <v>4157</v>
      </c>
      <c r="J522" s="190">
        <v>1</v>
      </c>
      <c r="K522" s="58" t="s">
        <v>4158</v>
      </c>
      <c r="L522" s="60"/>
      <c r="M522" s="60" t="s">
        <v>4159</v>
      </c>
      <c r="N522" s="60" t="s">
        <v>4160</v>
      </c>
      <c r="O522" s="58" t="s">
        <v>1366</v>
      </c>
      <c r="P522" s="44" t="s">
        <v>4161</v>
      </c>
      <c r="Q522" s="63" t="s">
        <v>220</v>
      </c>
      <c r="R522" s="307" t="s">
        <v>4162</v>
      </c>
      <c r="S522" s="307" t="s">
        <v>4163</v>
      </c>
      <c r="T522" s="44" t="s">
        <v>4164</v>
      </c>
      <c r="U522" s="44" t="s">
        <v>4165</v>
      </c>
      <c r="V522" s="58" t="s">
        <v>846</v>
      </c>
      <c r="W522" s="60"/>
      <c r="X522" s="60" t="str">
        <f t="shared" si="35"/>
        <v>tf_BAMT20013100_D_L2_SALES_DEPARTMENT_MASTER</v>
      </c>
      <c r="Y522" s="60" t="str">
        <f t="shared" si="36"/>
        <v>mt_MPMT20013101_CDW_D_L2_SALES_DEPARTMENT_MASTER</v>
      </c>
      <c r="Z522" s="60" t="str">
        <f t="shared" si="37"/>
        <v>m_MPMT20013101_CDW_D_L2_SALES_DEPARTMENT_MASTER</v>
      </c>
      <c r="AA522" s="85"/>
      <c r="AB522" s="85"/>
      <c r="AC522" s="85"/>
      <c r="AD522" s="52" t="s">
        <v>2025</v>
      </c>
      <c r="AE522" s="52" t="s">
        <v>2026</v>
      </c>
      <c r="AF522" s="52" t="s">
        <v>2027</v>
      </c>
      <c r="AG522" s="52" t="s">
        <v>72</v>
      </c>
      <c r="AH522" s="52" t="s">
        <v>72</v>
      </c>
      <c r="AI522" s="219" t="s">
        <v>65</v>
      </c>
      <c r="AJ522" s="219" t="s">
        <v>154</v>
      </c>
      <c r="AK522" s="244">
        <v>0</v>
      </c>
      <c r="AL522" s="261" t="s">
        <v>155</v>
      </c>
    </row>
    <row r="523" spans="1:44" ht="70.5" hidden="1" customHeight="1">
      <c r="A523" s="68"/>
      <c r="B523" s="91">
        <f t="shared" si="38"/>
        <v>520</v>
      </c>
      <c r="C523" s="59" t="s">
        <v>409</v>
      </c>
      <c r="D523" s="59" t="s">
        <v>63</v>
      </c>
      <c r="E523" s="59" t="s">
        <v>786</v>
      </c>
      <c r="F523" s="59" t="s">
        <v>63</v>
      </c>
      <c r="G523" s="76" t="s">
        <v>4166</v>
      </c>
      <c r="H523" s="76"/>
      <c r="I523" s="76" t="s">
        <v>4167</v>
      </c>
      <c r="J523" s="192"/>
      <c r="K523" s="59"/>
      <c r="L523" s="76"/>
      <c r="M523" s="76" t="s">
        <v>4168</v>
      </c>
      <c r="N523" s="76"/>
      <c r="O523" s="59" t="s">
        <v>1366</v>
      </c>
      <c r="P523" s="57" t="s">
        <v>4169</v>
      </c>
      <c r="Q523" s="78" t="s">
        <v>220</v>
      </c>
      <c r="R523" s="321"/>
      <c r="S523" s="322"/>
      <c r="T523" s="333"/>
      <c r="U523" s="333"/>
      <c r="V523" s="59" t="s">
        <v>846</v>
      </c>
      <c r="W523" s="76"/>
      <c r="X523" s="76" t="str">
        <f t="shared" si="35"/>
        <v/>
      </c>
      <c r="Y523" s="76" t="str">
        <f t="shared" si="36"/>
        <v/>
      </c>
      <c r="Z523" s="76" t="str">
        <f t="shared" si="37"/>
        <v/>
      </c>
      <c r="AA523" s="146"/>
      <c r="AB523" s="146"/>
      <c r="AC523" s="146"/>
      <c r="AD523" s="52" t="s">
        <v>1368</v>
      </c>
      <c r="AE523" s="100" t="s">
        <v>63</v>
      </c>
      <c r="AF523" s="52"/>
      <c r="AG523" s="52" t="s">
        <v>63</v>
      </c>
      <c r="AH523" s="52" t="s">
        <v>63</v>
      </c>
      <c r="AI523" s="219" t="s">
        <v>65</v>
      </c>
      <c r="AJ523" s="219" t="s">
        <v>65</v>
      </c>
      <c r="AK523" s="219" t="s">
        <v>65</v>
      </c>
      <c r="AL523" s="220" t="s">
        <v>65</v>
      </c>
    </row>
    <row r="524" spans="1:44" ht="34.5" hidden="1" customHeight="1">
      <c r="A524" s="68"/>
      <c r="B524" s="44">
        <f t="shared" si="38"/>
        <v>521</v>
      </c>
      <c r="C524" s="58" t="s">
        <v>63</v>
      </c>
      <c r="D524" s="58" t="s">
        <v>4170</v>
      </c>
      <c r="E524" s="58" t="s">
        <v>786</v>
      </c>
      <c r="F524" s="58" t="s">
        <v>63</v>
      </c>
      <c r="G524" s="60" t="s">
        <v>4171</v>
      </c>
      <c r="H524" s="60" t="s">
        <v>4172</v>
      </c>
      <c r="I524" s="60" t="s">
        <v>4173</v>
      </c>
      <c r="J524" s="190">
        <v>1</v>
      </c>
      <c r="K524" s="58" t="s">
        <v>4174</v>
      </c>
      <c r="L524" s="60"/>
      <c r="M524" s="60" t="s">
        <v>4175</v>
      </c>
      <c r="N524" s="60" t="s">
        <v>4176</v>
      </c>
      <c r="O524" s="58" t="s">
        <v>1366</v>
      </c>
      <c r="P524" s="44" t="s">
        <v>4177</v>
      </c>
      <c r="Q524" s="63" t="s">
        <v>220</v>
      </c>
      <c r="R524" s="307" t="s">
        <v>4178</v>
      </c>
      <c r="S524" s="307" t="s">
        <v>4179</v>
      </c>
      <c r="T524" s="44" t="s">
        <v>4180</v>
      </c>
      <c r="U524" s="44" t="s">
        <v>4181</v>
      </c>
      <c r="V524" s="58" t="s">
        <v>162</v>
      </c>
      <c r="W524" s="60"/>
      <c r="X524" s="60" t="str">
        <f t="shared" si="35"/>
        <v>tf_BAMT20013000_D_L2_SALES_DEPARTMENT_SALES_ORGANIZATION_MASTER</v>
      </c>
      <c r="Y524" s="60" t="str">
        <f t="shared" si="36"/>
        <v>mt_MPMT20013001_CDW_D_L2_SALES_DEPARTMENT_SALES_ORGANIZATION_MASTER</v>
      </c>
      <c r="Z524" s="60" t="str">
        <f t="shared" si="37"/>
        <v>m_MPMT20013001_CDW_D_L2_SALES_DEPARTMENT_SALES_ORGANIZATION_MASTER</v>
      </c>
      <c r="AA524" s="85"/>
      <c r="AB524" s="85"/>
      <c r="AC524" s="85"/>
      <c r="AD524" s="52" t="s">
        <v>2025</v>
      </c>
      <c r="AE524" s="52" t="s">
        <v>2026</v>
      </c>
      <c r="AF524" s="52" t="s">
        <v>2027</v>
      </c>
      <c r="AG524" s="52" t="s">
        <v>72</v>
      </c>
      <c r="AH524" s="103" t="s">
        <v>2063</v>
      </c>
      <c r="AI524" s="219" t="s">
        <v>65</v>
      </c>
      <c r="AJ524" s="219" t="s">
        <v>154</v>
      </c>
      <c r="AK524" s="244">
        <v>0</v>
      </c>
      <c r="AL524" s="261" t="s">
        <v>155</v>
      </c>
    </row>
    <row r="525" spans="1:44" ht="34.5" hidden="1" customHeight="1">
      <c r="A525" s="68"/>
      <c r="B525" s="44">
        <f t="shared" si="38"/>
        <v>522</v>
      </c>
      <c r="C525" s="58" t="s">
        <v>63</v>
      </c>
      <c r="D525" s="58" t="s">
        <v>4182</v>
      </c>
      <c r="E525" s="58" t="s">
        <v>786</v>
      </c>
      <c r="F525" s="58" t="s">
        <v>63</v>
      </c>
      <c r="G525" s="60" t="s">
        <v>4183</v>
      </c>
      <c r="H525" s="60" t="s">
        <v>12268</v>
      </c>
      <c r="I525" s="60" t="s">
        <v>4185</v>
      </c>
      <c r="J525" s="190">
        <v>1</v>
      </c>
      <c r="K525" s="58" t="s">
        <v>4186</v>
      </c>
      <c r="L525" s="60"/>
      <c r="M525" s="60" t="s">
        <v>4187</v>
      </c>
      <c r="N525" s="60" t="s">
        <v>4188</v>
      </c>
      <c r="O525" s="58" t="s">
        <v>1366</v>
      </c>
      <c r="P525" s="44" t="s">
        <v>4189</v>
      </c>
      <c r="Q525" s="63" t="s">
        <v>220</v>
      </c>
      <c r="R525" s="307" t="s">
        <v>4190</v>
      </c>
      <c r="S525" s="307" t="s">
        <v>4191</v>
      </c>
      <c r="T525" s="44" t="s">
        <v>4192</v>
      </c>
      <c r="U525" s="44" t="s">
        <v>4193</v>
      </c>
      <c r="V525" s="58" t="s">
        <v>846</v>
      </c>
      <c r="W525" s="60"/>
      <c r="X525" s="60" t="str">
        <f t="shared" si="35"/>
        <v>tf_BAMT20013200_D_L2_SALES_DEPARTMENT_ORGANIZATION_LV_0_MASTER</v>
      </c>
      <c r="Y525" s="60" t="str">
        <f t="shared" si="36"/>
        <v>mt_MPMT20013201_CDW_D_L2_SALES_DEPARTMENT_ORGANIZATION_LV_0_MASTER</v>
      </c>
      <c r="Z525" s="60" t="str">
        <f t="shared" si="37"/>
        <v>m_MPMT20013201_CDW_D_L2_SALES_DEPARTMENT_ORGANIZATION_LV_0_MASTER</v>
      </c>
      <c r="AA525" s="85"/>
      <c r="AB525" s="85"/>
      <c r="AC525" s="85"/>
      <c r="AD525" s="52" t="s">
        <v>2025</v>
      </c>
      <c r="AE525" s="52" t="s">
        <v>2026</v>
      </c>
      <c r="AF525" s="52" t="s">
        <v>2027</v>
      </c>
      <c r="AG525" s="52" t="s">
        <v>72</v>
      </c>
      <c r="AH525" s="52" t="s">
        <v>72</v>
      </c>
      <c r="AI525" s="219" t="s">
        <v>65</v>
      </c>
      <c r="AJ525" s="219" t="s">
        <v>154</v>
      </c>
      <c r="AK525" s="244">
        <v>0</v>
      </c>
      <c r="AL525" s="261" t="s">
        <v>155</v>
      </c>
    </row>
    <row r="526" spans="1:44" ht="34.5" hidden="1" customHeight="1">
      <c r="A526" s="68"/>
      <c r="B526" s="44">
        <f t="shared" si="38"/>
        <v>523</v>
      </c>
      <c r="C526" s="58" t="s">
        <v>63</v>
      </c>
      <c r="D526" s="58" t="s">
        <v>4194</v>
      </c>
      <c r="E526" s="58" t="s">
        <v>786</v>
      </c>
      <c r="F526" s="58" t="s">
        <v>63</v>
      </c>
      <c r="G526" s="60" t="s">
        <v>4195</v>
      </c>
      <c r="H526" s="60" t="s">
        <v>12269</v>
      </c>
      <c r="I526" s="60" t="s">
        <v>4197</v>
      </c>
      <c r="J526" s="190">
        <v>1</v>
      </c>
      <c r="K526" s="58" t="s">
        <v>4198</v>
      </c>
      <c r="L526" s="60"/>
      <c r="M526" s="60" t="s">
        <v>4199</v>
      </c>
      <c r="N526" s="60" t="s">
        <v>4200</v>
      </c>
      <c r="O526" s="58" t="s">
        <v>1366</v>
      </c>
      <c r="P526" s="44" t="s">
        <v>4201</v>
      </c>
      <c r="Q526" s="63" t="s">
        <v>220</v>
      </c>
      <c r="R526" s="307" t="s">
        <v>4202</v>
      </c>
      <c r="S526" s="307" t="s">
        <v>4203</v>
      </c>
      <c r="T526" s="44" t="s">
        <v>4204</v>
      </c>
      <c r="U526" s="44" t="s">
        <v>4205</v>
      </c>
      <c r="V526" s="58" t="s">
        <v>846</v>
      </c>
      <c r="W526" s="60"/>
      <c r="X526" s="60" t="str">
        <f t="shared" si="35"/>
        <v>tf_BAMT20013300_D_L2_SALES_DEPARTMENT_ORGANIZATION_LV_1_MASTER</v>
      </c>
      <c r="Y526" s="60" t="str">
        <f t="shared" si="36"/>
        <v>mt_MPMT20013301_CDW_D_L2_SALES_DEPARTMENT_ORGANIZATION_LV_1_MASTER</v>
      </c>
      <c r="Z526" s="60" t="str">
        <f t="shared" si="37"/>
        <v>m_MPMT20013301_CDW_D_L2_SALES_DEPARTMENT_ORGANIZATION_LV_1_MASTER</v>
      </c>
      <c r="AA526" s="85"/>
      <c r="AB526" s="85"/>
      <c r="AC526" s="85"/>
      <c r="AD526" s="52" t="s">
        <v>2025</v>
      </c>
      <c r="AE526" s="52" t="s">
        <v>2026</v>
      </c>
      <c r="AF526" s="52" t="s">
        <v>2027</v>
      </c>
      <c r="AG526" s="52" t="s">
        <v>72</v>
      </c>
      <c r="AH526" s="52" t="s">
        <v>72</v>
      </c>
      <c r="AI526" s="219" t="s">
        <v>65</v>
      </c>
      <c r="AJ526" s="219" t="s">
        <v>154</v>
      </c>
      <c r="AK526" s="244">
        <v>0</v>
      </c>
      <c r="AL526" s="261" t="s">
        <v>155</v>
      </c>
    </row>
    <row r="527" spans="1:44" ht="34.5" hidden="1" customHeight="1">
      <c r="A527" s="68"/>
      <c r="B527" s="44">
        <f t="shared" si="38"/>
        <v>524</v>
      </c>
      <c r="C527" s="84" t="s">
        <v>63</v>
      </c>
      <c r="D527" s="58" t="s">
        <v>4206</v>
      </c>
      <c r="E527" s="58" t="s">
        <v>2294</v>
      </c>
      <c r="F527" s="58" t="s">
        <v>3518</v>
      </c>
      <c r="G527" s="60" t="s">
        <v>4207</v>
      </c>
      <c r="H527" s="60"/>
      <c r="I527" s="60" t="s">
        <v>4208</v>
      </c>
      <c r="J527" s="190"/>
      <c r="K527" s="84" t="s">
        <v>4209</v>
      </c>
      <c r="L527" s="60"/>
      <c r="M527" s="60" t="s">
        <v>4210</v>
      </c>
      <c r="N527" s="60"/>
      <c r="O527" s="58" t="s">
        <v>1366</v>
      </c>
      <c r="P527" s="44" t="s">
        <v>4211</v>
      </c>
      <c r="Q527" s="63" t="s">
        <v>220</v>
      </c>
      <c r="R527" s="307" t="s">
        <v>70</v>
      </c>
      <c r="S527" s="307" t="s">
        <v>4212</v>
      </c>
      <c r="T527" s="44" t="s">
        <v>70</v>
      </c>
      <c r="U527" s="44" t="s">
        <v>4213</v>
      </c>
      <c r="V527" s="58"/>
      <c r="W527" s="60"/>
      <c r="X527" s="60" t="str">
        <f t="shared" si="35"/>
        <v/>
      </c>
      <c r="Y527" s="60" t="str">
        <f t="shared" si="36"/>
        <v/>
      </c>
      <c r="Z527" s="60" t="str">
        <f t="shared" si="37"/>
        <v/>
      </c>
      <c r="AA527" s="85" t="s">
        <v>63</v>
      </c>
      <c r="AB527" s="85" t="s">
        <v>63</v>
      </c>
      <c r="AC527" s="85"/>
      <c r="AD527" s="52"/>
      <c r="AE527" s="100" t="s">
        <v>63</v>
      </c>
      <c r="AF527" s="52"/>
      <c r="AG527" s="52" t="s">
        <v>205</v>
      </c>
      <c r="AH527" s="52" t="s">
        <v>205</v>
      </c>
      <c r="AI527" s="219" t="s">
        <v>65</v>
      </c>
      <c r="AJ527" s="219" t="s">
        <v>154</v>
      </c>
      <c r="AK527" s="244" t="s">
        <v>155</v>
      </c>
      <c r="AL527" s="261" t="s">
        <v>155</v>
      </c>
      <c r="AR527" s="64" t="s">
        <v>209</v>
      </c>
    </row>
    <row r="528" spans="1:44" ht="34.5" hidden="1" customHeight="1">
      <c r="A528" s="68"/>
      <c r="B528" s="86">
        <f t="shared" si="38"/>
        <v>525</v>
      </c>
      <c r="C528" s="58" t="s">
        <v>63</v>
      </c>
      <c r="D528" s="58" t="s">
        <v>4214</v>
      </c>
      <c r="E528" s="58" t="s">
        <v>1809</v>
      </c>
      <c r="F528" s="58" t="s">
        <v>786</v>
      </c>
      <c r="G528" s="60" t="s">
        <v>4215</v>
      </c>
      <c r="H528" s="60" t="s">
        <v>4216</v>
      </c>
      <c r="I528" s="60" t="s">
        <v>4217</v>
      </c>
      <c r="J528" s="190">
        <v>1</v>
      </c>
      <c r="K528" s="58" t="s">
        <v>4218</v>
      </c>
      <c r="L528" s="58"/>
      <c r="M528" s="61" t="s">
        <v>4219</v>
      </c>
      <c r="N528" s="61" t="s">
        <v>4220</v>
      </c>
      <c r="O528" s="58" t="s">
        <v>2126</v>
      </c>
      <c r="P528" s="60"/>
      <c r="Q528" s="63" t="s">
        <v>69</v>
      </c>
      <c r="R528" s="307" t="s">
        <v>4221</v>
      </c>
      <c r="S528" s="307" t="s">
        <v>4222</v>
      </c>
      <c r="T528" s="44" t="s">
        <v>4223</v>
      </c>
      <c r="U528" s="44" t="s">
        <v>4224</v>
      </c>
      <c r="V528" s="58" t="s">
        <v>260</v>
      </c>
      <c r="W528" s="60"/>
      <c r="X528" s="60" t="str">
        <f t="shared" si="35"/>
        <v>tf_BAWK20001400_D_L2_ACCOUNTING_DOCUMENT_HEADER_INFORMATION</v>
      </c>
      <c r="Y528" s="60" t="str">
        <f t="shared" si="36"/>
        <v>mt_MPWK20001401_CDW_D_L2_ACCOUNTING_DOCUMENT_HEADER_INFORMATION</v>
      </c>
      <c r="Z528" s="60" t="str">
        <f t="shared" si="37"/>
        <v>m_MPWK20001401_CDW_D_L2_ACCOUNTING_DOCUMENT_HEADER_INFORMATION</v>
      </c>
      <c r="AA528" s="85"/>
      <c r="AB528" s="85" t="s">
        <v>4225</v>
      </c>
      <c r="AC528" s="85" t="s">
        <v>4226</v>
      </c>
      <c r="AD528" s="52"/>
      <c r="AE528" s="100" t="s">
        <v>63</v>
      </c>
      <c r="AF528" s="52"/>
      <c r="AG528" s="52" t="s">
        <v>744</v>
      </c>
      <c r="AH528" s="52" t="s">
        <v>72</v>
      </c>
      <c r="AI528" s="220" t="s">
        <v>745</v>
      </c>
      <c r="AJ528" s="219" t="s">
        <v>154</v>
      </c>
      <c r="AK528" s="244">
        <v>1.2962962937308475E-3</v>
      </c>
      <c r="AL528" s="261" t="s">
        <v>155</v>
      </c>
    </row>
    <row r="529" spans="1:44" ht="34.5" hidden="1" customHeight="1">
      <c r="A529" s="68"/>
      <c r="B529" s="44">
        <f t="shared" si="38"/>
        <v>526</v>
      </c>
      <c r="C529" s="58" t="s">
        <v>63</v>
      </c>
      <c r="D529" s="58" t="s">
        <v>4227</v>
      </c>
      <c r="E529" s="58" t="s">
        <v>786</v>
      </c>
      <c r="F529" s="58" t="s">
        <v>63</v>
      </c>
      <c r="G529" s="60" t="s">
        <v>4228</v>
      </c>
      <c r="H529" s="60" t="s">
        <v>4229</v>
      </c>
      <c r="I529" s="60" t="s">
        <v>4230</v>
      </c>
      <c r="J529" s="190">
        <v>1</v>
      </c>
      <c r="K529" s="58" t="s">
        <v>4231</v>
      </c>
      <c r="L529" s="60"/>
      <c r="M529" s="60" t="s">
        <v>4232</v>
      </c>
      <c r="N529" s="60" t="s">
        <v>4233</v>
      </c>
      <c r="O529" s="58" t="s">
        <v>2126</v>
      </c>
      <c r="P529" s="44" t="s">
        <v>4234</v>
      </c>
      <c r="Q529" s="63" t="s">
        <v>220</v>
      </c>
      <c r="R529" s="307" t="s">
        <v>4235</v>
      </c>
      <c r="S529" s="307" t="s">
        <v>4236</v>
      </c>
      <c r="T529" s="44" t="s">
        <v>4237</v>
      </c>
      <c r="U529" s="44" t="s">
        <v>4238</v>
      </c>
      <c r="V529" s="58" t="s">
        <v>149</v>
      </c>
      <c r="W529" s="60"/>
      <c r="X529" s="60" t="str">
        <f t="shared" si="35"/>
        <v>tf_BAMT20008800_D_L2_COMPANY_CODE_SUPPLIER_CODE_MASTER</v>
      </c>
      <c r="Y529" s="60" t="str">
        <f t="shared" si="36"/>
        <v>mt_MPMT20008801_CDW_D_L2_COMPANY_CODE_SUPPLIER_CODE_MASTER</v>
      </c>
      <c r="Z529" s="60" t="str">
        <f t="shared" si="37"/>
        <v>m_MPMT20008801_CDW_D_L2_COMPANY_CODE_SUPPLIER_CODE_MASTER</v>
      </c>
      <c r="AA529" s="85"/>
      <c r="AB529" s="85"/>
      <c r="AC529" s="85"/>
      <c r="AD529" s="52" t="s">
        <v>2183</v>
      </c>
      <c r="AE529" s="52" t="s">
        <v>2026</v>
      </c>
      <c r="AF529" s="52" t="s">
        <v>52</v>
      </c>
      <c r="AG529" s="52" t="s">
        <v>72</v>
      </c>
      <c r="AH529" s="52" t="s">
        <v>72</v>
      </c>
      <c r="AI529" s="219" t="s">
        <v>65</v>
      </c>
      <c r="AJ529" s="219" t="s">
        <v>154</v>
      </c>
      <c r="AK529" s="244">
        <v>0</v>
      </c>
      <c r="AL529" s="261" t="s">
        <v>155</v>
      </c>
    </row>
    <row r="530" spans="1:44" ht="34.5" hidden="1" customHeight="1">
      <c r="A530" s="68"/>
      <c r="B530" s="44">
        <f t="shared" si="38"/>
        <v>527</v>
      </c>
      <c r="C530" s="58" t="s">
        <v>63</v>
      </c>
      <c r="D530" s="58" t="s">
        <v>4239</v>
      </c>
      <c r="E530" s="58" t="s">
        <v>786</v>
      </c>
      <c r="F530" s="58" t="s">
        <v>63</v>
      </c>
      <c r="G530" s="60" t="s">
        <v>4240</v>
      </c>
      <c r="H530" s="60" t="s">
        <v>4241</v>
      </c>
      <c r="I530" s="60" t="s">
        <v>4242</v>
      </c>
      <c r="J530" s="190">
        <v>1</v>
      </c>
      <c r="K530" s="58" t="s">
        <v>4243</v>
      </c>
      <c r="L530" s="60"/>
      <c r="M530" s="60" t="s">
        <v>4244</v>
      </c>
      <c r="N530" s="60" t="s">
        <v>4245</v>
      </c>
      <c r="O530" s="58" t="s">
        <v>1366</v>
      </c>
      <c r="P530" s="44" t="s">
        <v>4246</v>
      </c>
      <c r="Q530" s="63" t="s">
        <v>220</v>
      </c>
      <c r="R530" s="307" t="s">
        <v>4247</v>
      </c>
      <c r="S530" s="307" t="s">
        <v>4248</v>
      </c>
      <c r="T530" s="44" t="s">
        <v>4249</v>
      </c>
      <c r="U530" s="44" t="s">
        <v>4250</v>
      </c>
      <c r="V530" s="58" t="s">
        <v>149</v>
      </c>
      <c r="W530" s="60"/>
      <c r="X530" s="60" t="str">
        <f t="shared" si="35"/>
        <v>tf_BAMT20008900_D_L2_COMPANY_CODE_CUSTOMER_CODE_MASTER</v>
      </c>
      <c r="Y530" s="60" t="str">
        <f t="shared" si="36"/>
        <v>mt_MPMT20008901_CDW_D_L2_COMPANY_CODE_CUSTOMER_CODE_MASTER</v>
      </c>
      <c r="Z530" s="60" t="str">
        <f t="shared" si="37"/>
        <v>m_MPMT20008901_CDW_D_L2_COMPANY_CODE_CUSTOMER_CODE_MASTER</v>
      </c>
      <c r="AA530" s="85"/>
      <c r="AB530" s="85"/>
      <c r="AC530" s="85"/>
      <c r="AD530" s="52" t="s">
        <v>2183</v>
      </c>
      <c r="AE530" s="52" t="s">
        <v>2026</v>
      </c>
      <c r="AF530" s="52" t="s">
        <v>52</v>
      </c>
      <c r="AG530" s="52" t="s">
        <v>72</v>
      </c>
      <c r="AH530" s="52" t="s">
        <v>72</v>
      </c>
      <c r="AI530" s="219" t="s">
        <v>65</v>
      </c>
      <c r="AJ530" s="219" t="s">
        <v>154</v>
      </c>
      <c r="AK530" s="244">
        <v>0</v>
      </c>
      <c r="AL530" s="261" t="s">
        <v>155</v>
      </c>
    </row>
    <row r="531" spans="1:44" ht="34.5" hidden="1" customHeight="1">
      <c r="A531" s="68"/>
      <c r="B531" s="44">
        <f t="shared" si="38"/>
        <v>528</v>
      </c>
      <c r="C531" s="58" t="s">
        <v>63</v>
      </c>
      <c r="D531" s="58" t="s">
        <v>4251</v>
      </c>
      <c r="E531" s="58" t="s">
        <v>786</v>
      </c>
      <c r="F531" s="58" t="s">
        <v>63</v>
      </c>
      <c r="G531" s="60" t="s">
        <v>4252</v>
      </c>
      <c r="H531" s="60" t="s">
        <v>4253</v>
      </c>
      <c r="I531" s="60" t="s">
        <v>4254</v>
      </c>
      <c r="J531" s="190">
        <v>1</v>
      </c>
      <c r="K531" s="58" t="s">
        <v>4255</v>
      </c>
      <c r="L531" s="60"/>
      <c r="M531" s="60" t="s">
        <v>4256</v>
      </c>
      <c r="N531" s="60" t="s">
        <v>4257</v>
      </c>
      <c r="O531" s="58" t="s">
        <v>1366</v>
      </c>
      <c r="P531" s="44" t="s">
        <v>4258</v>
      </c>
      <c r="Q531" s="63" t="s">
        <v>220</v>
      </c>
      <c r="R531" s="307" t="s">
        <v>4259</v>
      </c>
      <c r="S531" s="307" t="s">
        <v>4260</v>
      </c>
      <c r="T531" s="44" t="s">
        <v>4261</v>
      </c>
      <c r="U531" s="44" t="s">
        <v>4262</v>
      </c>
      <c r="V531" s="58" t="s">
        <v>149</v>
      </c>
      <c r="W531" s="60"/>
      <c r="X531" s="60" t="str">
        <f t="shared" si="35"/>
        <v>tf_BAMT20010000_D_L2_ACCOUNT_CODE_MASTER</v>
      </c>
      <c r="Y531" s="60" t="str">
        <f t="shared" si="36"/>
        <v>mt_MPMT20010002_CDW_D_L2_ACCOUNT_CODE_MASTER_WK01</v>
      </c>
      <c r="Z531" s="60" t="str">
        <f t="shared" si="37"/>
        <v>m_MPMT20010002_CDW_D_L2_ACCOUNT_CODE_MASTER_WK01</v>
      </c>
      <c r="AA531" s="60"/>
      <c r="AB531" s="60"/>
      <c r="AC531" s="60"/>
      <c r="AD531" s="52" t="s">
        <v>2183</v>
      </c>
      <c r="AE531" s="52" t="s">
        <v>2026</v>
      </c>
      <c r="AF531" s="52" t="s">
        <v>52</v>
      </c>
      <c r="AG531" s="52" t="s">
        <v>72</v>
      </c>
      <c r="AH531" s="52" t="s">
        <v>72</v>
      </c>
      <c r="AI531" s="219" t="s">
        <v>65</v>
      </c>
      <c r="AJ531" s="219" t="s">
        <v>154</v>
      </c>
      <c r="AK531" s="244">
        <v>0</v>
      </c>
      <c r="AL531" s="261" t="s">
        <v>155</v>
      </c>
    </row>
    <row r="532" spans="1:44" ht="34.5" hidden="1" customHeight="1">
      <c r="A532" s="68"/>
      <c r="B532" s="44">
        <f t="shared" si="38"/>
        <v>529</v>
      </c>
      <c r="C532" s="58" t="s">
        <v>63</v>
      </c>
      <c r="D532" s="58" t="s">
        <v>4251</v>
      </c>
      <c r="E532" s="58" t="s">
        <v>786</v>
      </c>
      <c r="F532" s="58" t="s">
        <v>63</v>
      </c>
      <c r="G532" s="60" t="s">
        <v>4252</v>
      </c>
      <c r="H532" s="60" t="s">
        <v>4253</v>
      </c>
      <c r="I532" s="60" t="s">
        <v>4254</v>
      </c>
      <c r="J532" s="190">
        <v>2</v>
      </c>
      <c r="K532" s="58" t="s">
        <v>4263</v>
      </c>
      <c r="L532" s="60"/>
      <c r="M532" s="60" t="s">
        <v>4264</v>
      </c>
      <c r="N532" s="60" t="s">
        <v>4265</v>
      </c>
      <c r="O532" s="58" t="s">
        <v>1366</v>
      </c>
      <c r="P532" s="44" t="s">
        <v>4258</v>
      </c>
      <c r="Q532" s="63" t="s">
        <v>220</v>
      </c>
      <c r="R532" s="307" t="s">
        <v>4266</v>
      </c>
      <c r="S532" s="307" t="s">
        <v>4267</v>
      </c>
      <c r="T532" s="44" t="s">
        <v>4268</v>
      </c>
      <c r="U532" s="44" t="s">
        <v>4269</v>
      </c>
      <c r="V532" s="58" t="s">
        <v>238</v>
      </c>
      <c r="W532" s="60"/>
      <c r="X532" s="60" t="str">
        <f t="shared" si="35"/>
        <v>tf_BAMT20010000_D_L2_ACCOUNT_CODE_MASTER</v>
      </c>
      <c r="Y532" s="60" t="str">
        <f t="shared" si="36"/>
        <v>mt_MPMT20010003_CDW_D_L2_ACCOUNT_CODE_MASTER_WK02</v>
      </c>
      <c r="Z532" s="60" t="str">
        <f t="shared" si="37"/>
        <v>m_MPMT20010003_CDW_D_L2_ACCOUNT_CODE_MASTER_WK02</v>
      </c>
      <c r="AA532" s="60"/>
      <c r="AB532" s="60"/>
      <c r="AC532" s="60"/>
      <c r="AD532" s="52" t="s">
        <v>2183</v>
      </c>
      <c r="AE532" s="52" t="s">
        <v>2026</v>
      </c>
      <c r="AF532" s="52" t="s">
        <v>52</v>
      </c>
      <c r="AG532" s="52" t="s">
        <v>72</v>
      </c>
      <c r="AH532" s="52" t="s">
        <v>72</v>
      </c>
      <c r="AI532" s="219" t="s">
        <v>65</v>
      </c>
      <c r="AJ532" s="219" t="s">
        <v>154</v>
      </c>
      <c r="AK532" s="244">
        <v>0</v>
      </c>
      <c r="AL532" s="261" t="s">
        <v>155</v>
      </c>
    </row>
    <row r="533" spans="1:44" ht="34.5" hidden="1" customHeight="1">
      <c r="A533" s="68"/>
      <c r="B533" s="44">
        <f t="shared" si="38"/>
        <v>530</v>
      </c>
      <c r="C533" s="58" t="s">
        <v>63</v>
      </c>
      <c r="D533" s="58" t="s">
        <v>4251</v>
      </c>
      <c r="E533" s="58" t="s">
        <v>786</v>
      </c>
      <c r="F533" s="58" t="s">
        <v>63</v>
      </c>
      <c r="G533" s="60" t="s">
        <v>4252</v>
      </c>
      <c r="H533" s="60" t="s">
        <v>4253</v>
      </c>
      <c r="I533" s="60" t="s">
        <v>4254</v>
      </c>
      <c r="J533" s="190">
        <v>3</v>
      </c>
      <c r="K533" s="58" t="s">
        <v>4270</v>
      </c>
      <c r="L533" s="60"/>
      <c r="M533" s="60" t="s">
        <v>4271</v>
      </c>
      <c r="N533" s="60" t="s">
        <v>4272</v>
      </c>
      <c r="O533" s="58" t="s">
        <v>1366</v>
      </c>
      <c r="P533" s="44" t="s">
        <v>4258</v>
      </c>
      <c r="Q533" s="63" t="s">
        <v>220</v>
      </c>
      <c r="R533" s="307" t="s">
        <v>4268</v>
      </c>
      <c r="S533" s="307" t="s">
        <v>4269</v>
      </c>
      <c r="T533" s="44" t="s">
        <v>4273</v>
      </c>
      <c r="U533" s="44" t="s">
        <v>4274</v>
      </c>
      <c r="V533" s="58" t="s">
        <v>162</v>
      </c>
      <c r="W533" s="60"/>
      <c r="X533" s="60" t="str">
        <f t="shared" si="35"/>
        <v>tf_BAMT20010000_D_L2_ACCOUNT_CODE_MASTER</v>
      </c>
      <c r="Y533" s="60" t="str">
        <f t="shared" si="36"/>
        <v>mt_MPMT20010004_CDW_D_L2_ACCOUNT_CODE_MASTER_WK03</v>
      </c>
      <c r="Z533" s="60" t="str">
        <f t="shared" si="37"/>
        <v>m_MPMT20010004_CDW_D_L2_ACCOUNT_CODE_MASTER_WK03</v>
      </c>
      <c r="AA533" s="60"/>
      <c r="AB533" s="60"/>
      <c r="AC533" s="60"/>
      <c r="AD533" s="52" t="s">
        <v>2183</v>
      </c>
      <c r="AE533" s="52" t="s">
        <v>2026</v>
      </c>
      <c r="AF533" s="52" t="s">
        <v>52</v>
      </c>
      <c r="AG533" s="52" t="s">
        <v>72</v>
      </c>
      <c r="AH533" s="52" t="s">
        <v>72</v>
      </c>
      <c r="AI533" s="219" t="s">
        <v>65</v>
      </c>
      <c r="AJ533" s="219" t="s">
        <v>154</v>
      </c>
      <c r="AK533" s="244">
        <v>0</v>
      </c>
      <c r="AL533" s="261" t="s">
        <v>155</v>
      </c>
    </row>
    <row r="534" spans="1:44" ht="34.5" hidden="1" customHeight="1">
      <c r="A534" s="68"/>
      <c r="B534" s="44">
        <f t="shared" si="38"/>
        <v>531</v>
      </c>
      <c r="C534" s="58" t="s">
        <v>63</v>
      </c>
      <c r="D534" s="58" t="s">
        <v>4251</v>
      </c>
      <c r="E534" s="58" t="s">
        <v>786</v>
      </c>
      <c r="F534" s="58" t="s">
        <v>63</v>
      </c>
      <c r="G534" s="60" t="s">
        <v>4252</v>
      </c>
      <c r="H534" s="60" t="s">
        <v>4253</v>
      </c>
      <c r="I534" s="60" t="s">
        <v>4254</v>
      </c>
      <c r="J534" s="190">
        <v>4</v>
      </c>
      <c r="K534" s="58" t="s">
        <v>4275</v>
      </c>
      <c r="L534" s="60"/>
      <c r="M534" s="60" t="s">
        <v>4276</v>
      </c>
      <c r="N534" s="60" t="s">
        <v>4277</v>
      </c>
      <c r="O534" s="58" t="s">
        <v>1366</v>
      </c>
      <c r="P534" s="44" t="s">
        <v>4258</v>
      </c>
      <c r="Q534" s="63" t="s">
        <v>220</v>
      </c>
      <c r="R534" s="307" t="s">
        <v>4278</v>
      </c>
      <c r="S534" s="307" t="s">
        <v>4279</v>
      </c>
      <c r="T534" s="44" t="s">
        <v>4280</v>
      </c>
      <c r="U534" s="44" t="s">
        <v>4281</v>
      </c>
      <c r="V534" s="58" t="s">
        <v>149</v>
      </c>
      <c r="W534" s="60"/>
      <c r="X534" s="60" t="str">
        <f t="shared" si="35"/>
        <v>tf_BAMT20010000_D_L2_ACCOUNT_CODE_MASTER</v>
      </c>
      <c r="Y534" s="60" t="str">
        <f t="shared" si="36"/>
        <v>mt_MPMT20010005_CDW_D_L2_ACCOUNT_CODE_MASTER_WK04</v>
      </c>
      <c r="Z534" s="60" t="str">
        <f t="shared" si="37"/>
        <v>m_MPMT20010005_CDW_D_L2_ACCOUNT_CODE_MASTER_WK04</v>
      </c>
      <c r="AA534" s="60"/>
      <c r="AB534" s="60"/>
      <c r="AC534" s="60"/>
      <c r="AD534" s="52" t="s">
        <v>2183</v>
      </c>
      <c r="AE534" s="52" t="s">
        <v>2026</v>
      </c>
      <c r="AF534" s="52" t="s">
        <v>52</v>
      </c>
      <c r="AG534" s="52" t="s">
        <v>72</v>
      </c>
      <c r="AH534" s="52" t="s">
        <v>72</v>
      </c>
      <c r="AI534" s="219" t="s">
        <v>65</v>
      </c>
      <c r="AJ534" s="219" t="s">
        <v>154</v>
      </c>
      <c r="AK534" s="244">
        <v>0</v>
      </c>
      <c r="AL534" s="261" t="s">
        <v>155</v>
      </c>
    </row>
    <row r="535" spans="1:44" ht="34.5" hidden="1" customHeight="1">
      <c r="A535" s="68"/>
      <c r="B535" s="44">
        <f t="shared" si="38"/>
        <v>532</v>
      </c>
      <c r="C535" s="58" t="s">
        <v>63</v>
      </c>
      <c r="D535" s="58" t="s">
        <v>4251</v>
      </c>
      <c r="E535" s="58" t="s">
        <v>786</v>
      </c>
      <c r="F535" s="58" t="s">
        <v>63</v>
      </c>
      <c r="G535" s="60" t="s">
        <v>4252</v>
      </c>
      <c r="H535" s="60" t="s">
        <v>4253</v>
      </c>
      <c r="I535" s="60" t="s">
        <v>4254</v>
      </c>
      <c r="J535" s="190">
        <v>5</v>
      </c>
      <c r="K535" s="58" t="s">
        <v>4282</v>
      </c>
      <c r="L535" s="60"/>
      <c r="M535" s="60" t="s">
        <v>4283</v>
      </c>
      <c r="N535" s="60" t="s">
        <v>4284</v>
      </c>
      <c r="O535" s="58" t="s">
        <v>1366</v>
      </c>
      <c r="P535" s="44" t="s">
        <v>4258</v>
      </c>
      <c r="Q535" s="63" t="s">
        <v>220</v>
      </c>
      <c r="R535" s="307" t="s">
        <v>4285</v>
      </c>
      <c r="S535" s="307" t="s">
        <v>4286</v>
      </c>
      <c r="T535" s="44" t="s">
        <v>4287</v>
      </c>
      <c r="U535" s="44" t="s">
        <v>4288</v>
      </c>
      <c r="V535" s="58" t="s">
        <v>149</v>
      </c>
      <c r="W535" s="60"/>
      <c r="X535" s="60" t="str">
        <f t="shared" si="35"/>
        <v>tf_BAMT20010000_D_L2_ACCOUNT_CODE_MASTER</v>
      </c>
      <c r="Y535" s="60" t="str">
        <f t="shared" si="36"/>
        <v>mt_MPMT20010001_CDW_D_L2_ACCOUNT_CODE_MASTER</v>
      </c>
      <c r="Z535" s="60" t="str">
        <f t="shared" si="37"/>
        <v>m_MPMT20010001_CDW_D_L2_ACCOUNT_CODE_MASTER</v>
      </c>
      <c r="AA535" s="60"/>
      <c r="AB535" s="60"/>
      <c r="AC535" s="60"/>
      <c r="AD535" s="52" t="s">
        <v>2183</v>
      </c>
      <c r="AE535" s="52" t="s">
        <v>2026</v>
      </c>
      <c r="AF535" s="52" t="s">
        <v>52</v>
      </c>
      <c r="AG535" s="52" t="s">
        <v>72</v>
      </c>
      <c r="AH535" s="52" t="s">
        <v>72</v>
      </c>
      <c r="AI535" s="220" t="s">
        <v>65</v>
      </c>
      <c r="AJ535" s="219" t="s">
        <v>154</v>
      </c>
      <c r="AK535" s="244">
        <v>0</v>
      </c>
      <c r="AL535" s="261" t="s">
        <v>155</v>
      </c>
    </row>
    <row r="536" spans="1:44" ht="34.5" hidden="1" customHeight="1">
      <c r="A536" s="68"/>
      <c r="B536" s="91">
        <f t="shared" si="38"/>
        <v>533</v>
      </c>
      <c r="C536" s="59" t="s">
        <v>409</v>
      </c>
      <c r="D536" s="59" t="s">
        <v>63</v>
      </c>
      <c r="E536" s="59" t="s">
        <v>786</v>
      </c>
      <c r="F536" s="59" t="s">
        <v>63</v>
      </c>
      <c r="G536" s="76" t="s">
        <v>4289</v>
      </c>
      <c r="H536" s="76"/>
      <c r="I536" s="76" t="s">
        <v>4290</v>
      </c>
      <c r="J536" s="192"/>
      <c r="K536" s="59"/>
      <c r="L536" s="76"/>
      <c r="M536" s="76" t="s">
        <v>4291</v>
      </c>
      <c r="N536" s="76"/>
      <c r="O536" s="59" t="s">
        <v>1366</v>
      </c>
      <c r="P536" s="76" t="s">
        <v>4292</v>
      </c>
      <c r="Q536" s="78" t="s">
        <v>220</v>
      </c>
      <c r="R536" s="321"/>
      <c r="S536" s="322"/>
      <c r="T536" s="324"/>
      <c r="U536" s="324"/>
      <c r="V536" s="59"/>
      <c r="W536" s="76"/>
      <c r="X536" s="76" t="str">
        <f t="shared" si="35"/>
        <v/>
      </c>
      <c r="Y536" s="76" t="str">
        <f t="shared" si="36"/>
        <v/>
      </c>
      <c r="Z536" s="76" t="str">
        <f t="shared" si="37"/>
        <v/>
      </c>
      <c r="AA536" s="146"/>
      <c r="AB536" s="146"/>
      <c r="AC536" s="146"/>
      <c r="AD536" s="52" t="s">
        <v>1368</v>
      </c>
      <c r="AE536" s="100" t="s">
        <v>63</v>
      </c>
      <c r="AF536" s="52"/>
      <c r="AG536" s="52" t="s">
        <v>63</v>
      </c>
      <c r="AH536" s="52" t="s">
        <v>63</v>
      </c>
      <c r="AI536" s="219" t="s">
        <v>65</v>
      </c>
      <c r="AJ536" s="219" t="s">
        <v>65</v>
      </c>
      <c r="AK536" s="219" t="s">
        <v>65</v>
      </c>
      <c r="AL536" s="220" t="s">
        <v>65</v>
      </c>
    </row>
    <row r="537" spans="1:44" ht="34.5" hidden="1" customHeight="1">
      <c r="A537" s="68"/>
      <c r="B537" s="91">
        <f t="shared" si="38"/>
        <v>534</v>
      </c>
      <c r="C537" s="59" t="s">
        <v>409</v>
      </c>
      <c r="D537" s="59" t="s">
        <v>4293</v>
      </c>
      <c r="E537" s="59" t="s">
        <v>786</v>
      </c>
      <c r="F537" s="59" t="s">
        <v>63</v>
      </c>
      <c r="G537" s="76" t="s">
        <v>4294</v>
      </c>
      <c r="H537" s="76" t="s">
        <v>4295</v>
      </c>
      <c r="I537" s="76" t="s">
        <v>4296</v>
      </c>
      <c r="J537" s="192"/>
      <c r="K537" s="59" t="s">
        <v>4297</v>
      </c>
      <c r="L537" s="76"/>
      <c r="M537" s="76" t="s">
        <v>4298</v>
      </c>
      <c r="N537" s="76" t="s">
        <v>4299</v>
      </c>
      <c r="O537" s="59" t="s">
        <v>1366</v>
      </c>
      <c r="P537" s="57" t="s">
        <v>4300</v>
      </c>
      <c r="Q537" s="78" t="s">
        <v>220</v>
      </c>
      <c r="R537" s="321"/>
      <c r="S537" s="321"/>
      <c r="T537" s="324"/>
      <c r="U537" s="324"/>
      <c r="V537" s="59" t="s">
        <v>149</v>
      </c>
      <c r="W537" s="76"/>
      <c r="X537" s="76" t="str">
        <f t="shared" si="35"/>
        <v>tf_BAMT20010100_D_L2_ACCOUNT_CODE_RECORD_MASTER</v>
      </c>
      <c r="Y537" s="76" t="str">
        <f t="shared" si="36"/>
        <v>mt_MPMT20010101_CDW_D_L2_ACCOUNT_CODE_RECORD_MASTER</v>
      </c>
      <c r="Z537" s="76" t="str">
        <f t="shared" si="37"/>
        <v>m_MPMT20010101_CDW_D_L2_ACCOUNT_CODE_RECORD_MASTER</v>
      </c>
      <c r="AA537" s="146"/>
      <c r="AB537" s="146"/>
      <c r="AC537" s="146"/>
      <c r="AD537" s="52" t="s">
        <v>1368</v>
      </c>
      <c r="AE537" s="100" t="s">
        <v>63</v>
      </c>
      <c r="AF537" s="52"/>
      <c r="AG537" s="52" t="s">
        <v>63</v>
      </c>
      <c r="AH537" s="52" t="s">
        <v>63</v>
      </c>
      <c r="AI537" s="219" t="s">
        <v>65</v>
      </c>
      <c r="AJ537" s="219" t="s">
        <v>65</v>
      </c>
      <c r="AK537" s="219" t="s">
        <v>65</v>
      </c>
      <c r="AL537" s="220" t="s">
        <v>65</v>
      </c>
    </row>
    <row r="538" spans="1:44" ht="34.5" hidden="1" customHeight="1">
      <c r="A538" s="68"/>
      <c r="B538" s="44">
        <f t="shared" si="38"/>
        <v>535</v>
      </c>
      <c r="C538" s="58" t="s">
        <v>63</v>
      </c>
      <c r="D538" s="58" t="s">
        <v>4301</v>
      </c>
      <c r="E538" s="58" t="s">
        <v>786</v>
      </c>
      <c r="F538" s="58" t="s">
        <v>63</v>
      </c>
      <c r="G538" s="60" t="s">
        <v>4302</v>
      </c>
      <c r="H538" s="60" t="s">
        <v>4303</v>
      </c>
      <c r="I538" s="60" t="s">
        <v>4304</v>
      </c>
      <c r="J538" s="190">
        <v>1</v>
      </c>
      <c r="K538" s="58" t="s">
        <v>4305</v>
      </c>
      <c r="L538" s="60"/>
      <c r="M538" s="60" t="s">
        <v>4306</v>
      </c>
      <c r="N538" s="60" t="s">
        <v>4307</v>
      </c>
      <c r="O538" s="58" t="s">
        <v>1366</v>
      </c>
      <c r="P538" s="44" t="s">
        <v>4308</v>
      </c>
      <c r="Q538" s="63" t="s">
        <v>220</v>
      </c>
      <c r="R538" s="307" t="s">
        <v>4309</v>
      </c>
      <c r="S538" s="307" t="s">
        <v>4310</v>
      </c>
      <c r="T538" s="44" t="s">
        <v>4311</v>
      </c>
      <c r="U538" s="44" t="s">
        <v>4312</v>
      </c>
      <c r="V538" s="58" t="s">
        <v>846</v>
      </c>
      <c r="W538" s="60"/>
      <c r="X538" s="60" t="str">
        <f t="shared" si="35"/>
        <v>tf_BAMT20009900_A_L2_ACCOUNT_CODE_CONVERSION_MASTER</v>
      </c>
      <c r="Y538" s="60" t="str">
        <f t="shared" si="36"/>
        <v>mt_MPMT20009901_CDW_A_L2_ACCOUNT_CODE_CONVERSION_MASTER</v>
      </c>
      <c r="Z538" s="60" t="str">
        <f t="shared" si="37"/>
        <v>m_MPMT20009901_CDW_A_L2_ACCOUNT_CODE_CONVERSION_MASTER</v>
      </c>
      <c r="AA538" s="85"/>
      <c r="AB538" s="85"/>
      <c r="AC538" s="85"/>
      <c r="AD538" s="52" t="s">
        <v>2025</v>
      </c>
      <c r="AE538" s="52" t="s">
        <v>2026</v>
      </c>
      <c r="AF538" s="52" t="s">
        <v>2027</v>
      </c>
      <c r="AG538" s="52" t="s">
        <v>72</v>
      </c>
      <c r="AH538" s="52" t="s">
        <v>72</v>
      </c>
      <c r="AI538" s="219" t="s">
        <v>65</v>
      </c>
      <c r="AJ538" s="219" t="s">
        <v>154</v>
      </c>
      <c r="AK538" s="244">
        <v>0</v>
      </c>
      <c r="AL538" s="261" t="s">
        <v>155</v>
      </c>
    </row>
    <row r="539" spans="1:44" ht="34.5" hidden="1" customHeight="1">
      <c r="A539" s="68"/>
      <c r="B539" s="44">
        <f t="shared" si="38"/>
        <v>536</v>
      </c>
      <c r="C539" s="58" t="s">
        <v>63</v>
      </c>
      <c r="D539" s="58" t="s">
        <v>4313</v>
      </c>
      <c r="E539" s="58" t="s">
        <v>2469</v>
      </c>
      <c r="F539" s="58" t="s">
        <v>63</v>
      </c>
      <c r="G539" s="60" t="s">
        <v>4314</v>
      </c>
      <c r="H539" s="60" t="s">
        <v>4315</v>
      </c>
      <c r="I539" s="60" t="s">
        <v>4316</v>
      </c>
      <c r="J539" s="190">
        <v>1</v>
      </c>
      <c r="K539" s="58" t="s">
        <v>4317</v>
      </c>
      <c r="L539" s="58"/>
      <c r="M539" s="60" t="s">
        <v>4318</v>
      </c>
      <c r="N539" s="60" t="s">
        <v>4319</v>
      </c>
      <c r="O539" s="58" t="s">
        <v>2126</v>
      </c>
      <c r="P539" s="60" t="s">
        <v>4320</v>
      </c>
      <c r="Q539" s="63" t="s">
        <v>69</v>
      </c>
      <c r="R539" s="307" t="s">
        <v>4321</v>
      </c>
      <c r="S539" s="307" t="s">
        <v>4322</v>
      </c>
      <c r="T539" s="44" t="s">
        <v>4323</v>
      </c>
      <c r="U539" s="44" t="s">
        <v>4324</v>
      </c>
      <c r="V539" s="58" t="s">
        <v>260</v>
      </c>
      <c r="W539" s="60"/>
      <c r="X539" s="60" t="str">
        <f t="shared" ref="X539:X570" si="39">IF(AND(D539&lt;&gt;"",H539&lt;&gt;""),"tf_"&amp;D539&amp;"_"&amp;H539,"")</f>
        <v>tf_BAOT20000600_M_L2_ACCOUNT_MASTER_BPC</v>
      </c>
      <c r="Y539" s="60" t="str">
        <f t="shared" ref="Y539:Y570" si="40">IF(AND(K539&lt;&gt;"",N539&lt;&gt;""),"mt_"&amp;K539&amp;"_"&amp;N539,"")</f>
        <v>mt_MPOT20000601_CDW_M_L2_ACCOUNT_MASTER_BPC</v>
      </c>
      <c r="Z539" s="60" t="str">
        <f t="shared" ref="Z539:Z570" si="41">IF(AND(K539&lt;&gt;"",N539&lt;&gt;""),"m_"&amp;K539&amp;"_"&amp;N539,"")</f>
        <v>m_MPOT20000601_CDW_M_L2_ACCOUNT_MASTER_BPC</v>
      </c>
      <c r="AA539" s="85" t="s">
        <v>4325</v>
      </c>
      <c r="AB539" s="85" t="s">
        <v>4326</v>
      </c>
      <c r="AC539" s="85"/>
      <c r="AD539" s="52"/>
      <c r="AE539" s="100" t="s">
        <v>63</v>
      </c>
      <c r="AF539" s="52"/>
      <c r="AG539" s="52" t="s">
        <v>152</v>
      </c>
      <c r="AH539" s="52" t="s">
        <v>153</v>
      </c>
      <c r="AI539" s="219" t="s">
        <v>65</v>
      </c>
      <c r="AJ539" s="219" t="s">
        <v>154</v>
      </c>
      <c r="AK539" s="244">
        <v>1.8518518481869251E-4</v>
      </c>
      <c r="AL539" s="261" t="s">
        <v>155</v>
      </c>
      <c r="AR539" s="64" t="s">
        <v>209</v>
      </c>
    </row>
    <row r="540" spans="1:44" ht="34.5" hidden="1" customHeight="1">
      <c r="A540" s="68"/>
      <c r="B540" s="44">
        <f t="shared" si="38"/>
        <v>537</v>
      </c>
      <c r="C540" s="58" t="s">
        <v>63</v>
      </c>
      <c r="D540" s="58" t="s">
        <v>4327</v>
      </c>
      <c r="E540" s="58" t="s">
        <v>786</v>
      </c>
      <c r="F540" s="58" t="s">
        <v>63</v>
      </c>
      <c r="G540" s="60" t="s">
        <v>4328</v>
      </c>
      <c r="H540" s="60" t="s">
        <v>4329</v>
      </c>
      <c r="I540" s="60" t="s">
        <v>4330</v>
      </c>
      <c r="J540" s="190">
        <v>1</v>
      </c>
      <c r="K540" s="58" t="s">
        <v>4331</v>
      </c>
      <c r="L540" s="58"/>
      <c r="M540" s="60" t="s">
        <v>4332</v>
      </c>
      <c r="N540" s="60" t="s">
        <v>4333</v>
      </c>
      <c r="O540" s="58" t="s">
        <v>2126</v>
      </c>
      <c r="P540" s="60" t="s">
        <v>4334</v>
      </c>
      <c r="Q540" s="63" t="s">
        <v>69</v>
      </c>
      <c r="R540" s="307" t="s">
        <v>4335</v>
      </c>
      <c r="S540" s="307" t="s">
        <v>4336</v>
      </c>
      <c r="T540" s="44" t="s">
        <v>4337</v>
      </c>
      <c r="U540" s="44" t="s">
        <v>4338</v>
      </c>
      <c r="V540" s="58" t="s">
        <v>846</v>
      </c>
      <c r="W540" s="60"/>
      <c r="X540" s="60" t="str">
        <f t="shared" si="39"/>
        <v>tf_BAMT20021400_D_L2_ACCOUNT_TITLE_MASTER_FOR_THE_BOND_AREA</v>
      </c>
      <c r="Y540" s="60" t="str">
        <f t="shared" si="40"/>
        <v>mt_MPMT20021401_CDW_D_L2_ACCOUNT_TITLE_MASTER_FOR_THE_BOND_AREA</v>
      </c>
      <c r="Z540" s="60" t="str">
        <f t="shared" si="41"/>
        <v>m_MPMT20021401_CDW_D_L2_ACCOUNT_TITLE_MASTER_FOR_THE_BOND_AREA</v>
      </c>
      <c r="AA540" s="85"/>
      <c r="AB540" s="85"/>
      <c r="AC540" s="85"/>
      <c r="AD540" s="52" t="s">
        <v>2025</v>
      </c>
      <c r="AE540" s="52" t="s">
        <v>2026</v>
      </c>
      <c r="AF540" s="52" t="s">
        <v>2027</v>
      </c>
      <c r="AG540" s="52" t="s">
        <v>72</v>
      </c>
      <c r="AH540" s="52" t="s">
        <v>72</v>
      </c>
      <c r="AI540" s="219" t="s">
        <v>65</v>
      </c>
      <c r="AJ540" s="219" t="s">
        <v>154</v>
      </c>
      <c r="AK540" s="244">
        <v>0</v>
      </c>
      <c r="AL540" s="261" t="s">
        <v>155</v>
      </c>
    </row>
    <row r="541" spans="1:44" ht="34.5" hidden="1" customHeight="1">
      <c r="A541" s="68"/>
      <c r="B541" s="44">
        <f t="shared" si="38"/>
        <v>538</v>
      </c>
      <c r="C541" s="58" t="s">
        <v>63</v>
      </c>
      <c r="D541" s="58" t="s">
        <v>4339</v>
      </c>
      <c r="E541" s="58" t="s">
        <v>786</v>
      </c>
      <c r="F541" s="58" t="s">
        <v>63</v>
      </c>
      <c r="G541" s="60" t="s">
        <v>4340</v>
      </c>
      <c r="H541" s="60" t="s">
        <v>4341</v>
      </c>
      <c r="I541" s="60" t="s">
        <v>4342</v>
      </c>
      <c r="J541" s="190">
        <v>1</v>
      </c>
      <c r="K541" s="58" t="s">
        <v>4343</v>
      </c>
      <c r="L541" s="60"/>
      <c r="M541" s="60" t="s">
        <v>4344</v>
      </c>
      <c r="N541" s="60" t="s">
        <v>4345</v>
      </c>
      <c r="O541" s="58" t="s">
        <v>1366</v>
      </c>
      <c r="P541" s="44" t="s">
        <v>4346</v>
      </c>
      <c r="Q541" s="63" t="s">
        <v>220</v>
      </c>
      <c r="R541" s="307" t="s">
        <v>4347</v>
      </c>
      <c r="S541" s="307" t="s">
        <v>4348</v>
      </c>
      <c r="T541" s="44" t="s">
        <v>4349</v>
      </c>
      <c r="U541" s="44" t="s">
        <v>4350</v>
      </c>
      <c r="V541" s="58" t="s">
        <v>1344</v>
      </c>
      <c r="W541" s="60"/>
      <c r="X541" s="60" t="str">
        <f t="shared" si="39"/>
        <v>tf_BAMT20015600_D_L2_MANAGEMENT_DOMAIN_MASTER</v>
      </c>
      <c r="Y541" s="60" t="str">
        <f t="shared" si="40"/>
        <v>mt_MPMT20015601_CDW_D_L2_MANAGEMENT_DOMAIN_MASTER</v>
      </c>
      <c r="Z541" s="60" t="str">
        <f t="shared" si="41"/>
        <v>m_MPMT20015601_CDW_D_L2_MANAGEMENT_DOMAIN_MASTER</v>
      </c>
      <c r="AA541" s="85"/>
      <c r="AB541" s="85"/>
      <c r="AC541" s="85"/>
      <c r="AD541" s="52" t="s">
        <v>2183</v>
      </c>
      <c r="AE541" s="52" t="s">
        <v>2026</v>
      </c>
      <c r="AF541" s="52" t="s">
        <v>52</v>
      </c>
      <c r="AG541" s="52" t="s">
        <v>72</v>
      </c>
      <c r="AH541" s="52" t="s">
        <v>72</v>
      </c>
      <c r="AI541" s="219" t="s">
        <v>65</v>
      </c>
      <c r="AJ541" s="219" t="s">
        <v>154</v>
      </c>
      <c r="AK541" s="244">
        <v>0</v>
      </c>
      <c r="AL541" s="261" t="s">
        <v>155</v>
      </c>
    </row>
    <row r="542" spans="1:44" ht="34.5" hidden="1" customHeight="1">
      <c r="B542" s="44">
        <f t="shared" si="38"/>
        <v>539</v>
      </c>
      <c r="C542" s="58" t="s">
        <v>63</v>
      </c>
      <c r="D542" s="58" t="s">
        <v>4351</v>
      </c>
      <c r="E542" s="58" t="s">
        <v>113</v>
      </c>
      <c r="F542" s="58" t="s">
        <v>4352</v>
      </c>
      <c r="G542" s="44" t="s">
        <v>4353</v>
      </c>
      <c r="H542" s="44" t="s">
        <v>4354</v>
      </c>
      <c r="I542" s="44" t="s">
        <v>4355</v>
      </c>
      <c r="J542" s="190">
        <v>1</v>
      </c>
      <c r="K542" s="58" t="s">
        <v>4356</v>
      </c>
      <c r="L542" s="60"/>
      <c r="M542" s="60" t="s">
        <v>4357</v>
      </c>
      <c r="N542" s="60" t="s">
        <v>4358</v>
      </c>
      <c r="O542" s="58" t="s">
        <v>1366</v>
      </c>
      <c r="P542" s="44" t="s">
        <v>4359</v>
      </c>
      <c r="Q542" s="63" t="s">
        <v>69</v>
      </c>
      <c r="R542" s="307" t="s">
        <v>4360</v>
      </c>
      <c r="S542" s="307" t="s">
        <v>4361</v>
      </c>
      <c r="T542" s="44" t="s">
        <v>4362</v>
      </c>
      <c r="U542" s="44" t="s">
        <v>4363</v>
      </c>
      <c r="V542" s="58" t="s">
        <v>260</v>
      </c>
      <c r="W542" s="60"/>
      <c r="X542" s="60" t="str">
        <f t="shared" si="39"/>
        <v>tf_BAMM20000600_D_L2_INDIRECT_MATERIAL</v>
      </c>
      <c r="Y542" s="60" t="str">
        <f t="shared" si="40"/>
        <v>mt_MPMM20000601_CDW_D_L2_CONCUR_COST_SAE_DATA</v>
      </c>
      <c r="Z542" s="60" t="str">
        <f t="shared" si="41"/>
        <v>m_MPMM20000601_CDW_D_L2_CONCUR_COST_SAE_DATA</v>
      </c>
      <c r="AA542" s="85" t="s">
        <v>4364</v>
      </c>
      <c r="AB542" s="85" t="s">
        <v>4365</v>
      </c>
      <c r="AC542" s="85"/>
      <c r="AD542" s="52"/>
      <c r="AE542" s="100" t="s">
        <v>63</v>
      </c>
      <c r="AF542" s="52"/>
      <c r="AG542" s="52" t="s">
        <v>1331</v>
      </c>
      <c r="AH542" s="52" t="s">
        <v>153</v>
      </c>
      <c r="AI542" s="239" t="s">
        <v>745</v>
      </c>
      <c r="AJ542" s="219" t="s">
        <v>154</v>
      </c>
      <c r="AK542" s="244">
        <v>5.4398148495238274E-4</v>
      </c>
      <c r="AL542" s="261" t="s">
        <v>155</v>
      </c>
    </row>
    <row r="543" spans="1:44" ht="34.5" hidden="1" customHeight="1">
      <c r="A543" s="68"/>
      <c r="B543" s="44">
        <f t="shared" si="38"/>
        <v>540</v>
      </c>
      <c r="C543" s="58" t="s">
        <v>63</v>
      </c>
      <c r="D543" s="58" t="s">
        <v>4351</v>
      </c>
      <c r="E543" s="58" t="s">
        <v>113</v>
      </c>
      <c r="F543" s="58" t="s">
        <v>4366</v>
      </c>
      <c r="G543" s="44" t="s">
        <v>4353</v>
      </c>
      <c r="H543" s="44" t="s">
        <v>4354</v>
      </c>
      <c r="I543" s="44" t="s">
        <v>4355</v>
      </c>
      <c r="J543" s="190">
        <v>2</v>
      </c>
      <c r="K543" s="58" t="s">
        <v>4367</v>
      </c>
      <c r="L543" s="60"/>
      <c r="M543" s="60" t="s">
        <v>4368</v>
      </c>
      <c r="N543" s="60" t="s">
        <v>4369</v>
      </c>
      <c r="O543" s="58" t="s">
        <v>1366</v>
      </c>
      <c r="P543" s="44" t="s">
        <v>4370</v>
      </c>
      <c r="Q543" s="63" t="s">
        <v>69</v>
      </c>
      <c r="R543" s="86" t="s">
        <v>4371</v>
      </c>
      <c r="S543" s="44" t="s">
        <v>4372</v>
      </c>
      <c r="T543" s="44" t="s">
        <v>4373</v>
      </c>
      <c r="U543" s="44" t="s">
        <v>4374</v>
      </c>
      <c r="V543" s="58" t="s">
        <v>260</v>
      </c>
      <c r="W543" s="60"/>
      <c r="X543" s="60" t="str">
        <f t="shared" si="39"/>
        <v>tf_BAMM20000600_D_L2_INDIRECT_MATERIAL</v>
      </c>
      <c r="Y543" s="60" t="str">
        <f t="shared" si="40"/>
        <v>mt_MPMM20000602_CDW_D_L2_FIXED_ASSETS</v>
      </c>
      <c r="Z543" s="60" t="str">
        <f t="shared" si="41"/>
        <v>m_MPMM20000602_CDW_D_L2_FIXED_ASSETS</v>
      </c>
      <c r="AA543" s="85" t="s">
        <v>4375</v>
      </c>
      <c r="AB543" s="85" t="s">
        <v>4376</v>
      </c>
      <c r="AC543" s="85" t="s">
        <v>4377</v>
      </c>
      <c r="AD543" s="52"/>
      <c r="AE543" s="100" t="s">
        <v>63</v>
      </c>
      <c r="AF543" s="52"/>
      <c r="AG543" s="52" t="s">
        <v>1331</v>
      </c>
      <c r="AH543" s="52" t="s">
        <v>153</v>
      </c>
      <c r="AI543" s="239" t="s">
        <v>745</v>
      </c>
      <c r="AJ543" s="219" t="s">
        <v>154</v>
      </c>
      <c r="AK543" s="244">
        <v>4.7453703882638365E-4</v>
      </c>
      <c r="AL543" s="261" t="s">
        <v>155</v>
      </c>
    </row>
    <row r="544" spans="1:44" ht="34.5" hidden="1" customHeight="1">
      <c r="A544" s="68"/>
      <c r="B544" s="44">
        <f t="shared" si="38"/>
        <v>541</v>
      </c>
      <c r="C544" s="58" t="s">
        <v>63</v>
      </c>
      <c r="D544" s="58" t="s">
        <v>4351</v>
      </c>
      <c r="E544" s="58" t="s">
        <v>113</v>
      </c>
      <c r="F544" s="58" t="s">
        <v>4366</v>
      </c>
      <c r="G544" s="44" t="s">
        <v>4353</v>
      </c>
      <c r="H544" s="44" t="s">
        <v>4354</v>
      </c>
      <c r="I544" s="44" t="s">
        <v>4355</v>
      </c>
      <c r="J544" s="190">
        <v>3</v>
      </c>
      <c r="K544" s="58" t="s">
        <v>4378</v>
      </c>
      <c r="L544" s="60"/>
      <c r="M544" s="60" t="s">
        <v>4379</v>
      </c>
      <c r="N544" s="60" t="s">
        <v>4380</v>
      </c>
      <c r="O544" s="58" t="s">
        <v>1366</v>
      </c>
      <c r="P544" s="44" t="s">
        <v>4381</v>
      </c>
      <c r="Q544" s="63" t="s">
        <v>69</v>
      </c>
      <c r="R544" s="307" t="s">
        <v>4382</v>
      </c>
      <c r="S544" s="307" t="s">
        <v>4383</v>
      </c>
      <c r="T544" s="44" t="s">
        <v>4384</v>
      </c>
      <c r="U544" s="44" t="s">
        <v>4385</v>
      </c>
      <c r="V544" s="58" t="s">
        <v>149</v>
      </c>
      <c r="W544" s="60"/>
      <c r="X544" s="60" t="str">
        <f t="shared" si="39"/>
        <v>tf_BAMM20000600_D_L2_INDIRECT_MATERIAL</v>
      </c>
      <c r="Y544" s="60" t="str">
        <f t="shared" si="40"/>
        <v>mt_MPMM20000603_CDW_D_L2_INDIRECT_MATERIAL_WK01</v>
      </c>
      <c r="Z544" s="60" t="str">
        <f t="shared" si="41"/>
        <v>m_MPMM20000603_CDW_D_L2_INDIRECT_MATERIAL_WK01</v>
      </c>
      <c r="AA544" s="85" t="s">
        <v>4386</v>
      </c>
      <c r="AB544" s="85" t="s">
        <v>4387</v>
      </c>
      <c r="AC544" s="144"/>
      <c r="AD544" s="52"/>
      <c r="AE544" s="100" t="s">
        <v>63</v>
      </c>
      <c r="AF544" s="52"/>
      <c r="AG544" s="52" t="s">
        <v>1331</v>
      </c>
      <c r="AH544" s="52" t="s">
        <v>153</v>
      </c>
      <c r="AI544" s="239" t="s">
        <v>745</v>
      </c>
      <c r="AJ544" s="219" t="s">
        <v>154</v>
      </c>
      <c r="AK544" s="244">
        <v>3.9351852319668978E-4</v>
      </c>
      <c r="AL544" s="261" t="s">
        <v>155</v>
      </c>
    </row>
    <row r="545" spans="1:44" ht="34.5" hidden="1" customHeight="1">
      <c r="A545" s="68"/>
      <c r="B545" s="44">
        <f t="shared" si="38"/>
        <v>542</v>
      </c>
      <c r="C545" s="58" t="s">
        <v>63</v>
      </c>
      <c r="D545" s="58" t="s">
        <v>4351</v>
      </c>
      <c r="E545" s="58" t="s">
        <v>113</v>
      </c>
      <c r="F545" s="58" t="s">
        <v>4366</v>
      </c>
      <c r="G545" s="44" t="s">
        <v>4353</v>
      </c>
      <c r="H545" s="44" t="s">
        <v>4354</v>
      </c>
      <c r="I545" s="44" t="s">
        <v>4355</v>
      </c>
      <c r="J545" s="190">
        <v>4</v>
      </c>
      <c r="K545" s="58" t="s">
        <v>4388</v>
      </c>
      <c r="L545" s="60"/>
      <c r="M545" s="60" t="s">
        <v>4389</v>
      </c>
      <c r="N545" s="60" t="s">
        <v>4390</v>
      </c>
      <c r="O545" s="58" t="s">
        <v>1366</v>
      </c>
      <c r="P545" s="44" t="s">
        <v>4381</v>
      </c>
      <c r="Q545" s="63" t="s">
        <v>69</v>
      </c>
      <c r="R545" s="307" t="s">
        <v>4391</v>
      </c>
      <c r="S545" s="307" t="s">
        <v>4392</v>
      </c>
      <c r="T545" s="44" t="s">
        <v>4393</v>
      </c>
      <c r="U545" s="44" t="s">
        <v>4394</v>
      </c>
      <c r="V545" s="58" t="s">
        <v>149</v>
      </c>
      <c r="W545" s="60"/>
      <c r="X545" s="60" t="str">
        <f t="shared" si="39"/>
        <v>tf_BAMM20000600_D_L2_INDIRECT_MATERIAL</v>
      </c>
      <c r="Y545" s="60" t="str">
        <f t="shared" si="40"/>
        <v>mt_MPMM20000604_CDW_D_L2_INDIRECT_MATERIAL_WK02</v>
      </c>
      <c r="Z545" s="60" t="str">
        <f t="shared" si="41"/>
        <v>m_MPMM20000604_CDW_D_L2_INDIRECT_MATERIAL_WK02</v>
      </c>
      <c r="AA545" s="85" t="s">
        <v>4386</v>
      </c>
      <c r="AB545" s="85" t="s">
        <v>4387</v>
      </c>
      <c r="AC545" s="144"/>
      <c r="AD545" s="52"/>
      <c r="AE545" s="100" t="s">
        <v>63</v>
      </c>
      <c r="AF545" s="52"/>
      <c r="AG545" s="52" t="s">
        <v>1331</v>
      </c>
      <c r="AH545" s="52" t="s">
        <v>153</v>
      </c>
      <c r="AI545" s="239" t="s">
        <v>745</v>
      </c>
      <c r="AJ545" s="219" t="s">
        <v>154</v>
      </c>
      <c r="AK545" s="244">
        <v>4.0509259270038456E-3</v>
      </c>
      <c r="AL545" s="261" t="s">
        <v>155</v>
      </c>
    </row>
    <row r="546" spans="1:44" ht="34.5" hidden="1" customHeight="1">
      <c r="A546" s="68"/>
      <c r="B546" s="44">
        <f t="shared" si="38"/>
        <v>543</v>
      </c>
      <c r="C546" s="58" t="s">
        <v>63</v>
      </c>
      <c r="D546" s="58" t="s">
        <v>4351</v>
      </c>
      <c r="E546" s="58" t="s">
        <v>113</v>
      </c>
      <c r="F546" s="58" t="s">
        <v>4366</v>
      </c>
      <c r="G546" s="44" t="s">
        <v>4353</v>
      </c>
      <c r="H546" s="44" t="s">
        <v>4354</v>
      </c>
      <c r="I546" s="44" t="s">
        <v>4355</v>
      </c>
      <c r="J546" s="190">
        <v>5</v>
      </c>
      <c r="K546" s="58" t="s">
        <v>4395</v>
      </c>
      <c r="L546" s="60"/>
      <c r="M546" s="60" t="s">
        <v>4396</v>
      </c>
      <c r="N546" s="60" t="s">
        <v>4397</v>
      </c>
      <c r="O546" s="58" t="s">
        <v>1366</v>
      </c>
      <c r="P546" s="44" t="s">
        <v>4381</v>
      </c>
      <c r="Q546" s="63" t="s">
        <v>69</v>
      </c>
      <c r="R546" s="307" t="s">
        <v>4398</v>
      </c>
      <c r="S546" s="307" t="s">
        <v>4399</v>
      </c>
      <c r="T546" s="44" t="s">
        <v>4400</v>
      </c>
      <c r="U546" s="44" t="s">
        <v>4401</v>
      </c>
      <c r="V546" s="58" t="s">
        <v>149</v>
      </c>
      <c r="W546" s="60"/>
      <c r="X546" s="60" t="str">
        <f t="shared" si="39"/>
        <v>tf_BAMM20000600_D_L2_INDIRECT_MATERIAL</v>
      </c>
      <c r="Y546" s="60" t="str">
        <f t="shared" si="40"/>
        <v>mt_MPMM20000605_CDW_D_L2_INDIRECT_MATERIAL_WK03</v>
      </c>
      <c r="Z546" s="60" t="str">
        <f t="shared" si="41"/>
        <v>m_MPMM20000605_CDW_D_L2_INDIRECT_MATERIAL_WK03</v>
      </c>
      <c r="AA546" s="85" t="s">
        <v>4386</v>
      </c>
      <c r="AB546" s="85" t="s">
        <v>4387</v>
      </c>
      <c r="AC546" s="144"/>
      <c r="AD546" s="52"/>
      <c r="AE546" s="100" t="s">
        <v>63</v>
      </c>
      <c r="AF546" s="52"/>
      <c r="AG546" s="52" t="s">
        <v>1331</v>
      </c>
      <c r="AH546" s="52" t="s">
        <v>153</v>
      </c>
      <c r="AI546" s="239" t="s">
        <v>745</v>
      </c>
      <c r="AJ546" s="219" t="s">
        <v>154</v>
      </c>
      <c r="AK546" s="244">
        <v>4.2824073898373172E-4</v>
      </c>
      <c r="AL546" s="261" t="s">
        <v>155</v>
      </c>
    </row>
    <row r="547" spans="1:44" ht="34.5" hidden="1" customHeight="1">
      <c r="A547" s="68"/>
      <c r="B547" s="44">
        <f t="shared" si="38"/>
        <v>544</v>
      </c>
      <c r="C547" s="58" t="s">
        <v>63</v>
      </c>
      <c r="D547" s="58" t="s">
        <v>4351</v>
      </c>
      <c r="E547" s="58" t="s">
        <v>113</v>
      </c>
      <c r="F547" s="58" t="s">
        <v>4366</v>
      </c>
      <c r="G547" s="44" t="s">
        <v>4353</v>
      </c>
      <c r="H547" s="44" t="s">
        <v>4354</v>
      </c>
      <c r="I547" s="44" t="s">
        <v>4355</v>
      </c>
      <c r="J547" s="190">
        <v>6</v>
      </c>
      <c r="K547" s="58" t="s">
        <v>4402</v>
      </c>
      <c r="L547" s="60"/>
      <c r="M547" s="60" t="s">
        <v>4403</v>
      </c>
      <c r="N547" s="60" t="s">
        <v>4404</v>
      </c>
      <c r="O547" s="58" t="s">
        <v>1366</v>
      </c>
      <c r="P547" s="44" t="s">
        <v>4381</v>
      </c>
      <c r="Q547" s="63" t="s">
        <v>69</v>
      </c>
      <c r="R547" s="307" t="s">
        <v>4398</v>
      </c>
      <c r="S547" s="307" t="s">
        <v>4399</v>
      </c>
      <c r="T547" s="44" t="s">
        <v>4405</v>
      </c>
      <c r="U547" s="44" t="s">
        <v>4406</v>
      </c>
      <c r="V547" s="58" t="s">
        <v>149</v>
      </c>
      <c r="W547" s="60"/>
      <c r="X547" s="60" t="str">
        <f t="shared" si="39"/>
        <v>tf_BAMM20000600_D_L2_INDIRECT_MATERIAL</v>
      </c>
      <c r="Y547" s="60" t="str">
        <f t="shared" si="40"/>
        <v>mt_MPMM20000606_CDW_D_L2_INDIRECT_MATERIAL_WK04</v>
      </c>
      <c r="Z547" s="60" t="str">
        <f t="shared" si="41"/>
        <v>m_MPMM20000606_CDW_D_L2_INDIRECT_MATERIAL_WK04</v>
      </c>
      <c r="AA547" s="85" t="s">
        <v>4386</v>
      </c>
      <c r="AB547" s="85" t="s">
        <v>4387</v>
      </c>
      <c r="AC547" s="144"/>
      <c r="AD547" s="52"/>
      <c r="AE547" s="100" t="s">
        <v>63</v>
      </c>
      <c r="AF547" s="52"/>
      <c r="AG547" s="52" t="s">
        <v>1331</v>
      </c>
      <c r="AH547" s="52" t="s">
        <v>153</v>
      </c>
      <c r="AI547" s="239" t="s">
        <v>745</v>
      </c>
      <c r="AJ547" s="219" t="s">
        <v>154</v>
      </c>
      <c r="AK547" s="244">
        <v>1.8518518481869251E-4</v>
      </c>
      <c r="AL547" s="261" t="s">
        <v>155</v>
      </c>
    </row>
    <row r="548" spans="1:44" ht="34.5" hidden="1" customHeight="1">
      <c r="A548" s="68"/>
      <c r="B548" s="44">
        <f t="shared" si="38"/>
        <v>545</v>
      </c>
      <c r="C548" s="58" t="s">
        <v>63</v>
      </c>
      <c r="D548" s="58" t="s">
        <v>4351</v>
      </c>
      <c r="E548" s="58" t="s">
        <v>113</v>
      </c>
      <c r="F548" s="58" t="s">
        <v>4366</v>
      </c>
      <c r="G548" s="44" t="s">
        <v>4353</v>
      </c>
      <c r="H548" s="44" t="s">
        <v>4354</v>
      </c>
      <c r="I548" s="44" t="s">
        <v>4355</v>
      </c>
      <c r="J548" s="190">
        <v>7</v>
      </c>
      <c r="K548" s="58" t="s">
        <v>4407</v>
      </c>
      <c r="L548" s="60"/>
      <c r="M548" s="60" t="s">
        <v>4408</v>
      </c>
      <c r="N548" s="60" t="s">
        <v>4409</v>
      </c>
      <c r="O548" s="58" t="s">
        <v>1366</v>
      </c>
      <c r="P548" s="44" t="s">
        <v>4381</v>
      </c>
      <c r="Q548" s="63" t="s">
        <v>69</v>
      </c>
      <c r="R548" s="307" t="s">
        <v>4410</v>
      </c>
      <c r="S548" s="307" t="s">
        <v>4411</v>
      </c>
      <c r="T548" s="44" t="s">
        <v>4412</v>
      </c>
      <c r="U548" s="44" t="s">
        <v>4413</v>
      </c>
      <c r="V548" s="58" t="s">
        <v>149</v>
      </c>
      <c r="W548" s="60"/>
      <c r="X548" s="60" t="str">
        <f t="shared" si="39"/>
        <v>tf_BAMM20000600_D_L2_INDIRECT_MATERIAL</v>
      </c>
      <c r="Y548" s="60" t="str">
        <f t="shared" si="40"/>
        <v>mt_MPMM20000607_CDW_D_L2_INDIRECT_MATERIAL_WK05</v>
      </c>
      <c r="Z548" s="60" t="str">
        <f t="shared" si="41"/>
        <v>m_MPMM20000607_CDW_D_L2_INDIRECT_MATERIAL_WK05</v>
      </c>
      <c r="AA548" s="85" t="s">
        <v>4386</v>
      </c>
      <c r="AB548" s="85" t="s">
        <v>4387</v>
      </c>
      <c r="AC548" s="144"/>
      <c r="AD548" s="52"/>
      <c r="AE548" s="100" t="s">
        <v>63</v>
      </c>
      <c r="AF548" s="52"/>
      <c r="AG548" s="52" t="s">
        <v>1331</v>
      </c>
      <c r="AH548" s="52" t="s">
        <v>153</v>
      </c>
      <c r="AI548" s="239" t="s">
        <v>745</v>
      </c>
      <c r="AJ548" s="219" t="s">
        <v>154</v>
      </c>
      <c r="AK548" s="244">
        <v>1.5046296175569296E-4</v>
      </c>
      <c r="AL548" s="261" t="s">
        <v>155</v>
      </c>
    </row>
    <row r="549" spans="1:44" ht="34.5" hidden="1" customHeight="1">
      <c r="A549" s="68"/>
      <c r="B549" s="44">
        <f t="shared" si="38"/>
        <v>546</v>
      </c>
      <c r="C549" s="58" t="s">
        <v>63</v>
      </c>
      <c r="D549" s="58" t="s">
        <v>4351</v>
      </c>
      <c r="E549" s="58" t="s">
        <v>113</v>
      </c>
      <c r="F549" s="58" t="s">
        <v>4366</v>
      </c>
      <c r="G549" s="44" t="s">
        <v>4353</v>
      </c>
      <c r="H549" s="44" t="s">
        <v>4354</v>
      </c>
      <c r="I549" s="44" t="s">
        <v>4355</v>
      </c>
      <c r="J549" s="190">
        <v>8</v>
      </c>
      <c r="K549" s="58" t="s">
        <v>4414</v>
      </c>
      <c r="L549" s="60"/>
      <c r="M549" s="60" t="s">
        <v>4415</v>
      </c>
      <c r="N549" s="60" t="s">
        <v>4416</v>
      </c>
      <c r="O549" s="58" t="s">
        <v>1366</v>
      </c>
      <c r="P549" s="44" t="s">
        <v>4381</v>
      </c>
      <c r="Q549" s="63" t="s">
        <v>69</v>
      </c>
      <c r="R549" s="307" t="s">
        <v>4417</v>
      </c>
      <c r="S549" s="307" t="s">
        <v>4418</v>
      </c>
      <c r="T549" s="44" t="s">
        <v>4419</v>
      </c>
      <c r="U549" s="44" t="s">
        <v>4420</v>
      </c>
      <c r="V549" s="58" t="s">
        <v>149</v>
      </c>
      <c r="W549" s="60"/>
      <c r="X549" s="60" t="str">
        <f t="shared" si="39"/>
        <v>tf_BAMM20000600_D_L2_INDIRECT_MATERIAL</v>
      </c>
      <c r="Y549" s="60" t="str">
        <f t="shared" si="40"/>
        <v>mt_MPMM20000608_CDW_D_L2_INDIRECT_MATERIAL_WK06</v>
      </c>
      <c r="Z549" s="60" t="str">
        <f t="shared" si="41"/>
        <v>m_MPMM20000608_CDW_D_L2_INDIRECT_MATERIAL_WK06</v>
      </c>
      <c r="AA549" s="85" t="s">
        <v>4386</v>
      </c>
      <c r="AB549" s="85" t="s">
        <v>4387</v>
      </c>
      <c r="AC549" s="144"/>
      <c r="AD549" s="52"/>
      <c r="AE549" s="100" t="s">
        <v>63</v>
      </c>
      <c r="AF549" s="52"/>
      <c r="AG549" s="52" t="s">
        <v>1331</v>
      </c>
      <c r="AH549" s="52" t="s">
        <v>153</v>
      </c>
      <c r="AI549" s="239" t="s">
        <v>745</v>
      </c>
      <c r="AJ549" s="219" t="s">
        <v>154</v>
      </c>
      <c r="AK549" s="244">
        <v>6.9444446125999093E-5</v>
      </c>
      <c r="AL549" s="261" t="s">
        <v>155</v>
      </c>
    </row>
    <row r="550" spans="1:44" ht="34.5" hidden="1" customHeight="1">
      <c r="A550" s="68"/>
      <c r="B550" s="44">
        <f t="shared" si="38"/>
        <v>547</v>
      </c>
      <c r="C550" s="58" t="s">
        <v>63</v>
      </c>
      <c r="D550" s="58" t="s">
        <v>4351</v>
      </c>
      <c r="E550" s="58" t="s">
        <v>113</v>
      </c>
      <c r="F550" s="58" t="s">
        <v>4366</v>
      </c>
      <c r="G550" s="44" t="s">
        <v>4353</v>
      </c>
      <c r="H550" s="44" t="s">
        <v>4354</v>
      </c>
      <c r="I550" s="44" t="s">
        <v>4355</v>
      </c>
      <c r="J550" s="190">
        <v>9</v>
      </c>
      <c r="K550" s="58" t="s">
        <v>4421</v>
      </c>
      <c r="L550" s="60"/>
      <c r="M550" s="60" t="s">
        <v>4422</v>
      </c>
      <c r="N550" s="60" t="s">
        <v>4423</v>
      </c>
      <c r="O550" s="58" t="s">
        <v>1366</v>
      </c>
      <c r="P550" s="44" t="s">
        <v>4381</v>
      </c>
      <c r="Q550" s="63" t="s">
        <v>69</v>
      </c>
      <c r="R550" s="307" t="s">
        <v>4424</v>
      </c>
      <c r="S550" s="307" t="s">
        <v>4425</v>
      </c>
      <c r="T550" s="44" t="s">
        <v>4426</v>
      </c>
      <c r="U550" s="44" t="s">
        <v>4427</v>
      </c>
      <c r="V550" s="58" t="s">
        <v>162</v>
      </c>
      <c r="W550" s="60"/>
      <c r="X550" s="60" t="str">
        <f t="shared" si="39"/>
        <v>tf_BAMM20000600_D_L2_INDIRECT_MATERIAL</v>
      </c>
      <c r="Y550" s="60" t="str">
        <f t="shared" si="40"/>
        <v>mt_MPMM20000609_CDW_D_L2_INDIRECT_MATERIAL</v>
      </c>
      <c r="Z550" s="60" t="str">
        <f t="shared" si="41"/>
        <v>m_MPMM20000609_CDW_D_L2_INDIRECT_MATERIAL</v>
      </c>
      <c r="AA550" s="85" t="s">
        <v>4386</v>
      </c>
      <c r="AB550" s="85" t="s">
        <v>4387</v>
      </c>
      <c r="AC550" s="144"/>
      <c r="AD550" s="52"/>
      <c r="AE550" s="100" t="s">
        <v>63</v>
      </c>
      <c r="AF550" s="52"/>
      <c r="AG550" s="52" t="s">
        <v>1331</v>
      </c>
      <c r="AH550" s="52" t="s">
        <v>153</v>
      </c>
      <c r="AI550" s="239" t="s">
        <v>745</v>
      </c>
      <c r="AJ550" s="219" t="s">
        <v>154</v>
      </c>
      <c r="AK550" s="244">
        <v>1.273148154723458E-4</v>
      </c>
      <c r="AL550" s="261" t="s">
        <v>155</v>
      </c>
    </row>
    <row r="551" spans="1:44" ht="34.5" hidden="1" customHeight="1">
      <c r="A551" s="68"/>
      <c r="B551" s="44">
        <f t="shared" si="38"/>
        <v>548</v>
      </c>
      <c r="C551" s="58" t="s">
        <v>63</v>
      </c>
      <c r="D551" s="58" t="s">
        <v>4351</v>
      </c>
      <c r="E551" s="58" t="s">
        <v>113</v>
      </c>
      <c r="F551" s="58" t="s">
        <v>4366</v>
      </c>
      <c r="G551" s="44" t="s">
        <v>4353</v>
      </c>
      <c r="H551" s="44" t="s">
        <v>4354</v>
      </c>
      <c r="I551" s="44" t="s">
        <v>4355</v>
      </c>
      <c r="J551" s="190">
        <v>10</v>
      </c>
      <c r="K551" s="58" t="s">
        <v>4428</v>
      </c>
      <c r="L551" s="60"/>
      <c r="M551" s="60" t="s">
        <v>4429</v>
      </c>
      <c r="N551" s="60" t="s">
        <v>4430</v>
      </c>
      <c r="O551" s="58" t="s">
        <v>1366</v>
      </c>
      <c r="P551" s="44" t="s">
        <v>4381</v>
      </c>
      <c r="Q551" s="63" t="s">
        <v>69</v>
      </c>
      <c r="R551" s="307" t="s">
        <v>4431</v>
      </c>
      <c r="S551" s="307" t="s">
        <v>4432</v>
      </c>
      <c r="T551" s="44" t="s">
        <v>4433</v>
      </c>
      <c r="U551" s="44" t="s">
        <v>4434</v>
      </c>
      <c r="V551" s="58" t="s">
        <v>149</v>
      </c>
      <c r="W551" s="60"/>
      <c r="X551" s="60" t="str">
        <f t="shared" si="39"/>
        <v>tf_BAMM20000600_D_L2_INDIRECT_MATERIAL</v>
      </c>
      <c r="Y551" s="60" t="str">
        <f t="shared" si="40"/>
        <v>mt_MPMM20000610_CDW_D_L2_INDIRECT_MATERIAL_ADD_MASTER</v>
      </c>
      <c r="Z551" s="60" t="str">
        <f t="shared" si="41"/>
        <v>m_MPMM20000610_CDW_D_L2_INDIRECT_MATERIAL_ADD_MASTER</v>
      </c>
      <c r="AA551" s="85" t="s">
        <v>4386</v>
      </c>
      <c r="AB551" s="85" t="s">
        <v>4387</v>
      </c>
      <c r="AC551" s="144"/>
      <c r="AD551" s="52"/>
      <c r="AE551" s="100" t="s">
        <v>63</v>
      </c>
      <c r="AF551" s="52"/>
      <c r="AG551" s="52" t="s">
        <v>1331</v>
      </c>
      <c r="AH551" s="52" t="s">
        <v>153</v>
      </c>
      <c r="AI551" s="239" t="s">
        <v>745</v>
      </c>
      <c r="AJ551" s="219" t="s">
        <v>154</v>
      </c>
      <c r="AK551" s="244">
        <v>4.5717592583969235E-3</v>
      </c>
      <c r="AL551" s="261" t="s">
        <v>155</v>
      </c>
    </row>
    <row r="552" spans="1:44" ht="34.5" hidden="1" customHeight="1">
      <c r="A552" s="68"/>
      <c r="B552" s="91">
        <f t="shared" si="38"/>
        <v>549</v>
      </c>
      <c r="C552" s="59" t="s">
        <v>409</v>
      </c>
      <c r="D552" s="59" t="s">
        <v>63</v>
      </c>
      <c r="E552" s="59" t="s">
        <v>786</v>
      </c>
      <c r="F552" s="59" t="s">
        <v>63</v>
      </c>
      <c r="G552" s="76" t="s">
        <v>4435</v>
      </c>
      <c r="H552" s="76"/>
      <c r="I552" s="76" t="s">
        <v>4436</v>
      </c>
      <c r="J552" s="192"/>
      <c r="K552" s="59"/>
      <c r="L552" s="76"/>
      <c r="M552" s="76" t="s">
        <v>4437</v>
      </c>
      <c r="N552" s="76"/>
      <c r="O552" s="59" t="s">
        <v>1366</v>
      </c>
      <c r="P552" s="76" t="s">
        <v>4438</v>
      </c>
      <c r="Q552" s="78" t="s">
        <v>220</v>
      </c>
      <c r="R552" s="321"/>
      <c r="S552" s="322"/>
      <c r="T552" s="324"/>
      <c r="U552" s="324"/>
      <c r="V552" s="59"/>
      <c r="W552" s="76"/>
      <c r="X552" s="76" t="str">
        <f t="shared" si="39"/>
        <v/>
      </c>
      <c r="Y552" s="76" t="str">
        <f t="shared" si="40"/>
        <v/>
      </c>
      <c r="Z552" s="76" t="str">
        <f t="shared" si="41"/>
        <v/>
      </c>
      <c r="AA552" s="146"/>
      <c r="AB552" s="146"/>
      <c r="AC552" s="146"/>
      <c r="AD552" s="52" t="s">
        <v>1368</v>
      </c>
      <c r="AE552" s="100" t="s">
        <v>63</v>
      </c>
      <c r="AF552" s="52"/>
      <c r="AG552" s="52" t="s">
        <v>63</v>
      </c>
      <c r="AH552" s="52" t="s">
        <v>63</v>
      </c>
      <c r="AI552" s="219" t="s">
        <v>65</v>
      </c>
      <c r="AJ552" s="219" t="s">
        <v>65</v>
      </c>
      <c r="AK552" s="219" t="s">
        <v>65</v>
      </c>
      <c r="AL552" s="220" t="s">
        <v>65</v>
      </c>
    </row>
    <row r="553" spans="1:44" ht="34.5" hidden="1" customHeight="1">
      <c r="A553" s="68"/>
      <c r="B553" s="86">
        <f t="shared" si="38"/>
        <v>550</v>
      </c>
      <c r="C553" s="84" t="s">
        <v>63</v>
      </c>
      <c r="D553" s="84" t="s">
        <v>4439</v>
      </c>
      <c r="E553" s="84" t="s">
        <v>786</v>
      </c>
      <c r="F553" s="84" t="s">
        <v>63</v>
      </c>
      <c r="G553" s="85" t="s">
        <v>4440</v>
      </c>
      <c r="H553" s="85" t="s">
        <v>4441</v>
      </c>
      <c r="I553" s="85" t="s">
        <v>4442</v>
      </c>
      <c r="J553" s="191">
        <v>1</v>
      </c>
      <c r="K553" s="84" t="s">
        <v>4443</v>
      </c>
      <c r="L553" s="85"/>
      <c r="M553" s="85" t="s">
        <v>4444</v>
      </c>
      <c r="N553" s="85" t="s">
        <v>4445</v>
      </c>
      <c r="O553" s="84" t="s">
        <v>1366</v>
      </c>
      <c r="P553" s="93" t="s">
        <v>4446</v>
      </c>
      <c r="Q553" s="87" t="s">
        <v>69</v>
      </c>
      <c r="R553" s="308" t="s">
        <v>4447</v>
      </c>
      <c r="S553" s="308" t="s">
        <v>4448</v>
      </c>
      <c r="T553" s="88" t="s">
        <v>4449</v>
      </c>
      <c r="U553" s="88" t="s">
        <v>4450</v>
      </c>
      <c r="V553" s="84" t="s">
        <v>846</v>
      </c>
      <c r="W553" s="86"/>
      <c r="X553" s="85" t="str">
        <f t="shared" si="39"/>
        <v>tf_BAMT20025400_D_L2_INDIRECT_MATERIAL_CATEGORY_ATTRIBUTE_MASTER</v>
      </c>
      <c r="Y553" s="85" t="str">
        <f t="shared" si="40"/>
        <v>mt_MPMT20025401_CDW_D_L2_INDIRECT_MATERIAL_CATEGORY_ATTRIBUTE_MASTER</v>
      </c>
      <c r="Z553" s="85" t="str">
        <f t="shared" si="41"/>
        <v>m_MPMT20025401_CDW_D_L2_INDIRECT_MATERIAL_CATEGORY_ATTRIBUTE_MASTER</v>
      </c>
      <c r="AA553" s="85"/>
      <c r="AB553" s="85"/>
      <c r="AC553" s="85"/>
      <c r="AD553" s="52" t="s">
        <v>2025</v>
      </c>
      <c r="AE553" s="52" t="s">
        <v>2026</v>
      </c>
      <c r="AF553" s="52" t="s">
        <v>2027</v>
      </c>
      <c r="AG553" s="52" t="s">
        <v>153</v>
      </c>
      <c r="AH553" s="52" t="s">
        <v>153</v>
      </c>
      <c r="AI553" s="219" t="s">
        <v>65</v>
      </c>
      <c r="AJ553" s="219" t="s">
        <v>154</v>
      </c>
      <c r="AK553" s="244">
        <v>0</v>
      </c>
      <c r="AL553" s="261" t="s">
        <v>155</v>
      </c>
    </row>
    <row r="554" spans="1:44" ht="34.5" hidden="1" customHeight="1">
      <c r="A554" s="68"/>
      <c r="B554" s="44">
        <f t="shared" si="38"/>
        <v>551</v>
      </c>
      <c r="C554" s="58" t="s">
        <v>63</v>
      </c>
      <c r="D554" s="58" t="s">
        <v>4451</v>
      </c>
      <c r="E554" s="58" t="s">
        <v>786</v>
      </c>
      <c r="F554" s="58" t="s">
        <v>63</v>
      </c>
      <c r="G554" s="60" t="s">
        <v>4452</v>
      </c>
      <c r="H554" s="60" t="s">
        <v>4453</v>
      </c>
      <c r="I554" s="60" t="s">
        <v>4454</v>
      </c>
      <c r="J554" s="190">
        <v>1</v>
      </c>
      <c r="K554" s="58" t="s">
        <v>4455</v>
      </c>
      <c r="L554" s="60"/>
      <c r="M554" s="60" t="s">
        <v>4456</v>
      </c>
      <c r="N554" s="60" t="s">
        <v>4457</v>
      </c>
      <c r="O554" s="58" t="s">
        <v>1366</v>
      </c>
      <c r="P554" s="44" t="s">
        <v>4458</v>
      </c>
      <c r="Q554" s="63" t="s">
        <v>220</v>
      </c>
      <c r="R554" s="307" t="s">
        <v>4459</v>
      </c>
      <c r="S554" s="307" t="s">
        <v>4460</v>
      </c>
      <c r="T554" s="44" t="s">
        <v>4461</v>
      </c>
      <c r="U554" s="44" t="s">
        <v>4462</v>
      </c>
      <c r="V554" s="58" t="s">
        <v>1344</v>
      </c>
      <c r="W554" s="60"/>
      <c r="X554" s="60" t="str">
        <f t="shared" si="39"/>
        <v>tf_BAMT20019400_D_L2_INDIRECT_MATERIAL_CATEGORY_1_MASTER</v>
      </c>
      <c r="Y554" s="60" t="str">
        <f t="shared" si="40"/>
        <v>mt_MPMT20019401_CDW_D_L2_INDIRECT_MATERIAL_CATEGORY_1_MASTER</v>
      </c>
      <c r="Z554" s="60" t="str">
        <f t="shared" si="41"/>
        <v>m_MPMT20019401_CDW_D_L2_INDIRECT_MATERIAL_CATEGORY_1_MASTER</v>
      </c>
      <c r="AA554" s="85"/>
      <c r="AB554" s="85"/>
      <c r="AC554" s="85"/>
      <c r="AD554" s="52" t="s">
        <v>2025</v>
      </c>
      <c r="AE554" s="52" t="s">
        <v>2026</v>
      </c>
      <c r="AF554" s="52" t="s">
        <v>2027</v>
      </c>
      <c r="AG554" s="52" t="s">
        <v>72</v>
      </c>
      <c r="AH554" s="52" t="s">
        <v>72</v>
      </c>
      <c r="AI554" s="219" t="s">
        <v>65</v>
      </c>
      <c r="AJ554" s="219" t="s">
        <v>154</v>
      </c>
      <c r="AK554" s="244">
        <v>0</v>
      </c>
      <c r="AL554" s="261" t="s">
        <v>155</v>
      </c>
    </row>
    <row r="555" spans="1:44" ht="34.5" hidden="1" customHeight="1">
      <c r="A555" s="68"/>
      <c r="B555" s="44">
        <f t="shared" si="38"/>
        <v>552</v>
      </c>
      <c r="C555" s="58" t="s">
        <v>63</v>
      </c>
      <c r="D555" s="58" t="s">
        <v>4463</v>
      </c>
      <c r="E555" s="58" t="s">
        <v>786</v>
      </c>
      <c r="F555" s="58" t="s">
        <v>63</v>
      </c>
      <c r="G555" s="60" t="s">
        <v>4464</v>
      </c>
      <c r="H555" s="60" t="s">
        <v>4465</v>
      </c>
      <c r="I555" s="60" t="s">
        <v>4466</v>
      </c>
      <c r="J555" s="190">
        <v>1</v>
      </c>
      <c r="K555" s="58" t="s">
        <v>4467</v>
      </c>
      <c r="L555" s="60"/>
      <c r="M555" s="60" t="s">
        <v>4468</v>
      </c>
      <c r="N555" s="60" t="s">
        <v>4469</v>
      </c>
      <c r="O555" s="58" t="s">
        <v>1366</v>
      </c>
      <c r="P555" s="72" t="s">
        <v>4470</v>
      </c>
      <c r="Q555" s="63" t="s">
        <v>69</v>
      </c>
      <c r="R555" s="307" t="s">
        <v>4471</v>
      </c>
      <c r="S555" s="307" t="s">
        <v>4472</v>
      </c>
      <c r="T555" s="44" t="s">
        <v>4473</v>
      </c>
      <c r="U555" s="44" t="s">
        <v>4474</v>
      </c>
      <c r="V555" s="58" t="s">
        <v>846</v>
      </c>
      <c r="W555" s="60"/>
      <c r="X555" s="60" t="str">
        <f t="shared" si="39"/>
        <v>tf_BAMT20021100_D_L2_INDIRECT_MATERIAL_CATEGORY_2_MASTER</v>
      </c>
      <c r="Y555" s="60" t="str">
        <f t="shared" si="40"/>
        <v>mt_MPMT20021101_CDW_D_L2_INDIRECT_MATERIAL_CATEGORY_2_MASTER</v>
      </c>
      <c r="Z555" s="60" t="str">
        <f t="shared" si="41"/>
        <v>m_MPMT20021101_CDW_D_L2_INDIRECT_MATERIAL_CATEGORY_2_MASTER</v>
      </c>
      <c r="AA555" s="85"/>
      <c r="AB555" s="85"/>
      <c r="AC555" s="85"/>
      <c r="AD555" s="52" t="s">
        <v>2025</v>
      </c>
      <c r="AE555" s="52" t="s">
        <v>2026</v>
      </c>
      <c r="AF555" s="52" t="s">
        <v>2027</v>
      </c>
      <c r="AG555" s="52" t="s">
        <v>72</v>
      </c>
      <c r="AH555" s="52" t="s">
        <v>72</v>
      </c>
      <c r="AI555" s="219" t="s">
        <v>65</v>
      </c>
      <c r="AJ555" s="219" t="s">
        <v>154</v>
      </c>
      <c r="AK555" s="244">
        <v>0</v>
      </c>
      <c r="AL555" s="261" t="s">
        <v>155</v>
      </c>
    </row>
    <row r="556" spans="1:44" ht="34.5" hidden="1" customHeight="1">
      <c r="A556" s="68"/>
      <c r="B556" s="44">
        <f t="shared" si="38"/>
        <v>553</v>
      </c>
      <c r="C556" s="58" t="s">
        <v>63</v>
      </c>
      <c r="D556" s="58" t="s">
        <v>4475</v>
      </c>
      <c r="E556" s="58" t="s">
        <v>786</v>
      </c>
      <c r="F556" s="58" t="s">
        <v>63</v>
      </c>
      <c r="G556" s="60" t="s">
        <v>4476</v>
      </c>
      <c r="H556" s="60" t="s">
        <v>4477</v>
      </c>
      <c r="I556" s="60" t="s">
        <v>4478</v>
      </c>
      <c r="J556" s="190">
        <v>1</v>
      </c>
      <c r="K556" s="58" t="s">
        <v>4479</v>
      </c>
      <c r="L556" s="60"/>
      <c r="M556" s="60" t="s">
        <v>4480</v>
      </c>
      <c r="N556" s="60" t="s">
        <v>4481</v>
      </c>
      <c r="O556" s="58" t="s">
        <v>1366</v>
      </c>
      <c r="P556" s="44" t="s">
        <v>4482</v>
      </c>
      <c r="Q556" s="63" t="s">
        <v>220</v>
      </c>
      <c r="R556" s="307" t="s">
        <v>4483</v>
      </c>
      <c r="S556" s="307" t="s">
        <v>4484</v>
      </c>
      <c r="T556" s="44" t="s">
        <v>4485</v>
      </c>
      <c r="U556" s="44" t="s">
        <v>4486</v>
      </c>
      <c r="V556" s="58" t="s">
        <v>1344</v>
      </c>
      <c r="W556" s="60"/>
      <c r="X556" s="60" t="str">
        <f t="shared" si="39"/>
        <v>tf_BAMT20017600_D_L2_INDIRECT_MATERIAL_CATEGORY_3_MASTER</v>
      </c>
      <c r="Y556" s="60" t="str">
        <f t="shared" si="40"/>
        <v>mt_MPMT20017601_CDW_D_L2_INDIRECT_MATERIAL_CATEGORY_3_MASTER</v>
      </c>
      <c r="Z556" s="60" t="str">
        <f t="shared" si="41"/>
        <v>m_MPMT20017601_CDW_D_L2_INDIRECT_MATERIAL_CATEGORY_3_MASTER</v>
      </c>
      <c r="AA556" s="85"/>
      <c r="AB556" s="85"/>
      <c r="AC556" s="85"/>
      <c r="AD556" s="52" t="s">
        <v>2025</v>
      </c>
      <c r="AE556" s="52" t="s">
        <v>2026</v>
      </c>
      <c r="AF556" s="52" t="s">
        <v>2027</v>
      </c>
      <c r="AG556" s="52" t="s">
        <v>72</v>
      </c>
      <c r="AH556" s="52" t="s">
        <v>72</v>
      </c>
      <c r="AI556" s="219" t="s">
        <v>65</v>
      </c>
      <c r="AJ556" s="219" t="s">
        <v>154</v>
      </c>
      <c r="AK556" s="244">
        <v>0</v>
      </c>
      <c r="AL556" s="261" t="s">
        <v>155</v>
      </c>
    </row>
    <row r="557" spans="1:44" ht="34.5" hidden="1" customHeight="1">
      <c r="A557" s="68"/>
      <c r="B557" s="44">
        <f t="shared" si="38"/>
        <v>554</v>
      </c>
      <c r="C557" s="58" t="s">
        <v>63</v>
      </c>
      <c r="D557" s="58" t="s">
        <v>4487</v>
      </c>
      <c r="E557" s="58" t="s">
        <v>786</v>
      </c>
      <c r="F557" s="58" t="s">
        <v>63</v>
      </c>
      <c r="G557" s="60" t="s">
        <v>4488</v>
      </c>
      <c r="H557" s="60" t="s">
        <v>4489</v>
      </c>
      <c r="I557" s="60" t="s">
        <v>4490</v>
      </c>
      <c r="J557" s="190">
        <v>1</v>
      </c>
      <c r="K557" s="58" t="s">
        <v>4491</v>
      </c>
      <c r="L557" s="60"/>
      <c r="M557" s="60" t="s">
        <v>4492</v>
      </c>
      <c r="N557" s="60" t="s">
        <v>4493</v>
      </c>
      <c r="O557" s="58" t="s">
        <v>1366</v>
      </c>
      <c r="P557" s="72" t="s">
        <v>4494</v>
      </c>
      <c r="Q557" s="63" t="s">
        <v>69</v>
      </c>
      <c r="R557" s="307" t="s">
        <v>4495</v>
      </c>
      <c r="S557" s="307" t="s">
        <v>4496</v>
      </c>
      <c r="T557" s="44" t="s">
        <v>4497</v>
      </c>
      <c r="U557" s="44" t="s">
        <v>4498</v>
      </c>
      <c r="V557" s="58" t="s">
        <v>846</v>
      </c>
      <c r="W557" s="60"/>
      <c r="X557" s="60" t="str">
        <f t="shared" si="39"/>
        <v>tf_BAMT20021200_D_L2_INDIRECT_MATERIAL_CATEGORY_4_MASTER</v>
      </c>
      <c r="Y557" s="60" t="str">
        <f t="shared" si="40"/>
        <v>mt_MPMT20021201_CDW_D_L2_INDIRECT_MATERIAL_CATEGORY_4_MASTER</v>
      </c>
      <c r="Z557" s="60" t="str">
        <f t="shared" si="41"/>
        <v>m_MPMT20021201_CDW_D_L2_INDIRECT_MATERIAL_CATEGORY_4_MASTER</v>
      </c>
      <c r="AA557" s="85"/>
      <c r="AB557" s="85"/>
      <c r="AC557" s="85"/>
      <c r="AD557" s="52" t="s">
        <v>2025</v>
      </c>
      <c r="AE557" s="52" t="s">
        <v>2026</v>
      </c>
      <c r="AF557" s="52" t="s">
        <v>2027</v>
      </c>
      <c r="AG557" s="52" t="s">
        <v>72</v>
      </c>
      <c r="AH557" s="52" t="s">
        <v>72</v>
      </c>
      <c r="AI557" s="219" t="s">
        <v>65</v>
      </c>
      <c r="AJ557" s="219" t="s">
        <v>154</v>
      </c>
      <c r="AK557" s="244">
        <v>0</v>
      </c>
      <c r="AL557" s="261" t="s">
        <v>155</v>
      </c>
    </row>
    <row r="558" spans="1:44" ht="34.5" hidden="1" customHeight="1">
      <c r="A558" s="68"/>
      <c r="B558" s="44">
        <f t="shared" si="38"/>
        <v>555</v>
      </c>
      <c r="C558" s="58" t="s">
        <v>63</v>
      </c>
      <c r="D558" s="58" t="s">
        <v>4499</v>
      </c>
      <c r="E558" s="58" t="s">
        <v>786</v>
      </c>
      <c r="F558" s="58" t="s">
        <v>63</v>
      </c>
      <c r="G558" s="60" t="s">
        <v>4500</v>
      </c>
      <c r="H558" s="60" t="s">
        <v>12359</v>
      </c>
      <c r="I558" s="60" t="s">
        <v>4502</v>
      </c>
      <c r="J558" s="190">
        <v>1</v>
      </c>
      <c r="K558" s="58" t="s">
        <v>4503</v>
      </c>
      <c r="L558" s="60"/>
      <c r="M558" s="60" t="s">
        <v>4504</v>
      </c>
      <c r="N558" s="60" t="s">
        <v>4505</v>
      </c>
      <c r="O558" s="58" t="s">
        <v>1366</v>
      </c>
      <c r="P558" s="44" t="s">
        <v>4506</v>
      </c>
      <c r="Q558" s="63" t="s">
        <v>220</v>
      </c>
      <c r="R558" s="307" t="s">
        <v>4507</v>
      </c>
      <c r="S558" s="307" t="s">
        <v>4508</v>
      </c>
      <c r="T558" s="44" t="s">
        <v>4509</v>
      </c>
      <c r="U558" s="44" t="s">
        <v>4510</v>
      </c>
      <c r="V558" s="58" t="s">
        <v>846</v>
      </c>
      <c r="W558" s="60"/>
      <c r="X558" s="60" t="str">
        <f t="shared" si="39"/>
        <v>tf_BAMT20010200_D_L2_RELATED_PARTY_TARGET_ACCOUNT_JUDGEMENT_MASTER</v>
      </c>
      <c r="Y558" s="60" t="str">
        <f t="shared" si="40"/>
        <v>mt_MPMT20010201_CDW_D_L2_RELATED_PARTY_TARGET_ACCOUNT_JUDGEMENT_MASTER</v>
      </c>
      <c r="Z558" s="60" t="str">
        <f t="shared" si="41"/>
        <v>m_MPMT20010201_CDW_D_L2_RELATED_PARTY_TARGET_ACCOUNT_JUDGEMENT_MASTER</v>
      </c>
      <c r="AA558" s="85"/>
      <c r="AB558" s="85"/>
      <c r="AC558" s="85"/>
      <c r="AD558" s="52" t="s">
        <v>2025</v>
      </c>
      <c r="AE558" s="52" t="s">
        <v>2026</v>
      </c>
      <c r="AF558" s="52" t="s">
        <v>2027</v>
      </c>
      <c r="AG558" s="52" t="s">
        <v>205</v>
      </c>
      <c r="AH558" s="52" t="s">
        <v>205</v>
      </c>
      <c r="AI558" s="219" t="s">
        <v>65</v>
      </c>
      <c r="AJ558" s="219" t="s">
        <v>154</v>
      </c>
      <c r="AK558" s="244" t="s">
        <v>155</v>
      </c>
      <c r="AL558" s="261" t="s">
        <v>155</v>
      </c>
      <c r="AR558" s="64" t="s">
        <v>3498</v>
      </c>
    </row>
    <row r="559" spans="1:44" ht="34.5" hidden="1" customHeight="1">
      <c r="A559" s="68"/>
      <c r="B559" s="44">
        <f t="shared" si="38"/>
        <v>556</v>
      </c>
      <c r="C559" s="58" t="s">
        <v>63</v>
      </c>
      <c r="D559" s="58" t="s">
        <v>4511</v>
      </c>
      <c r="E559" s="58" t="s">
        <v>786</v>
      </c>
      <c r="F559" s="58" t="s">
        <v>63</v>
      </c>
      <c r="G559" s="60" t="s">
        <v>4512</v>
      </c>
      <c r="H559" s="60" t="s">
        <v>4513</v>
      </c>
      <c r="I559" s="60" t="s">
        <v>4514</v>
      </c>
      <c r="J559" s="190">
        <v>1</v>
      </c>
      <c r="K559" s="58" t="s">
        <v>4515</v>
      </c>
      <c r="L559" s="60"/>
      <c r="M559" s="60" t="s">
        <v>4516</v>
      </c>
      <c r="N559" s="60" t="s">
        <v>4517</v>
      </c>
      <c r="O559" s="58" t="s">
        <v>1366</v>
      </c>
      <c r="P559" s="44" t="s">
        <v>4518</v>
      </c>
      <c r="Q559" s="63" t="s">
        <v>220</v>
      </c>
      <c r="R559" s="307" t="s">
        <v>4519</v>
      </c>
      <c r="S559" s="307" t="s">
        <v>4520</v>
      </c>
      <c r="T559" s="44" t="s">
        <v>4521</v>
      </c>
      <c r="U559" s="44" t="s">
        <v>4522</v>
      </c>
      <c r="V559" s="58" t="s">
        <v>1344</v>
      </c>
      <c r="W559" s="60"/>
      <c r="X559" s="60" t="str">
        <f t="shared" si="39"/>
        <v>tf_BAMT20017700_D_L2_RELATED_PARTY_CATEGORY_CATEGORY_1_MASTER</v>
      </c>
      <c r="Y559" s="60" t="str">
        <f t="shared" si="40"/>
        <v>mt_MPMT20017701_CDW_D_L2_RELATED_PARTY_CATEGORY_CATEGORY_1_MASTER</v>
      </c>
      <c r="Z559" s="60" t="str">
        <f t="shared" si="41"/>
        <v>m_MPMT20017701_CDW_D_L2_RELATED_PARTY_CATEGORY_CATEGORY_1_MASTER</v>
      </c>
      <c r="AA559" s="85"/>
      <c r="AB559" s="85"/>
      <c r="AC559" s="85"/>
      <c r="AD559" s="52" t="s">
        <v>2025</v>
      </c>
      <c r="AE559" s="52" t="s">
        <v>2026</v>
      </c>
      <c r="AF559" s="52" t="s">
        <v>2027</v>
      </c>
      <c r="AG559" s="52" t="s">
        <v>205</v>
      </c>
      <c r="AH559" s="52" t="s">
        <v>4523</v>
      </c>
      <c r="AI559" s="219" t="s">
        <v>65</v>
      </c>
      <c r="AJ559" s="219" t="s">
        <v>154</v>
      </c>
      <c r="AK559" s="244">
        <v>0</v>
      </c>
      <c r="AL559" s="261" t="s">
        <v>155</v>
      </c>
    </row>
    <row r="560" spans="1:44" ht="34.5" hidden="1" customHeight="1">
      <c r="A560" s="68"/>
      <c r="B560" s="44">
        <f t="shared" si="38"/>
        <v>557</v>
      </c>
      <c r="C560" s="58" t="s">
        <v>63</v>
      </c>
      <c r="D560" s="58" t="s">
        <v>4524</v>
      </c>
      <c r="E560" s="58" t="s">
        <v>786</v>
      </c>
      <c r="F560" s="58" t="s">
        <v>63</v>
      </c>
      <c r="G560" s="60" t="s">
        <v>4525</v>
      </c>
      <c r="H560" s="60" t="s">
        <v>4526</v>
      </c>
      <c r="I560" s="60" t="s">
        <v>4527</v>
      </c>
      <c r="J560" s="190">
        <v>1</v>
      </c>
      <c r="K560" s="58" t="s">
        <v>4528</v>
      </c>
      <c r="L560" s="60"/>
      <c r="M560" s="60" t="s">
        <v>4529</v>
      </c>
      <c r="N560" s="60" t="s">
        <v>4530</v>
      </c>
      <c r="O560" s="58" t="s">
        <v>1366</v>
      </c>
      <c r="P560" s="44" t="s">
        <v>4531</v>
      </c>
      <c r="Q560" s="63" t="s">
        <v>220</v>
      </c>
      <c r="R560" s="307" t="s">
        <v>4532</v>
      </c>
      <c r="S560" s="307" t="s">
        <v>4533</v>
      </c>
      <c r="T560" s="44" t="s">
        <v>4534</v>
      </c>
      <c r="U560" s="44" t="s">
        <v>4535</v>
      </c>
      <c r="V560" s="58" t="s">
        <v>1344</v>
      </c>
      <c r="W560" s="60"/>
      <c r="X560" s="60" t="str">
        <f t="shared" si="39"/>
        <v>tf_BAMT20017800_D_L2_RELATED_PARTY_CATEGORY_CATEGORY_2_MASTER</v>
      </c>
      <c r="Y560" s="60" t="str">
        <f t="shared" si="40"/>
        <v>mt_MPMT20017801_CDW_D_L2_RELATED_PARTY_CATEGORY_CATEGORY_2_MASTER</v>
      </c>
      <c r="Z560" s="60" t="str">
        <f t="shared" si="41"/>
        <v>m_MPMT20017801_CDW_D_L2_RELATED_PARTY_CATEGORY_CATEGORY_2_MASTER</v>
      </c>
      <c r="AA560" s="85"/>
      <c r="AB560" s="85"/>
      <c r="AC560" s="85"/>
      <c r="AD560" s="52" t="s">
        <v>2025</v>
      </c>
      <c r="AE560" s="52" t="s">
        <v>2026</v>
      </c>
      <c r="AF560" s="52" t="s">
        <v>2027</v>
      </c>
      <c r="AG560" s="52" t="s">
        <v>205</v>
      </c>
      <c r="AH560" s="52" t="s">
        <v>4523</v>
      </c>
      <c r="AI560" s="219" t="s">
        <v>65</v>
      </c>
      <c r="AJ560" s="219" t="s">
        <v>154</v>
      </c>
      <c r="AK560" s="244">
        <v>0</v>
      </c>
      <c r="AL560" s="261" t="s">
        <v>155</v>
      </c>
    </row>
    <row r="561" spans="1:44" ht="34.5" hidden="1" customHeight="1">
      <c r="A561" s="68"/>
      <c r="B561" s="44">
        <f t="shared" si="38"/>
        <v>558</v>
      </c>
      <c r="C561" s="58" t="s">
        <v>63</v>
      </c>
      <c r="D561" s="58" t="s">
        <v>4536</v>
      </c>
      <c r="E561" s="58" t="s">
        <v>786</v>
      </c>
      <c r="F561" s="58" t="s">
        <v>63</v>
      </c>
      <c r="G561" s="60" t="s">
        <v>4537</v>
      </c>
      <c r="H561" s="60" t="s">
        <v>4538</v>
      </c>
      <c r="I561" s="60" t="s">
        <v>4539</v>
      </c>
      <c r="J561" s="190">
        <v>1</v>
      </c>
      <c r="K561" s="58" t="s">
        <v>4540</v>
      </c>
      <c r="L561" s="60"/>
      <c r="M561" s="60" t="s">
        <v>4541</v>
      </c>
      <c r="N561" s="60" t="s">
        <v>4542</v>
      </c>
      <c r="O561" s="58" t="s">
        <v>1366</v>
      </c>
      <c r="P561" s="44" t="s">
        <v>4543</v>
      </c>
      <c r="Q561" s="63" t="s">
        <v>220</v>
      </c>
      <c r="R561" s="307" t="s">
        <v>4544</v>
      </c>
      <c r="S561" s="307" t="s">
        <v>4545</v>
      </c>
      <c r="T561" s="44" t="s">
        <v>4546</v>
      </c>
      <c r="U561" s="44" t="s">
        <v>4547</v>
      </c>
      <c r="V561" s="58" t="s">
        <v>1344</v>
      </c>
      <c r="W561" s="60"/>
      <c r="X561" s="60" t="str">
        <f t="shared" si="39"/>
        <v>tf_BAMT20017900_D_L2_RELATED_PARTY_CATEGORY_CATEGORY_3_MASTER</v>
      </c>
      <c r="Y561" s="60" t="str">
        <f t="shared" si="40"/>
        <v>mt_MPMT20017901_CDW_D_L2_RELATED_PARTY_CATEGORY_CATEGORY_3_MASTER</v>
      </c>
      <c r="Z561" s="60" t="str">
        <f t="shared" si="41"/>
        <v>m_MPMT20017901_CDW_D_L2_RELATED_PARTY_CATEGORY_CATEGORY_3_MASTER</v>
      </c>
      <c r="AA561" s="85"/>
      <c r="AB561" s="85"/>
      <c r="AC561" s="85"/>
      <c r="AD561" s="52" t="s">
        <v>2025</v>
      </c>
      <c r="AE561" s="52" t="s">
        <v>2026</v>
      </c>
      <c r="AF561" s="52" t="s">
        <v>2027</v>
      </c>
      <c r="AG561" s="52" t="s">
        <v>205</v>
      </c>
      <c r="AH561" s="52" t="s">
        <v>4523</v>
      </c>
      <c r="AI561" s="219" t="s">
        <v>65</v>
      </c>
      <c r="AJ561" s="219" t="s">
        <v>154</v>
      </c>
      <c r="AK561" s="244">
        <v>0</v>
      </c>
      <c r="AL561" s="261" t="s">
        <v>155</v>
      </c>
    </row>
    <row r="562" spans="1:44" ht="34.5" hidden="1" customHeight="1">
      <c r="A562" s="68"/>
      <c r="B562" s="44">
        <f t="shared" si="38"/>
        <v>559</v>
      </c>
      <c r="C562" s="58" t="s">
        <v>63</v>
      </c>
      <c r="D562" s="58" t="s">
        <v>4548</v>
      </c>
      <c r="E562" s="58" t="s">
        <v>786</v>
      </c>
      <c r="F562" s="58" t="s">
        <v>63</v>
      </c>
      <c r="G562" s="60" t="s">
        <v>4549</v>
      </c>
      <c r="H562" s="60" t="s">
        <v>4550</v>
      </c>
      <c r="I562" s="60" t="s">
        <v>4551</v>
      </c>
      <c r="J562" s="190">
        <v>1</v>
      </c>
      <c r="K562" s="58" t="s">
        <v>4552</v>
      </c>
      <c r="L562" s="60"/>
      <c r="M562" s="60" t="s">
        <v>4553</v>
      </c>
      <c r="N562" s="60" t="s">
        <v>4554</v>
      </c>
      <c r="O562" s="58" t="s">
        <v>1366</v>
      </c>
      <c r="P562" s="44" t="s">
        <v>4555</v>
      </c>
      <c r="Q562" s="63" t="s">
        <v>220</v>
      </c>
      <c r="R562" s="307" t="s">
        <v>4556</v>
      </c>
      <c r="S562" s="307" t="s">
        <v>4557</v>
      </c>
      <c r="T562" s="44" t="s">
        <v>4558</v>
      </c>
      <c r="U562" s="44" t="s">
        <v>4559</v>
      </c>
      <c r="V562" s="58" t="s">
        <v>846</v>
      </c>
      <c r="W562" s="60"/>
      <c r="X562" s="60" t="str">
        <f t="shared" si="39"/>
        <v>tf_BAMT20020300_D_L2_RELATED_PARTY_CATEGORY_CATEGORY_3_ATTRIBUTE_MASTER</v>
      </c>
      <c r="Y562" s="60" t="str">
        <f t="shared" si="40"/>
        <v>mt_MPMT20020301_CDW_D_L2_RELATED_PARTY_CATEGORY_CATEGORY_3_ATTRIBUTE_MASTER</v>
      </c>
      <c r="Z562" s="60" t="str">
        <f t="shared" si="41"/>
        <v>m_MPMT20020301_CDW_D_L2_RELATED_PARTY_CATEGORY_CATEGORY_3_ATTRIBUTE_MASTER</v>
      </c>
      <c r="AA562" s="85"/>
      <c r="AB562" s="85"/>
      <c r="AC562" s="85"/>
      <c r="AD562" s="52" t="s">
        <v>2025</v>
      </c>
      <c r="AE562" s="52" t="s">
        <v>2026</v>
      </c>
      <c r="AF562" s="52" t="s">
        <v>2027</v>
      </c>
      <c r="AG562" s="52" t="s">
        <v>205</v>
      </c>
      <c r="AH562" s="52" t="s">
        <v>4523</v>
      </c>
      <c r="AI562" s="219" t="s">
        <v>65</v>
      </c>
      <c r="AJ562" s="219" t="s">
        <v>154</v>
      </c>
      <c r="AK562" s="244">
        <v>0</v>
      </c>
      <c r="AL562" s="261" t="s">
        <v>155</v>
      </c>
    </row>
    <row r="563" spans="1:44" ht="34.5" hidden="1" customHeight="1">
      <c r="A563" s="68"/>
      <c r="B563" s="91">
        <f t="shared" si="38"/>
        <v>560</v>
      </c>
      <c r="C563" s="59" t="s">
        <v>409</v>
      </c>
      <c r="D563" s="59" t="s">
        <v>63</v>
      </c>
      <c r="E563" s="59" t="s">
        <v>786</v>
      </c>
      <c r="F563" s="59" t="s">
        <v>63</v>
      </c>
      <c r="G563" s="76" t="s">
        <v>4560</v>
      </c>
      <c r="H563" s="76"/>
      <c r="I563" s="57" t="s">
        <v>4561</v>
      </c>
      <c r="J563" s="192"/>
      <c r="K563" s="59" t="s">
        <v>70</v>
      </c>
      <c r="L563" s="76"/>
      <c r="M563" s="76" t="s">
        <v>4562</v>
      </c>
      <c r="N563" s="76"/>
      <c r="O563" s="59" t="s">
        <v>2126</v>
      </c>
      <c r="P563" s="81" t="s">
        <v>4563</v>
      </c>
      <c r="Q563" s="78" t="s">
        <v>69</v>
      </c>
      <c r="R563" s="321"/>
      <c r="S563" s="322"/>
      <c r="T563" s="324"/>
      <c r="U563" s="324"/>
      <c r="V563" s="59"/>
      <c r="W563" s="76"/>
      <c r="X563" s="76" t="str">
        <f t="shared" si="39"/>
        <v/>
      </c>
      <c r="Y563" s="76" t="str">
        <f t="shared" si="40"/>
        <v/>
      </c>
      <c r="Z563" s="76" t="str">
        <f t="shared" si="41"/>
        <v/>
      </c>
      <c r="AA563" s="146"/>
      <c r="AB563" s="146"/>
      <c r="AC563" s="146"/>
      <c r="AD563" s="52" t="s">
        <v>1368</v>
      </c>
      <c r="AE563" s="100" t="s">
        <v>63</v>
      </c>
      <c r="AF563" s="52"/>
      <c r="AG563" s="52" t="s">
        <v>63</v>
      </c>
      <c r="AH563" s="52" t="s">
        <v>63</v>
      </c>
      <c r="AI563" s="219" t="s">
        <v>65</v>
      </c>
      <c r="AJ563" s="219" t="s">
        <v>65</v>
      </c>
      <c r="AK563" s="219" t="s">
        <v>65</v>
      </c>
      <c r="AL563" s="220" t="s">
        <v>65</v>
      </c>
    </row>
    <row r="564" spans="1:44" ht="34.5" hidden="1" customHeight="1">
      <c r="B564" s="91">
        <f t="shared" si="38"/>
        <v>561</v>
      </c>
      <c r="C564" s="59" t="s">
        <v>409</v>
      </c>
      <c r="D564" s="59" t="s">
        <v>4564</v>
      </c>
      <c r="E564" s="59" t="s">
        <v>786</v>
      </c>
      <c r="F564" s="59" t="s">
        <v>63</v>
      </c>
      <c r="G564" s="76" t="s">
        <v>4565</v>
      </c>
      <c r="H564" s="76" t="s">
        <v>4566</v>
      </c>
      <c r="I564" s="76" t="s">
        <v>4567</v>
      </c>
      <c r="J564" s="192"/>
      <c r="K564" s="59" t="s">
        <v>4568</v>
      </c>
      <c r="L564" s="76"/>
      <c r="M564" s="76" t="s">
        <v>4569</v>
      </c>
      <c r="N564" s="76" t="s">
        <v>4570</v>
      </c>
      <c r="O564" s="59" t="s">
        <v>1366</v>
      </c>
      <c r="P564" s="57" t="s">
        <v>4571</v>
      </c>
      <c r="Q564" s="78" t="s">
        <v>220</v>
      </c>
      <c r="R564" s="321"/>
      <c r="S564" s="321"/>
      <c r="T564" s="324"/>
      <c r="U564" s="324"/>
      <c r="V564" s="59" t="s">
        <v>846</v>
      </c>
      <c r="W564" s="76" t="s">
        <v>4572</v>
      </c>
      <c r="X564" s="76" t="str">
        <f t="shared" si="39"/>
        <v>tf_BAMT20010400_D_L2_DANGEROUS_GOODS_MASTER</v>
      </c>
      <c r="Y564" s="76" t="str">
        <f t="shared" si="40"/>
        <v>mt_MPMT20010401_CDW_D_L2_DANGEROUS_GOODS_MASTER</v>
      </c>
      <c r="Z564" s="76" t="str">
        <f t="shared" si="41"/>
        <v>m_MPMT20010401_CDW_D_L2_DANGEROUS_GOODS_MASTER</v>
      </c>
      <c r="AA564" s="146"/>
      <c r="AB564" s="146"/>
      <c r="AC564" s="146"/>
      <c r="AD564" s="52" t="s">
        <v>2183</v>
      </c>
      <c r="AE564" s="100" t="s">
        <v>63</v>
      </c>
      <c r="AF564" s="52"/>
      <c r="AG564" s="52" t="s">
        <v>63</v>
      </c>
      <c r="AH564" s="52" t="s">
        <v>63</v>
      </c>
      <c r="AI564" s="219" t="s">
        <v>65</v>
      </c>
      <c r="AJ564" s="219" t="s">
        <v>65</v>
      </c>
      <c r="AK564" s="219" t="s">
        <v>65</v>
      </c>
      <c r="AL564" s="220" t="s">
        <v>65</v>
      </c>
    </row>
    <row r="565" spans="1:44" ht="34.5" hidden="1" customHeight="1">
      <c r="A565" s="68"/>
      <c r="B565" s="44">
        <f t="shared" si="38"/>
        <v>562</v>
      </c>
      <c r="C565" s="58" t="s">
        <v>63</v>
      </c>
      <c r="D565" s="58" t="s">
        <v>4573</v>
      </c>
      <c r="E565" s="58" t="s">
        <v>786</v>
      </c>
      <c r="F565" s="58" t="s">
        <v>63</v>
      </c>
      <c r="G565" s="60" t="s">
        <v>4574</v>
      </c>
      <c r="H565" s="60" t="s">
        <v>4575</v>
      </c>
      <c r="I565" s="60" t="s">
        <v>4576</v>
      </c>
      <c r="J565" s="190">
        <v>1</v>
      </c>
      <c r="K565" s="58" t="s">
        <v>4577</v>
      </c>
      <c r="L565" s="60"/>
      <c r="M565" s="60" t="s">
        <v>4578</v>
      </c>
      <c r="N565" s="60" t="s">
        <v>4579</v>
      </c>
      <c r="O565" s="58" t="s">
        <v>1366</v>
      </c>
      <c r="P565" s="44" t="s">
        <v>4580</v>
      </c>
      <c r="Q565" s="63" t="s">
        <v>220</v>
      </c>
      <c r="R565" s="307" t="s">
        <v>4581</v>
      </c>
      <c r="S565" s="307" t="s">
        <v>4582</v>
      </c>
      <c r="T565" s="44" t="s">
        <v>4583</v>
      </c>
      <c r="U565" s="44" t="s">
        <v>4584</v>
      </c>
      <c r="V565" s="58" t="s">
        <v>149</v>
      </c>
      <c r="W565" s="60"/>
      <c r="X565" s="60" t="str">
        <f t="shared" si="39"/>
        <v>tf_BAMT20013600_D_L2_BASIC_UNIT_OF_MEASURE_MASTER</v>
      </c>
      <c r="Y565" s="60" t="str">
        <f t="shared" si="40"/>
        <v>mt_MPMT20013601_CDW_D_L2_BASIC_UNIT_OF_MEASURE_MASTER</v>
      </c>
      <c r="Z565" s="60" t="str">
        <f t="shared" si="41"/>
        <v>m_MPMT20013601_CDW_D_L2_BASIC_UNIT_OF_MEASURE_MASTER</v>
      </c>
      <c r="AA565" s="85"/>
      <c r="AB565" s="85"/>
      <c r="AC565" s="85"/>
      <c r="AD565" s="52" t="s">
        <v>2183</v>
      </c>
      <c r="AE565" s="52" t="s">
        <v>2026</v>
      </c>
      <c r="AF565" s="52" t="s">
        <v>52</v>
      </c>
      <c r="AG565" s="52" t="s">
        <v>72</v>
      </c>
      <c r="AH565" s="52" t="s">
        <v>72</v>
      </c>
      <c r="AI565" s="219" t="s">
        <v>65</v>
      </c>
      <c r="AJ565" s="219" t="s">
        <v>154</v>
      </c>
      <c r="AK565" s="244">
        <v>0</v>
      </c>
      <c r="AL565" s="261" t="s">
        <v>155</v>
      </c>
    </row>
    <row r="566" spans="1:44" ht="34.5" hidden="1" customHeight="1">
      <c r="A566" s="68"/>
      <c r="B566" s="44">
        <f t="shared" si="38"/>
        <v>563</v>
      </c>
      <c r="C566" s="58" t="s">
        <v>63</v>
      </c>
      <c r="D566" s="58" t="s">
        <v>4585</v>
      </c>
      <c r="E566" s="58" t="s">
        <v>786</v>
      </c>
      <c r="F566" s="58" t="s">
        <v>63</v>
      </c>
      <c r="G566" s="60" t="s">
        <v>4586</v>
      </c>
      <c r="H566" s="60" t="s">
        <v>4587</v>
      </c>
      <c r="I566" s="60" t="s">
        <v>4588</v>
      </c>
      <c r="J566" s="190">
        <v>1</v>
      </c>
      <c r="K566" s="58" t="s">
        <v>4589</v>
      </c>
      <c r="L566" s="60"/>
      <c r="M566" s="60" t="s">
        <v>4590</v>
      </c>
      <c r="N566" s="60" t="s">
        <v>4591</v>
      </c>
      <c r="O566" s="58" t="s">
        <v>1366</v>
      </c>
      <c r="P566" s="44" t="s">
        <v>4592</v>
      </c>
      <c r="Q566" s="97" t="s">
        <v>220</v>
      </c>
      <c r="R566" s="307" t="s">
        <v>4593</v>
      </c>
      <c r="S566" s="307" t="s">
        <v>4594</v>
      </c>
      <c r="T566" s="44" t="s">
        <v>4595</v>
      </c>
      <c r="U566" s="44" t="s">
        <v>4596</v>
      </c>
      <c r="V566" s="58" t="s">
        <v>149</v>
      </c>
      <c r="W566" s="60"/>
      <c r="X566" s="60" t="str">
        <f t="shared" si="39"/>
        <v>tf_BAMT20015200_D_L2_FUNCTIONAL_AREA_NAME_MASTER</v>
      </c>
      <c r="Y566" s="60" t="str">
        <f t="shared" si="40"/>
        <v>mt_MPMT20015201_CDW_D_L2_FUNCTIONAL_AREA_NAME_MASTER</v>
      </c>
      <c r="Z566" s="60" t="str">
        <f t="shared" si="41"/>
        <v>m_MPMT20015201_CDW_D_L2_FUNCTIONAL_AREA_NAME_MASTER</v>
      </c>
      <c r="AA566" s="85"/>
      <c r="AB566" s="85"/>
      <c r="AC566" s="85"/>
      <c r="AD566" s="52" t="s">
        <v>2183</v>
      </c>
      <c r="AE566" s="52" t="s">
        <v>2026</v>
      </c>
      <c r="AF566" s="52" t="s">
        <v>52</v>
      </c>
      <c r="AG566" s="52" t="s">
        <v>72</v>
      </c>
      <c r="AH566" s="52" t="s">
        <v>72</v>
      </c>
      <c r="AI566" s="219" t="s">
        <v>65</v>
      </c>
      <c r="AJ566" s="219" t="s">
        <v>154</v>
      </c>
      <c r="AK566" s="244">
        <v>0</v>
      </c>
      <c r="AL566" s="261" t="s">
        <v>155</v>
      </c>
    </row>
    <row r="567" spans="1:44" ht="34.5" hidden="1" customHeight="1">
      <c r="A567" s="68"/>
      <c r="B567" s="44">
        <f t="shared" si="38"/>
        <v>564</v>
      </c>
      <c r="C567" s="58" t="s">
        <v>63</v>
      </c>
      <c r="D567" s="58" t="s">
        <v>4597</v>
      </c>
      <c r="E567" s="58" t="s">
        <v>113</v>
      </c>
      <c r="F567" s="58" t="s">
        <v>2104</v>
      </c>
      <c r="G567" s="60" t="s">
        <v>4598</v>
      </c>
      <c r="H567" s="60" t="s">
        <v>4599</v>
      </c>
      <c r="I567" s="60" t="s">
        <v>4600</v>
      </c>
      <c r="J567" s="190"/>
      <c r="K567" s="58" t="s">
        <v>4601</v>
      </c>
      <c r="L567" s="60"/>
      <c r="M567" s="60" t="s">
        <v>4602</v>
      </c>
      <c r="N567" s="60"/>
      <c r="O567" s="58" t="s">
        <v>1366</v>
      </c>
      <c r="P567" s="60" t="s">
        <v>4603</v>
      </c>
      <c r="Q567" s="63" t="s">
        <v>220</v>
      </c>
      <c r="R567" s="307" t="s">
        <v>70</v>
      </c>
      <c r="S567" s="307" t="s">
        <v>4604</v>
      </c>
      <c r="T567" s="44" t="s">
        <v>70</v>
      </c>
      <c r="U567" s="44" t="s">
        <v>4605</v>
      </c>
      <c r="V567" s="58"/>
      <c r="W567" s="60"/>
      <c r="X567" s="60" t="str">
        <f t="shared" si="39"/>
        <v>tf_BAMM20000400_D_L2_SUPPLY_RISK_INDICATOR_MASTER_SUPPLIER</v>
      </c>
      <c r="Y567" s="60" t="str">
        <f t="shared" si="40"/>
        <v/>
      </c>
      <c r="Z567" s="60" t="str">
        <f t="shared" si="41"/>
        <v/>
      </c>
      <c r="AA567" s="85" t="s">
        <v>63</v>
      </c>
      <c r="AB567" s="85" t="s">
        <v>63</v>
      </c>
      <c r="AC567" s="85"/>
      <c r="AD567" s="52"/>
      <c r="AE567" s="100" t="s">
        <v>63</v>
      </c>
      <c r="AF567" s="52"/>
      <c r="AG567" s="52" t="s">
        <v>205</v>
      </c>
      <c r="AH567" s="52" t="s">
        <v>205</v>
      </c>
      <c r="AI567" s="219" t="s">
        <v>65</v>
      </c>
      <c r="AJ567" s="219" t="s">
        <v>154</v>
      </c>
      <c r="AK567" s="244" t="s">
        <v>155</v>
      </c>
      <c r="AL567" s="261" t="s">
        <v>155</v>
      </c>
      <c r="AR567" s="64" t="s">
        <v>2118</v>
      </c>
    </row>
    <row r="568" spans="1:44" ht="34.5" hidden="1" customHeight="1">
      <c r="A568" s="68"/>
      <c r="B568" s="57">
        <f t="shared" si="38"/>
        <v>565</v>
      </c>
      <c r="C568" s="59" t="s">
        <v>409</v>
      </c>
      <c r="D568" s="59" t="s">
        <v>4597</v>
      </c>
      <c r="E568" s="59" t="s">
        <v>113</v>
      </c>
      <c r="F568" s="59" t="s">
        <v>2104</v>
      </c>
      <c r="G568" s="76" t="s">
        <v>4598</v>
      </c>
      <c r="H568" s="76"/>
      <c r="I568" s="76" t="s">
        <v>4600</v>
      </c>
      <c r="J568" s="192"/>
      <c r="K568" s="59" t="s">
        <v>4606</v>
      </c>
      <c r="L568" s="76"/>
      <c r="M568" s="76" t="s">
        <v>4607</v>
      </c>
      <c r="N568" s="76"/>
      <c r="O568" s="59" t="s">
        <v>1366</v>
      </c>
      <c r="P568" s="76" t="s">
        <v>4608</v>
      </c>
      <c r="Q568" s="78" t="s">
        <v>220</v>
      </c>
      <c r="R568" s="321"/>
      <c r="S568" s="322"/>
      <c r="T568" s="324"/>
      <c r="U568" s="324"/>
      <c r="V568" s="59"/>
      <c r="W568" s="76"/>
      <c r="X568" s="76" t="str">
        <f t="shared" si="39"/>
        <v/>
      </c>
      <c r="Y568" s="76" t="str">
        <f t="shared" si="40"/>
        <v/>
      </c>
      <c r="Z568" s="76" t="str">
        <f t="shared" si="41"/>
        <v/>
      </c>
      <c r="AA568" s="146" t="s">
        <v>63</v>
      </c>
      <c r="AB568" s="146" t="s">
        <v>63</v>
      </c>
      <c r="AC568" s="146"/>
      <c r="AD568" s="52"/>
      <c r="AE568" s="100" t="s">
        <v>63</v>
      </c>
      <c r="AF568" s="52"/>
      <c r="AG568" s="52" t="s">
        <v>205</v>
      </c>
      <c r="AH568" s="52" t="s">
        <v>205</v>
      </c>
      <c r="AI568" s="219" t="s">
        <v>65</v>
      </c>
      <c r="AJ568" s="219" t="s">
        <v>65</v>
      </c>
      <c r="AK568" s="219" t="s">
        <v>65</v>
      </c>
      <c r="AL568" s="220" t="s">
        <v>65</v>
      </c>
    </row>
    <row r="569" spans="1:44" ht="34.5" hidden="1" customHeight="1">
      <c r="A569" s="68"/>
      <c r="B569" s="57">
        <f t="shared" si="38"/>
        <v>566</v>
      </c>
      <c r="C569" s="59" t="s">
        <v>409</v>
      </c>
      <c r="D569" s="59" t="s">
        <v>4609</v>
      </c>
      <c r="E569" s="59" t="s">
        <v>113</v>
      </c>
      <c r="F569" s="59" t="s">
        <v>2104</v>
      </c>
      <c r="G569" s="76" t="s">
        <v>4598</v>
      </c>
      <c r="H569" s="76"/>
      <c r="I569" s="76" t="s">
        <v>4600</v>
      </c>
      <c r="J569" s="192"/>
      <c r="K569" s="59" t="s">
        <v>4610</v>
      </c>
      <c r="L569" s="76"/>
      <c r="M569" s="76" t="s">
        <v>4611</v>
      </c>
      <c r="N569" s="76"/>
      <c r="O569" s="59" t="s">
        <v>1366</v>
      </c>
      <c r="P569" s="76" t="s">
        <v>4612</v>
      </c>
      <c r="Q569" s="78" t="s">
        <v>220</v>
      </c>
      <c r="R569" s="321"/>
      <c r="S569" s="322"/>
      <c r="T569" s="324"/>
      <c r="U569" s="324"/>
      <c r="V569" s="59"/>
      <c r="W569" s="76"/>
      <c r="X569" s="76" t="str">
        <f t="shared" si="39"/>
        <v/>
      </c>
      <c r="Y569" s="76" t="str">
        <f t="shared" si="40"/>
        <v/>
      </c>
      <c r="Z569" s="76" t="str">
        <f t="shared" si="41"/>
        <v/>
      </c>
      <c r="AA569" s="146" t="s">
        <v>63</v>
      </c>
      <c r="AB569" s="146" t="s">
        <v>63</v>
      </c>
      <c r="AC569" s="146"/>
      <c r="AD569" s="52"/>
      <c r="AE569" s="100" t="s">
        <v>63</v>
      </c>
      <c r="AF569" s="52"/>
      <c r="AG569" s="52" t="s">
        <v>205</v>
      </c>
      <c r="AH569" s="52" t="s">
        <v>205</v>
      </c>
      <c r="AI569" s="219" t="s">
        <v>65</v>
      </c>
      <c r="AJ569" s="219" t="s">
        <v>65</v>
      </c>
      <c r="AK569" s="219" t="s">
        <v>65</v>
      </c>
      <c r="AL569" s="220" t="s">
        <v>65</v>
      </c>
    </row>
    <row r="570" spans="1:44" ht="34.5" hidden="1" customHeight="1">
      <c r="A570" s="68"/>
      <c r="B570" s="91">
        <f t="shared" si="38"/>
        <v>567</v>
      </c>
      <c r="C570" s="59" t="s">
        <v>409</v>
      </c>
      <c r="D570" s="59" t="s">
        <v>63</v>
      </c>
      <c r="E570" s="59" t="s">
        <v>786</v>
      </c>
      <c r="F570" s="59" t="s">
        <v>63</v>
      </c>
      <c r="G570" s="76" t="s">
        <v>4613</v>
      </c>
      <c r="H570" s="76"/>
      <c r="I570" s="76" t="s">
        <v>4614</v>
      </c>
      <c r="J570" s="192"/>
      <c r="K570" s="59"/>
      <c r="L570" s="76"/>
      <c r="M570" s="76" t="s">
        <v>4615</v>
      </c>
      <c r="N570" s="76"/>
      <c r="O570" s="59" t="s">
        <v>1366</v>
      </c>
      <c r="P570" s="76" t="s">
        <v>4616</v>
      </c>
      <c r="Q570" s="78" t="s">
        <v>220</v>
      </c>
      <c r="R570" s="321"/>
      <c r="S570" s="322"/>
      <c r="T570" s="324"/>
      <c r="U570" s="324"/>
      <c r="V570" s="59"/>
      <c r="W570" s="76" t="s">
        <v>4617</v>
      </c>
      <c r="X570" s="76" t="str">
        <f t="shared" si="39"/>
        <v/>
      </c>
      <c r="Y570" s="76" t="str">
        <f t="shared" si="40"/>
        <v/>
      </c>
      <c r="Z570" s="76" t="str">
        <f t="shared" si="41"/>
        <v/>
      </c>
      <c r="AA570" s="146"/>
      <c r="AB570" s="146"/>
      <c r="AC570" s="146"/>
      <c r="AD570" s="52" t="s">
        <v>1368</v>
      </c>
      <c r="AE570" s="100" t="s">
        <v>63</v>
      </c>
      <c r="AF570" s="52"/>
      <c r="AG570" s="52" t="s">
        <v>63</v>
      </c>
      <c r="AH570" s="52" t="s">
        <v>63</v>
      </c>
      <c r="AI570" s="219" t="s">
        <v>65</v>
      </c>
      <c r="AJ570" s="219" t="s">
        <v>65</v>
      </c>
      <c r="AK570" s="219" t="s">
        <v>65</v>
      </c>
      <c r="AL570" s="220" t="s">
        <v>65</v>
      </c>
    </row>
    <row r="571" spans="1:44" ht="34.5" hidden="1" customHeight="1">
      <c r="A571" s="68"/>
      <c r="B571" s="91">
        <f t="shared" si="38"/>
        <v>568</v>
      </c>
      <c r="C571" s="59" t="s">
        <v>409</v>
      </c>
      <c r="D571" s="59" t="s">
        <v>63</v>
      </c>
      <c r="E571" s="59" t="s">
        <v>786</v>
      </c>
      <c r="F571" s="59" t="s">
        <v>63</v>
      </c>
      <c r="G571" s="76" t="s">
        <v>4618</v>
      </c>
      <c r="H571" s="76"/>
      <c r="I571" s="76" t="s">
        <v>4619</v>
      </c>
      <c r="J571" s="192"/>
      <c r="K571" s="59"/>
      <c r="L571" s="76"/>
      <c r="M571" s="76" t="s">
        <v>4620</v>
      </c>
      <c r="N571" s="76"/>
      <c r="O571" s="59" t="s">
        <v>1366</v>
      </c>
      <c r="P571" s="76" t="s">
        <v>4621</v>
      </c>
      <c r="Q571" s="78" t="s">
        <v>220</v>
      </c>
      <c r="R571" s="321"/>
      <c r="S571" s="322"/>
      <c r="T571" s="324"/>
      <c r="U571" s="324"/>
      <c r="V571" s="59"/>
      <c r="W571" s="76" t="s">
        <v>4622</v>
      </c>
      <c r="X571" s="76" t="str">
        <f t="shared" ref="X571:X580" si="42">IF(AND(D571&lt;&gt;"",H571&lt;&gt;""),"tf_"&amp;D571&amp;"_"&amp;H571,"")</f>
        <v/>
      </c>
      <c r="Y571" s="76" t="str">
        <f t="shared" ref="Y571:Y580" si="43">IF(AND(K571&lt;&gt;"",N571&lt;&gt;""),"mt_"&amp;K571&amp;"_"&amp;N571,"")</f>
        <v/>
      </c>
      <c r="Z571" s="76" t="str">
        <f t="shared" ref="Z571:Z580" si="44">IF(AND(K571&lt;&gt;"",N571&lt;&gt;""),"m_"&amp;K571&amp;"_"&amp;N571,"")</f>
        <v/>
      </c>
      <c r="AA571" s="146"/>
      <c r="AB571" s="146"/>
      <c r="AC571" s="146"/>
      <c r="AD571" s="52" t="s">
        <v>1368</v>
      </c>
      <c r="AE571" s="100" t="s">
        <v>63</v>
      </c>
      <c r="AF571" s="52"/>
      <c r="AG571" s="52" t="s">
        <v>63</v>
      </c>
      <c r="AH571" s="52" t="s">
        <v>63</v>
      </c>
      <c r="AI571" s="219" t="s">
        <v>65</v>
      </c>
      <c r="AJ571" s="219" t="s">
        <v>65</v>
      </c>
      <c r="AK571" s="219" t="s">
        <v>65</v>
      </c>
      <c r="AL571" s="220" t="s">
        <v>65</v>
      </c>
    </row>
    <row r="572" spans="1:44" ht="34.5" hidden="1" customHeight="1">
      <c r="A572" s="68"/>
      <c r="B572" s="91">
        <f t="shared" si="38"/>
        <v>569</v>
      </c>
      <c r="C572" s="59" t="s">
        <v>409</v>
      </c>
      <c r="D572" s="59" t="s">
        <v>63</v>
      </c>
      <c r="E572" s="59" t="s">
        <v>786</v>
      </c>
      <c r="F572" s="59" t="s">
        <v>63</v>
      </c>
      <c r="G572" s="76" t="s">
        <v>4623</v>
      </c>
      <c r="H572" s="76"/>
      <c r="I572" s="76" t="s">
        <v>4624</v>
      </c>
      <c r="J572" s="192"/>
      <c r="K572" s="59"/>
      <c r="L572" s="76"/>
      <c r="M572" s="76" t="s">
        <v>4625</v>
      </c>
      <c r="N572" s="76"/>
      <c r="O572" s="59" t="s">
        <v>1366</v>
      </c>
      <c r="P572" s="76" t="s">
        <v>4626</v>
      </c>
      <c r="Q572" s="78" t="s">
        <v>220</v>
      </c>
      <c r="R572" s="321"/>
      <c r="S572" s="322"/>
      <c r="T572" s="324"/>
      <c r="U572" s="324"/>
      <c r="V572" s="59"/>
      <c r="W572" s="76" t="s">
        <v>4627</v>
      </c>
      <c r="X572" s="76" t="str">
        <f t="shared" si="42"/>
        <v/>
      </c>
      <c r="Y572" s="76" t="str">
        <f t="shared" si="43"/>
        <v/>
      </c>
      <c r="Z572" s="76" t="str">
        <f t="shared" si="44"/>
        <v/>
      </c>
      <c r="AA572" s="146"/>
      <c r="AB572" s="146"/>
      <c r="AC572" s="146"/>
      <c r="AD572" s="52" t="s">
        <v>1368</v>
      </c>
      <c r="AE572" s="100" t="s">
        <v>63</v>
      </c>
      <c r="AF572" s="52"/>
      <c r="AG572" s="52" t="s">
        <v>63</v>
      </c>
      <c r="AH572" s="52" t="s">
        <v>63</v>
      </c>
      <c r="AI572" s="219" t="s">
        <v>65</v>
      </c>
      <c r="AJ572" s="219" t="s">
        <v>65</v>
      </c>
      <c r="AK572" s="219" t="s">
        <v>65</v>
      </c>
      <c r="AL572" s="220" t="s">
        <v>65</v>
      </c>
    </row>
    <row r="573" spans="1:44" ht="34.5" hidden="1" customHeight="1">
      <c r="A573" s="68"/>
      <c r="B573" s="91">
        <f t="shared" si="38"/>
        <v>570</v>
      </c>
      <c r="C573" s="59" t="s">
        <v>409</v>
      </c>
      <c r="D573" s="59"/>
      <c r="E573" s="59" t="s">
        <v>113</v>
      </c>
      <c r="F573" s="59" t="s">
        <v>2104</v>
      </c>
      <c r="G573" s="76" t="s">
        <v>4628</v>
      </c>
      <c r="H573" s="76"/>
      <c r="I573" s="76" t="s">
        <v>4629</v>
      </c>
      <c r="J573" s="192"/>
      <c r="K573" s="59"/>
      <c r="L573" s="76"/>
      <c r="M573" s="76" t="s">
        <v>4630</v>
      </c>
      <c r="N573" s="76"/>
      <c r="O573" s="59" t="s">
        <v>1366</v>
      </c>
      <c r="P573" s="76" t="s">
        <v>4631</v>
      </c>
      <c r="Q573" s="78" t="s">
        <v>220</v>
      </c>
      <c r="R573" s="321"/>
      <c r="S573" s="322"/>
      <c r="T573" s="324"/>
      <c r="U573" s="324"/>
      <c r="V573" s="59"/>
      <c r="W573" s="82" t="s">
        <v>4632</v>
      </c>
      <c r="X573" s="76" t="str">
        <f t="shared" si="42"/>
        <v/>
      </c>
      <c r="Y573" s="76" t="str">
        <f t="shared" si="43"/>
        <v/>
      </c>
      <c r="Z573" s="76" t="str">
        <f t="shared" si="44"/>
        <v/>
      </c>
      <c r="AA573" s="146"/>
      <c r="AB573" s="146"/>
      <c r="AC573" s="146"/>
      <c r="AD573" s="52" t="s">
        <v>1368</v>
      </c>
      <c r="AE573" s="100" t="s">
        <v>63</v>
      </c>
      <c r="AF573" s="52"/>
      <c r="AG573" s="52" t="s">
        <v>63</v>
      </c>
      <c r="AH573" s="52" t="s">
        <v>63</v>
      </c>
      <c r="AI573" s="219" t="s">
        <v>65</v>
      </c>
      <c r="AJ573" s="219" t="s">
        <v>65</v>
      </c>
      <c r="AK573" s="219" t="s">
        <v>65</v>
      </c>
      <c r="AL573" s="220" t="s">
        <v>65</v>
      </c>
    </row>
    <row r="574" spans="1:44" ht="34.5" hidden="1" customHeight="1">
      <c r="A574" s="68"/>
      <c r="B574" s="57">
        <f t="shared" si="38"/>
        <v>571</v>
      </c>
      <c r="C574" s="59" t="s">
        <v>409</v>
      </c>
      <c r="D574" s="59" t="s">
        <v>4597</v>
      </c>
      <c r="E574" s="59" t="s">
        <v>113</v>
      </c>
      <c r="F574" s="59" t="s">
        <v>2104</v>
      </c>
      <c r="G574" s="76" t="s">
        <v>4598</v>
      </c>
      <c r="H574" s="76"/>
      <c r="I574" s="76" t="s">
        <v>4600</v>
      </c>
      <c r="J574" s="192"/>
      <c r="K574" s="59" t="s">
        <v>4633</v>
      </c>
      <c r="L574" s="76"/>
      <c r="M574" s="76" t="s">
        <v>4634</v>
      </c>
      <c r="N574" s="76"/>
      <c r="O574" s="59" t="s">
        <v>1366</v>
      </c>
      <c r="P574" s="76" t="s">
        <v>4635</v>
      </c>
      <c r="Q574" s="78" t="s">
        <v>220</v>
      </c>
      <c r="R574" s="321"/>
      <c r="S574" s="322"/>
      <c r="T574" s="324"/>
      <c r="U574" s="324"/>
      <c r="V574" s="59"/>
      <c r="W574" s="76"/>
      <c r="X574" s="76" t="str">
        <f t="shared" si="42"/>
        <v/>
      </c>
      <c r="Y574" s="76" t="str">
        <f t="shared" si="43"/>
        <v/>
      </c>
      <c r="Z574" s="76" t="str">
        <f t="shared" si="44"/>
        <v/>
      </c>
      <c r="AA574" s="146" t="s">
        <v>63</v>
      </c>
      <c r="AB574" s="146" t="s">
        <v>63</v>
      </c>
      <c r="AC574" s="146"/>
      <c r="AD574" s="52"/>
      <c r="AE574" s="100" t="s">
        <v>63</v>
      </c>
      <c r="AF574" s="52"/>
      <c r="AG574" s="52" t="s">
        <v>205</v>
      </c>
      <c r="AH574" s="52" t="s">
        <v>205</v>
      </c>
      <c r="AI574" s="219" t="s">
        <v>65</v>
      </c>
      <c r="AJ574" s="219" t="s">
        <v>65</v>
      </c>
      <c r="AK574" s="219" t="s">
        <v>65</v>
      </c>
      <c r="AL574" s="220" t="s">
        <v>65</v>
      </c>
    </row>
    <row r="575" spans="1:44" ht="34.5" hidden="1" customHeight="1">
      <c r="A575" s="68"/>
      <c r="B575" s="44">
        <f t="shared" si="38"/>
        <v>572</v>
      </c>
      <c r="C575" s="58" t="s">
        <v>63</v>
      </c>
      <c r="D575" s="58" t="s">
        <v>4636</v>
      </c>
      <c r="E575" s="58" t="s">
        <v>786</v>
      </c>
      <c r="F575" s="58" t="s">
        <v>63</v>
      </c>
      <c r="G575" s="60" t="s">
        <v>4637</v>
      </c>
      <c r="H575" s="60" t="s">
        <v>4638</v>
      </c>
      <c r="I575" s="60" t="s">
        <v>4639</v>
      </c>
      <c r="J575" s="190">
        <v>1</v>
      </c>
      <c r="K575" s="58" t="s">
        <v>4640</v>
      </c>
      <c r="L575" s="60"/>
      <c r="M575" s="60" t="s">
        <v>4641</v>
      </c>
      <c r="N575" s="60" t="s">
        <v>4642</v>
      </c>
      <c r="O575" s="58" t="s">
        <v>1366</v>
      </c>
      <c r="P575" s="44" t="s">
        <v>4643</v>
      </c>
      <c r="Q575" s="63" t="s">
        <v>220</v>
      </c>
      <c r="R575" s="307" t="s">
        <v>4644</v>
      </c>
      <c r="S575" s="307" t="s">
        <v>4645</v>
      </c>
      <c r="T575" s="44" t="s">
        <v>4646</v>
      </c>
      <c r="U575" s="44" t="s">
        <v>4647</v>
      </c>
      <c r="V575" s="58" t="s">
        <v>238</v>
      </c>
      <c r="W575" s="60"/>
      <c r="X575" s="60" t="str">
        <f t="shared" si="42"/>
        <v>tf_BAMT20009400_D_L2_COMMON_CONSTANT_TABLE_MASTER</v>
      </c>
      <c r="Y575" s="60" t="str">
        <f t="shared" si="43"/>
        <v>mt_MPMT20009401_CDW_D_L2_COMMON_CONSTANT_TABLE_MASTER_WK01</v>
      </c>
      <c r="Z575" s="60" t="str">
        <f t="shared" si="44"/>
        <v>m_MPMT20009401_CDW_D_L2_COMMON_CONSTANT_TABLE_MASTER_WK01</v>
      </c>
      <c r="AA575" s="85"/>
      <c r="AB575" s="85"/>
      <c r="AC575" s="85"/>
      <c r="AD575" s="52" t="s">
        <v>2183</v>
      </c>
      <c r="AE575" s="52"/>
      <c r="AF575" s="52" t="s">
        <v>52</v>
      </c>
      <c r="AG575" s="52" t="s">
        <v>72</v>
      </c>
      <c r="AH575" s="52" t="s">
        <v>72</v>
      </c>
      <c r="AI575" s="219" t="s">
        <v>65</v>
      </c>
      <c r="AJ575" s="219" t="s">
        <v>154</v>
      </c>
      <c r="AK575" s="244">
        <v>0</v>
      </c>
      <c r="AL575" s="261" t="s">
        <v>155</v>
      </c>
    </row>
    <row r="576" spans="1:44" ht="34.5" hidden="1" customHeight="1">
      <c r="A576" s="68"/>
      <c r="B576" s="44">
        <f t="shared" si="38"/>
        <v>573</v>
      </c>
      <c r="C576" s="58" t="s">
        <v>63</v>
      </c>
      <c r="D576" s="58" t="s">
        <v>4648</v>
      </c>
      <c r="E576" s="58" t="s">
        <v>786</v>
      </c>
      <c r="F576" s="58" t="s">
        <v>63</v>
      </c>
      <c r="G576" s="60" t="s">
        <v>4637</v>
      </c>
      <c r="H576" s="60" t="s">
        <v>4638</v>
      </c>
      <c r="I576" s="60" t="s">
        <v>4639</v>
      </c>
      <c r="J576" s="190">
        <v>2</v>
      </c>
      <c r="K576" s="58" t="s">
        <v>4649</v>
      </c>
      <c r="L576" s="60"/>
      <c r="M576" s="60" t="s">
        <v>4650</v>
      </c>
      <c r="N576" s="60" t="s">
        <v>4651</v>
      </c>
      <c r="O576" s="58" t="s">
        <v>1366</v>
      </c>
      <c r="P576" s="44" t="s">
        <v>4652</v>
      </c>
      <c r="Q576" s="63" t="s">
        <v>220</v>
      </c>
      <c r="R576" s="307" t="s">
        <v>4653</v>
      </c>
      <c r="S576" s="307" t="s">
        <v>4654</v>
      </c>
      <c r="T576" s="44" t="s">
        <v>4655</v>
      </c>
      <c r="U576" s="44" t="s">
        <v>4656</v>
      </c>
      <c r="V576" s="58" t="s">
        <v>149</v>
      </c>
      <c r="W576" s="60"/>
      <c r="X576" s="60" t="str">
        <f t="shared" si="42"/>
        <v>tf_BAMT20009400_D_L2_COMMON_CONSTANT_TABLE_MASTER</v>
      </c>
      <c r="Y576" s="60" t="str">
        <f t="shared" si="43"/>
        <v>mt_MPMT20009402_CDW_D_L2_COMMON_CONSTANT_TABLE_MASTER</v>
      </c>
      <c r="Z576" s="60" t="str">
        <f t="shared" si="44"/>
        <v>m_MPMT20009402_CDW_D_L2_COMMON_CONSTANT_TABLE_MASTER</v>
      </c>
      <c r="AA576" s="85"/>
      <c r="AB576" s="85"/>
      <c r="AC576" s="85"/>
      <c r="AD576" s="52" t="s">
        <v>2183</v>
      </c>
      <c r="AE576" s="52" t="s">
        <v>2026</v>
      </c>
      <c r="AF576" s="52" t="s">
        <v>52</v>
      </c>
      <c r="AG576" s="52" t="s">
        <v>72</v>
      </c>
      <c r="AH576" s="52" t="s">
        <v>72</v>
      </c>
      <c r="AI576" s="219" t="s">
        <v>65</v>
      </c>
      <c r="AJ576" s="219" t="s">
        <v>154</v>
      </c>
      <c r="AK576" s="244">
        <v>0</v>
      </c>
      <c r="AL576" s="261" t="s">
        <v>155</v>
      </c>
    </row>
    <row r="577" spans="1:44" ht="34.5" hidden="1" customHeight="1">
      <c r="A577" s="68"/>
      <c r="B577" s="44">
        <f t="shared" si="38"/>
        <v>574</v>
      </c>
      <c r="C577" s="58" t="s">
        <v>63</v>
      </c>
      <c r="D577" s="58" t="s">
        <v>4657</v>
      </c>
      <c r="E577" s="58" t="s">
        <v>1044</v>
      </c>
      <c r="F577" s="58" t="s">
        <v>1045</v>
      </c>
      <c r="G577" s="44" t="s">
        <v>1046</v>
      </c>
      <c r="H577" s="44" t="s">
        <v>4658</v>
      </c>
      <c r="I577" s="44" t="s">
        <v>1047</v>
      </c>
      <c r="J577" s="190">
        <v>1</v>
      </c>
      <c r="K577" s="58" t="s">
        <v>4659</v>
      </c>
      <c r="L577" s="60"/>
      <c r="M577" s="60" t="s">
        <v>4660</v>
      </c>
      <c r="N577" s="60" t="s">
        <v>4661</v>
      </c>
      <c r="O577" s="58" t="s">
        <v>1366</v>
      </c>
      <c r="P577" s="44" t="s">
        <v>4662</v>
      </c>
      <c r="Q577" s="63" t="s">
        <v>69</v>
      </c>
      <c r="R577" s="86" t="s">
        <v>4663</v>
      </c>
      <c r="S577" s="44" t="s">
        <v>4664</v>
      </c>
      <c r="T577" s="44" t="s">
        <v>4665</v>
      </c>
      <c r="U577" s="44" t="s">
        <v>4666</v>
      </c>
      <c r="V577" s="58" t="s">
        <v>149</v>
      </c>
      <c r="W577" s="60"/>
      <c r="X577" s="60" t="str">
        <f t="shared" si="42"/>
        <v>tf_BAQM20000200_D_L2_TREND_MANAGEMENT</v>
      </c>
      <c r="Y577" s="60" t="str">
        <f t="shared" si="43"/>
        <v>mt_MPQM20000201_CDW_D_L2_TREND_MANAGEMENT_WK01</v>
      </c>
      <c r="Z577" s="60" t="str">
        <f t="shared" si="44"/>
        <v>m_MPQM20000201_CDW_D_L2_TREND_MANAGEMENT_WK01</v>
      </c>
      <c r="AA577" s="85" t="s">
        <v>63</v>
      </c>
      <c r="AB577" s="85" t="s">
        <v>63</v>
      </c>
      <c r="AC577" s="85"/>
      <c r="AD577" s="52"/>
      <c r="AE577" s="100" t="s">
        <v>63</v>
      </c>
      <c r="AF577" s="52"/>
      <c r="AG577" s="52" t="s">
        <v>205</v>
      </c>
      <c r="AH577" s="52" t="s">
        <v>206</v>
      </c>
      <c r="AI577" s="219" t="s">
        <v>65</v>
      </c>
      <c r="AJ577" s="219" t="s">
        <v>154</v>
      </c>
      <c r="AK577" s="244">
        <v>6.1342592380242422E-4</v>
      </c>
      <c r="AL577" s="261" t="s">
        <v>155</v>
      </c>
      <c r="AP577" s="64" t="s">
        <v>207</v>
      </c>
      <c r="AQ577" s="64">
        <v>2</v>
      </c>
      <c r="AR577" s="64" t="s">
        <v>209</v>
      </c>
    </row>
    <row r="578" spans="1:44" ht="34.5" hidden="1" customHeight="1">
      <c r="A578" s="68"/>
      <c r="B578" s="44">
        <f t="shared" si="38"/>
        <v>575</v>
      </c>
      <c r="C578" s="58" t="s">
        <v>63</v>
      </c>
      <c r="D578" s="58" t="s">
        <v>4657</v>
      </c>
      <c r="E578" s="58" t="s">
        <v>1044</v>
      </c>
      <c r="F578" s="58" t="s">
        <v>1045</v>
      </c>
      <c r="G578" s="44" t="s">
        <v>1046</v>
      </c>
      <c r="H578" s="44" t="s">
        <v>4658</v>
      </c>
      <c r="I578" s="44" t="s">
        <v>1047</v>
      </c>
      <c r="J578" s="190">
        <v>2</v>
      </c>
      <c r="K578" s="58" t="s">
        <v>4667</v>
      </c>
      <c r="L578" s="60"/>
      <c r="M578" s="60" t="s">
        <v>4660</v>
      </c>
      <c r="N578" s="60" t="s">
        <v>4668</v>
      </c>
      <c r="O578" s="58" t="s">
        <v>1366</v>
      </c>
      <c r="P578" s="44" t="s">
        <v>4662</v>
      </c>
      <c r="Q578" s="63" t="s">
        <v>69</v>
      </c>
      <c r="R578" s="86" t="s">
        <v>4665</v>
      </c>
      <c r="S578" s="44" t="s">
        <v>4666</v>
      </c>
      <c r="T578" s="44" t="s">
        <v>4669</v>
      </c>
      <c r="U578" s="44" t="s">
        <v>4670</v>
      </c>
      <c r="V578" s="58" t="s">
        <v>238</v>
      </c>
      <c r="W578" s="60"/>
      <c r="X578" s="60" t="str">
        <f t="shared" si="42"/>
        <v>tf_BAQM20000200_D_L2_TREND_MANAGEMENT</v>
      </c>
      <c r="Y578" s="60" t="str">
        <f t="shared" si="43"/>
        <v>mt_MPQM20000202_CDW_D_L2_TREND_MANAGEMENT_WK02</v>
      </c>
      <c r="Z578" s="60" t="str">
        <f t="shared" si="44"/>
        <v>m_MPQM20000202_CDW_D_L2_TREND_MANAGEMENT_WK02</v>
      </c>
      <c r="AA578" s="85" t="s">
        <v>63</v>
      </c>
      <c r="AB578" s="85" t="s">
        <v>63</v>
      </c>
      <c r="AC578" s="85"/>
      <c r="AD578" s="52"/>
      <c r="AE578" s="100" t="s">
        <v>63</v>
      </c>
      <c r="AF578" s="52"/>
      <c r="AG578" s="52" t="s">
        <v>205</v>
      </c>
      <c r="AH578" s="52" t="s">
        <v>206</v>
      </c>
      <c r="AI578" s="219" t="s">
        <v>65</v>
      </c>
      <c r="AJ578" s="219" t="s">
        <v>154</v>
      </c>
      <c r="AK578" s="244">
        <v>3.2407407707069069E-4</v>
      </c>
      <c r="AL578" s="261" t="s">
        <v>155</v>
      </c>
      <c r="AP578" s="64" t="s">
        <v>207</v>
      </c>
      <c r="AQ578" s="64">
        <v>2</v>
      </c>
      <c r="AR578" s="64" t="s">
        <v>209</v>
      </c>
    </row>
    <row r="579" spans="1:44" ht="34.5" hidden="1" customHeight="1">
      <c r="A579" s="68"/>
      <c r="B579" s="44">
        <f t="shared" si="38"/>
        <v>576</v>
      </c>
      <c r="C579" s="58" t="s">
        <v>63</v>
      </c>
      <c r="D579" s="58" t="s">
        <v>4657</v>
      </c>
      <c r="E579" s="58" t="s">
        <v>1044</v>
      </c>
      <c r="F579" s="58" t="s">
        <v>1045</v>
      </c>
      <c r="G579" s="44" t="s">
        <v>1046</v>
      </c>
      <c r="H579" s="44" t="s">
        <v>4658</v>
      </c>
      <c r="I579" s="44" t="s">
        <v>1047</v>
      </c>
      <c r="J579" s="190">
        <v>3</v>
      </c>
      <c r="K579" s="58" t="s">
        <v>4671</v>
      </c>
      <c r="L579" s="60"/>
      <c r="M579" s="60" t="s">
        <v>4660</v>
      </c>
      <c r="N579" s="60" t="s">
        <v>4672</v>
      </c>
      <c r="O579" s="58" t="s">
        <v>1366</v>
      </c>
      <c r="P579" s="44" t="s">
        <v>4662</v>
      </c>
      <c r="Q579" s="63" t="s">
        <v>69</v>
      </c>
      <c r="R579" s="86" t="s">
        <v>4673</v>
      </c>
      <c r="S579" s="44" t="s">
        <v>4674</v>
      </c>
      <c r="T579" s="44" t="s">
        <v>1057</v>
      </c>
      <c r="U579" s="44" t="s">
        <v>1058</v>
      </c>
      <c r="V579" s="58" t="s">
        <v>149</v>
      </c>
      <c r="W579" s="60"/>
      <c r="X579" s="60" t="str">
        <f t="shared" si="42"/>
        <v>tf_BAQM20000200_D_L2_TREND_MANAGEMENT</v>
      </c>
      <c r="Y579" s="60" t="str">
        <f t="shared" si="43"/>
        <v>mt_MPQM20000203_CDW_D_L2_TREND_MANAGEMENT</v>
      </c>
      <c r="Z579" s="60" t="str">
        <f t="shared" si="44"/>
        <v>m_MPQM20000203_CDW_D_L2_TREND_MANAGEMENT</v>
      </c>
      <c r="AA579" s="85" t="s">
        <v>63</v>
      </c>
      <c r="AB579" s="85" t="s">
        <v>63</v>
      </c>
      <c r="AC579" s="85"/>
      <c r="AD579" s="52"/>
      <c r="AE579" s="100" t="s">
        <v>63</v>
      </c>
      <c r="AF579" s="52"/>
      <c r="AG579" s="52" t="s">
        <v>205</v>
      </c>
      <c r="AH579" s="52" t="s">
        <v>206</v>
      </c>
      <c r="AI579" s="219" t="s">
        <v>65</v>
      </c>
      <c r="AJ579" s="219" t="s">
        <v>154</v>
      </c>
      <c r="AK579" s="244">
        <v>4.1666666948003694E-4</v>
      </c>
      <c r="AL579" s="261" t="s">
        <v>155</v>
      </c>
      <c r="AP579" s="64" t="s">
        <v>207</v>
      </c>
      <c r="AQ579" s="64">
        <v>2</v>
      </c>
      <c r="AR579" s="64" t="s">
        <v>209</v>
      </c>
    </row>
    <row r="580" spans="1:44" ht="85.5" hidden="1" customHeight="1">
      <c r="A580" s="68"/>
      <c r="B580" s="44">
        <f t="shared" ref="B580:B643" si="45">ROW()-3</f>
        <v>577</v>
      </c>
      <c r="C580" s="58" t="s">
        <v>63</v>
      </c>
      <c r="D580" s="58" t="s">
        <v>4675</v>
      </c>
      <c r="E580" s="58" t="s">
        <v>2469</v>
      </c>
      <c r="F580" s="58" t="s">
        <v>63</v>
      </c>
      <c r="G580" s="60" t="s">
        <v>4676</v>
      </c>
      <c r="H580" s="60" t="s">
        <v>4677</v>
      </c>
      <c r="I580" s="60" t="s">
        <v>4678</v>
      </c>
      <c r="J580" s="190">
        <v>1</v>
      </c>
      <c r="K580" s="58" t="s">
        <v>4679</v>
      </c>
      <c r="L580" s="58"/>
      <c r="M580" s="60" t="s">
        <v>4680</v>
      </c>
      <c r="N580" s="60" t="s">
        <v>4681</v>
      </c>
      <c r="O580" s="58" t="s">
        <v>2126</v>
      </c>
      <c r="P580" s="60" t="s">
        <v>4682</v>
      </c>
      <c r="Q580" s="63" t="s">
        <v>69</v>
      </c>
      <c r="R580" s="307" t="s">
        <v>4683</v>
      </c>
      <c r="S580" s="307" t="s">
        <v>4684</v>
      </c>
      <c r="T580" s="60" t="s">
        <v>4685</v>
      </c>
      <c r="U580" s="60" t="s">
        <v>4686</v>
      </c>
      <c r="V580" s="58" t="s">
        <v>260</v>
      </c>
      <c r="W580" s="60"/>
      <c r="X580" s="60" t="str">
        <f t="shared" si="42"/>
        <v>tf_BAOT20001200_D_L2_EXPENSE_ACTUAL_NON_SAP</v>
      </c>
      <c r="Y580" s="60" t="str">
        <f t="shared" si="43"/>
        <v>mt_MPOT20001201_CDW_D_L2_EXPENSE_ACTUAL_NON_SAP</v>
      </c>
      <c r="Z580" s="60" t="str">
        <f t="shared" si="44"/>
        <v>m_MPOT20001201_CDW_D_L2_EXPENSE_ACTUAL_NON_SAP</v>
      </c>
      <c r="AA580" s="85" t="s">
        <v>63</v>
      </c>
      <c r="AB580" s="85" t="s">
        <v>63</v>
      </c>
      <c r="AC580" s="85"/>
      <c r="AD580" s="52"/>
      <c r="AE580" s="100" t="s">
        <v>63</v>
      </c>
      <c r="AF580" s="52"/>
      <c r="AG580" s="52" t="s">
        <v>152</v>
      </c>
      <c r="AH580" s="52" t="s">
        <v>153</v>
      </c>
      <c r="AI580" s="219" t="s">
        <v>65</v>
      </c>
      <c r="AJ580" s="219" t="s">
        <v>154</v>
      </c>
      <c r="AK580" s="244">
        <v>1.9675926159834489E-4</v>
      </c>
      <c r="AL580" s="261" t="s">
        <v>155</v>
      </c>
    </row>
    <row r="581" spans="1:44" ht="34.5" hidden="1" customHeight="1">
      <c r="A581" s="68"/>
      <c r="B581" s="44">
        <f t="shared" si="45"/>
        <v>578</v>
      </c>
      <c r="C581" s="58" t="s">
        <v>63</v>
      </c>
      <c r="D581" s="58" t="s">
        <v>4687</v>
      </c>
      <c r="E581" s="58" t="s">
        <v>4688</v>
      </c>
      <c r="F581" s="58" t="s">
        <v>4689</v>
      </c>
      <c r="G581" s="60" t="s">
        <v>4690</v>
      </c>
      <c r="H581" s="60" t="s">
        <v>4691</v>
      </c>
      <c r="I581" s="60" t="s">
        <v>4692</v>
      </c>
      <c r="J581" s="190"/>
      <c r="K581" s="58" t="s">
        <v>4693</v>
      </c>
      <c r="L581" s="60"/>
      <c r="M581" s="60" t="s">
        <v>4694</v>
      </c>
      <c r="N581" s="60"/>
      <c r="O581" s="58" t="s">
        <v>3507</v>
      </c>
      <c r="P581" s="44" t="s">
        <v>4695</v>
      </c>
      <c r="Q581" s="63" t="s">
        <v>69</v>
      </c>
      <c r="R581" s="307" t="s">
        <v>4696</v>
      </c>
      <c r="S581" s="307" t="s">
        <v>4697</v>
      </c>
      <c r="T581" s="44" t="s">
        <v>4698</v>
      </c>
      <c r="U581" s="44" t="s">
        <v>4699</v>
      </c>
      <c r="V581" s="58"/>
      <c r="W581" s="60"/>
      <c r="X581" s="85" t="s">
        <v>12361</v>
      </c>
      <c r="Y581" s="85" t="s">
        <v>12360</v>
      </c>
      <c r="Z581" s="85" t="s">
        <v>4702</v>
      </c>
      <c r="AA581" s="85" t="s">
        <v>63</v>
      </c>
      <c r="AB581" s="85" t="s">
        <v>63</v>
      </c>
      <c r="AC581" s="85"/>
      <c r="AD581" s="52"/>
      <c r="AE581" s="100" t="s">
        <v>63</v>
      </c>
      <c r="AF581" s="52"/>
      <c r="AG581" s="52" t="s">
        <v>205</v>
      </c>
      <c r="AH581" s="52" t="s">
        <v>206</v>
      </c>
      <c r="AI581" s="220" t="s">
        <v>65</v>
      </c>
      <c r="AJ581" s="219" t="s">
        <v>154</v>
      </c>
      <c r="AK581" s="244">
        <v>2.8819444414693862E-3</v>
      </c>
      <c r="AL581" s="261" t="s">
        <v>155</v>
      </c>
      <c r="AP581" s="64" t="s">
        <v>207</v>
      </c>
      <c r="AQ581" s="64">
        <v>2</v>
      </c>
      <c r="AR581" s="64" t="s">
        <v>209</v>
      </c>
    </row>
    <row r="582" spans="1:44" ht="34.5" hidden="1" customHeight="1">
      <c r="A582" s="68"/>
      <c r="B582" s="44">
        <f t="shared" si="45"/>
        <v>579</v>
      </c>
      <c r="C582" s="58" t="s">
        <v>63</v>
      </c>
      <c r="D582" s="58" t="s">
        <v>4703</v>
      </c>
      <c r="E582" s="58" t="s">
        <v>4688</v>
      </c>
      <c r="F582" s="58" t="s">
        <v>4704</v>
      </c>
      <c r="G582" s="60" t="s">
        <v>4705</v>
      </c>
      <c r="H582" s="60" t="s">
        <v>4706</v>
      </c>
      <c r="I582" s="60" t="s">
        <v>4707</v>
      </c>
      <c r="J582" s="190"/>
      <c r="K582" s="58" t="s">
        <v>4708</v>
      </c>
      <c r="L582" s="60"/>
      <c r="M582" s="60" t="s">
        <v>4709</v>
      </c>
      <c r="N582" s="60" t="s">
        <v>4706</v>
      </c>
      <c r="O582" s="58" t="s">
        <v>3507</v>
      </c>
      <c r="P582" s="44" t="s">
        <v>4710</v>
      </c>
      <c r="Q582" s="63" t="s">
        <v>69</v>
      </c>
      <c r="R582" s="307" t="s">
        <v>70</v>
      </c>
      <c r="S582" s="307" t="s">
        <v>4711</v>
      </c>
      <c r="T582" s="44" t="s">
        <v>4712</v>
      </c>
      <c r="U582" s="44" t="s">
        <v>4713</v>
      </c>
      <c r="V582" s="58"/>
      <c r="W582" s="60"/>
      <c r="X582" s="60" t="str">
        <f t="shared" ref="X582:X615" si="46">IF(AND(D582&lt;&gt;"",H582&lt;&gt;""),"tf_"&amp;D582&amp;"_"&amp;H582,"")</f>
        <v>tf_BATR20000500_CDW_D_L2_COST_INFORMATION_REPORT_IMPORT</v>
      </c>
      <c r="Y582" s="60" t="str">
        <f t="shared" ref="Y582:Y615" si="47">IF(AND(K582&lt;&gt;"",N582&lt;&gt;""),"mt_"&amp;K582&amp;"_"&amp;N582,"")</f>
        <v>mt_MPTR20000501_CDW_D_L2_COST_INFORMATION_REPORT_IMPORT</v>
      </c>
      <c r="Z582" s="60" t="str">
        <f t="shared" ref="Z582:Z615" si="48">IF(AND(K582&lt;&gt;"",N582&lt;&gt;""),"m_"&amp;K582&amp;"_"&amp;N582,"")</f>
        <v>m_MPTR20000501_CDW_D_L2_COST_INFORMATION_REPORT_IMPORT</v>
      </c>
      <c r="AA582" s="85" t="s">
        <v>63</v>
      </c>
      <c r="AB582" s="85" t="s">
        <v>63</v>
      </c>
      <c r="AC582" s="85"/>
      <c r="AD582" s="52"/>
      <c r="AE582" s="100" t="s">
        <v>63</v>
      </c>
      <c r="AF582" s="52"/>
      <c r="AG582" s="52" t="s">
        <v>205</v>
      </c>
      <c r="AH582" s="52" t="s">
        <v>206</v>
      </c>
      <c r="AI582" s="220" t="s">
        <v>65</v>
      </c>
      <c r="AJ582" s="219" t="s">
        <v>154</v>
      </c>
      <c r="AK582" s="244">
        <v>3.0787037030677311E-3</v>
      </c>
      <c r="AL582" s="261" t="s">
        <v>155</v>
      </c>
      <c r="AP582" s="64" t="s">
        <v>207</v>
      </c>
      <c r="AQ582" s="64">
        <v>2</v>
      </c>
      <c r="AR582" s="64" t="s">
        <v>209</v>
      </c>
    </row>
    <row r="583" spans="1:44" ht="34.5" hidden="1" customHeight="1">
      <c r="A583" s="68"/>
      <c r="B583" s="86">
        <f t="shared" si="45"/>
        <v>580</v>
      </c>
      <c r="C583" s="84" t="s">
        <v>63</v>
      </c>
      <c r="D583" s="84" t="s">
        <v>4714</v>
      </c>
      <c r="E583" s="84" t="s">
        <v>786</v>
      </c>
      <c r="F583" s="84" t="s">
        <v>63</v>
      </c>
      <c r="G583" s="85" t="s">
        <v>4715</v>
      </c>
      <c r="H583" s="85" t="s">
        <v>4716</v>
      </c>
      <c r="I583" s="85" t="s">
        <v>1187</v>
      </c>
      <c r="J583" s="191">
        <v>1</v>
      </c>
      <c r="K583" s="84" t="s">
        <v>4717</v>
      </c>
      <c r="L583" s="85"/>
      <c r="M583" s="85" t="s">
        <v>4718</v>
      </c>
      <c r="N583" s="85" t="s">
        <v>4719</v>
      </c>
      <c r="O583" s="84" t="s">
        <v>1366</v>
      </c>
      <c r="P583" s="86" t="s">
        <v>4720</v>
      </c>
      <c r="Q583" s="87" t="s">
        <v>69</v>
      </c>
      <c r="R583" s="307" t="s">
        <v>4721</v>
      </c>
      <c r="S583" s="307" t="s">
        <v>4722</v>
      </c>
      <c r="T583" s="86" t="s">
        <v>4723</v>
      </c>
      <c r="U583" s="86" t="s">
        <v>4724</v>
      </c>
      <c r="V583" s="84" t="s">
        <v>846</v>
      </c>
      <c r="W583" s="86"/>
      <c r="X583" s="85" t="str">
        <f t="shared" si="46"/>
        <v>tf_BAMT20024800_A_L2_EXPENSE_BUDGET_ACTUAL_SUBTOTAL_DISPLAY_ITEM_MASTER</v>
      </c>
      <c r="Y583" s="85" t="str">
        <f t="shared" si="47"/>
        <v>mt_MPMT20024801_CDW_A_L2_EXPENSE_BUDGET_ACTUAL_SUBTOTAL_DISPLAY_ITEM_MASTER</v>
      </c>
      <c r="Z583" s="85" t="str">
        <f t="shared" si="48"/>
        <v>m_MPMT20024801_CDW_A_L2_EXPENSE_BUDGET_ACTUAL_SUBTOTAL_DISPLAY_ITEM_MASTER</v>
      </c>
      <c r="AA583" s="85"/>
      <c r="AB583" s="85"/>
      <c r="AC583" s="85"/>
      <c r="AD583" s="52" t="s">
        <v>2025</v>
      </c>
      <c r="AE583" s="52" t="s">
        <v>2026</v>
      </c>
      <c r="AF583" s="52" t="s">
        <v>2027</v>
      </c>
      <c r="AG583" s="52" t="s">
        <v>4725</v>
      </c>
      <c r="AH583" s="52" t="s">
        <v>72</v>
      </c>
      <c r="AI583" s="219" t="s">
        <v>65</v>
      </c>
      <c r="AJ583" s="219" t="s">
        <v>154</v>
      </c>
      <c r="AK583" s="244">
        <v>0</v>
      </c>
      <c r="AL583" s="261" t="s">
        <v>155</v>
      </c>
    </row>
    <row r="584" spans="1:44" ht="34.5" hidden="1" customHeight="1">
      <c r="A584" s="68"/>
      <c r="B584" s="91">
        <f t="shared" si="45"/>
        <v>581</v>
      </c>
      <c r="C584" s="59" t="s">
        <v>409</v>
      </c>
      <c r="D584" s="59" t="s">
        <v>4726</v>
      </c>
      <c r="E584" s="92" t="s">
        <v>786</v>
      </c>
      <c r="F584" s="92" t="s">
        <v>63</v>
      </c>
      <c r="G584" s="76" t="s">
        <v>4727</v>
      </c>
      <c r="H584" s="76" t="s">
        <v>4728</v>
      </c>
      <c r="I584" s="76" t="s">
        <v>4729</v>
      </c>
      <c r="J584" s="192"/>
      <c r="K584" s="59" t="s">
        <v>4730</v>
      </c>
      <c r="L584" s="146"/>
      <c r="M584" s="76" t="s">
        <v>4731</v>
      </c>
      <c r="N584" s="76" t="s">
        <v>4732</v>
      </c>
      <c r="O584" s="59" t="s">
        <v>1366</v>
      </c>
      <c r="P584" s="57" t="s">
        <v>4720</v>
      </c>
      <c r="Q584" s="78" t="s">
        <v>69</v>
      </c>
      <c r="R584" s="321"/>
      <c r="S584" s="321"/>
      <c r="T584" s="324"/>
      <c r="U584" s="324"/>
      <c r="V584" s="59" t="s">
        <v>846</v>
      </c>
      <c r="W584" s="57"/>
      <c r="X584" s="76" t="str">
        <f t="shared" si="46"/>
        <v>tf_BAMT20024200_A_L2_EXPENSE_BUDGET_ACTUAL_TABLE_DISPLAY_ITEM_MASTER</v>
      </c>
      <c r="Y584" s="76" t="str">
        <f t="shared" si="47"/>
        <v>mt_MPMT20024201_CDW_A_L2_EXPENSE_BUDGET_ACTUAL_DISPLAY_ITEM_MASTER</v>
      </c>
      <c r="Z584" s="76" t="str">
        <f t="shared" si="48"/>
        <v>m_MPMT20024201_CDW_A_L2_EXPENSE_BUDGET_ACTUAL_DISPLAY_ITEM_MASTER</v>
      </c>
      <c r="AA584" s="146"/>
      <c r="AB584" s="146"/>
      <c r="AC584" s="146"/>
      <c r="AD584" s="52"/>
      <c r="AE584" s="100" t="s">
        <v>63</v>
      </c>
      <c r="AF584" s="52"/>
      <c r="AG584" s="52" t="s">
        <v>63</v>
      </c>
      <c r="AH584" s="52" t="s">
        <v>63</v>
      </c>
      <c r="AI584" s="219" t="s">
        <v>65</v>
      </c>
      <c r="AJ584" s="219" t="s">
        <v>65</v>
      </c>
      <c r="AK584" s="219" t="s">
        <v>65</v>
      </c>
      <c r="AL584" s="220" t="s">
        <v>65</v>
      </c>
    </row>
    <row r="585" spans="1:44" ht="34.5" hidden="1" customHeight="1">
      <c r="A585" s="68"/>
      <c r="B585" s="86">
        <f t="shared" si="45"/>
        <v>582</v>
      </c>
      <c r="C585" s="84" t="s">
        <v>63</v>
      </c>
      <c r="D585" s="84" t="s">
        <v>4733</v>
      </c>
      <c r="E585" s="84" t="s">
        <v>786</v>
      </c>
      <c r="F585" s="84" t="s">
        <v>63</v>
      </c>
      <c r="G585" s="85" t="s">
        <v>4734</v>
      </c>
      <c r="H585" s="85" t="s">
        <v>4735</v>
      </c>
      <c r="I585" s="85" t="s">
        <v>1187</v>
      </c>
      <c r="J585" s="191">
        <v>1</v>
      </c>
      <c r="K585" s="84" t="s">
        <v>4736</v>
      </c>
      <c r="L585" s="85"/>
      <c r="M585" s="85" t="s">
        <v>4737</v>
      </c>
      <c r="N585" s="85" t="s">
        <v>4738</v>
      </c>
      <c r="O585" s="84" t="s">
        <v>1366</v>
      </c>
      <c r="P585" s="86" t="s">
        <v>4720</v>
      </c>
      <c r="Q585" s="87" t="s">
        <v>69</v>
      </c>
      <c r="R585" s="307" t="s">
        <v>4721</v>
      </c>
      <c r="S585" s="307" t="s">
        <v>4722</v>
      </c>
      <c r="T585" s="86" t="s">
        <v>4739</v>
      </c>
      <c r="U585" s="86" t="s">
        <v>4740</v>
      </c>
      <c r="V585" s="84" t="s">
        <v>846</v>
      </c>
      <c r="W585" s="86"/>
      <c r="X585" s="85" t="str">
        <f t="shared" si="46"/>
        <v>tf_BAMT20024700_A_L2_EXPENSE_BUDGET_ACTUAL_DETAIL_DISPLAY_ITEM_MASTER</v>
      </c>
      <c r="Y585" s="85" t="str">
        <f t="shared" si="47"/>
        <v>mt_MPMT20024701_CDW_A_L2_EXPENSE_BUDGET_ACTUAL_DETAIL_DISPLAY_ITEM_MASTER</v>
      </c>
      <c r="Z585" s="85" t="str">
        <f t="shared" si="48"/>
        <v>m_MPMT20024701_CDW_A_L2_EXPENSE_BUDGET_ACTUAL_DETAIL_DISPLAY_ITEM_MASTER</v>
      </c>
      <c r="AA585" s="85"/>
      <c r="AB585" s="85"/>
      <c r="AC585" s="85"/>
      <c r="AD585" s="52" t="s">
        <v>2025</v>
      </c>
      <c r="AE585" s="52" t="s">
        <v>2026</v>
      </c>
      <c r="AF585" s="52" t="s">
        <v>2027</v>
      </c>
      <c r="AG585" s="52" t="s">
        <v>4725</v>
      </c>
      <c r="AH585" s="52" t="s">
        <v>72</v>
      </c>
      <c r="AI585" s="219" t="s">
        <v>65</v>
      </c>
      <c r="AJ585" s="219" t="s">
        <v>154</v>
      </c>
      <c r="AK585" s="244">
        <v>0</v>
      </c>
      <c r="AL585" s="261" t="s">
        <v>155</v>
      </c>
    </row>
    <row r="586" spans="1:44" ht="34.5" hidden="1" customHeight="1">
      <c r="A586" s="68"/>
      <c r="B586" s="44">
        <f t="shared" si="45"/>
        <v>583</v>
      </c>
      <c r="C586" s="58" t="s">
        <v>63</v>
      </c>
      <c r="D586" s="58" t="s">
        <v>4741</v>
      </c>
      <c r="E586" s="58" t="s">
        <v>786</v>
      </c>
      <c r="F586" s="58" t="s">
        <v>63</v>
      </c>
      <c r="G586" s="60" t="s">
        <v>4742</v>
      </c>
      <c r="H586" s="60" t="s">
        <v>4743</v>
      </c>
      <c r="I586" s="60" t="s">
        <v>4744</v>
      </c>
      <c r="J586" s="190">
        <v>1</v>
      </c>
      <c r="K586" s="58" t="s">
        <v>4745</v>
      </c>
      <c r="L586" s="58"/>
      <c r="M586" s="60" t="s">
        <v>4746</v>
      </c>
      <c r="N586" s="60" t="s">
        <v>4747</v>
      </c>
      <c r="O586" s="58" t="s">
        <v>2126</v>
      </c>
      <c r="P586" s="60"/>
      <c r="Q586" s="63" t="s">
        <v>69</v>
      </c>
      <c r="R586" s="307" t="s">
        <v>4748</v>
      </c>
      <c r="S586" s="307" t="s">
        <v>4749</v>
      </c>
      <c r="T586" s="44" t="s">
        <v>4750</v>
      </c>
      <c r="U586" s="44" t="s">
        <v>4751</v>
      </c>
      <c r="V586" s="58" t="s">
        <v>260</v>
      </c>
      <c r="W586" s="60"/>
      <c r="X586" s="60" t="str">
        <f t="shared" si="46"/>
        <v>tf_BAMT20022200_D_L2_LABORATORY_MASTER</v>
      </c>
      <c r="Y586" s="60" t="str">
        <f t="shared" si="47"/>
        <v>mt_MPMT20022201_CDW_D_L2_LABORATORY_DESIGN_ROOM_TEXT_MASTER</v>
      </c>
      <c r="Z586" s="60" t="str">
        <f t="shared" si="48"/>
        <v>m_MPMT20022201_CDW_D_L2_LABORATORY_DESIGN_ROOM_TEXT_MASTER</v>
      </c>
      <c r="AA586" s="85"/>
      <c r="AB586" s="85"/>
      <c r="AC586" s="85"/>
      <c r="AD586" s="52" t="s">
        <v>2183</v>
      </c>
      <c r="AE586" s="52" t="s">
        <v>2026</v>
      </c>
      <c r="AF586" s="52" t="s">
        <v>52</v>
      </c>
      <c r="AG586" s="52" t="s">
        <v>72</v>
      </c>
      <c r="AH586" s="52" t="s">
        <v>72</v>
      </c>
      <c r="AI586" s="219" t="s">
        <v>65</v>
      </c>
      <c r="AJ586" s="219" t="s">
        <v>154</v>
      </c>
      <c r="AK586" s="244">
        <v>0</v>
      </c>
      <c r="AL586" s="261" t="s">
        <v>155</v>
      </c>
    </row>
    <row r="587" spans="1:44" ht="34.5" hidden="1" customHeight="1">
      <c r="A587" s="68"/>
      <c r="B587" s="44">
        <f t="shared" si="45"/>
        <v>584</v>
      </c>
      <c r="C587" s="58" t="s">
        <v>63</v>
      </c>
      <c r="D587" s="58" t="s">
        <v>4752</v>
      </c>
      <c r="E587" s="58" t="s">
        <v>2469</v>
      </c>
      <c r="F587" s="58" t="s">
        <v>63</v>
      </c>
      <c r="G587" s="60" t="s">
        <v>4753</v>
      </c>
      <c r="H587" s="60" t="s">
        <v>4754</v>
      </c>
      <c r="I587" s="60" t="s">
        <v>4755</v>
      </c>
      <c r="J587" s="190">
        <v>1</v>
      </c>
      <c r="K587" s="58" t="s">
        <v>4756</v>
      </c>
      <c r="L587" s="58"/>
      <c r="M587" s="60" t="s">
        <v>4757</v>
      </c>
      <c r="N587" s="60" t="s">
        <v>4758</v>
      </c>
      <c r="O587" s="58" t="s">
        <v>2126</v>
      </c>
      <c r="P587" s="60" t="s">
        <v>4759</v>
      </c>
      <c r="Q587" s="63" t="s">
        <v>69</v>
      </c>
      <c r="R587" s="307" t="s">
        <v>4760</v>
      </c>
      <c r="S587" s="307" t="s">
        <v>4761</v>
      </c>
      <c r="T587" s="44" t="s">
        <v>4762</v>
      </c>
      <c r="U587" s="44" t="s">
        <v>4763</v>
      </c>
      <c r="V587" s="58" t="s">
        <v>238</v>
      </c>
      <c r="W587" s="60"/>
      <c r="X587" s="60" t="str">
        <f t="shared" si="46"/>
        <v>tf_BAOT20000800_M_L2_COST_CENTER_COST_ALLOCATION_BPC</v>
      </c>
      <c r="Y587" s="60" t="str">
        <f t="shared" si="47"/>
        <v>mt_MPOT20000801_CDW_M_L2_COST_CENTER_COST_ALLOCATION_BPC</v>
      </c>
      <c r="Z587" s="60" t="str">
        <f t="shared" si="48"/>
        <v>m_MPOT20000801_CDW_M_L2_COST_CENTER_COST_ALLOCATION_BPC</v>
      </c>
      <c r="AA587" s="85" t="s">
        <v>4764</v>
      </c>
      <c r="AB587" s="85" t="s">
        <v>4765</v>
      </c>
      <c r="AC587" s="85"/>
      <c r="AD587" s="52"/>
      <c r="AE587" s="100" t="s">
        <v>63</v>
      </c>
      <c r="AF587" s="52"/>
      <c r="AG587" s="52" t="s">
        <v>152</v>
      </c>
      <c r="AH587" s="52" t="s">
        <v>153</v>
      </c>
      <c r="AI587" s="219" t="s">
        <v>65</v>
      </c>
      <c r="AJ587" s="219" t="s">
        <v>154</v>
      </c>
      <c r="AK587" s="244">
        <v>1.9675925432238728E-4</v>
      </c>
      <c r="AL587" s="261" t="s">
        <v>155</v>
      </c>
      <c r="AR587" s="64" t="s">
        <v>209</v>
      </c>
    </row>
    <row r="588" spans="1:44" ht="34.5" hidden="1" customHeight="1">
      <c r="B588" s="44">
        <f t="shared" si="45"/>
        <v>585</v>
      </c>
      <c r="C588" s="58" t="s">
        <v>63</v>
      </c>
      <c r="D588" s="58" t="s">
        <v>4766</v>
      </c>
      <c r="E588" s="58" t="s">
        <v>786</v>
      </c>
      <c r="F588" s="58" t="s">
        <v>63</v>
      </c>
      <c r="G588" s="60" t="s">
        <v>4767</v>
      </c>
      <c r="H588" s="60" t="s">
        <v>12302</v>
      </c>
      <c r="I588" s="60" t="s">
        <v>4769</v>
      </c>
      <c r="J588" s="190">
        <v>1</v>
      </c>
      <c r="K588" s="58" t="s">
        <v>4770</v>
      </c>
      <c r="L588" s="60"/>
      <c r="M588" s="60" t="s">
        <v>4771</v>
      </c>
      <c r="N588" s="60" t="s">
        <v>4772</v>
      </c>
      <c r="O588" s="58" t="s">
        <v>2126</v>
      </c>
      <c r="P588" s="44" t="s">
        <v>4773</v>
      </c>
      <c r="Q588" s="63" t="s">
        <v>69</v>
      </c>
      <c r="R588" s="307" t="s">
        <v>4774</v>
      </c>
      <c r="S588" s="307" t="s">
        <v>4775</v>
      </c>
      <c r="T588" s="44" t="s">
        <v>4776</v>
      </c>
      <c r="U588" s="44" t="s">
        <v>4777</v>
      </c>
      <c r="V588" s="58" t="s">
        <v>149</v>
      </c>
      <c r="W588" s="60"/>
      <c r="X588" s="60" t="str">
        <f t="shared" si="46"/>
        <v>tf_BAMT20010500_D_L2_COST_CENTER_MASTER</v>
      </c>
      <c r="Y588" s="60" t="str">
        <f t="shared" si="47"/>
        <v>mt_MPMT20010502_CDW_D_L2_COST_CENTER_MASTER_WK01</v>
      </c>
      <c r="Z588" s="60" t="str">
        <f t="shared" si="48"/>
        <v>m_MPMT20010502_CDW_D_L2_COST_CENTER_MASTER_WK01</v>
      </c>
      <c r="AA588" s="85"/>
      <c r="AB588" s="85"/>
      <c r="AC588" s="85"/>
      <c r="AD588" s="52" t="s">
        <v>2183</v>
      </c>
      <c r="AE588" s="52" t="s">
        <v>2026</v>
      </c>
      <c r="AF588" s="52" t="s">
        <v>52</v>
      </c>
      <c r="AG588" s="52" t="s">
        <v>72</v>
      </c>
      <c r="AH588" s="52" t="s">
        <v>72</v>
      </c>
      <c r="AI588" s="219" t="s">
        <v>65</v>
      </c>
      <c r="AJ588" s="219" t="s">
        <v>154</v>
      </c>
      <c r="AK588" s="244">
        <v>0</v>
      </c>
      <c r="AL588" s="261" t="s">
        <v>155</v>
      </c>
    </row>
    <row r="589" spans="1:44" ht="34.5" hidden="1" customHeight="1">
      <c r="B589" s="44">
        <f t="shared" si="45"/>
        <v>586</v>
      </c>
      <c r="C589" s="58" t="s">
        <v>63</v>
      </c>
      <c r="D589" s="58" t="s">
        <v>4766</v>
      </c>
      <c r="E589" s="58" t="s">
        <v>786</v>
      </c>
      <c r="F589" s="58" t="s">
        <v>63</v>
      </c>
      <c r="G589" s="60" t="s">
        <v>4767</v>
      </c>
      <c r="H589" s="60" t="s">
        <v>4768</v>
      </c>
      <c r="I589" s="60" t="s">
        <v>4769</v>
      </c>
      <c r="J589" s="190">
        <v>2</v>
      </c>
      <c r="K589" s="58" t="s">
        <v>4778</v>
      </c>
      <c r="L589" s="60"/>
      <c r="M589" s="60" t="s">
        <v>4779</v>
      </c>
      <c r="N589" s="60" t="s">
        <v>4780</v>
      </c>
      <c r="O589" s="58" t="s">
        <v>2126</v>
      </c>
      <c r="P589" s="44" t="s">
        <v>4773</v>
      </c>
      <c r="Q589" s="63" t="s">
        <v>69</v>
      </c>
      <c r="R589" s="307" t="s">
        <v>4781</v>
      </c>
      <c r="S589" s="307" t="s">
        <v>4782</v>
      </c>
      <c r="T589" s="44" t="s">
        <v>4783</v>
      </c>
      <c r="U589" s="44" t="s">
        <v>4784</v>
      </c>
      <c r="V589" s="58" t="s">
        <v>162</v>
      </c>
      <c r="W589" s="60"/>
      <c r="X589" s="60" t="str">
        <f t="shared" si="46"/>
        <v>tf_BAMT20010500_D_L2_COST_CENTER_MASTER</v>
      </c>
      <c r="Y589" s="60" t="str">
        <f t="shared" si="47"/>
        <v>mt_MPMT20010503_CDW_D_L2_COST_CENTER_MASTER_WK02</v>
      </c>
      <c r="Z589" s="60" t="str">
        <f t="shared" si="48"/>
        <v>m_MPMT20010503_CDW_D_L2_COST_CENTER_MASTER_WK02</v>
      </c>
      <c r="AA589" s="85"/>
      <c r="AB589" s="85"/>
      <c r="AC589" s="85"/>
      <c r="AD589" s="52" t="s">
        <v>2183</v>
      </c>
      <c r="AE589" s="52" t="s">
        <v>2026</v>
      </c>
      <c r="AF589" s="52" t="s">
        <v>52</v>
      </c>
      <c r="AG589" s="52" t="s">
        <v>72</v>
      </c>
      <c r="AH589" s="52" t="s">
        <v>72</v>
      </c>
      <c r="AI589" s="219" t="s">
        <v>65</v>
      </c>
      <c r="AJ589" s="219" t="s">
        <v>154</v>
      </c>
      <c r="AK589" s="244">
        <v>0</v>
      </c>
      <c r="AL589" s="261" t="s">
        <v>155</v>
      </c>
    </row>
    <row r="590" spans="1:44" ht="34.5" hidden="1" customHeight="1">
      <c r="B590" s="44">
        <f t="shared" si="45"/>
        <v>587</v>
      </c>
      <c r="C590" s="58" t="s">
        <v>63</v>
      </c>
      <c r="D590" s="58" t="s">
        <v>4766</v>
      </c>
      <c r="E590" s="58" t="s">
        <v>786</v>
      </c>
      <c r="F590" s="58" t="s">
        <v>63</v>
      </c>
      <c r="G590" s="60" t="s">
        <v>4767</v>
      </c>
      <c r="H590" s="60" t="s">
        <v>4768</v>
      </c>
      <c r="I590" s="60" t="s">
        <v>4769</v>
      </c>
      <c r="J590" s="190">
        <v>3</v>
      </c>
      <c r="K590" s="58" t="s">
        <v>4785</v>
      </c>
      <c r="L590" s="60"/>
      <c r="M590" s="60" t="s">
        <v>4786</v>
      </c>
      <c r="N590" s="60" t="s">
        <v>4787</v>
      </c>
      <c r="O590" s="58" t="s">
        <v>2126</v>
      </c>
      <c r="P590" s="44" t="s">
        <v>4773</v>
      </c>
      <c r="Q590" s="63" t="s">
        <v>69</v>
      </c>
      <c r="R590" s="307" t="s">
        <v>4788</v>
      </c>
      <c r="S590" s="307" t="s">
        <v>4789</v>
      </c>
      <c r="T590" s="44" t="s">
        <v>4790</v>
      </c>
      <c r="U590" s="44" t="s">
        <v>4791</v>
      </c>
      <c r="V590" s="58" t="s">
        <v>149</v>
      </c>
      <c r="W590" s="60"/>
      <c r="X590" s="60" t="str">
        <f t="shared" si="46"/>
        <v>tf_BAMT20010500_D_L2_COST_CENTER_MASTER</v>
      </c>
      <c r="Y590" s="60" t="str">
        <f t="shared" si="47"/>
        <v>mt_MPMT20010504_CDW_D_L2_COST_CENTER_MASTER_WK03</v>
      </c>
      <c r="Z590" s="60" t="str">
        <f t="shared" si="48"/>
        <v>m_MPMT20010504_CDW_D_L2_COST_CENTER_MASTER_WK03</v>
      </c>
      <c r="AA590" s="85"/>
      <c r="AB590" s="85"/>
      <c r="AC590" s="85"/>
      <c r="AD590" s="52" t="s">
        <v>2183</v>
      </c>
      <c r="AE590" s="52" t="s">
        <v>2026</v>
      </c>
      <c r="AF590" s="52" t="s">
        <v>52</v>
      </c>
      <c r="AG590" s="52" t="s">
        <v>72</v>
      </c>
      <c r="AH590" s="52" t="s">
        <v>72</v>
      </c>
      <c r="AI590" s="219" t="s">
        <v>65</v>
      </c>
      <c r="AJ590" s="219" t="s">
        <v>154</v>
      </c>
      <c r="AK590" s="244">
        <v>0</v>
      </c>
      <c r="AL590" s="261" t="s">
        <v>155</v>
      </c>
    </row>
    <row r="591" spans="1:44" ht="34.5" hidden="1" customHeight="1">
      <c r="B591" s="44">
        <f t="shared" si="45"/>
        <v>588</v>
      </c>
      <c r="C591" s="58" t="s">
        <v>63</v>
      </c>
      <c r="D591" s="58" t="s">
        <v>4766</v>
      </c>
      <c r="E591" s="58" t="s">
        <v>786</v>
      </c>
      <c r="F591" s="58" t="s">
        <v>63</v>
      </c>
      <c r="G591" s="60" t="s">
        <v>4767</v>
      </c>
      <c r="H591" s="60" t="s">
        <v>4768</v>
      </c>
      <c r="I591" s="60" t="s">
        <v>4769</v>
      </c>
      <c r="J591" s="190">
        <v>4</v>
      </c>
      <c r="K591" s="58" t="s">
        <v>4792</v>
      </c>
      <c r="L591" s="60"/>
      <c r="M591" s="60" t="s">
        <v>4793</v>
      </c>
      <c r="N591" s="60" t="s">
        <v>4794</v>
      </c>
      <c r="O591" s="58" t="s">
        <v>2126</v>
      </c>
      <c r="P591" s="44" t="s">
        <v>4773</v>
      </c>
      <c r="Q591" s="63" t="s">
        <v>69</v>
      </c>
      <c r="R591" s="307" t="s">
        <v>4795</v>
      </c>
      <c r="S591" s="307" t="s">
        <v>4796</v>
      </c>
      <c r="T591" s="44" t="s">
        <v>4797</v>
      </c>
      <c r="U591" s="44" t="s">
        <v>4798</v>
      </c>
      <c r="V591" s="58" t="s">
        <v>149</v>
      </c>
      <c r="W591" s="60"/>
      <c r="X591" s="60" t="str">
        <f t="shared" si="46"/>
        <v>tf_BAMT20010500_D_L2_COST_CENTER_MASTER</v>
      </c>
      <c r="Y591" s="60" t="str">
        <f t="shared" si="47"/>
        <v>mt_MPMT20010501_CDW_D_L2_COST_CENTER_MASTER</v>
      </c>
      <c r="Z591" s="60" t="str">
        <f t="shared" si="48"/>
        <v>m_MPMT20010501_CDW_D_L2_COST_CENTER_MASTER</v>
      </c>
      <c r="AA591" s="85"/>
      <c r="AB591" s="85"/>
      <c r="AC591" s="85"/>
      <c r="AD591" s="52" t="s">
        <v>2183</v>
      </c>
      <c r="AE591" s="52" t="s">
        <v>2026</v>
      </c>
      <c r="AF591" s="52" t="s">
        <v>52</v>
      </c>
      <c r="AG591" s="52" t="s">
        <v>72</v>
      </c>
      <c r="AH591" s="52" t="s">
        <v>72</v>
      </c>
      <c r="AI591" s="219" t="s">
        <v>65</v>
      </c>
      <c r="AJ591" s="219" t="s">
        <v>154</v>
      </c>
      <c r="AK591" s="244">
        <v>0</v>
      </c>
      <c r="AL591" s="261" t="s">
        <v>155</v>
      </c>
    </row>
    <row r="592" spans="1:44" ht="34.5" hidden="1" customHeight="1">
      <c r="B592" s="91">
        <f t="shared" si="45"/>
        <v>589</v>
      </c>
      <c r="C592" s="59" t="s">
        <v>409</v>
      </c>
      <c r="D592" s="59" t="s">
        <v>4799</v>
      </c>
      <c r="E592" s="59" t="s">
        <v>135</v>
      </c>
      <c r="F592" s="59" t="s">
        <v>786</v>
      </c>
      <c r="G592" s="76" t="s">
        <v>4800</v>
      </c>
      <c r="H592" s="76" t="s">
        <v>4801</v>
      </c>
      <c r="I592" s="76" t="s">
        <v>4802</v>
      </c>
      <c r="J592" s="192"/>
      <c r="K592" s="59"/>
      <c r="L592" s="76"/>
      <c r="M592" s="76" t="s">
        <v>4803</v>
      </c>
      <c r="N592" s="76"/>
      <c r="O592" s="59" t="s">
        <v>1366</v>
      </c>
      <c r="P592" s="57" t="s">
        <v>2413</v>
      </c>
      <c r="Q592" s="78" t="s">
        <v>69</v>
      </c>
      <c r="R592" s="321"/>
      <c r="S592" s="322"/>
      <c r="T592" s="324"/>
      <c r="U592" s="324"/>
      <c r="V592" s="59"/>
      <c r="W592" s="76"/>
      <c r="X592" s="76" t="str">
        <f t="shared" si="46"/>
        <v>tf_BAWK20001600_D_L2_COST_CENTER_ACCOUNTING_DATA</v>
      </c>
      <c r="Y592" s="76" t="str">
        <f t="shared" si="47"/>
        <v/>
      </c>
      <c r="Z592" s="76" t="str">
        <f t="shared" si="48"/>
        <v/>
      </c>
      <c r="AA592" s="146"/>
      <c r="AB592" s="146"/>
      <c r="AC592" s="146"/>
      <c r="AD592" s="52"/>
      <c r="AE592" s="100" t="s">
        <v>63</v>
      </c>
      <c r="AF592" s="52"/>
      <c r="AG592" s="52" t="s">
        <v>63</v>
      </c>
      <c r="AH592" s="52" t="s">
        <v>63</v>
      </c>
      <c r="AI592" s="219" t="s">
        <v>65</v>
      </c>
      <c r="AJ592" s="219" t="s">
        <v>65</v>
      </c>
      <c r="AK592" s="219" t="s">
        <v>65</v>
      </c>
      <c r="AL592" s="220" t="s">
        <v>65</v>
      </c>
    </row>
    <row r="593" spans="1:44" ht="34.5" hidden="1" customHeight="1">
      <c r="B593" s="86">
        <f t="shared" si="45"/>
        <v>590</v>
      </c>
      <c r="C593" s="58" t="s">
        <v>63</v>
      </c>
      <c r="D593" s="58" t="s">
        <v>4799</v>
      </c>
      <c r="E593" s="58" t="s">
        <v>135</v>
      </c>
      <c r="F593" s="58" t="s">
        <v>786</v>
      </c>
      <c r="G593" s="60" t="s">
        <v>4800</v>
      </c>
      <c r="H593" s="60" t="s">
        <v>4801</v>
      </c>
      <c r="I593" s="60" t="s">
        <v>4802</v>
      </c>
      <c r="J593" s="190">
        <v>1</v>
      </c>
      <c r="K593" s="58" t="s">
        <v>4804</v>
      </c>
      <c r="L593" s="60"/>
      <c r="M593" s="66" t="s">
        <v>4805</v>
      </c>
      <c r="N593" s="60" t="s">
        <v>4806</v>
      </c>
      <c r="O593" s="62" t="s">
        <v>3507</v>
      </c>
      <c r="P593" s="44" t="s">
        <v>4807</v>
      </c>
      <c r="Q593" s="63" t="s">
        <v>69</v>
      </c>
      <c r="R593" s="307" t="s">
        <v>4808</v>
      </c>
      <c r="S593" s="307" t="s">
        <v>4809</v>
      </c>
      <c r="T593" s="44" t="s">
        <v>4810</v>
      </c>
      <c r="U593" s="44" t="s">
        <v>4811</v>
      </c>
      <c r="V593" s="58" t="s">
        <v>171</v>
      </c>
      <c r="W593" s="60"/>
      <c r="X593" s="60" t="str">
        <f t="shared" si="46"/>
        <v>tf_BAWK20001600_D_L2_COST_CENTER_ACCOUNTING_DATA</v>
      </c>
      <c r="Y593" s="60" t="str">
        <f t="shared" si="47"/>
        <v>mt_MPWK20001601_CDW_D_L2_COST_CENTER_ACCOUNTING_DATA_WK01</v>
      </c>
      <c r="Z593" s="60" t="str">
        <f t="shared" si="48"/>
        <v>m_MPWK20001601_CDW_D_L2_COST_CENTER_ACCOUNTING_DATA_WK01</v>
      </c>
      <c r="AA593" s="85" t="s">
        <v>4812</v>
      </c>
      <c r="AB593" s="85" t="s">
        <v>4813</v>
      </c>
      <c r="AC593" s="85"/>
      <c r="AD593" s="52"/>
      <c r="AE593" s="100" t="s">
        <v>63</v>
      </c>
      <c r="AF593" s="52"/>
      <c r="AG593" s="52" t="s">
        <v>263</v>
      </c>
      <c r="AH593" s="52" t="s">
        <v>72</v>
      </c>
      <c r="AI593" s="219" t="s">
        <v>65</v>
      </c>
      <c r="AJ593" s="219" t="s">
        <v>154</v>
      </c>
      <c r="AK593" s="244">
        <v>9.0277777781011537E-4</v>
      </c>
      <c r="AL593" s="261" t="s">
        <v>155</v>
      </c>
    </row>
    <row r="594" spans="1:44" ht="34.5" hidden="1" customHeight="1">
      <c r="B594" s="86">
        <f t="shared" si="45"/>
        <v>591</v>
      </c>
      <c r="C594" s="58" t="s">
        <v>63</v>
      </c>
      <c r="D594" s="58" t="s">
        <v>4799</v>
      </c>
      <c r="E594" s="58" t="s">
        <v>135</v>
      </c>
      <c r="F594" s="58" t="s">
        <v>786</v>
      </c>
      <c r="G594" s="60" t="s">
        <v>4800</v>
      </c>
      <c r="H594" s="60" t="s">
        <v>4801</v>
      </c>
      <c r="I594" s="60" t="s">
        <v>4802</v>
      </c>
      <c r="J594" s="190">
        <v>2</v>
      </c>
      <c r="K594" s="58" t="s">
        <v>4814</v>
      </c>
      <c r="L594" s="60"/>
      <c r="M594" s="60" t="s">
        <v>4803</v>
      </c>
      <c r="N594" s="60" t="s">
        <v>4815</v>
      </c>
      <c r="O594" s="58" t="s">
        <v>1366</v>
      </c>
      <c r="P594" s="44" t="s">
        <v>4816</v>
      </c>
      <c r="Q594" s="63" t="s">
        <v>69</v>
      </c>
      <c r="R594" s="307" t="s">
        <v>4817</v>
      </c>
      <c r="S594" s="307" t="s">
        <v>4818</v>
      </c>
      <c r="T594" s="44" t="s">
        <v>4760</v>
      </c>
      <c r="U594" s="44" t="s">
        <v>4761</v>
      </c>
      <c r="V594" s="58" t="s">
        <v>260</v>
      </c>
      <c r="W594" s="60"/>
      <c r="X594" s="60" t="str">
        <f t="shared" si="46"/>
        <v>tf_BAWK20001600_D_L2_COST_CENTER_ACCOUNTING_DATA</v>
      </c>
      <c r="Y594" s="60" t="str">
        <f t="shared" si="47"/>
        <v>mt_MPWK20001602_CDW_D_L2_COST_CENTER_ACCOUNTING_DATA</v>
      </c>
      <c r="Z594" s="60" t="str">
        <f t="shared" si="48"/>
        <v>m_MPWK20001602_CDW_D_L2_COST_CENTER_ACCOUNTING_DATA</v>
      </c>
      <c r="AA594" s="85" t="s">
        <v>4812</v>
      </c>
      <c r="AB594" s="85" t="s">
        <v>4813</v>
      </c>
      <c r="AC594" s="85"/>
      <c r="AD594" s="52"/>
      <c r="AE594" s="100" t="s">
        <v>63</v>
      </c>
      <c r="AF594" s="52"/>
      <c r="AG594" s="52" t="s">
        <v>263</v>
      </c>
      <c r="AH594" s="52" t="s">
        <v>72</v>
      </c>
      <c r="AI594" s="219" t="s">
        <v>65</v>
      </c>
      <c r="AJ594" s="219" t="s">
        <v>154</v>
      </c>
      <c r="AK594" s="244">
        <v>8.2175925490446389E-4</v>
      </c>
      <c r="AL594" s="261" t="s">
        <v>155</v>
      </c>
    </row>
    <row r="595" spans="1:44" ht="34.5" hidden="1" customHeight="1">
      <c r="B595" s="44">
        <f t="shared" si="45"/>
        <v>592</v>
      </c>
      <c r="C595" s="58" t="s">
        <v>65</v>
      </c>
      <c r="D595" s="58" t="s">
        <v>4819</v>
      </c>
      <c r="E595" s="58" t="s">
        <v>786</v>
      </c>
      <c r="F595" s="58" t="s">
        <v>63</v>
      </c>
      <c r="G595" s="60" t="s">
        <v>4820</v>
      </c>
      <c r="H595" s="60" t="s">
        <v>4821</v>
      </c>
      <c r="I595" s="60" t="s">
        <v>4822</v>
      </c>
      <c r="J595" s="190">
        <v>1</v>
      </c>
      <c r="K595" s="58" t="s">
        <v>4823</v>
      </c>
      <c r="L595" s="60"/>
      <c r="M595" s="60" t="s">
        <v>4824</v>
      </c>
      <c r="N595" s="60" t="s">
        <v>4825</v>
      </c>
      <c r="O595" s="58" t="s">
        <v>3507</v>
      </c>
      <c r="P595" s="44" t="s">
        <v>4826</v>
      </c>
      <c r="Q595" s="63" t="s">
        <v>2166</v>
      </c>
      <c r="R595" s="307" t="s">
        <v>4827</v>
      </c>
      <c r="S595" s="307" t="s">
        <v>4828</v>
      </c>
      <c r="T595" s="44" t="s">
        <v>4829</v>
      </c>
      <c r="U595" s="44" t="s">
        <v>4830</v>
      </c>
      <c r="V595" s="84" t="s">
        <v>149</v>
      </c>
      <c r="W595" s="44"/>
      <c r="X595" s="60" t="str">
        <f t="shared" si="46"/>
        <v>tf_BAMT20023500_A_L2_COST_CENTER_FUNCTION_CATEGORY_MANAGEMENT_MASTER</v>
      </c>
      <c r="Y595" s="60" t="str">
        <f t="shared" si="47"/>
        <v>mt_MPMT20023501_CDW_A_L2_COST_CENTER_FUNCTION_CATEGORY_MANAGEMENT_MASTER</v>
      </c>
      <c r="Z595" s="60" t="str">
        <f t="shared" si="48"/>
        <v>m_MPMT20023501_CDW_A_L2_COST_CENTER_FUNCTION_CATEGORY_MANAGEMENT_MASTER</v>
      </c>
      <c r="AA595" s="85"/>
      <c r="AB595" s="85"/>
      <c r="AC595" s="85"/>
      <c r="AD595" s="52" t="s">
        <v>2911</v>
      </c>
      <c r="AE595" s="52" t="s">
        <v>2026</v>
      </c>
      <c r="AF595" s="52" t="s">
        <v>2027</v>
      </c>
      <c r="AG595" s="52" t="s">
        <v>72</v>
      </c>
      <c r="AH595" s="52" t="s">
        <v>72</v>
      </c>
      <c r="AI595" s="219" t="s">
        <v>65</v>
      </c>
      <c r="AJ595" s="219" t="s">
        <v>154</v>
      </c>
      <c r="AK595" s="244">
        <v>0</v>
      </c>
      <c r="AL595" s="261" t="s">
        <v>155</v>
      </c>
    </row>
    <row r="596" spans="1:44" ht="89.25" hidden="1" customHeight="1">
      <c r="A596" s="68"/>
      <c r="B596" s="44">
        <f t="shared" si="45"/>
        <v>593</v>
      </c>
      <c r="C596" s="58" t="s">
        <v>63</v>
      </c>
      <c r="D596" s="58" t="s">
        <v>4831</v>
      </c>
      <c r="E596" s="58" t="s">
        <v>786</v>
      </c>
      <c r="F596" s="58" t="s">
        <v>63</v>
      </c>
      <c r="G596" s="60" t="s">
        <v>4832</v>
      </c>
      <c r="H596" s="60" t="s">
        <v>4833</v>
      </c>
      <c r="I596" s="60" t="s">
        <v>4834</v>
      </c>
      <c r="J596" s="190">
        <v>1</v>
      </c>
      <c r="K596" s="58" t="s">
        <v>4835</v>
      </c>
      <c r="L596" s="60"/>
      <c r="M596" s="60" t="s">
        <v>4836</v>
      </c>
      <c r="N596" s="60" t="s">
        <v>4837</v>
      </c>
      <c r="O596" s="58" t="s">
        <v>2126</v>
      </c>
      <c r="P596" s="44" t="s">
        <v>4838</v>
      </c>
      <c r="Q596" s="63" t="s">
        <v>69</v>
      </c>
      <c r="R596" s="86" t="s">
        <v>4839</v>
      </c>
      <c r="S596" s="44" t="s">
        <v>4840</v>
      </c>
      <c r="T596" s="44" t="s">
        <v>4841</v>
      </c>
      <c r="U596" s="44" t="s">
        <v>4842</v>
      </c>
      <c r="V596" s="58" t="s">
        <v>149</v>
      </c>
      <c r="W596" s="60"/>
      <c r="X596" s="60" t="str">
        <f t="shared" si="46"/>
        <v>tf_BAMT20010600_D_L2_COST_CENTER_DELIVERY_ELEMENT_MASTER</v>
      </c>
      <c r="Y596" s="60" t="str">
        <f t="shared" si="47"/>
        <v>mt_MPMT20010601_CDW_D_L2_COST_CENTER_DELIVERY_ELEMENT_MASTER</v>
      </c>
      <c r="Z596" s="60" t="str">
        <f t="shared" si="48"/>
        <v>m_MPMT20010601_CDW_D_L2_COST_CENTER_DELIVERY_ELEMENT_MASTER</v>
      </c>
      <c r="AA596" s="85"/>
      <c r="AB596" s="85"/>
      <c r="AC596" s="85"/>
      <c r="AD596" s="52" t="s">
        <v>2183</v>
      </c>
      <c r="AE596" s="52" t="s">
        <v>2026</v>
      </c>
      <c r="AF596" s="52" t="s">
        <v>52</v>
      </c>
      <c r="AG596" s="52" t="s">
        <v>72</v>
      </c>
      <c r="AH596" s="52" t="s">
        <v>72</v>
      </c>
      <c r="AI596" s="219" t="s">
        <v>65</v>
      </c>
      <c r="AJ596" s="219" t="s">
        <v>154</v>
      </c>
      <c r="AK596" s="244">
        <v>1</v>
      </c>
      <c r="AL596" s="261" t="s">
        <v>155</v>
      </c>
    </row>
    <row r="597" spans="1:44" ht="34.5" hidden="1" customHeight="1">
      <c r="A597" s="68"/>
      <c r="B597" s="44">
        <f t="shared" si="45"/>
        <v>594</v>
      </c>
      <c r="C597" s="58" t="s">
        <v>63</v>
      </c>
      <c r="D597" s="58" t="s">
        <v>4843</v>
      </c>
      <c r="E597" s="58" t="s">
        <v>786</v>
      </c>
      <c r="F597" s="58" t="s">
        <v>63</v>
      </c>
      <c r="G597" s="60" t="s">
        <v>4844</v>
      </c>
      <c r="H597" s="60" t="s">
        <v>4845</v>
      </c>
      <c r="I597" s="60" t="s">
        <v>4846</v>
      </c>
      <c r="J597" s="190">
        <v>1</v>
      </c>
      <c r="K597" s="58" t="s">
        <v>4847</v>
      </c>
      <c r="L597" s="60"/>
      <c r="M597" s="60" t="s">
        <v>4848</v>
      </c>
      <c r="N597" s="60" t="s">
        <v>4849</v>
      </c>
      <c r="O597" s="58" t="s">
        <v>2126</v>
      </c>
      <c r="P597" s="44" t="s">
        <v>4850</v>
      </c>
      <c r="Q597" s="63" t="s">
        <v>69</v>
      </c>
      <c r="R597" s="86" t="s">
        <v>4851</v>
      </c>
      <c r="S597" s="44" t="s">
        <v>4852</v>
      </c>
      <c r="T597" s="44" t="s">
        <v>4853</v>
      </c>
      <c r="U597" s="44" t="s">
        <v>4854</v>
      </c>
      <c r="V597" s="58" t="s">
        <v>149</v>
      </c>
      <c r="W597" s="60"/>
      <c r="X597" s="60" t="str">
        <f t="shared" si="46"/>
        <v>tf_BAMT20010700_D_L2_COST_ELEMENT_MASTER</v>
      </c>
      <c r="Y597" s="60" t="str">
        <f t="shared" si="47"/>
        <v>mt_MPMT20010701_CDW_D_L2_COST_ELEMENT_MASTER</v>
      </c>
      <c r="Z597" s="60" t="str">
        <f t="shared" si="48"/>
        <v>m_MPMT20010701_CDW_D_L2_COST_ELEMENT_MASTER</v>
      </c>
      <c r="AA597" s="85"/>
      <c r="AB597" s="85"/>
      <c r="AC597" s="85"/>
      <c r="AD597" s="52" t="s">
        <v>2183</v>
      </c>
      <c r="AE597" s="52" t="s">
        <v>2026</v>
      </c>
      <c r="AF597" s="52" t="s">
        <v>52</v>
      </c>
      <c r="AG597" s="52" t="s">
        <v>72</v>
      </c>
      <c r="AH597" s="52" t="s">
        <v>72</v>
      </c>
      <c r="AI597" s="219" t="s">
        <v>65</v>
      </c>
      <c r="AJ597" s="219" t="s">
        <v>154</v>
      </c>
      <c r="AK597" s="244">
        <v>0</v>
      </c>
      <c r="AL597" s="261" t="s">
        <v>155</v>
      </c>
    </row>
    <row r="598" spans="1:44" ht="34.5" hidden="1" customHeight="1">
      <c r="A598" s="68"/>
      <c r="B598" s="91">
        <f t="shared" si="45"/>
        <v>595</v>
      </c>
      <c r="C598" s="59" t="s">
        <v>409</v>
      </c>
      <c r="D598" s="59" t="s">
        <v>63</v>
      </c>
      <c r="E598" s="59" t="s">
        <v>786</v>
      </c>
      <c r="F598" s="59" t="s">
        <v>63</v>
      </c>
      <c r="G598" s="76" t="s">
        <v>4855</v>
      </c>
      <c r="H598" s="76"/>
      <c r="I598" s="76" t="s">
        <v>4856</v>
      </c>
      <c r="J598" s="192"/>
      <c r="K598" s="59"/>
      <c r="L598" s="76"/>
      <c r="M598" s="76" t="s">
        <v>4857</v>
      </c>
      <c r="N598" s="76"/>
      <c r="O598" s="59" t="s">
        <v>2126</v>
      </c>
      <c r="P598" s="81" t="s">
        <v>4858</v>
      </c>
      <c r="Q598" s="78" t="s">
        <v>69</v>
      </c>
      <c r="R598" s="323"/>
      <c r="S598" s="324"/>
      <c r="T598" s="324"/>
      <c r="U598" s="324"/>
      <c r="V598" s="59"/>
      <c r="W598" s="76"/>
      <c r="X598" s="76" t="str">
        <f t="shared" si="46"/>
        <v/>
      </c>
      <c r="Y598" s="76" t="str">
        <f t="shared" si="47"/>
        <v/>
      </c>
      <c r="Z598" s="76" t="str">
        <f t="shared" si="48"/>
        <v/>
      </c>
      <c r="AA598" s="146"/>
      <c r="AB598" s="146"/>
      <c r="AC598" s="146"/>
      <c r="AD598" s="52" t="s">
        <v>1368</v>
      </c>
      <c r="AE598" s="100" t="s">
        <v>63</v>
      </c>
      <c r="AF598" s="52"/>
      <c r="AG598" s="52" t="s">
        <v>63</v>
      </c>
      <c r="AH598" s="52" t="s">
        <v>63</v>
      </c>
      <c r="AI598" s="219" t="s">
        <v>65</v>
      </c>
      <c r="AJ598" s="219" t="s">
        <v>65</v>
      </c>
      <c r="AK598" s="219" t="s">
        <v>65</v>
      </c>
      <c r="AL598" s="220" t="s">
        <v>65</v>
      </c>
    </row>
    <row r="599" spans="1:44" ht="34.5" hidden="1" customHeight="1">
      <c r="A599" s="68"/>
      <c r="B599" s="44">
        <f t="shared" si="45"/>
        <v>596</v>
      </c>
      <c r="C599" s="58" t="s">
        <v>63</v>
      </c>
      <c r="D599" s="58" t="s">
        <v>4859</v>
      </c>
      <c r="E599" s="58" t="s">
        <v>786</v>
      </c>
      <c r="F599" s="58" t="s">
        <v>63</v>
      </c>
      <c r="G599" s="60" t="s">
        <v>4860</v>
      </c>
      <c r="H599" s="60" t="s">
        <v>4861</v>
      </c>
      <c r="I599" s="60" t="s">
        <v>4862</v>
      </c>
      <c r="J599" s="190">
        <v>1</v>
      </c>
      <c r="K599" s="58" t="s">
        <v>4863</v>
      </c>
      <c r="L599" s="60"/>
      <c r="M599" s="60" t="s">
        <v>4864</v>
      </c>
      <c r="N599" s="60" t="s">
        <v>4865</v>
      </c>
      <c r="O599" s="58" t="s">
        <v>3507</v>
      </c>
      <c r="P599" s="44" t="s">
        <v>4866</v>
      </c>
      <c r="Q599" s="63" t="s">
        <v>220</v>
      </c>
      <c r="R599" s="86" t="s">
        <v>4867</v>
      </c>
      <c r="S599" s="44" t="s">
        <v>4868</v>
      </c>
      <c r="T599" s="44" t="s">
        <v>4869</v>
      </c>
      <c r="U599" s="44" t="s">
        <v>4870</v>
      </c>
      <c r="V599" s="58" t="s">
        <v>1344</v>
      </c>
      <c r="W599" s="60"/>
      <c r="X599" s="60" t="str">
        <f t="shared" si="46"/>
        <v>tf_BAMT20025100_D_L2_RAW_MATERIAL_CODE_MASTER</v>
      </c>
      <c r="Y599" s="60" t="str">
        <f t="shared" si="47"/>
        <v>mt_MPMT20025101_CDW_D_L2_RAW_MATERIAL_CODE_MASTER</v>
      </c>
      <c r="Z599" s="60" t="str">
        <f t="shared" si="48"/>
        <v>m_MPMT20025101_CDW_D_L2_RAW_MATERIAL_CODE_MASTER</v>
      </c>
      <c r="AA599" s="85"/>
      <c r="AB599" s="85"/>
      <c r="AC599" s="85"/>
      <c r="AD599" s="52" t="s">
        <v>2183</v>
      </c>
      <c r="AE599" s="52" t="s">
        <v>2026</v>
      </c>
      <c r="AF599" s="52" t="s">
        <v>52</v>
      </c>
      <c r="AG599" s="52" t="s">
        <v>153</v>
      </c>
      <c r="AH599" s="65" t="s">
        <v>153</v>
      </c>
      <c r="AI599" s="219" t="s">
        <v>65</v>
      </c>
      <c r="AJ599" s="219" t="s">
        <v>154</v>
      </c>
      <c r="AK599" s="244">
        <v>0</v>
      </c>
      <c r="AL599" s="261" t="s">
        <v>155</v>
      </c>
    </row>
    <row r="600" spans="1:44" ht="34.5" hidden="1" customHeight="1">
      <c r="A600" s="68"/>
      <c r="B600" s="44">
        <f t="shared" si="45"/>
        <v>597</v>
      </c>
      <c r="C600" s="58" t="s">
        <v>63</v>
      </c>
      <c r="D600" s="58" t="s">
        <v>4871</v>
      </c>
      <c r="E600" s="58" t="s">
        <v>113</v>
      </c>
      <c r="F600" s="58" t="s">
        <v>2104</v>
      </c>
      <c r="G600" s="60" t="s">
        <v>4872</v>
      </c>
      <c r="H600" s="60" t="s">
        <v>4873</v>
      </c>
      <c r="I600" s="60" t="s">
        <v>4874</v>
      </c>
      <c r="J600" s="190">
        <v>1</v>
      </c>
      <c r="K600" s="58" t="s">
        <v>4875</v>
      </c>
      <c r="L600" s="60"/>
      <c r="M600" s="60" t="s">
        <v>4876</v>
      </c>
      <c r="N600" s="60" t="s">
        <v>4877</v>
      </c>
      <c r="O600" s="58" t="s">
        <v>1366</v>
      </c>
      <c r="P600" s="44" t="s">
        <v>4878</v>
      </c>
      <c r="Q600" s="63" t="s">
        <v>220</v>
      </c>
      <c r="R600" s="86" t="s">
        <v>70</v>
      </c>
      <c r="S600" s="44" t="s">
        <v>4879</v>
      </c>
      <c r="T600" s="44" t="s">
        <v>70</v>
      </c>
      <c r="U600" s="44" t="s">
        <v>4880</v>
      </c>
      <c r="V600" s="58"/>
      <c r="W600" s="60"/>
      <c r="X600" s="60" t="str">
        <f t="shared" si="46"/>
        <v>tf_BAMM20000500_D_L2_RAW_MATERIAL_PURCHASE_SIMULATION</v>
      </c>
      <c r="Y600" s="60" t="str">
        <f t="shared" si="47"/>
        <v>mt_MPMM20000501_CDW_D_L2_RAW_MATERIAL_PURCHASE_SIMULATION</v>
      </c>
      <c r="Z600" s="60" t="str">
        <f t="shared" si="48"/>
        <v>m_MPMM20000501_CDW_D_L2_RAW_MATERIAL_PURCHASE_SIMULATION</v>
      </c>
      <c r="AA600" s="85" t="s">
        <v>63</v>
      </c>
      <c r="AB600" s="85" t="s">
        <v>63</v>
      </c>
      <c r="AC600" s="85"/>
      <c r="AD600" s="52"/>
      <c r="AE600" s="100" t="s">
        <v>63</v>
      </c>
      <c r="AF600" s="52"/>
      <c r="AG600" s="52" t="s">
        <v>205</v>
      </c>
      <c r="AH600" s="52" t="s">
        <v>205</v>
      </c>
      <c r="AI600" s="219" t="s">
        <v>65</v>
      </c>
      <c r="AJ600" s="219" t="s">
        <v>154</v>
      </c>
      <c r="AK600" s="244" t="s">
        <v>155</v>
      </c>
      <c r="AL600" s="261" t="s">
        <v>155</v>
      </c>
      <c r="AR600" s="64" t="s">
        <v>4881</v>
      </c>
    </row>
    <row r="601" spans="1:44" ht="34.5" hidden="1" customHeight="1">
      <c r="B601" s="44">
        <f t="shared" si="45"/>
        <v>598</v>
      </c>
      <c r="C601" s="58" t="s">
        <v>63</v>
      </c>
      <c r="D601" s="58" t="s">
        <v>4871</v>
      </c>
      <c r="E601" s="58" t="s">
        <v>113</v>
      </c>
      <c r="F601" s="58" t="s">
        <v>2104</v>
      </c>
      <c r="G601" s="60" t="s">
        <v>4872</v>
      </c>
      <c r="H601" s="60" t="s">
        <v>4882</v>
      </c>
      <c r="I601" s="60" t="s">
        <v>4874</v>
      </c>
      <c r="J601" s="190">
        <v>2</v>
      </c>
      <c r="K601" s="58" t="s">
        <v>4883</v>
      </c>
      <c r="L601" s="58"/>
      <c r="M601" s="60" t="s">
        <v>4884</v>
      </c>
      <c r="N601" s="60" t="s">
        <v>4885</v>
      </c>
      <c r="O601" s="58" t="s">
        <v>218</v>
      </c>
      <c r="P601" s="60" t="s">
        <v>4886</v>
      </c>
      <c r="Q601" s="63" t="s">
        <v>220</v>
      </c>
      <c r="R601" s="307" t="s">
        <v>70</v>
      </c>
      <c r="S601" s="307" t="s">
        <v>4887</v>
      </c>
      <c r="T601" s="44" t="s">
        <v>70</v>
      </c>
      <c r="U601" s="44" t="s">
        <v>4888</v>
      </c>
      <c r="V601" s="58"/>
      <c r="W601" s="60"/>
      <c r="X601" s="60" t="str">
        <f t="shared" si="46"/>
        <v>tf_BAMM20000500_D_DD_RAW_MATERIAL_PURCHASE_PP_PRICE_TREND</v>
      </c>
      <c r="Y601" s="60" t="str">
        <f t="shared" si="47"/>
        <v>mt_MPMM20000502_CDW_D_DD_RAW_MATERIAL_PURCHASE_PP_PRICE_TREND</v>
      </c>
      <c r="Z601" s="60" t="str">
        <f t="shared" si="48"/>
        <v>m_MPMM20000502_CDW_D_DD_RAW_MATERIAL_PURCHASE_PP_PRICE_TREND</v>
      </c>
      <c r="AA601" s="85" t="s">
        <v>63</v>
      </c>
      <c r="AB601" s="85" t="s">
        <v>63</v>
      </c>
      <c r="AC601" s="85"/>
      <c r="AD601" s="52"/>
      <c r="AE601" s="100" t="s">
        <v>63</v>
      </c>
      <c r="AF601" s="52"/>
      <c r="AG601" s="52" t="s">
        <v>205</v>
      </c>
      <c r="AH601" s="52" t="s">
        <v>205</v>
      </c>
      <c r="AI601" s="219" t="s">
        <v>65</v>
      </c>
      <c r="AJ601" s="219" t="s">
        <v>154</v>
      </c>
      <c r="AK601" s="244" t="s">
        <v>155</v>
      </c>
      <c r="AL601" s="261" t="s">
        <v>155</v>
      </c>
      <c r="AR601" s="64" t="s">
        <v>4881</v>
      </c>
    </row>
    <row r="602" spans="1:44" ht="34.5" hidden="1" customHeight="1">
      <c r="A602" s="68"/>
      <c r="B602" s="44">
        <f t="shared" si="45"/>
        <v>599</v>
      </c>
      <c r="C602" s="58" t="s">
        <v>63</v>
      </c>
      <c r="D602" s="58" t="s">
        <v>4889</v>
      </c>
      <c r="E602" s="58" t="s">
        <v>110</v>
      </c>
      <c r="F602" s="58" t="s">
        <v>4890</v>
      </c>
      <c r="G602" s="60" t="s">
        <v>4891</v>
      </c>
      <c r="H602" s="60" t="s">
        <v>4892</v>
      </c>
      <c r="I602" s="60" t="s">
        <v>4893</v>
      </c>
      <c r="J602" s="190">
        <v>1</v>
      </c>
      <c r="K602" s="58" t="s">
        <v>4894</v>
      </c>
      <c r="L602" s="60"/>
      <c r="M602" s="60" t="s">
        <v>4895</v>
      </c>
      <c r="N602" s="60" t="s">
        <v>4896</v>
      </c>
      <c r="O602" s="58" t="s">
        <v>1366</v>
      </c>
      <c r="P602" s="44" t="s">
        <v>4897</v>
      </c>
      <c r="Q602" s="63" t="s">
        <v>166</v>
      </c>
      <c r="R602" s="86" t="s">
        <v>4898</v>
      </c>
      <c r="S602" s="44" t="s">
        <v>4899</v>
      </c>
      <c r="T602" s="44" t="s">
        <v>4900</v>
      </c>
      <c r="U602" s="44" t="s">
        <v>4901</v>
      </c>
      <c r="V602" s="58" t="s">
        <v>149</v>
      </c>
      <c r="W602" s="60"/>
      <c r="X602" s="60" t="str">
        <f t="shared" si="46"/>
        <v>tf_BAFI20000800_D_L2_FIXED_ASSETS_AMORTIZATION_DETAILS</v>
      </c>
      <c r="Y602" s="60" t="str">
        <f t="shared" si="47"/>
        <v>mt_MPFI20000801_CDW_D_L2_FIXED_ASSETS_AMORTIZATION_DETAILS_ADD_MASTER</v>
      </c>
      <c r="Z602" s="60" t="str">
        <f t="shared" si="48"/>
        <v>m_MPFI20000801_CDW_D_L2_FIXED_ASSETS_AMORTIZATION_DETAILS_ADD_MASTER</v>
      </c>
      <c r="AA602" s="85" t="s">
        <v>63</v>
      </c>
      <c r="AB602" s="85" t="s">
        <v>63</v>
      </c>
      <c r="AC602" s="85"/>
      <c r="AD602" s="52"/>
      <c r="AE602" s="100" t="s">
        <v>63</v>
      </c>
      <c r="AF602" s="52"/>
      <c r="AG602" s="52" t="s">
        <v>263</v>
      </c>
      <c r="AH602" s="52" t="s">
        <v>72</v>
      </c>
      <c r="AI602" s="219" t="s">
        <v>65</v>
      </c>
      <c r="AJ602" s="219" t="s">
        <v>154</v>
      </c>
      <c r="AK602" s="244">
        <v>1.3993055552418809E-2</v>
      </c>
      <c r="AL602" s="261" t="s">
        <v>155</v>
      </c>
    </row>
    <row r="603" spans="1:44" ht="34.5" hidden="1" customHeight="1">
      <c r="B603" s="44">
        <f t="shared" si="45"/>
        <v>600</v>
      </c>
      <c r="C603" s="58" t="s">
        <v>63</v>
      </c>
      <c r="D603" s="58" t="s">
        <v>4902</v>
      </c>
      <c r="E603" s="58" t="s">
        <v>110</v>
      </c>
      <c r="F603" s="58" t="s">
        <v>4903</v>
      </c>
      <c r="G603" s="60" t="s">
        <v>4904</v>
      </c>
      <c r="H603" s="60" t="s">
        <v>4905</v>
      </c>
      <c r="I603" s="60" t="s">
        <v>4906</v>
      </c>
      <c r="J603" s="190">
        <v>1</v>
      </c>
      <c r="K603" s="58" t="s">
        <v>4907</v>
      </c>
      <c r="L603" s="60"/>
      <c r="M603" s="60" t="s">
        <v>4908</v>
      </c>
      <c r="N603" s="60" t="s">
        <v>4909</v>
      </c>
      <c r="O603" s="58" t="s">
        <v>1366</v>
      </c>
      <c r="P603" s="60" t="s">
        <v>4910</v>
      </c>
      <c r="Q603" s="63" t="s">
        <v>69</v>
      </c>
      <c r="R603" s="307" t="s">
        <v>4911</v>
      </c>
      <c r="S603" s="307" t="s">
        <v>4912</v>
      </c>
      <c r="T603" s="85" t="s">
        <v>4913</v>
      </c>
      <c r="U603" s="85" t="s">
        <v>4914</v>
      </c>
      <c r="V603" s="58" t="s">
        <v>149</v>
      </c>
      <c r="W603" s="60"/>
      <c r="X603" s="60" t="str">
        <f t="shared" si="46"/>
        <v>tf_BAFI20000900_D_L2_PREMISES_LOGISTIC_COST</v>
      </c>
      <c r="Y603" s="60" t="str">
        <f t="shared" si="47"/>
        <v>mt_MPFI20000901_CDW_M_L2_PREMISES_LOGISTIC_COST_WK01</v>
      </c>
      <c r="Z603" s="60" t="str">
        <f t="shared" si="48"/>
        <v>m_MPFI20000901_CDW_M_L2_PREMISES_LOGISTIC_COST_WK01</v>
      </c>
      <c r="AA603" s="85" t="s">
        <v>4915</v>
      </c>
      <c r="AB603" s="85" t="s">
        <v>4916</v>
      </c>
      <c r="AC603" s="85"/>
      <c r="AD603" s="52"/>
      <c r="AE603" s="100" t="s">
        <v>63</v>
      </c>
      <c r="AF603" s="52"/>
      <c r="AG603" s="52" t="s">
        <v>1331</v>
      </c>
      <c r="AH603" s="52" t="s">
        <v>153</v>
      </c>
      <c r="AI603" s="219" t="s">
        <v>65</v>
      </c>
      <c r="AJ603" s="219" t="s">
        <v>154</v>
      </c>
      <c r="AK603" s="244">
        <v>5.2083333139307797E-4</v>
      </c>
      <c r="AL603" s="261" t="s">
        <v>4917</v>
      </c>
    </row>
    <row r="604" spans="1:44" ht="34.5" hidden="1" customHeight="1">
      <c r="B604" s="44">
        <f t="shared" si="45"/>
        <v>601</v>
      </c>
      <c r="C604" s="58" t="s">
        <v>63</v>
      </c>
      <c r="D604" s="58" t="s">
        <v>4918</v>
      </c>
      <c r="E604" s="58" t="s">
        <v>110</v>
      </c>
      <c r="F604" s="58" t="s">
        <v>4903</v>
      </c>
      <c r="G604" s="60" t="s">
        <v>4904</v>
      </c>
      <c r="H604" s="60" t="s">
        <v>4905</v>
      </c>
      <c r="I604" s="60" t="s">
        <v>4919</v>
      </c>
      <c r="J604" s="190">
        <v>2</v>
      </c>
      <c r="K604" s="58" t="s">
        <v>4920</v>
      </c>
      <c r="L604" s="60"/>
      <c r="M604" s="60" t="s">
        <v>4921</v>
      </c>
      <c r="N604" s="60" t="s">
        <v>4922</v>
      </c>
      <c r="O604" s="58" t="s">
        <v>1366</v>
      </c>
      <c r="P604" s="60" t="s">
        <v>4910</v>
      </c>
      <c r="Q604" s="63" t="s">
        <v>69</v>
      </c>
      <c r="R604" s="307" t="s">
        <v>4923</v>
      </c>
      <c r="S604" s="307" t="s">
        <v>4924</v>
      </c>
      <c r="T604" s="85" t="s">
        <v>4925</v>
      </c>
      <c r="U604" s="85" t="s">
        <v>4926</v>
      </c>
      <c r="V604" s="58" t="s">
        <v>149</v>
      </c>
      <c r="W604" s="60"/>
      <c r="X604" s="60" t="str">
        <f t="shared" si="46"/>
        <v>tf_BAFI20000900_D_L2_PREMISES_LOGISTIC_COST</v>
      </c>
      <c r="Y604" s="60" t="str">
        <f t="shared" si="47"/>
        <v>mt_MPFI20000902_CDW_M_L2_PREMISES_LOGISTIC_COST_WK02</v>
      </c>
      <c r="Z604" s="60" t="str">
        <f t="shared" si="48"/>
        <v>m_MPFI20000902_CDW_M_L2_PREMISES_LOGISTIC_COST_WK02</v>
      </c>
      <c r="AA604" s="85" t="s">
        <v>4915</v>
      </c>
      <c r="AB604" s="85" t="s">
        <v>4916</v>
      </c>
      <c r="AC604" s="85"/>
      <c r="AD604" s="52"/>
      <c r="AE604" s="100" t="s">
        <v>63</v>
      </c>
      <c r="AF604" s="52"/>
      <c r="AG604" s="52" t="s">
        <v>1331</v>
      </c>
      <c r="AH604" s="52" t="s">
        <v>153</v>
      </c>
      <c r="AI604" s="219" t="s">
        <v>65</v>
      </c>
      <c r="AJ604" s="219" t="s">
        <v>154</v>
      </c>
      <c r="AK604" s="244">
        <v>5.671296312357299E-4</v>
      </c>
      <c r="AL604" s="261" t="s">
        <v>4917</v>
      </c>
    </row>
    <row r="605" spans="1:44" ht="34.5" hidden="1" customHeight="1">
      <c r="B605" s="44">
        <f t="shared" si="45"/>
        <v>602</v>
      </c>
      <c r="C605" s="58" t="s">
        <v>63</v>
      </c>
      <c r="D605" s="58" t="s">
        <v>4918</v>
      </c>
      <c r="E605" s="58" t="s">
        <v>110</v>
      </c>
      <c r="F605" s="58" t="s">
        <v>4903</v>
      </c>
      <c r="G605" s="60" t="s">
        <v>4904</v>
      </c>
      <c r="H605" s="60" t="s">
        <v>4905</v>
      </c>
      <c r="I605" s="60" t="s">
        <v>4919</v>
      </c>
      <c r="J605" s="190">
        <v>3</v>
      </c>
      <c r="K605" s="58" t="s">
        <v>4927</v>
      </c>
      <c r="L605" s="60"/>
      <c r="M605" s="60" t="s">
        <v>4928</v>
      </c>
      <c r="N605" s="60" t="s">
        <v>4929</v>
      </c>
      <c r="O605" s="58" t="s">
        <v>1366</v>
      </c>
      <c r="P605" s="60" t="s">
        <v>4910</v>
      </c>
      <c r="Q605" s="63" t="s">
        <v>69</v>
      </c>
      <c r="R605" s="307" t="s">
        <v>4930</v>
      </c>
      <c r="S605" s="307" t="s">
        <v>4931</v>
      </c>
      <c r="T605" s="85" t="s">
        <v>4932</v>
      </c>
      <c r="U605" s="85" t="s">
        <v>4933</v>
      </c>
      <c r="V605" s="58" t="s">
        <v>149</v>
      </c>
      <c r="W605" s="60"/>
      <c r="X605" s="60" t="str">
        <f t="shared" si="46"/>
        <v>tf_BAFI20000900_D_L2_PREMISES_LOGISTIC_COST</v>
      </c>
      <c r="Y605" s="60" t="str">
        <f t="shared" si="47"/>
        <v>mt_MPFI20000903_CDW_M_L2_PREMISES_LOGISTIC_COST_WK03</v>
      </c>
      <c r="Z605" s="60" t="str">
        <f t="shared" si="48"/>
        <v>m_MPFI20000903_CDW_M_L2_PREMISES_LOGISTIC_COST_WK03</v>
      </c>
      <c r="AA605" s="85" t="s">
        <v>4915</v>
      </c>
      <c r="AB605" s="85" t="s">
        <v>4916</v>
      </c>
      <c r="AC605" s="85"/>
      <c r="AD605" s="52"/>
      <c r="AE605" s="100" t="s">
        <v>63</v>
      </c>
      <c r="AF605" s="52"/>
      <c r="AG605" s="52" t="s">
        <v>1331</v>
      </c>
      <c r="AH605" s="52" t="s">
        <v>153</v>
      </c>
      <c r="AI605" s="219" t="s">
        <v>65</v>
      </c>
      <c r="AJ605" s="219" t="s">
        <v>154</v>
      </c>
      <c r="AK605" s="244">
        <v>7.4074073927477002E-4</v>
      </c>
      <c r="AL605" s="261" t="s">
        <v>4917</v>
      </c>
    </row>
    <row r="606" spans="1:44" ht="34.5" hidden="1" customHeight="1">
      <c r="B606" s="44">
        <f t="shared" si="45"/>
        <v>603</v>
      </c>
      <c r="C606" s="58" t="s">
        <v>63</v>
      </c>
      <c r="D606" s="58" t="s">
        <v>4918</v>
      </c>
      <c r="E606" s="58" t="s">
        <v>110</v>
      </c>
      <c r="F606" s="58" t="s">
        <v>4903</v>
      </c>
      <c r="G606" s="60" t="s">
        <v>4904</v>
      </c>
      <c r="H606" s="60" t="s">
        <v>4905</v>
      </c>
      <c r="I606" s="60" t="s">
        <v>4919</v>
      </c>
      <c r="J606" s="190">
        <v>4</v>
      </c>
      <c r="K606" s="58" t="s">
        <v>4934</v>
      </c>
      <c r="L606" s="60"/>
      <c r="M606" s="60" t="s">
        <v>4935</v>
      </c>
      <c r="N606" s="60" t="s">
        <v>4936</v>
      </c>
      <c r="O606" s="58" t="s">
        <v>1366</v>
      </c>
      <c r="P606" s="60" t="s">
        <v>4910</v>
      </c>
      <c r="Q606" s="63" t="s">
        <v>69</v>
      </c>
      <c r="R606" s="307" t="s">
        <v>4937</v>
      </c>
      <c r="S606" s="307" t="s">
        <v>4938</v>
      </c>
      <c r="T606" s="85" t="s">
        <v>4939</v>
      </c>
      <c r="U606" s="85" t="s">
        <v>4940</v>
      </c>
      <c r="V606" s="58" t="s">
        <v>149</v>
      </c>
      <c r="W606" s="60"/>
      <c r="X606" s="60" t="str">
        <f t="shared" si="46"/>
        <v>tf_BAFI20000900_D_L2_PREMISES_LOGISTIC_COST</v>
      </c>
      <c r="Y606" s="60" t="str">
        <f t="shared" si="47"/>
        <v>mt_MPFI20000904_CDW_M_L2_PREMISES_LOGISTIC_COST_WK04</v>
      </c>
      <c r="Z606" s="60" t="str">
        <f t="shared" si="48"/>
        <v>m_MPFI20000904_CDW_M_L2_PREMISES_LOGISTIC_COST_WK04</v>
      </c>
      <c r="AA606" s="85" t="s">
        <v>4915</v>
      </c>
      <c r="AB606" s="85" t="s">
        <v>4916</v>
      </c>
      <c r="AC606" s="85"/>
      <c r="AD606" s="52"/>
      <c r="AE606" s="100" t="s">
        <v>63</v>
      </c>
      <c r="AF606" s="52"/>
      <c r="AG606" s="52" t="s">
        <v>1331</v>
      </c>
      <c r="AH606" s="52" t="s">
        <v>153</v>
      </c>
      <c r="AI606" s="219" t="s">
        <v>65</v>
      </c>
      <c r="AJ606" s="219" t="s">
        <v>154</v>
      </c>
      <c r="AK606" s="244">
        <v>5.6712962395977229E-4</v>
      </c>
      <c r="AL606" s="261" t="s">
        <v>4917</v>
      </c>
    </row>
    <row r="607" spans="1:44" ht="34.5" hidden="1" customHeight="1">
      <c r="B607" s="44">
        <f t="shared" si="45"/>
        <v>604</v>
      </c>
      <c r="C607" s="58" t="s">
        <v>63</v>
      </c>
      <c r="D607" s="58" t="s">
        <v>4918</v>
      </c>
      <c r="E607" s="58" t="s">
        <v>110</v>
      </c>
      <c r="F607" s="58" t="s">
        <v>4903</v>
      </c>
      <c r="G607" s="60" t="s">
        <v>4904</v>
      </c>
      <c r="H607" s="60" t="s">
        <v>4905</v>
      </c>
      <c r="I607" s="60" t="s">
        <v>4919</v>
      </c>
      <c r="J607" s="190">
        <v>5</v>
      </c>
      <c r="K607" s="58" t="s">
        <v>4941</v>
      </c>
      <c r="L607" s="60"/>
      <c r="M607" s="60" t="s">
        <v>4942</v>
      </c>
      <c r="N607" s="60" t="s">
        <v>4943</v>
      </c>
      <c r="O607" s="58" t="s">
        <v>1366</v>
      </c>
      <c r="P607" s="60" t="s">
        <v>4910</v>
      </c>
      <c r="Q607" s="63" t="s">
        <v>166</v>
      </c>
      <c r="R607" s="307" t="s">
        <v>4944</v>
      </c>
      <c r="S607" s="307" t="s">
        <v>4945</v>
      </c>
      <c r="T607" s="85" t="s">
        <v>4946</v>
      </c>
      <c r="U607" s="85" t="s">
        <v>4947</v>
      </c>
      <c r="V607" s="58" t="s">
        <v>162</v>
      </c>
      <c r="W607" s="60"/>
      <c r="X607" s="60" t="str">
        <f t="shared" si="46"/>
        <v>tf_BAFI20000900_D_L2_PREMISES_LOGISTIC_COST</v>
      </c>
      <c r="Y607" s="60" t="str">
        <f t="shared" si="47"/>
        <v>mt_MPFI20000905_CDW_M_L2_PREMISES_LOGISTIC_COST</v>
      </c>
      <c r="Z607" s="60" t="str">
        <f t="shared" si="48"/>
        <v>m_MPFI20000905_CDW_M_L2_PREMISES_LOGISTIC_COST</v>
      </c>
      <c r="AA607" s="85" t="s">
        <v>4915</v>
      </c>
      <c r="AB607" s="85" t="s">
        <v>4948</v>
      </c>
      <c r="AC607" s="85"/>
      <c r="AD607" s="52"/>
      <c r="AE607" s="100" t="s">
        <v>63</v>
      </c>
      <c r="AF607" s="52"/>
      <c r="AG607" s="52" t="s">
        <v>1331</v>
      </c>
      <c r="AH607" s="52" t="s">
        <v>153</v>
      </c>
      <c r="AI607" s="219" t="s">
        <v>65</v>
      </c>
      <c r="AJ607" s="219" t="s">
        <v>154</v>
      </c>
      <c r="AK607" s="244">
        <v>6.5972222364507616E-4</v>
      </c>
      <c r="AL607" s="261" t="s">
        <v>4917</v>
      </c>
    </row>
    <row r="608" spans="1:44" ht="34.5" hidden="1" customHeight="1">
      <c r="B608" s="44">
        <f t="shared" si="45"/>
        <v>605</v>
      </c>
      <c r="C608" s="58" t="s">
        <v>63</v>
      </c>
      <c r="D608" s="58" t="s">
        <v>4949</v>
      </c>
      <c r="E608" s="58" t="s">
        <v>110</v>
      </c>
      <c r="F608" s="58" t="s">
        <v>4903</v>
      </c>
      <c r="G608" s="60" t="s">
        <v>4904</v>
      </c>
      <c r="H608" s="60" t="s">
        <v>4905</v>
      </c>
      <c r="I608" s="60" t="s">
        <v>4919</v>
      </c>
      <c r="J608" s="190">
        <v>6</v>
      </c>
      <c r="K608" s="58" t="s">
        <v>4950</v>
      </c>
      <c r="L608" s="60"/>
      <c r="M608" s="60" t="s">
        <v>4951</v>
      </c>
      <c r="N608" s="60" t="s">
        <v>4952</v>
      </c>
      <c r="O608" s="58" t="s">
        <v>1366</v>
      </c>
      <c r="P608" s="60" t="s">
        <v>4910</v>
      </c>
      <c r="Q608" s="63" t="s">
        <v>166</v>
      </c>
      <c r="R608" s="307" t="s">
        <v>4953</v>
      </c>
      <c r="S608" s="307" t="s">
        <v>4954</v>
      </c>
      <c r="T608" s="85" t="s">
        <v>4955</v>
      </c>
      <c r="U608" s="85" t="s">
        <v>4956</v>
      </c>
      <c r="V608" s="58" t="s">
        <v>149</v>
      </c>
      <c r="W608" s="60"/>
      <c r="X608" s="60" t="str">
        <f t="shared" si="46"/>
        <v>tf_BAFI20000900_D_L2_PREMISES_LOGISTIC_COST</v>
      </c>
      <c r="Y608" s="60" t="str">
        <f t="shared" si="47"/>
        <v>mt_MPFI20000906_CDW_M_L2_PREMISES_LOGISTIC_COST_ADD_MASTER</v>
      </c>
      <c r="Z608" s="60" t="str">
        <f t="shared" si="48"/>
        <v>m_MPFI20000906_CDW_M_L2_PREMISES_LOGISTIC_COST_ADD_MASTER</v>
      </c>
      <c r="AA608" s="85" t="s">
        <v>4915</v>
      </c>
      <c r="AB608" s="85" t="s">
        <v>4916</v>
      </c>
      <c r="AC608" s="85"/>
      <c r="AD608" s="52"/>
      <c r="AE608" s="100" t="s">
        <v>63</v>
      </c>
      <c r="AF608" s="52"/>
      <c r="AG608" s="52" t="s">
        <v>1331</v>
      </c>
      <c r="AH608" s="52" t="s">
        <v>153</v>
      </c>
      <c r="AI608" s="219" t="s">
        <v>65</v>
      </c>
      <c r="AJ608" s="219" t="s">
        <v>154</v>
      </c>
      <c r="AK608" s="244">
        <v>3.0324074032250792E-3</v>
      </c>
      <c r="AL608" s="261" t="s">
        <v>4917</v>
      </c>
    </row>
    <row r="609" spans="1:44" ht="34.5" hidden="1" customHeight="1">
      <c r="B609" s="44">
        <f t="shared" si="45"/>
        <v>606</v>
      </c>
      <c r="C609" s="58" t="s">
        <v>63</v>
      </c>
      <c r="D609" s="58" t="s">
        <v>4957</v>
      </c>
      <c r="E609" s="58" t="s">
        <v>786</v>
      </c>
      <c r="F609" s="58" t="s">
        <v>63</v>
      </c>
      <c r="G609" s="60" t="s">
        <v>4958</v>
      </c>
      <c r="H609" s="60" t="s">
        <v>4959</v>
      </c>
      <c r="I609" s="60" t="s">
        <v>4960</v>
      </c>
      <c r="J609" s="190">
        <v>1</v>
      </c>
      <c r="K609" s="58" t="s">
        <v>4961</v>
      </c>
      <c r="L609" s="58"/>
      <c r="M609" s="60" t="s">
        <v>4962</v>
      </c>
      <c r="N609" s="60" t="s">
        <v>4963</v>
      </c>
      <c r="O609" s="58" t="s">
        <v>2126</v>
      </c>
      <c r="P609" s="60" t="s">
        <v>4964</v>
      </c>
      <c r="Q609" s="63" t="s">
        <v>69</v>
      </c>
      <c r="R609" s="307" t="s">
        <v>4965</v>
      </c>
      <c r="S609" s="307" t="s">
        <v>4966</v>
      </c>
      <c r="T609" s="44" t="s">
        <v>4967</v>
      </c>
      <c r="U609" s="44" t="s">
        <v>4968</v>
      </c>
      <c r="V609" s="58" t="s">
        <v>846</v>
      </c>
      <c r="W609" s="60"/>
      <c r="X609" s="60" t="str">
        <f t="shared" si="46"/>
        <v>tf_BAMT20021600_D_L2_PURCHASE_MANUFACTURER_GROUP_MASTER</v>
      </c>
      <c r="Y609" s="60" t="str">
        <f t="shared" si="47"/>
        <v>mt_MPMT20021601_CDW_D_L2_PURCHASE_MANUFACTURER_GROUP_MASTER</v>
      </c>
      <c r="Z609" s="60" t="str">
        <f t="shared" si="48"/>
        <v>m_MPMT20021601_CDW_D_L2_PURCHASE_MANUFACTURER_GROUP_MASTER</v>
      </c>
      <c r="AA609" s="85"/>
      <c r="AB609" s="85"/>
      <c r="AC609" s="85"/>
      <c r="AD609" s="52" t="s">
        <v>2025</v>
      </c>
      <c r="AE609" s="52" t="s">
        <v>2026</v>
      </c>
      <c r="AF609" s="52" t="s">
        <v>2027</v>
      </c>
      <c r="AG609" s="52" t="s">
        <v>72</v>
      </c>
      <c r="AH609" s="52" t="s">
        <v>72</v>
      </c>
      <c r="AI609" s="219" t="s">
        <v>65</v>
      </c>
      <c r="AJ609" s="219" t="s">
        <v>154</v>
      </c>
      <c r="AK609" s="244">
        <v>0</v>
      </c>
      <c r="AL609" s="261" t="s">
        <v>155</v>
      </c>
    </row>
    <row r="610" spans="1:44" ht="34.5" hidden="1" customHeight="1">
      <c r="B610" s="44">
        <f t="shared" si="45"/>
        <v>607</v>
      </c>
      <c r="C610" s="58" t="s">
        <v>63</v>
      </c>
      <c r="D610" s="58" t="s">
        <v>4969</v>
      </c>
      <c r="E610" s="58" t="s">
        <v>786</v>
      </c>
      <c r="F610" s="58" t="s">
        <v>63</v>
      </c>
      <c r="G610" s="60" t="s">
        <v>4970</v>
      </c>
      <c r="H610" s="60" t="s">
        <v>4971</v>
      </c>
      <c r="I610" s="60" t="s">
        <v>4972</v>
      </c>
      <c r="J610" s="190">
        <v>1</v>
      </c>
      <c r="K610" s="58" t="s">
        <v>4973</v>
      </c>
      <c r="L610" s="60"/>
      <c r="M610" s="60" t="s">
        <v>4974</v>
      </c>
      <c r="N610" s="60" t="s">
        <v>4975</v>
      </c>
      <c r="O610" s="58" t="s">
        <v>1366</v>
      </c>
      <c r="P610" s="44" t="s">
        <v>4976</v>
      </c>
      <c r="Q610" s="63" t="s">
        <v>220</v>
      </c>
      <c r="R610" s="307" t="s">
        <v>4977</v>
      </c>
      <c r="S610" s="307" t="s">
        <v>4978</v>
      </c>
      <c r="T610" s="44" t="s">
        <v>4979</v>
      </c>
      <c r="U610" s="44" t="s">
        <v>4980</v>
      </c>
      <c r="V610" s="58" t="s">
        <v>1344</v>
      </c>
      <c r="W610" s="60"/>
      <c r="X610" s="60" t="str">
        <f t="shared" si="46"/>
        <v>tf_BAMT20016900_D_L2_PURCHASE_GROUP_MASTER</v>
      </c>
      <c r="Y610" s="60" t="str">
        <f t="shared" si="47"/>
        <v>mt_MPMT20016901_CDW_D_L2_PURCHASE_GROUP_MASTER</v>
      </c>
      <c r="Z610" s="60" t="str">
        <f t="shared" si="48"/>
        <v>m_MPMT20016901_CDW_D_L2_PURCHASE_GROUP_MASTER</v>
      </c>
      <c r="AA610" s="85"/>
      <c r="AB610" s="85"/>
      <c r="AC610" s="85"/>
      <c r="AD610" s="52" t="s">
        <v>2183</v>
      </c>
      <c r="AE610" s="52" t="s">
        <v>2026</v>
      </c>
      <c r="AF610" s="52" t="s">
        <v>52</v>
      </c>
      <c r="AG610" s="52" t="s">
        <v>72</v>
      </c>
      <c r="AH610" s="52" t="s">
        <v>72</v>
      </c>
      <c r="AI610" s="219" t="s">
        <v>65</v>
      </c>
      <c r="AJ610" s="219" t="s">
        <v>154</v>
      </c>
      <c r="AK610" s="244">
        <v>0</v>
      </c>
      <c r="AL610" s="261" t="s">
        <v>155</v>
      </c>
    </row>
    <row r="611" spans="1:44" ht="34.5" hidden="1" customHeight="1">
      <c r="B611" s="44">
        <f t="shared" si="45"/>
        <v>608</v>
      </c>
      <c r="C611" s="58" t="s">
        <v>63</v>
      </c>
      <c r="D611" s="58" t="s">
        <v>4981</v>
      </c>
      <c r="E611" s="58" t="s">
        <v>786</v>
      </c>
      <c r="F611" s="58" t="s">
        <v>63</v>
      </c>
      <c r="G611" s="60" t="s">
        <v>4982</v>
      </c>
      <c r="H611" s="60" t="s">
        <v>4983</v>
      </c>
      <c r="I611" s="60" t="s">
        <v>4984</v>
      </c>
      <c r="J611" s="190">
        <v>1</v>
      </c>
      <c r="K611" s="58" t="s">
        <v>4985</v>
      </c>
      <c r="L611" s="60"/>
      <c r="M611" s="60" t="s">
        <v>4986</v>
      </c>
      <c r="N611" s="60" t="s">
        <v>4987</v>
      </c>
      <c r="O611" s="58" t="s">
        <v>1366</v>
      </c>
      <c r="P611" s="44" t="s">
        <v>4988</v>
      </c>
      <c r="Q611" s="63" t="s">
        <v>220</v>
      </c>
      <c r="R611" s="307" t="s">
        <v>4989</v>
      </c>
      <c r="S611" s="307" t="s">
        <v>4990</v>
      </c>
      <c r="T611" s="44" t="s">
        <v>4991</v>
      </c>
      <c r="U611" s="44" t="s">
        <v>4992</v>
      </c>
      <c r="V611" s="58" t="s">
        <v>1344</v>
      </c>
      <c r="W611" s="60"/>
      <c r="X611" s="60" t="str">
        <f t="shared" si="46"/>
        <v>tf_BAMT20017100_D_L2_PURCHASE_ORGANIZATION_MASTER</v>
      </c>
      <c r="Y611" s="60" t="str">
        <f t="shared" si="47"/>
        <v>mt_MPMT20017101_CDW_D_L2_PURCHASE_ORGANIZATION_MASTER</v>
      </c>
      <c r="Z611" s="60" t="str">
        <f t="shared" si="48"/>
        <v>m_MPMT20017101_CDW_D_L2_PURCHASE_ORGANIZATION_MASTER</v>
      </c>
      <c r="AA611" s="85"/>
      <c r="AB611" s="85"/>
      <c r="AC611" s="85"/>
      <c r="AD611" s="52" t="s">
        <v>2183</v>
      </c>
      <c r="AE611" s="52" t="s">
        <v>2026</v>
      </c>
      <c r="AF611" s="52" t="s">
        <v>52</v>
      </c>
      <c r="AG611" s="52" t="s">
        <v>72</v>
      </c>
      <c r="AH611" s="52" t="s">
        <v>72</v>
      </c>
      <c r="AI611" s="219" t="s">
        <v>65</v>
      </c>
      <c r="AJ611" s="219" t="s">
        <v>154</v>
      </c>
      <c r="AK611" s="244">
        <v>0</v>
      </c>
      <c r="AL611" s="261" t="s">
        <v>155</v>
      </c>
    </row>
    <row r="612" spans="1:44" ht="54" hidden="1">
      <c r="B612" s="44">
        <f t="shared" si="45"/>
        <v>609</v>
      </c>
      <c r="C612" s="58" t="s">
        <v>63</v>
      </c>
      <c r="D612" s="58" t="s">
        <v>4993</v>
      </c>
      <c r="E612" s="58" t="s">
        <v>786</v>
      </c>
      <c r="F612" s="58" t="s">
        <v>63</v>
      </c>
      <c r="G612" s="60" t="s">
        <v>4994</v>
      </c>
      <c r="H612" s="60" t="s">
        <v>4995</v>
      </c>
      <c r="I612" s="60" t="s">
        <v>4996</v>
      </c>
      <c r="J612" s="190">
        <v>1</v>
      </c>
      <c r="K612" s="58" t="s">
        <v>4997</v>
      </c>
      <c r="L612" s="60"/>
      <c r="M612" s="60" t="s">
        <v>4998</v>
      </c>
      <c r="N612" s="60" t="s">
        <v>4999</v>
      </c>
      <c r="O612" s="58" t="s">
        <v>1366</v>
      </c>
      <c r="P612" s="44" t="s">
        <v>5000</v>
      </c>
      <c r="Q612" s="63" t="s">
        <v>220</v>
      </c>
      <c r="R612" s="307" t="s">
        <v>5001</v>
      </c>
      <c r="S612" s="307" t="s">
        <v>5002</v>
      </c>
      <c r="T612" s="44" t="s">
        <v>5003</v>
      </c>
      <c r="U612" s="44" t="s">
        <v>5004</v>
      </c>
      <c r="V612" s="58" t="s">
        <v>149</v>
      </c>
      <c r="W612" s="60"/>
      <c r="X612" s="60" t="str">
        <f t="shared" si="46"/>
        <v>tf_BAMT20017000_D_L2_PURCHASE_DOCUMENT_GT_ORDER_TYPE_MASTER</v>
      </c>
      <c r="Y612" s="60" t="str">
        <f t="shared" si="47"/>
        <v>mt_MPMT20017001_CDW_D_L2_PURCHASE_DOCUMENT_GT_ORDER_TYPE_MASTER</v>
      </c>
      <c r="Z612" s="60" t="str">
        <f t="shared" si="48"/>
        <v>m_MPMT20017001_CDW_D_L2_PURCHASE_DOCUMENT_GT_ORDER_TYPE_MASTER</v>
      </c>
      <c r="AA612" s="85"/>
      <c r="AB612" s="85"/>
      <c r="AC612" s="85"/>
      <c r="AD612" s="52" t="s">
        <v>2183</v>
      </c>
      <c r="AE612" s="52" t="s">
        <v>2026</v>
      </c>
      <c r="AF612" s="52" t="s">
        <v>52</v>
      </c>
      <c r="AG612" s="52" t="s">
        <v>72</v>
      </c>
      <c r="AH612" s="52" t="s">
        <v>72</v>
      </c>
      <c r="AI612" s="219" t="s">
        <v>65</v>
      </c>
      <c r="AJ612" s="219" t="s">
        <v>154</v>
      </c>
      <c r="AK612" s="244">
        <v>0</v>
      </c>
      <c r="AL612" s="261" t="s">
        <v>155</v>
      </c>
    </row>
    <row r="613" spans="1:44" ht="162" hidden="1">
      <c r="B613" s="86">
        <f t="shared" si="45"/>
        <v>610</v>
      </c>
      <c r="C613" s="58" t="s">
        <v>63</v>
      </c>
      <c r="D613" s="58" t="s">
        <v>12296</v>
      </c>
      <c r="E613" s="58" t="s">
        <v>113</v>
      </c>
      <c r="F613" s="58" t="s">
        <v>786</v>
      </c>
      <c r="G613" s="60" t="s">
        <v>5006</v>
      </c>
      <c r="H613" s="60" t="s">
        <v>5007</v>
      </c>
      <c r="I613" s="60" t="s">
        <v>5008</v>
      </c>
      <c r="J613" s="190">
        <v>1</v>
      </c>
      <c r="K613" s="58" t="s">
        <v>5009</v>
      </c>
      <c r="L613" s="60"/>
      <c r="M613" s="60" t="s">
        <v>5010</v>
      </c>
      <c r="N613" s="60" t="s">
        <v>5011</v>
      </c>
      <c r="O613" s="58" t="s">
        <v>2126</v>
      </c>
      <c r="P613" s="44" t="s">
        <v>5012</v>
      </c>
      <c r="Q613" s="63" t="s">
        <v>220</v>
      </c>
      <c r="R613" s="307" t="s">
        <v>5013</v>
      </c>
      <c r="S613" s="307" t="s">
        <v>5014</v>
      </c>
      <c r="T613" s="44" t="s">
        <v>5015</v>
      </c>
      <c r="U613" s="44" t="s">
        <v>5016</v>
      </c>
      <c r="V613" s="58" t="s">
        <v>260</v>
      </c>
      <c r="W613" s="60"/>
      <c r="X613" s="60" t="str">
        <f t="shared" si="46"/>
        <v>tf_BAWK20000700_D_L2_PURCHASE_DETAILS</v>
      </c>
      <c r="Y613" s="60" t="str">
        <f t="shared" si="47"/>
        <v>mt_MPWK20000701_CDW_D_L2_PURCHASE_DETAILS</v>
      </c>
      <c r="Z613" s="60" t="str">
        <f t="shared" si="48"/>
        <v>m_MPWK20000701_CDW_D_L2_PURCHASE_DETAILS</v>
      </c>
      <c r="AA613" s="85" t="s">
        <v>5017</v>
      </c>
      <c r="AB613" s="85" t="s">
        <v>5018</v>
      </c>
      <c r="AC613" s="85"/>
      <c r="AD613" s="52"/>
      <c r="AE613" s="100" t="s">
        <v>63</v>
      </c>
      <c r="AF613" s="52"/>
      <c r="AG613" s="52" t="s">
        <v>744</v>
      </c>
      <c r="AH613" s="52" t="s">
        <v>72</v>
      </c>
      <c r="AI613" s="219" t="s">
        <v>65</v>
      </c>
      <c r="AJ613" s="219" t="s">
        <v>246</v>
      </c>
      <c r="AK613" s="244">
        <v>8.6689814779674634E-3</v>
      </c>
      <c r="AL613" s="261" t="s">
        <v>155</v>
      </c>
    </row>
    <row r="614" spans="1:44" ht="27" hidden="1">
      <c r="B614" s="91">
        <f t="shared" si="45"/>
        <v>611</v>
      </c>
      <c r="C614" s="59" t="s">
        <v>409</v>
      </c>
      <c r="D614" s="59" t="s">
        <v>5019</v>
      </c>
      <c r="E614" s="59" t="s">
        <v>113</v>
      </c>
      <c r="F614" s="59" t="s">
        <v>786</v>
      </c>
      <c r="G614" s="76" t="s">
        <v>5006</v>
      </c>
      <c r="H614" s="76" t="s">
        <v>5007</v>
      </c>
      <c r="I614" s="76" t="s">
        <v>5008</v>
      </c>
      <c r="J614" s="192"/>
      <c r="K614" s="59"/>
      <c r="L614" s="76"/>
      <c r="M614" s="76" t="s">
        <v>5020</v>
      </c>
      <c r="N614" s="76" t="s">
        <v>5021</v>
      </c>
      <c r="O614" s="59" t="s">
        <v>2126</v>
      </c>
      <c r="P614" s="81" t="s">
        <v>5022</v>
      </c>
      <c r="Q614" s="78" t="s">
        <v>69</v>
      </c>
      <c r="R614" s="321"/>
      <c r="S614" s="322"/>
      <c r="T614" s="324"/>
      <c r="U614" s="324"/>
      <c r="V614" s="59" t="s">
        <v>846</v>
      </c>
      <c r="W614" s="76"/>
      <c r="X614" s="76" t="str">
        <f t="shared" si="46"/>
        <v>tf_BAWK20000700_D_L2_PURCHASE_DETAILS</v>
      </c>
      <c r="Y614" s="76" t="str">
        <f t="shared" si="47"/>
        <v/>
      </c>
      <c r="Z614" s="76" t="str">
        <f t="shared" si="48"/>
        <v/>
      </c>
      <c r="AA614" s="146"/>
      <c r="AB614" s="146"/>
      <c r="AC614" s="146"/>
      <c r="AD614" s="52"/>
      <c r="AE614" s="100" t="s">
        <v>63</v>
      </c>
      <c r="AF614" s="52"/>
      <c r="AG614" s="52" t="s">
        <v>63</v>
      </c>
      <c r="AH614" s="52" t="s">
        <v>63</v>
      </c>
      <c r="AI614" s="219" t="s">
        <v>65</v>
      </c>
      <c r="AJ614" s="219" t="s">
        <v>65</v>
      </c>
      <c r="AK614" s="219" t="s">
        <v>65</v>
      </c>
      <c r="AL614" s="220" t="s">
        <v>65</v>
      </c>
    </row>
    <row r="615" spans="1:44" ht="36" hidden="1" customHeight="1">
      <c r="B615" s="91">
        <f t="shared" si="45"/>
        <v>612</v>
      </c>
      <c r="C615" s="59" t="s">
        <v>409</v>
      </c>
      <c r="D615" s="59" t="s">
        <v>5019</v>
      </c>
      <c r="E615" s="59" t="s">
        <v>113</v>
      </c>
      <c r="F615" s="59" t="s">
        <v>786</v>
      </c>
      <c r="G615" s="76" t="s">
        <v>5006</v>
      </c>
      <c r="H615" s="76" t="s">
        <v>5007</v>
      </c>
      <c r="I615" s="76" t="s">
        <v>5008</v>
      </c>
      <c r="J615" s="192"/>
      <c r="K615" s="59"/>
      <c r="L615" s="76"/>
      <c r="M615" s="76" t="s">
        <v>5023</v>
      </c>
      <c r="N615" s="76" t="s">
        <v>5024</v>
      </c>
      <c r="O615" s="59" t="s">
        <v>2126</v>
      </c>
      <c r="P615" s="81" t="s">
        <v>5022</v>
      </c>
      <c r="Q615" s="78" t="s">
        <v>69</v>
      </c>
      <c r="R615" s="321"/>
      <c r="S615" s="322"/>
      <c r="T615" s="324"/>
      <c r="U615" s="324"/>
      <c r="V615" s="59" t="s">
        <v>846</v>
      </c>
      <c r="W615" s="76"/>
      <c r="X615" s="76" t="str">
        <f t="shared" si="46"/>
        <v>tf_BAWK20000700_D_L2_PURCHASE_DETAILS</v>
      </c>
      <c r="Y615" s="76" t="str">
        <f t="shared" si="47"/>
        <v/>
      </c>
      <c r="Z615" s="76" t="str">
        <f t="shared" si="48"/>
        <v/>
      </c>
      <c r="AA615" s="146"/>
      <c r="AB615" s="146"/>
      <c r="AC615" s="146"/>
      <c r="AD615" s="52"/>
      <c r="AE615" s="100" t="s">
        <v>63</v>
      </c>
      <c r="AF615" s="52"/>
      <c r="AG615" s="52" t="s">
        <v>63</v>
      </c>
      <c r="AH615" s="52" t="s">
        <v>63</v>
      </c>
      <c r="AI615" s="219" t="s">
        <v>65</v>
      </c>
      <c r="AJ615" s="219" t="s">
        <v>65</v>
      </c>
      <c r="AK615" s="219" t="s">
        <v>65</v>
      </c>
      <c r="AL615" s="220" t="s">
        <v>65</v>
      </c>
    </row>
    <row r="616" spans="1:44" ht="34.5" hidden="1" customHeight="1">
      <c r="B616" s="86">
        <f t="shared" si="45"/>
        <v>613</v>
      </c>
      <c r="C616" s="58" t="s">
        <v>63</v>
      </c>
      <c r="D616" s="58" t="s">
        <v>5025</v>
      </c>
      <c r="E616" s="58" t="s">
        <v>1355</v>
      </c>
      <c r="F616" s="58" t="s">
        <v>1356</v>
      </c>
      <c r="G616" s="44" t="s">
        <v>1357</v>
      </c>
      <c r="H616" s="44"/>
      <c r="I616" s="44" t="s">
        <v>1358</v>
      </c>
      <c r="J616" s="190"/>
      <c r="K616" s="58" t="s">
        <v>5026</v>
      </c>
      <c r="L616" s="60"/>
      <c r="M616" s="44" t="s">
        <v>5027</v>
      </c>
      <c r="N616" s="85" t="s">
        <v>5028</v>
      </c>
      <c r="O616" s="84" t="s">
        <v>2126</v>
      </c>
      <c r="P616" s="93" t="s">
        <v>5029</v>
      </c>
      <c r="Q616" s="87" t="s">
        <v>5030</v>
      </c>
      <c r="R616" s="308" t="s">
        <v>70</v>
      </c>
      <c r="S616" s="308" t="s">
        <v>5031</v>
      </c>
      <c r="T616" s="86" t="s">
        <v>5032</v>
      </c>
      <c r="U616" s="86" t="s">
        <v>5033</v>
      </c>
      <c r="V616" s="84"/>
      <c r="W616" s="85" t="s">
        <v>5034</v>
      </c>
      <c r="X616" s="85" t="s">
        <v>5035</v>
      </c>
      <c r="Y616" s="85" t="s">
        <v>5036</v>
      </c>
      <c r="Z616" s="85" t="s">
        <v>5037</v>
      </c>
      <c r="AA616" s="85" t="s">
        <v>65</v>
      </c>
      <c r="AB616" s="85" t="s">
        <v>1361</v>
      </c>
      <c r="AC616" s="85"/>
      <c r="AD616" s="52"/>
      <c r="AE616" s="100" t="s">
        <v>63</v>
      </c>
      <c r="AF616" s="52"/>
      <c r="AG616" s="52" t="s">
        <v>205</v>
      </c>
      <c r="AH616" s="52" t="s">
        <v>206</v>
      </c>
      <c r="AI616" s="219" t="s">
        <v>65</v>
      </c>
      <c r="AJ616" s="219" t="s">
        <v>154</v>
      </c>
      <c r="AK616" s="244">
        <v>8.1018518540076911E-4</v>
      </c>
      <c r="AL616" s="261" t="s">
        <v>155</v>
      </c>
      <c r="AP616" s="64" t="s">
        <v>207</v>
      </c>
      <c r="AQ616" s="64">
        <v>2</v>
      </c>
      <c r="AR616" s="64" t="s">
        <v>209</v>
      </c>
    </row>
    <row r="617" spans="1:44" ht="34.5" hidden="1" customHeight="1">
      <c r="A617" s="68"/>
      <c r="B617" s="86">
        <f t="shared" si="45"/>
        <v>614</v>
      </c>
      <c r="C617" s="84" t="s">
        <v>409</v>
      </c>
      <c r="D617" s="84" t="s">
        <v>5038</v>
      </c>
      <c r="E617" s="84" t="s">
        <v>1355</v>
      </c>
      <c r="F617" s="84" t="s">
        <v>1356</v>
      </c>
      <c r="G617" s="86" t="s">
        <v>1357</v>
      </c>
      <c r="H617" s="86"/>
      <c r="I617" s="86" t="s">
        <v>1358</v>
      </c>
      <c r="J617" s="191"/>
      <c r="K617" s="84" t="s">
        <v>5039</v>
      </c>
      <c r="L617" s="85"/>
      <c r="M617" s="86" t="s">
        <v>5040</v>
      </c>
      <c r="N617" s="85" t="s">
        <v>5041</v>
      </c>
      <c r="O617" s="84" t="s">
        <v>2126</v>
      </c>
      <c r="P617" s="93"/>
      <c r="Q617" s="87" t="s">
        <v>69</v>
      </c>
      <c r="R617" s="308" t="s">
        <v>5042</v>
      </c>
      <c r="S617" s="308" t="s">
        <v>5043</v>
      </c>
      <c r="T617" s="86" t="s">
        <v>5044</v>
      </c>
      <c r="U617" s="86" t="s">
        <v>5045</v>
      </c>
      <c r="V617" s="84"/>
      <c r="W617" s="85"/>
      <c r="X617" s="85" t="s">
        <v>5046</v>
      </c>
      <c r="Y617" s="85" t="s">
        <v>12362</v>
      </c>
      <c r="Z617" s="85" t="s">
        <v>5048</v>
      </c>
      <c r="AA617" s="85" t="s">
        <v>65</v>
      </c>
      <c r="AB617" s="85" t="s">
        <v>65</v>
      </c>
      <c r="AC617" s="85"/>
      <c r="AD617" s="65"/>
      <c r="AE617" s="100" t="s">
        <v>63</v>
      </c>
      <c r="AF617" s="65"/>
      <c r="AG617" s="65" t="s">
        <v>205</v>
      </c>
      <c r="AH617" s="52" t="s">
        <v>206</v>
      </c>
      <c r="AI617" s="220" t="s">
        <v>65</v>
      </c>
      <c r="AJ617" s="219" t="s">
        <v>154</v>
      </c>
      <c r="AK617" s="244">
        <v>5.3240740817273036E-4</v>
      </c>
      <c r="AL617" s="261" t="s">
        <v>155</v>
      </c>
      <c r="AM617" s="68"/>
      <c r="AO617" s="68"/>
      <c r="AP617" s="64" t="s">
        <v>207</v>
      </c>
      <c r="AQ617" s="64">
        <v>2</v>
      </c>
      <c r="AR617" s="64" t="s">
        <v>209</v>
      </c>
    </row>
    <row r="618" spans="1:44" ht="27.75" hidden="1" customHeight="1">
      <c r="B618" s="91">
        <f t="shared" si="45"/>
        <v>615</v>
      </c>
      <c r="C618" s="59" t="s">
        <v>409</v>
      </c>
      <c r="D618" s="59" t="s">
        <v>63</v>
      </c>
      <c r="E618" s="59" t="s">
        <v>786</v>
      </c>
      <c r="F618" s="59" t="s">
        <v>63</v>
      </c>
      <c r="G618" s="76" t="s">
        <v>5049</v>
      </c>
      <c r="H618" s="76"/>
      <c r="I618" s="76" t="s">
        <v>5050</v>
      </c>
      <c r="J618" s="192"/>
      <c r="K618" s="59"/>
      <c r="L618" s="76"/>
      <c r="M618" s="76" t="s">
        <v>5051</v>
      </c>
      <c r="N618" s="76"/>
      <c r="O618" s="59" t="s">
        <v>2126</v>
      </c>
      <c r="P618" s="81" t="s">
        <v>5052</v>
      </c>
      <c r="Q618" s="78" t="s">
        <v>69</v>
      </c>
      <c r="R618" s="321"/>
      <c r="S618" s="322"/>
      <c r="T618" s="324"/>
      <c r="U618" s="324"/>
      <c r="V618" s="59"/>
      <c r="W618" s="76"/>
      <c r="X618" s="76" t="str">
        <f>IF(AND(D618&lt;&gt;"",H618&lt;&gt;""),"tf_"&amp;D618&amp;"_"&amp;H618,"")</f>
        <v/>
      </c>
      <c r="Y618" s="76" t="str">
        <f>IF(AND(K618&lt;&gt;"",N618&lt;&gt;""),"mt_"&amp;K618&amp;"_"&amp;N618,"")</f>
        <v/>
      </c>
      <c r="Z618" s="76" t="str">
        <f>IF(AND(K618&lt;&gt;"",N618&lt;&gt;""),"m_"&amp;K618&amp;"_"&amp;N618,"")</f>
        <v/>
      </c>
      <c r="AA618" s="146"/>
      <c r="AB618" s="146"/>
      <c r="AC618" s="146"/>
      <c r="AD618" s="52" t="s">
        <v>1368</v>
      </c>
      <c r="AE618" s="100" t="s">
        <v>63</v>
      </c>
      <c r="AF618" s="52"/>
      <c r="AG618" s="52" t="s">
        <v>63</v>
      </c>
      <c r="AH618" s="52" t="s">
        <v>63</v>
      </c>
      <c r="AI618" s="219" t="s">
        <v>65</v>
      </c>
      <c r="AJ618" s="219" t="s">
        <v>65</v>
      </c>
      <c r="AK618" s="219" t="s">
        <v>65</v>
      </c>
      <c r="AL618" s="220" t="s">
        <v>65</v>
      </c>
    </row>
    <row r="619" spans="1:44" ht="34.5" hidden="1" customHeight="1">
      <c r="B619" s="44">
        <f t="shared" si="45"/>
        <v>616</v>
      </c>
      <c r="C619" s="58" t="s">
        <v>63</v>
      </c>
      <c r="D619" s="58" t="s">
        <v>5053</v>
      </c>
      <c r="E619" s="58" t="s">
        <v>786</v>
      </c>
      <c r="F619" s="58" t="s">
        <v>63</v>
      </c>
      <c r="G619" s="60" t="s">
        <v>5054</v>
      </c>
      <c r="H619" s="60" t="s">
        <v>5055</v>
      </c>
      <c r="I619" s="60" t="s">
        <v>5056</v>
      </c>
      <c r="J619" s="190">
        <v>1</v>
      </c>
      <c r="K619" s="58" t="s">
        <v>5057</v>
      </c>
      <c r="L619" s="60"/>
      <c r="M619" s="60" t="s">
        <v>5058</v>
      </c>
      <c r="N619" s="60" t="s">
        <v>5059</v>
      </c>
      <c r="O619" s="58" t="s">
        <v>2126</v>
      </c>
      <c r="P619" s="44" t="s">
        <v>5060</v>
      </c>
      <c r="Q619" s="63" t="s">
        <v>220</v>
      </c>
      <c r="R619" s="307" t="s">
        <v>5061</v>
      </c>
      <c r="S619" s="307" t="s">
        <v>5062</v>
      </c>
      <c r="T619" s="44" t="s">
        <v>5063</v>
      </c>
      <c r="U619" s="44" t="s">
        <v>5064</v>
      </c>
      <c r="V619" s="58" t="s">
        <v>846</v>
      </c>
      <c r="W619" s="60"/>
      <c r="X619" s="85" t="s">
        <v>5065</v>
      </c>
      <c r="Y619" s="85" t="s">
        <v>5066</v>
      </c>
      <c r="Z619" s="85" t="s">
        <v>5067</v>
      </c>
      <c r="AA619" s="85"/>
      <c r="AB619" s="85"/>
      <c r="AC619" s="85"/>
      <c r="AD619" s="52" t="s">
        <v>2025</v>
      </c>
      <c r="AE619" s="52" t="s">
        <v>2026</v>
      </c>
      <c r="AF619" s="52" t="s">
        <v>2027</v>
      </c>
      <c r="AG619" s="52" t="s">
        <v>205</v>
      </c>
      <c r="AH619" s="52" t="s">
        <v>206</v>
      </c>
      <c r="AI619" s="219" t="s">
        <v>65</v>
      </c>
      <c r="AJ619" s="219" t="s">
        <v>154</v>
      </c>
      <c r="AK619" s="244">
        <v>1.6203703853534535E-4</v>
      </c>
      <c r="AL619" s="261" t="s">
        <v>155</v>
      </c>
      <c r="AP619" s="64" t="s">
        <v>207</v>
      </c>
      <c r="AQ619" s="64" t="s">
        <v>5068</v>
      </c>
      <c r="AR619" s="64" t="s">
        <v>209</v>
      </c>
    </row>
    <row r="620" spans="1:44" ht="34.5" hidden="1" customHeight="1">
      <c r="B620" s="44">
        <f t="shared" si="45"/>
        <v>617</v>
      </c>
      <c r="C620" s="58" t="s">
        <v>63</v>
      </c>
      <c r="D620" s="58" t="s">
        <v>5069</v>
      </c>
      <c r="E620" s="58" t="s">
        <v>786</v>
      </c>
      <c r="F620" s="58" t="s">
        <v>63</v>
      </c>
      <c r="G620" s="60" t="s">
        <v>5054</v>
      </c>
      <c r="H620" s="60" t="s">
        <v>5070</v>
      </c>
      <c r="I620" s="60" t="s">
        <v>5056</v>
      </c>
      <c r="J620" s="190">
        <v>1</v>
      </c>
      <c r="K620" s="58" t="s">
        <v>5071</v>
      </c>
      <c r="L620" s="60"/>
      <c r="M620" s="60" t="s">
        <v>5072</v>
      </c>
      <c r="N620" s="60" t="s">
        <v>5073</v>
      </c>
      <c r="O620" s="58" t="s">
        <v>2126</v>
      </c>
      <c r="P620" s="44" t="s">
        <v>5060</v>
      </c>
      <c r="Q620" s="63" t="s">
        <v>69</v>
      </c>
      <c r="R620" s="307" t="s">
        <v>5074</v>
      </c>
      <c r="S620" s="307" t="s">
        <v>5075</v>
      </c>
      <c r="T620" s="44" t="s">
        <v>5076</v>
      </c>
      <c r="U620" s="44" t="s">
        <v>5077</v>
      </c>
      <c r="V620" s="58" t="s">
        <v>846</v>
      </c>
      <c r="W620" s="60"/>
      <c r="X620" s="85" t="s">
        <v>5078</v>
      </c>
      <c r="Y620" s="85" t="s">
        <v>5079</v>
      </c>
      <c r="Z620" s="85" t="s">
        <v>5080</v>
      </c>
      <c r="AA620" s="85"/>
      <c r="AB620" s="85"/>
      <c r="AC620" s="85"/>
      <c r="AD620" s="52" t="s">
        <v>2025</v>
      </c>
      <c r="AE620" s="52" t="s">
        <v>2026</v>
      </c>
      <c r="AF620" s="52" t="s">
        <v>2027</v>
      </c>
      <c r="AG620" s="52" t="s">
        <v>205</v>
      </c>
      <c r="AH620" s="52" t="s">
        <v>206</v>
      </c>
      <c r="AI620" s="219" t="s">
        <v>65</v>
      </c>
      <c r="AJ620" s="219" t="s">
        <v>154</v>
      </c>
      <c r="AK620" s="244">
        <v>1.6203703853534535E-4</v>
      </c>
      <c r="AL620" s="261" t="s">
        <v>155</v>
      </c>
      <c r="AP620" s="64" t="s">
        <v>207</v>
      </c>
      <c r="AQ620" s="64" t="s">
        <v>5068</v>
      </c>
      <c r="AR620" s="64" t="s">
        <v>209</v>
      </c>
    </row>
    <row r="621" spans="1:44" ht="34.5" hidden="1" customHeight="1">
      <c r="B621" s="91">
        <f t="shared" si="45"/>
        <v>618</v>
      </c>
      <c r="C621" s="59" t="s">
        <v>409</v>
      </c>
      <c r="D621" s="59" t="s">
        <v>63</v>
      </c>
      <c r="E621" s="59" t="s">
        <v>786</v>
      </c>
      <c r="F621" s="59" t="s">
        <v>63</v>
      </c>
      <c r="G621" s="76" t="s">
        <v>5081</v>
      </c>
      <c r="H621" s="76"/>
      <c r="I621" s="76" t="s">
        <v>5082</v>
      </c>
      <c r="J621" s="192"/>
      <c r="K621" s="59"/>
      <c r="L621" s="76"/>
      <c r="M621" s="76" t="s">
        <v>5083</v>
      </c>
      <c r="N621" s="76"/>
      <c r="O621" s="59" t="s">
        <v>2126</v>
      </c>
      <c r="P621" s="81" t="s">
        <v>5084</v>
      </c>
      <c r="Q621" s="78" t="s">
        <v>69</v>
      </c>
      <c r="R621" s="321"/>
      <c r="S621" s="322"/>
      <c r="T621" s="324"/>
      <c r="U621" s="324"/>
      <c r="V621" s="59"/>
      <c r="W621" s="76"/>
      <c r="X621" s="76" t="str">
        <f t="shared" ref="X621:X655" si="49">IF(AND(D621&lt;&gt;"",H621&lt;&gt;""),"tf_"&amp;D621&amp;"_"&amp;H621,"")</f>
        <v/>
      </c>
      <c r="Y621" s="76" t="str">
        <f t="shared" ref="Y621:Y655" si="50">IF(AND(K621&lt;&gt;"",N621&lt;&gt;""),"mt_"&amp;K621&amp;"_"&amp;N621,"")</f>
        <v/>
      </c>
      <c r="Z621" s="76" t="str">
        <f t="shared" ref="Z621:Z655" si="51">IF(AND(K621&lt;&gt;"",N621&lt;&gt;""),"m_"&amp;K621&amp;"_"&amp;N621,"")</f>
        <v/>
      </c>
      <c r="AA621" s="146"/>
      <c r="AB621" s="146"/>
      <c r="AC621" s="146"/>
      <c r="AD621" s="52" t="s">
        <v>1368</v>
      </c>
      <c r="AE621" s="100" t="s">
        <v>63</v>
      </c>
      <c r="AF621" s="52"/>
      <c r="AG621" s="52" t="s">
        <v>63</v>
      </c>
      <c r="AH621" s="52" t="s">
        <v>63</v>
      </c>
      <c r="AI621" s="219" t="s">
        <v>65</v>
      </c>
      <c r="AJ621" s="219" t="s">
        <v>65</v>
      </c>
      <c r="AK621" s="219" t="s">
        <v>65</v>
      </c>
      <c r="AL621" s="220" t="s">
        <v>65</v>
      </c>
    </row>
    <row r="622" spans="1:44" ht="34.5" hidden="1" customHeight="1">
      <c r="B622" s="44">
        <f t="shared" si="45"/>
        <v>619</v>
      </c>
      <c r="C622" s="58" t="s">
        <v>63</v>
      </c>
      <c r="D622" s="58" t="s">
        <v>5085</v>
      </c>
      <c r="E622" s="58" t="s">
        <v>1809</v>
      </c>
      <c r="F622" s="58" t="s">
        <v>5086</v>
      </c>
      <c r="G622" s="60" t="s">
        <v>5087</v>
      </c>
      <c r="H622" s="60" t="s">
        <v>5088</v>
      </c>
      <c r="I622" s="60" t="s">
        <v>5089</v>
      </c>
      <c r="J622" s="190">
        <v>1</v>
      </c>
      <c r="K622" s="58" t="s">
        <v>5090</v>
      </c>
      <c r="L622" s="60"/>
      <c r="M622" s="60" t="s">
        <v>5091</v>
      </c>
      <c r="N622" s="60" t="s">
        <v>5092</v>
      </c>
      <c r="O622" s="58" t="s">
        <v>3507</v>
      </c>
      <c r="P622" s="44" t="s">
        <v>5093</v>
      </c>
      <c r="Q622" s="63" t="s">
        <v>69</v>
      </c>
      <c r="R622" s="307" t="s">
        <v>5094</v>
      </c>
      <c r="S622" s="307" t="s">
        <v>5095</v>
      </c>
      <c r="T622" s="44" t="s">
        <v>5096</v>
      </c>
      <c r="U622" s="44" t="s">
        <v>5097</v>
      </c>
      <c r="V622" s="58" t="s">
        <v>149</v>
      </c>
      <c r="W622" s="60"/>
      <c r="X622" s="60" t="str">
        <f t="shared" si="49"/>
        <v>tf_BAFI20000200_D_L2_RECEIVABLE_AREA_MANAGEMENT</v>
      </c>
      <c r="Y622" s="60" t="str">
        <f t="shared" si="50"/>
        <v>mt_MPFI20000201_CDW_D_L2_RECEIVABLE_AREA_MANAGEMENT_WK01</v>
      </c>
      <c r="Z622" s="60" t="str">
        <f t="shared" si="51"/>
        <v>m_MPFI20000201_CDW_D_L2_RECEIVABLE_AREA_MANAGEMENT_WK01</v>
      </c>
      <c r="AA622" s="85" t="s">
        <v>5098</v>
      </c>
      <c r="AB622" s="85" t="s">
        <v>5099</v>
      </c>
      <c r="AC622" s="85"/>
      <c r="AD622" s="52"/>
      <c r="AE622" s="100" t="s">
        <v>63</v>
      </c>
      <c r="AF622" s="52"/>
      <c r="AG622" s="52" t="s">
        <v>1331</v>
      </c>
      <c r="AH622" s="52" t="s">
        <v>153</v>
      </c>
      <c r="AI622" s="219" t="s">
        <v>65</v>
      </c>
      <c r="AJ622" s="219" t="s">
        <v>154</v>
      </c>
      <c r="AK622" s="244">
        <v>1.8055555556202307E-3</v>
      </c>
      <c r="AL622" s="261" t="s">
        <v>155</v>
      </c>
    </row>
    <row r="623" spans="1:44" ht="34.5" hidden="1" customHeight="1">
      <c r="B623" s="44">
        <f t="shared" si="45"/>
        <v>620</v>
      </c>
      <c r="C623" s="58" t="s">
        <v>63</v>
      </c>
      <c r="D623" s="58" t="s">
        <v>5100</v>
      </c>
      <c r="E623" s="58" t="s">
        <v>1809</v>
      </c>
      <c r="F623" s="58" t="s">
        <v>5086</v>
      </c>
      <c r="G623" s="60" t="s">
        <v>5087</v>
      </c>
      <c r="H623" s="60" t="s">
        <v>5088</v>
      </c>
      <c r="I623" s="60" t="s">
        <v>5089</v>
      </c>
      <c r="J623" s="190">
        <v>2</v>
      </c>
      <c r="K623" s="58" t="s">
        <v>5101</v>
      </c>
      <c r="L623" s="60"/>
      <c r="M623" s="60" t="s">
        <v>5102</v>
      </c>
      <c r="N623" s="60" t="s">
        <v>5103</v>
      </c>
      <c r="O623" s="58" t="s">
        <v>3507</v>
      </c>
      <c r="P623" s="44" t="s">
        <v>5093</v>
      </c>
      <c r="Q623" s="63" t="s">
        <v>69</v>
      </c>
      <c r="R623" s="307" t="s">
        <v>5096</v>
      </c>
      <c r="S623" s="307" t="s">
        <v>5097</v>
      </c>
      <c r="T623" s="44" t="s">
        <v>5104</v>
      </c>
      <c r="U623" s="44" t="s">
        <v>5105</v>
      </c>
      <c r="V623" s="58" t="s">
        <v>846</v>
      </c>
      <c r="W623" s="60"/>
      <c r="X623" s="60" t="str">
        <f t="shared" si="49"/>
        <v>tf_BAFI20000200_D_L2_RECEIVABLE_AREA_MANAGEMENT</v>
      </c>
      <c r="Y623" s="60" t="str">
        <f t="shared" si="50"/>
        <v>mt_MPFI20000214_CDW_D_L2_RECEIVABLE_AREA_MANAGEMENT_WK02</v>
      </c>
      <c r="Z623" s="60" t="str">
        <f t="shared" si="51"/>
        <v>m_MPFI20000214_CDW_D_L2_RECEIVABLE_AREA_MANAGEMENT_WK02</v>
      </c>
      <c r="AA623" s="85" t="s">
        <v>5098</v>
      </c>
      <c r="AB623" s="85" t="s">
        <v>5099</v>
      </c>
      <c r="AC623" s="85"/>
      <c r="AD623" s="52"/>
      <c r="AE623" s="100" t="s">
        <v>63</v>
      </c>
      <c r="AF623" s="52"/>
      <c r="AG623" s="52" t="s">
        <v>1331</v>
      </c>
      <c r="AH623" s="52" t="s">
        <v>153</v>
      </c>
      <c r="AI623" s="219" t="s">
        <v>65</v>
      </c>
      <c r="AJ623" s="219" t="s">
        <v>154</v>
      </c>
      <c r="AK623" s="244">
        <v>8.1018518540076911E-4</v>
      </c>
      <c r="AL623" s="261" t="s">
        <v>155</v>
      </c>
    </row>
    <row r="624" spans="1:44" ht="34.5" hidden="1" customHeight="1">
      <c r="B624" s="44">
        <f t="shared" si="45"/>
        <v>621</v>
      </c>
      <c r="C624" s="58" t="s">
        <v>63</v>
      </c>
      <c r="D624" s="58" t="s">
        <v>5100</v>
      </c>
      <c r="E624" s="58" t="s">
        <v>1809</v>
      </c>
      <c r="F624" s="58" t="s">
        <v>5086</v>
      </c>
      <c r="G624" s="60" t="s">
        <v>5087</v>
      </c>
      <c r="H624" s="60" t="s">
        <v>5088</v>
      </c>
      <c r="I624" s="60" t="s">
        <v>5089</v>
      </c>
      <c r="J624" s="190">
        <v>3</v>
      </c>
      <c r="K624" s="58" t="s">
        <v>5106</v>
      </c>
      <c r="L624" s="60"/>
      <c r="M624" s="60" t="s">
        <v>5107</v>
      </c>
      <c r="N624" s="60" t="s">
        <v>5108</v>
      </c>
      <c r="O624" s="58" t="s">
        <v>3507</v>
      </c>
      <c r="P624" s="44" t="s">
        <v>5093</v>
      </c>
      <c r="Q624" s="63" t="s">
        <v>69</v>
      </c>
      <c r="R624" s="307" t="s">
        <v>5109</v>
      </c>
      <c r="S624" s="307" t="s">
        <v>5110</v>
      </c>
      <c r="T624" s="44" t="s">
        <v>5111</v>
      </c>
      <c r="U624" s="44" t="s">
        <v>5112</v>
      </c>
      <c r="V624" s="58" t="s">
        <v>296</v>
      </c>
      <c r="W624" s="60"/>
      <c r="X624" s="60" t="str">
        <f t="shared" si="49"/>
        <v>tf_BAFI20000200_D_L2_RECEIVABLE_AREA_MANAGEMENT</v>
      </c>
      <c r="Y624" s="60" t="str">
        <f t="shared" si="50"/>
        <v>mt_MPFI20000215_CDW_D_L2_RECEIVABLE_AREA_MANAGEMENT_WK03</v>
      </c>
      <c r="Z624" s="60" t="str">
        <f t="shared" si="51"/>
        <v>m_MPFI20000215_CDW_D_L2_RECEIVABLE_AREA_MANAGEMENT_WK03</v>
      </c>
      <c r="AA624" s="85" t="s">
        <v>5098</v>
      </c>
      <c r="AB624" s="85" t="s">
        <v>5099</v>
      </c>
      <c r="AC624" s="85"/>
      <c r="AD624" s="52"/>
      <c r="AE624" s="100" t="s">
        <v>63</v>
      </c>
      <c r="AF624" s="52"/>
      <c r="AG624" s="52" t="s">
        <v>1331</v>
      </c>
      <c r="AH624" s="52" t="s">
        <v>153</v>
      </c>
      <c r="AI624" s="219" t="s">
        <v>65</v>
      </c>
      <c r="AJ624" s="219" t="s">
        <v>154</v>
      </c>
      <c r="AK624" s="244">
        <v>8.6805555474711582E-4</v>
      </c>
      <c r="AL624" s="261" t="s">
        <v>155</v>
      </c>
    </row>
    <row r="625" spans="1:38" ht="34.5" hidden="1" customHeight="1">
      <c r="A625" s="68"/>
      <c r="B625" s="44">
        <f t="shared" si="45"/>
        <v>622</v>
      </c>
      <c r="C625" s="58" t="s">
        <v>63</v>
      </c>
      <c r="D625" s="58" t="s">
        <v>5100</v>
      </c>
      <c r="E625" s="58" t="s">
        <v>1809</v>
      </c>
      <c r="F625" s="58" t="s">
        <v>5086</v>
      </c>
      <c r="G625" s="60" t="s">
        <v>5087</v>
      </c>
      <c r="H625" s="60" t="s">
        <v>5088</v>
      </c>
      <c r="I625" s="60" t="s">
        <v>5089</v>
      </c>
      <c r="J625" s="190">
        <v>4</v>
      </c>
      <c r="K625" s="58" t="s">
        <v>5113</v>
      </c>
      <c r="L625" s="60"/>
      <c r="M625" s="60" t="s">
        <v>5114</v>
      </c>
      <c r="N625" s="60" t="s">
        <v>5115</v>
      </c>
      <c r="O625" s="58" t="s">
        <v>3507</v>
      </c>
      <c r="P625" s="44" t="s">
        <v>5093</v>
      </c>
      <c r="Q625" s="63" t="s">
        <v>69</v>
      </c>
      <c r="R625" s="307" t="s">
        <v>5111</v>
      </c>
      <c r="S625" s="307" t="s">
        <v>5112</v>
      </c>
      <c r="T625" s="44" t="s">
        <v>5116</v>
      </c>
      <c r="U625" s="44" t="s">
        <v>5117</v>
      </c>
      <c r="V625" s="58" t="s">
        <v>238</v>
      </c>
      <c r="W625" s="60"/>
      <c r="X625" s="60" t="str">
        <f t="shared" si="49"/>
        <v>tf_BAFI20000200_D_L2_RECEIVABLE_AREA_MANAGEMENT</v>
      </c>
      <c r="Y625" s="60" t="str">
        <f t="shared" si="50"/>
        <v>mt_MPFI20000202_CDW_D_L2_RECEIVABLE_AREA_MANAGEMENT_WK04</v>
      </c>
      <c r="Z625" s="60" t="str">
        <f t="shared" si="51"/>
        <v>m_MPFI20000202_CDW_D_L2_RECEIVABLE_AREA_MANAGEMENT_WK04</v>
      </c>
      <c r="AA625" s="85" t="s">
        <v>5098</v>
      </c>
      <c r="AB625" s="85" t="s">
        <v>5099</v>
      </c>
      <c r="AC625" s="85"/>
      <c r="AD625" s="52"/>
      <c r="AE625" s="100" t="s">
        <v>63</v>
      </c>
      <c r="AF625" s="52"/>
      <c r="AG625" s="52" t="s">
        <v>1331</v>
      </c>
      <c r="AH625" s="52" t="s">
        <v>153</v>
      </c>
      <c r="AI625" s="219" t="s">
        <v>65</v>
      </c>
      <c r="AJ625" s="219" t="s">
        <v>154</v>
      </c>
      <c r="AK625" s="244">
        <v>3.2407407707069069E-4</v>
      </c>
      <c r="AL625" s="261" t="s">
        <v>155</v>
      </c>
    </row>
    <row r="626" spans="1:38" ht="34.5" hidden="1" customHeight="1">
      <c r="A626" s="68"/>
      <c r="B626" s="44">
        <f t="shared" si="45"/>
        <v>623</v>
      </c>
      <c r="C626" s="58" t="s">
        <v>63</v>
      </c>
      <c r="D626" s="58" t="s">
        <v>5100</v>
      </c>
      <c r="E626" s="58" t="s">
        <v>1809</v>
      </c>
      <c r="F626" s="58" t="s">
        <v>5086</v>
      </c>
      <c r="G626" s="60" t="s">
        <v>5087</v>
      </c>
      <c r="H626" s="60" t="s">
        <v>5088</v>
      </c>
      <c r="I626" s="60" t="s">
        <v>5089</v>
      </c>
      <c r="J626" s="190">
        <v>5</v>
      </c>
      <c r="K626" s="58" t="s">
        <v>5118</v>
      </c>
      <c r="L626" s="60"/>
      <c r="M626" s="60" t="s">
        <v>5119</v>
      </c>
      <c r="N626" s="60" t="s">
        <v>5120</v>
      </c>
      <c r="O626" s="58" t="s">
        <v>3507</v>
      </c>
      <c r="P626" s="44" t="s">
        <v>5093</v>
      </c>
      <c r="Q626" s="63" t="s">
        <v>69</v>
      </c>
      <c r="R626" s="307" t="s">
        <v>5121</v>
      </c>
      <c r="S626" s="307" t="s">
        <v>5122</v>
      </c>
      <c r="T626" s="44" t="s">
        <v>5123</v>
      </c>
      <c r="U626" s="44" t="s">
        <v>5124</v>
      </c>
      <c r="V626" s="58" t="s">
        <v>171</v>
      </c>
      <c r="W626" s="60"/>
      <c r="X626" s="60" t="str">
        <f t="shared" si="49"/>
        <v>tf_BAFI20000200_D_L2_RECEIVABLE_AREA_MANAGEMENT</v>
      </c>
      <c r="Y626" s="60" t="str">
        <f t="shared" si="50"/>
        <v>mt_MPFI20000203_CDW_D_L2_RECEIVABLE_AREA_MANAGEMENT_WK05</v>
      </c>
      <c r="Z626" s="60" t="str">
        <f t="shared" si="51"/>
        <v>m_MPFI20000203_CDW_D_L2_RECEIVABLE_AREA_MANAGEMENT_WK05</v>
      </c>
      <c r="AA626" s="85" t="s">
        <v>5098</v>
      </c>
      <c r="AB626" s="85" t="s">
        <v>5099</v>
      </c>
      <c r="AC626" s="85"/>
      <c r="AD626" s="52"/>
      <c r="AE626" s="100" t="s">
        <v>63</v>
      </c>
      <c r="AF626" s="52"/>
      <c r="AG626" s="52" t="s">
        <v>1331</v>
      </c>
      <c r="AH626" s="52" t="s">
        <v>153</v>
      </c>
      <c r="AI626" s="219" t="s">
        <v>65</v>
      </c>
      <c r="AJ626" s="219" t="s">
        <v>154</v>
      </c>
      <c r="AK626" s="244">
        <v>3.125000002910383E-4</v>
      </c>
      <c r="AL626" s="261" t="s">
        <v>155</v>
      </c>
    </row>
    <row r="627" spans="1:38" ht="34.5" hidden="1" customHeight="1">
      <c r="A627" s="68"/>
      <c r="B627" s="44">
        <f t="shared" si="45"/>
        <v>624</v>
      </c>
      <c r="C627" s="58" t="s">
        <v>63</v>
      </c>
      <c r="D627" s="58" t="s">
        <v>5100</v>
      </c>
      <c r="E627" s="58" t="s">
        <v>1809</v>
      </c>
      <c r="F627" s="58" t="s">
        <v>5086</v>
      </c>
      <c r="G627" s="60" t="s">
        <v>5087</v>
      </c>
      <c r="H627" s="60" t="s">
        <v>5088</v>
      </c>
      <c r="I627" s="60" t="s">
        <v>5089</v>
      </c>
      <c r="J627" s="190">
        <v>6</v>
      </c>
      <c r="K627" s="58" t="s">
        <v>5125</v>
      </c>
      <c r="L627" s="60"/>
      <c r="M627" s="60" t="s">
        <v>5126</v>
      </c>
      <c r="N627" s="60" t="s">
        <v>5127</v>
      </c>
      <c r="O627" s="58" t="s">
        <v>3507</v>
      </c>
      <c r="P627" s="44" t="s">
        <v>5093</v>
      </c>
      <c r="Q627" s="63" t="s">
        <v>69</v>
      </c>
      <c r="R627" s="307" t="s">
        <v>5128</v>
      </c>
      <c r="S627" s="307" t="s">
        <v>5129</v>
      </c>
      <c r="T627" s="44" t="s">
        <v>5130</v>
      </c>
      <c r="U627" s="44" t="s">
        <v>5131</v>
      </c>
      <c r="V627" s="58" t="s">
        <v>162</v>
      </c>
      <c r="W627" s="60"/>
      <c r="X627" s="60" t="str">
        <f t="shared" si="49"/>
        <v>tf_BAFI20000200_D_L2_RECEIVABLE_AREA_MANAGEMENT</v>
      </c>
      <c r="Y627" s="60" t="str">
        <f t="shared" si="50"/>
        <v>mt_MPFI20000204_CDW_D_L2_RECEIVABLE_AREA_MANAGEMENT_WK06</v>
      </c>
      <c r="Z627" s="60" t="str">
        <f t="shared" si="51"/>
        <v>m_MPFI20000204_CDW_D_L2_RECEIVABLE_AREA_MANAGEMENT_WK06</v>
      </c>
      <c r="AA627" s="85" t="s">
        <v>5098</v>
      </c>
      <c r="AB627" s="85" t="s">
        <v>5099</v>
      </c>
      <c r="AC627" s="85"/>
      <c r="AD627" s="52"/>
      <c r="AE627" s="100" t="s">
        <v>63</v>
      </c>
      <c r="AF627" s="52"/>
      <c r="AG627" s="52" t="s">
        <v>1331</v>
      </c>
      <c r="AH627" s="52" t="s">
        <v>153</v>
      </c>
      <c r="AI627" s="219" t="s">
        <v>65</v>
      </c>
      <c r="AJ627" s="219" t="s">
        <v>154</v>
      </c>
      <c r="AK627" s="244">
        <v>5.2083333139307797E-4</v>
      </c>
      <c r="AL627" s="261" t="s">
        <v>155</v>
      </c>
    </row>
    <row r="628" spans="1:38" ht="34.5" hidden="1" customHeight="1">
      <c r="A628" s="68"/>
      <c r="B628" s="44">
        <f t="shared" si="45"/>
        <v>625</v>
      </c>
      <c r="C628" s="58" t="s">
        <v>63</v>
      </c>
      <c r="D628" s="58" t="s">
        <v>5100</v>
      </c>
      <c r="E628" s="58" t="s">
        <v>1809</v>
      </c>
      <c r="F628" s="58" t="s">
        <v>5086</v>
      </c>
      <c r="G628" s="60" t="s">
        <v>5087</v>
      </c>
      <c r="H628" s="60" t="s">
        <v>5088</v>
      </c>
      <c r="I628" s="60" t="s">
        <v>5089</v>
      </c>
      <c r="J628" s="190">
        <v>7</v>
      </c>
      <c r="K628" s="58" t="s">
        <v>5132</v>
      </c>
      <c r="L628" s="60"/>
      <c r="M628" s="60" t="s">
        <v>5133</v>
      </c>
      <c r="N628" s="60" t="s">
        <v>5134</v>
      </c>
      <c r="O628" s="58" t="s">
        <v>3507</v>
      </c>
      <c r="P628" s="44" t="s">
        <v>5093</v>
      </c>
      <c r="Q628" s="63" t="s">
        <v>69</v>
      </c>
      <c r="R628" s="307" t="s">
        <v>5135</v>
      </c>
      <c r="S628" s="307" t="s">
        <v>5136</v>
      </c>
      <c r="T628" s="44" t="s">
        <v>5137</v>
      </c>
      <c r="U628" s="44" t="s">
        <v>5138</v>
      </c>
      <c r="V628" s="58" t="s">
        <v>149</v>
      </c>
      <c r="W628" s="60"/>
      <c r="X628" s="60" t="str">
        <f t="shared" si="49"/>
        <v>tf_BAFI20000200_D_L2_RECEIVABLE_AREA_MANAGEMENT</v>
      </c>
      <c r="Y628" s="60" t="str">
        <f t="shared" si="50"/>
        <v>mt_MPFI20000205_CDW_D_L2_RECEIVABLE_AREA_MANAGEMENT_WK07</v>
      </c>
      <c r="Z628" s="60" t="str">
        <f t="shared" si="51"/>
        <v>m_MPFI20000205_CDW_D_L2_RECEIVABLE_AREA_MANAGEMENT_WK07</v>
      </c>
      <c r="AA628" s="85" t="s">
        <v>5098</v>
      </c>
      <c r="AB628" s="85" t="s">
        <v>5099</v>
      </c>
      <c r="AC628" s="85"/>
      <c r="AD628" s="52"/>
      <c r="AE628" s="100" t="s">
        <v>63</v>
      </c>
      <c r="AF628" s="52"/>
      <c r="AG628" s="52" t="s">
        <v>1331</v>
      </c>
      <c r="AH628" s="52" t="s">
        <v>153</v>
      </c>
      <c r="AI628" s="219" t="s">
        <v>65</v>
      </c>
      <c r="AJ628" s="219" t="s">
        <v>154</v>
      </c>
      <c r="AK628" s="244">
        <v>1.4351851859828457E-3</v>
      </c>
      <c r="AL628" s="261" t="s">
        <v>155</v>
      </c>
    </row>
    <row r="629" spans="1:38" ht="34.5" hidden="1" customHeight="1">
      <c r="A629" s="68"/>
      <c r="B629" s="44">
        <f t="shared" si="45"/>
        <v>626</v>
      </c>
      <c r="C629" s="58" t="s">
        <v>63</v>
      </c>
      <c r="D629" s="58" t="s">
        <v>5100</v>
      </c>
      <c r="E629" s="58" t="s">
        <v>1809</v>
      </c>
      <c r="F629" s="58" t="s">
        <v>5086</v>
      </c>
      <c r="G629" s="60" t="s">
        <v>5087</v>
      </c>
      <c r="H629" s="60" t="s">
        <v>5088</v>
      </c>
      <c r="I629" s="60" t="s">
        <v>5089</v>
      </c>
      <c r="J629" s="190">
        <v>8</v>
      </c>
      <c r="K629" s="58" t="s">
        <v>5139</v>
      </c>
      <c r="L629" s="60"/>
      <c r="M629" s="60" t="s">
        <v>5140</v>
      </c>
      <c r="N629" s="60" t="s">
        <v>5141</v>
      </c>
      <c r="O629" s="58" t="s">
        <v>3507</v>
      </c>
      <c r="P629" s="44" t="s">
        <v>5093</v>
      </c>
      <c r="Q629" s="63" t="s">
        <v>69</v>
      </c>
      <c r="R629" s="375" t="s">
        <v>5137</v>
      </c>
      <c r="S629" s="375" t="s">
        <v>5138</v>
      </c>
      <c r="T629" s="376" t="s">
        <v>5142</v>
      </c>
      <c r="U629" s="376" t="s">
        <v>5143</v>
      </c>
      <c r="V629" s="58" t="s">
        <v>238</v>
      </c>
      <c r="W629" s="60"/>
      <c r="X629" s="60" t="str">
        <f t="shared" si="49"/>
        <v>tf_BAFI20000200_D_L2_RECEIVABLE_AREA_MANAGEMENT</v>
      </c>
      <c r="Y629" s="60" t="str">
        <f t="shared" si="50"/>
        <v>mt_MPFI20000217_CDW_D_L2_RECEIVABLE_AREA_MANAGEMENT_WK15</v>
      </c>
      <c r="Z629" s="60" t="str">
        <f t="shared" si="51"/>
        <v>m_MPFI20000217_CDW_D_L2_RECEIVABLE_AREA_MANAGEMENT_WK15</v>
      </c>
      <c r="AA629" s="60" t="s">
        <v>5098</v>
      </c>
      <c r="AB629" s="60" t="s">
        <v>5099</v>
      </c>
      <c r="AC629" s="60"/>
      <c r="AD629" s="52"/>
      <c r="AE629" s="99"/>
      <c r="AF629" s="52"/>
      <c r="AG629" s="52" t="s">
        <v>1331</v>
      </c>
      <c r="AH629" s="52" t="s">
        <v>153</v>
      </c>
      <c r="AI629" s="52" t="s">
        <v>65</v>
      </c>
      <c r="AJ629" s="52" t="s">
        <v>154</v>
      </c>
      <c r="AK629" s="52" t="s">
        <v>65</v>
      </c>
      <c r="AL629" s="52" t="s">
        <v>65</v>
      </c>
    </row>
    <row r="630" spans="1:38" ht="34.5" hidden="1" customHeight="1">
      <c r="A630" s="68"/>
      <c r="B630" s="44">
        <f t="shared" si="45"/>
        <v>627</v>
      </c>
      <c r="C630" s="58" t="s">
        <v>63</v>
      </c>
      <c r="D630" s="58" t="s">
        <v>5100</v>
      </c>
      <c r="E630" s="58" t="s">
        <v>1809</v>
      </c>
      <c r="F630" s="58" t="s">
        <v>5086</v>
      </c>
      <c r="G630" s="60" t="s">
        <v>5087</v>
      </c>
      <c r="H630" s="60" t="s">
        <v>5088</v>
      </c>
      <c r="I630" s="60" t="s">
        <v>5089</v>
      </c>
      <c r="J630" s="190">
        <v>9</v>
      </c>
      <c r="K630" s="58" t="s">
        <v>5144</v>
      </c>
      <c r="L630" s="60"/>
      <c r="M630" s="60" t="s">
        <v>5145</v>
      </c>
      <c r="N630" s="60" t="s">
        <v>5146</v>
      </c>
      <c r="O630" s="58" t="s">
        <v>3507</v>
      </c>
      <c r="P630" s="44" t="s">
        <v>5093</v>
      </c>
      <c r="Q630" s="63" t="s">
        <v>69</v>
      </c>
      <c r="R630" s="307" t="s">
        <v>5147</v>
      </c>
      <c r="S630" s="307" t="s">
        <v>5148</v>
      </c>
      <c r="T630" s="44" t="s">
        <v>5149</v>
      </c>
      <c r="U630" s="44" t="s">
        <v>5150</v>
      </c>
      <c r="V630" s="58" t="s">
        <v>5151</v>
      </c>
      <c r="W630" s="60"/>
      <c r="X630" s="60" t="str">
        <f t="shared" si="49"/>
        <v>tf_BAFI20000200_D_L2_RECEIVABLE_AREA_MANAGEMENT</v>
      </c>
      <c r="Y630" s="60" t="str">
        <f t="shared" si="50"/>
        <v>mt_MPFI20000206_CDW_D_L2_RECEIVABLE_AREA_MANAGEMENT_WK08</v>
      </c>
      <c r="Z630" s="60" t="str">
        <f t="shared" si="51"/>
        <v>m_MPFI20000206_CDW_D_L2_RECEIVABLE_AREA_MANAGEMENT_WK08</v>
      </c>
      <c r="AA630" s="85" t="s">
        <v>5098</v>
      </c>
      <c r="AB630" s="85" t="s">
        <v>5099</v>
      </c>
      <c r="AC630" s="85"/>
      <c r="AD630" s="52"/>
      <c r="AE630" s="100" t="s">
        <v>63</v>
      </c>
      <c r="AF630" s="52"/>
      <c r="AG630" s="52" t="s">
        <v>1331</v>
      </c>
      <c r="AH630" s="52" t="s">
        <v>153</v>
      </c>
      <c r="AI630" s="219" t="s">
        <v>65</v>
      </c>
      <c r="AJ630" s="219" t="s">
        <v>154</v>
      </c>
      <c r="AK630" s="244">
        <v>3.2407407707069069E-4</v>
      </c>
      <c r="AL630" s="261" t="s">
        <v>155</v>
      </c>
    </row>
    <row r="631" spans="1:38" ht="34.5" hidden="1" customHeight="1">
      <c r="A631" s="68"/>
      <c r="B631" s="44">
        <f t="shared" si="45"/>
        <v>628</v>
      </c>
      <c r="C631" s="58" t="s">
        <v>63</v>
      </c>
      <c r="D631" s="58" t="s">
        <v>5100</v>
      </c>
      <c r="E631" s="58" t="s">
        <v>1809</v>
      </c>
      <c r="F631" s="58" t="s">
        <v>5086</v>
      </c>
      <c r="G631" s="60" t="s">
        <v>5087</v>
      </c>
      <c r="H631" s="60" t="s">
        <v>5088</v>
      </c>
      <c r="I631" s="60" t="s">
        <v>5089</v>
      </c>
      <c r="J631" s="190">
        <v>10</v>
      </c>
      <c r="K631" s="58" t="s">
        <v>5152</v>
      </c>
      <c r="L631" s="60"/>
      <c r="M631" s="60" t="s">
        <v>5153</v>
      </c>
      <c r="N631" s="60" t="s">
        <v>5154</v>
      </c>
      <c r="O631" s="58" t="s">
        <v>3507</v>
      </c>
      <c r="P631" s="86" t="s">
        <v>5093</v>
      </c>
      <c r="Q631" s="63" t="s">
        <v>69</v>
      </c>
      <c r="R631" s="307" t="s">
        <v>5155</v>
      </c>
      <c r="S631" s="307" t="s">
        <v>5156</v>
      </c>
      <c r="T631" s="86" t="s">
        <v>5157</v>
      </c>
      <c r="U631" s="86" t="s">
        <v>5158</v>
      </c>
      <c r="V631" s="58" t="s">
        <v>149</v>
      </c>
      <c r="W631" s="60"/>
      <c r="X631" s="60" t="str">
        <f t="shared" si="49"/>
        <v>tf_BAFI20000200_D_L2_RECEIVABLE_AREA_MANAGEMENT</v>
      </c>
      <c r="Y631" s="60" t="str">
        <f t="shared" si="50"/>
        <v>mt_MPFI20000207_CDW_D_L2_RECEIVABLE_AREA_MANAGEMENT_WK09</v>
      </c>
      <c r="Z631" s="60" t="str">
        <f t="shared" si="51"/>
        <v>m_MPFI20000207_CDW_D_L2_RECEIVABLE_AREA_MANAGEMENT_WK09</v>
      </c>
      <c r="AA631" s="85" t="s">
        <v>5098</v>
      </c>
      <c r="AB631" s="85" t="s">
        <v>5099</v>
      </c>
      <c r="AC631" s="85"/>
      <c r="AD631" s="52"/>
      <c r="AE631" s="100" t="s">
        <v>63</v>
      </c>
      <c r="AF631" s="52"/>
      <c r="AG631" s="52" t="s">
        <v>1331</v>
      </c>
      <c r="AH631" s="52" t="s">
        <v>153</v>
      </c>
      <c r="AI631" s="219" t="s">
        <v>65</v>
      </c>
      <c r="AJ631" s="219" t="s">
        <v>154</v>
      </c>
      <c r="AK631" s="244">
        <v>8.7962963152676821E-4</v>
      </c>
      <c r="AL631" s="261" t="s">
        <v>155</v>
      </c>
    </row>
    <row r="632" spans="1:38" ht="217.5" hidden="1" customHeight="1">
      <c r="A632" s="68"/>
      <c r="B632" s="44">
        <f t="shared" si="45"/>
        <v>629</v>
      </c>
      <c r="C632" s="58" t="s">
        <v>63</v>
      </c>
      <c r="D632" s="58" t="s">
        <v>5100</v>
      </c>
      <c r="E632" s="58" t="s">
        <v>1809</v>
      </c>
      <c r="F632" s="58" t="s">
        <v>5086</v>
      </c>
      <c r="G632" s="60" t="s">
        <v>5087</v>
      </c>
      <c r="H632" s="60" t="s">
        <v>5088</v>
      </c>
      <c r="I632" s="60" t="s">
        <v>5089</v>
      </c>
      <c r="J632" s="190">
        <v>11</v>
      </c>
      <c r="K632" s="58" t="s">
        <v>5159</v>
      </c>
      <c r="L632" s="60"/>
      <c r="M632" s="60" t="s">
        <v>5160</v>
      </c>
      <c r="N632" s="60" t="s">
        <v>5161</v>
      </c>
      <c r="O632" s="58" t="s">
        <v>3507</v>
      </c>
      <c r="P632" s="86" t="s">
        <v>5093</v>
      </c>
      <c r="Q632" s="63" t="s">
        <v>69</v>
      </c>
      <c r="R632" s="308" t="s">
        <v>5162</v>
      </c>
      <c r="S632" s="308" t="s">
        <v>5163</v>
      </c>
      <c r="T632" s="86" t="s">
        <v>5164</v>
      </c>
      <c r="U632" s="86" t="s">
        <v>5165</v>
      </c>
      <c r="V632" s="58" t="s">
        <v>149</v>
      </c>
      <c r="W632" s="60"/>
      <c r="X632" s="60" t="str">
        <f t="shared" si="49"/>
        <v>tf_BAFI20000200_D_L2_RECEIVABLE_AREA_MANAGEMENT</v>
      </c>
      <c r="Y632" s="60" t="str">
        <f t="shared" si="50"/>
        <v>mt_MPFI20000208_CDW_D_L2_RECEIVABLE_AREA_MANAGEMENT_WK10</v>
      </c>
      <c r="Z632" s="60" t="str">
        <f t="shared" si="51"/>
        <v>m_MPFI20000208_CDW_D_L2_RECEIVABLE_AREA_MANAGEMENT_WK10</v>
      </c>
      <c r="AA632" s="85" t="s">
        <v>5098</v>
      </c>
      <c r="AB632" s="85" t="s">
        <v>5099</v>
      </c>
      <c r="AC632" s="85"/>
      <c r="AD632" s="52"/>
      <c r="AE632" s="100" t="s">
        <v>63</v>
      </c>
      <c r="AF632" s="52"/>
      <c r="AG632" s="52" t="s">
        <v>1331</v>
      </c>
      <c r="AH632" s="52" t="s">
        <v>153</v>
      </c>
      <c r="AI632" s="219" t="s">
        <v>65</v>
      </c>
      <c r="AJ632" s="219" t="s">
        <v>154</v>
      </c>
      <c r="AK632" s="244">
        <v>5.671296312357299E-4</v>
      </c>
      <c r="AL632" s="261" t="s">
        <v>155</v>
      </c>
    </row>
    <row r="633" spans="1:38" ht="34.5" hidden="1" customHeight="1">
      <c r="A633" s="68"/>
      <c r="B633" s="44">
        <f t="shared" si="45"/>
        <v>630</v>
      </c>
      <c r="C633" s="58" t="s">
        <v>63</v>
      </c>
      <c r="D633" s="58" t="s">
        <v>5100</v>
      </c>
      <c r="E633" s="58" t="s">
        <v>1809</v>
      </c>
      <c r="F633" s="58" t="s">
        <v>5086</v>
      </c>
      <c r="G633" s="60" t="s">
        <v>5087</v>
      </c>
      <c r="H633" s="60" t="s">
        <v>5088</v>
      </c>
      <c r="I633" s="60" t="s">
        <v>5089</v>
      </c>
      <c r="J633" s="190">
        <v>12</v>
      </c>
      <c r="K633" s="58" t="s">
        <v>5166</v>
      </c>
      <c r="L633" s="60"/>
      <c r="M633" s="60" t="s">
        <v>5167</v>
      </c>
      <c r="N633" s="60" t="s">
        <v>5168</v>
      </c>
      <c r="O633" s="58" t="s">
        <v>3507</v>
      </c>
      <c r="P633" s="86" t="s">
        <v>5093</v>
      </c>
      <c r="Q633" s="63" t="s">
        <v>69</v>
      </c>
      <c r="R633" s="308" t="s">
        <v>5169</v>
      </c>
      <c r="S633" s="308" t="s">
        <v>5170</v>
      </c>
      <c r="T633" s="86" t="s">
        <v>5171</v>
      </c>
      <c r="U633" s="86" t="s">
        <v>5172</v>
      </c>
      <c r="V633" s="58" t="s">
        <v>260</v>
      </c>
      <c r="W633" s="60"/>
      <c r="X633" s="60" t="str">
        <f t="shared" si="49"/>
        <v>tf_BAFI20000200_D_L2_RECEIVABLE_AREA_MANAGEMENT</v>
      </c>
      <c r="Y633" s="60" t="str">
        <f t="shared" si="50"/>
        <v>mt_MPFI20000209_CDW_D_L2_RECEIVABLE_AREA_MANAGEMENT_WK11</v>
      </c>
      <c r="Z633" s="60" t="str">
        <f t="shared" si="51"/>
        <v>m_MPFI20000209_CDW_D_L2_RECEIVABLE_AREA_MANAGEMENT_WK11</v>
      </c>
      <c r="AA633" s="85" t="s">
        <v>5098</v>
      </c>
      <c r="AB633" s="85" t="s">
        <v>5099</v>
      </c>
      <c r="AC633" s="85"/>
      <c r="AD633" s="52"/>
      <c r="AE633" s="100" t="s">
        <v>63</v>
      </c>
      <c r="AF633" s="52"/>
      <c r="AG633" s="52" t="s">
        <v>1331</v>
      </c>
      <c r="AH633" s="52" t="s">
        <v>153</v>
      </c>
      <c r="AI633" s="219" t="s">
        <v>65</v>
      </c>
      <c r="AJ633" s="219" t="s">
        <v>154</v>
      </c>
      <c r="AK633" s="244">
        <v>1.3541666703531519E-3</v>
      </c>
      <c r="AL633" s="261" t="s">
        <v>155</v>
      </c>
    </row>
    <row r="634" spans="1:38" ht="34.5" hidden="1" customHeight="1">
      <c r="A634" s="68"/>
      <c r="B634" s="44">
        <f t="shared" si="45"/>
        <v>631</v>
      </c>
      <c r="C634" s="58" t="s">
        <v>63</v>
      </c>
      <c r="D634" s="58" t="s">
        <v>5100</v>
      </c>
      <c r="E634" s="58" t="s">
        <v>1809</v>
      </c>
      <c r="F634" s="58" t="s">
        <v>5086</v>
      </c>
      <c r="G634" s="60" t="s">
        <v>5087</v>
      </c>
      <c r="H634" s="60" t="s">
        <v>5088</v>
      </c>
      <c r="I634" s="60" t="s">
        <v>5089</v>
      </c>
      <c r="J634" s="190">
        <v>13</v>
      </c>
      <c r="K634" s="58" t="s">
        <v>5173</v>
      </c>
      <c r="L634" s="60"/>
      <c r="M634" s="60" t="s">
        <v>5174</v>
      </c>
      <c r="N634" s="60" t="s">
        <v>5175</v>
      </c>
      <c r="O634" s="84" t="s">
        <v>3507</v>
      </c>
      <c r="P634" s="44" t="s">
        <v>5093</v>
      </c>
      <c r="Q634" s="63" t="s">
        <v>69</v>
      </c>
      <c r="R634" s="307" t="s">
        <v>5164</v>
      </c>
      <c r="S634" s="307" t="s">
        <v>5165</v>
      </c>
      <c r="T634" s="44" t="s">
        <v>5176</v>
      </c>
      <c r="U634" s="44" t="s">
        <v>5177</v>
      </c>
      <c r="V634" s="58" t="s">
        <v>238</v>
      </c>
      <c r="W634" s="60"/>
      <c r="X634" s="85" t="str">
        <f t="shared" si="49"/>
        <v>tf_BAFI20000200_D_L2_RECEIVABLE_AREA_MANAGEMENT</v>
      </c>
      <c r="Y634" s="85" t="str">
        <f t="shared" si="50"/>
        <v>mt_MPFI20000216_CDW_D_L2_RECEIVABLE_AREA_MANAGEMENT_WK12</v>
      </c>
      <c r="Z634" s="85" t="str">
        <f t="shared" si="51"/>
        <v>m_MPFI20000216_CDW_D_L2_RECEIVABLE_AREA_MANAGEMENT_WK12</v>
      </c>
      <c r="AA634" s="85" t="s">
        <v>5098</v>
      </c>
      <c r="AB634" s="85" t="s">
        <v>5099</v>
      </c>
      <c r="AC634" s="85"/>
      <c r="AD634" s="52"/>
      <c r="AE634" s="100" t="s">
        <v>63</v>
      </c>
      <c r="AF634" s="52"/>
      <c r="AG634" s="52" t="s">
        <v>1331</v>
      </c>
      <c r="AH634" s="52" t="s">
        <v>153</v>
      </c>
      <c r="AI634" s="219" t="s">
        <v>65</v>
      </c>
      <c r="AJ634" s="219" t="s">
        <v>154</v>
      </c>
      <c r="AK634" s="244">
        <v>3.125000002910383E-4</v>
      </c>
      <c r="AL634" s="261" t="s">
        <v>155</v>
      </c>
    </row>
    <row r="635" spans="1:38" ht="34.5" hidden="1" customHeight="1">
      <c r="A635" s="68"/>
      <c r="B635" s="44">
        <f t="shared" si="45"/>
        <v>632</v>
      </c>
      <c r="C635" s="58" t="s">
        <v>63</v>
      </c>
      <c r="D635" s="58" t="s">
        <v>5100</v>
      </c>
      <c r="E635" s="58" t="s">
        <v>1809</v>
      </c>
      <c r="F635" s="58" t="s">
        <v>5086</v>
      </c>
      <c r="G635" s="60" t="s">
        <v>5087</v>
      </c>
      <c r="H635" s="60" t="s">
        <v>5088</v>
      </c>
      <c r="I635" s="60" t="s">
        <v>5089</v>
      </c>
      <c r="J635" s="190">
        <v>14</v>
      </c>
      <c r="K635" s="58" t="s">
        <v>5178</v>
      </c>
      <c r="L635" s="60"/>
      <c r="M635" s="60" t="s">
        <v>5179</v>
      </c>
      <c r="N635" s="60" t="s">
        <v>5180</v>
      </c>
      <c r="O635" s="84" t="s">
        <v>3507</v>
      </c>
      <c r="P635" s="44" t="s">
        <v>5093</v>
      </c>
      <c r="Q635" s="63" t="s">
        <v>69</v>
      </c>
      <c r="R635" s="308" t="s">
        <v>5181</v>
      </c>
      <c r="S635" s="308" t="s">
        <v>5182</v>
      </c>
      <c r="T635" s="44" t="s">
        <v>5183</v>
      </c>
      <c r="U635" s="44" t="s">
        <v>5184</v>
      </c>
      <c r="V635" s="58" t="s">
        <v>149</v>
      </c>
      <c r="W635" s="60"/>
      <c r="X635" s="85" t="str">
        <f t="shared" si="49"/>
        <v>tf_BAFI20000200_D_L2_RECEIVABLE_AREA_MANAGEMENT</v>
      </c>
      <c r="Y635" s="85" t="str">
        <f t="shared" si="50"/>
        <v>mt_MPFI20000210_CDW_D_L2_RECEIVABLE_AREA_MANAGEMENT_WK13</v>
      </c>
      <c r="Z635" s="85" t="str">
        <f t="shared" si="51"/>
        <v>m_MPFI20000210_CDW_D_L2_RECEIVABLE_AREA_MANAGEMENT_WK13</v>
      </c>
      <c r="AA635" s="85" t="s">
        <v>5098</v>
      </c>
      <c r="AB635" s="85" t="s">
        <v>5099</v>
      </c>
      <c r="AC635" s="85"/>
      <c r="AD635" s="52"/>
      <c r="AE635" s="100" t="s">
        <v>63</v>
      </c>
      <c r="AF635" s="52"/>
      <c r="AG635" s="52" t="s">
        <v>1331</v>
      </c>
      <c r="AH635" s="52" t="s">
        <v>153</v>
      </c>
      <c r="AI635" s="219" t="s">
        <v>65</v>
      </c>
      <c r="AJ635" s="219" t="s">
        <v>154</v>
      </c>
      <c r="AK635" s="244">
        <v>2.7777777722803876E-4</v>
      </c>
      <c r="AL635" s="261" t="s">
        <v>155</v>
      </c>
    </row>
    <row r="636" spans="1:38" ht="34.5" hidden="1" customHeight="1">
      <c r="A636" s="68"/>
      <c r="B636" s="44">
        <f t="shared" si="45"/>
        <v>633</v>
      </c>
      <c r="C636" s="58" t="s">
        <v>63</v>
      </c>
      <c r="D636" s="58" t="s">
        <v>5100</v>
      </c>
      <c r="E636" s="58" t="s">
        <v>1809</v>
      </c>
      <c r="F636" s="58" t="s">
        <v>5086</v>
      </c>
      <c r="G636" s="60" t="s">
        <v>5087</v>
      </c>
      <c r="H636" s="60" t="s">
        <v>5088</v>
      </c>
      <c r="I636" s="60" t="s">
        <v>5089</v>
      </c>
      <c r="J636" s="190">
        <v>15</v>
      </c>
      <c r="K636" s="58" t="s">
        <v>5185</v>
      </c>
      <c r="L636" s="60"/>
      <c r="M636" s="60" t="s">
        <v>5186</v>
      </c>
      <c r="N636" s="60" t="s">
        <v>5187</v>
      </c>
      <c r="O636" s="84" t="s">
        <v>3507</v>
      </c>
      <c r="P636" s="44" t="s">
        <v>5093</v>
      </c>
      <c r="Q636" s="63" t="s">
        <v>69</v>
      </c>
      <c r="R636" s="307" t="s">
        <v>5188</v>
      </c>
      <c r="S636" s="307" t="s">
        <v>5189</v>
      </c>
      <c r="T636" s="44" t="s">
        <v>5190</v>
      </c>
      <c r="U636" s="44" t="s">
        <v>5191</v>
      </c>
      <c r="V636" s="58" t="s">
        <v>149</v>
      </c>
      <c r="W636" s="60"/>
      <c r="X636" s="85" t="str">
        <f t="shared" si="49"/>
        <v>tf_BAFI20000200_D_L2_RECEIVABLE_AREA_MANAGEMENT</v>
      </c>
      <c r="Y636" s="85" t="str">
        <f t="shared" si="50"/>
        <v>mt_MPFI20000211_CDW_D_L2_RECEIVABLE_AREA_MANAGEMENT_WK14</v>
      </c>
      <c r="Z636" s="85" t="str">
        <f t="shared" si="51"/>
        <v>m_MPFI20000211_CDW_D_L2_RECEIVABLE_AREA_MANAGEMENT_WK14</v>
      </c>
      <c r="AA636" s="85" t="s">
        <v>5098</v>
      </c>
      <c r="AB636" s="85" t="s">
        <v>5099</v>
      </c>
      <c r="AC636" s="85"/>
      <c r="AD636" s="52"/>
      <c r="AE636" s="100" t="s">
        <v>63</v>
      </c>
      <c r="AF636" s="52"/>
      <c r="AG636" s="52" t="s">
        <v>1331</v>
      </c>
      <c r="AH636" s="52" t="s">
        <v>153</v>
      </c>
      <c r="AI636" s="219" t="s">
        <v>65</v>
      </c>
      <c r="AJ636" s="219" t="s">
        <v>154</v>
      </c>
      <c r="AK636" s="244">
        <v>7.5231481605442241E-4</v>
      </c>
      <c r="AL636" s="261" t="s">
        <v>155</v>
      </c>
    </row>
    <row r="637" spans="1:38" ht="34.5" hidden="1" customHeight="1">
      <c r="B637" s="44">
        <f t="shared" si="45"/>
        <v>634</v>
      </c>
      <c r="C637" s="58" t="s">
        <v>63</v>
      </c>
      <c r="D637" s="58" t="s">
        <v>5100</v>
      </c>
      <c r="E637" s="58" t="s">
        <v>1809</v>
      </c>
      <c r="F637" s="58" t="s">
        <v>5086</v>
      </c>
      <c r="G637" s="60" t="s">
        <v>5087</v>
      </c>
      <c r="H637" s="60" t="s">
        <v>5088</v>
      </c>
      <c r="I637" s="60" t="s">
        <v>5089</v>
      </c>
      <c r="J637" s="190">
        <v>16</v>
      </c>
      <c r="K637" s="58" t="s">
        <v>5192</v>
      </c>
      <c r="L637" s="60"/>
      <c r="M637" s="60" t="s">
        <v>5193</v>
      </c>
      <c r="N637" s="60" t="s">
        <v>5194</v>
      </c>
      <c r="O637" s="58" t="s">
        <v>3507</v>
      </c>
      <c r="P637" s="86" t="s">
        <v>5093</v>
      </c>
      <c r="Q637" s="63" t="s">
        <v>166</v>
      </c>
      <c r="R637" s="307" t="s">
        <v>5195</v>
      </c>
      <c r="S637" s="307" t="s">
        <v>5196</v>
      </c>
      <c r="T637" s="86" t="s">
        <v>5197</v>
      </c>
      <c r="U637" s="86" t="s">
        <v>5198</v>
      </c>
      <c r="V637" s="58" t="s">
        <v>149</v>
      </c>
      <c r="W637" s="60"/>
      <c r="X637" s="85" t="str">
        <f t="shared" si="49"/>
        <v>tf_BAFI20000200_D_L2_RECEIVABLE_AREA_MANAGEMENT</v>
      </c>
      <c r="Y637" s="85" t="str">
        <f t="shared" si="50"/>
        <v>mt_MPFI20000212_CDW_D_L2_RECEIVABLE_AREA_MANAGEMENT</v>
      </c>
      <c r="Z637" s="85" t="str">
        <f t="shared" si="51"/>
        <v>m_MPFI20000212_CDW_D_L2_RECEIVABLE_AREA_MANAGEMENT</v>
      </c>
      <c r="AA637" s="85" t="s">
        <v>5098</v>
      </c>
      <c r="AB637" s="85" t="s">
        <v>5099</v>
      </c>
      <c r="AC637" s="85"/>
      <c r="AD637" s="52"/>
      <c r="AE637" s="100" t="s">
        <v>63</v>
      </c>
      <c r="AF637" s="52"/>
      <c r="AG637" s="52" t="s">
        <v>1331</v>
      </c>
      <c r="AH637" s="52" t="s">
        <v>153</v>
      </c>
      <c r="AI637" s="219" t="s">
        <v>65</v>
      </c>
      <c r="AJ637" s="219" t="s">
        <v>154</v>
      </c>
      <c r="AK637" s="244">
        <v>1.5162037016125396E-3</v>
      </c>
      <c r="AL637" s="261" t="s">
        <v>155</v>
      </c>
    </row>
    <row r="638" spans="1:38" ht="34.5" hidden="1" customHeight="1">
      <c r="B638" s="44">
        <f t="shared" si="45"/>
        <v>635</v>
      </c>
      <c r="C638" s="58" t="s">
        <v>63</v>
      </c>
      <c r="D638" s="58" t="s">
        <v>5100</v>
      </c>
      <c r="E638" s="58" t="s">
        <v>1809</v>
      </c>
      <c r="F638" s="58" t="s">
        <v>5086</v>
      </c>
      <c r="G638" s="60" t="s">
        <v>5087</v>
      </c>
      <c r="H638" s="60" t="s">
        <v>5088</v>
      </c>
      <c r="I638" s="60" t="s">
        <v>5089</v>
      </c>
      <c r="J638" s="190">
        <v>17</v>
      </c>
      <c r="K638" s="58" t="s">
        <v>5199</v>
      </c>
      <c r="L638" s="60"/>
      <c r="M638" s="60" t="s">
        <v>5200</v>
      </c>
      <c r="N638" s="60" t="s">
        <v>5201</v>
      </c>
      <c r="O638" s="58" t="s">
        <v>3507</v>
      </c>
      <c r="P638" s="86" t="s">
        <v>5093</v>
      </c>
      <c r="Q638" s="63" t="s">
        <v>166</v>
      </c>
      <c r="R638" s="307" t="s">
        <v>5202</v>
      </c>
      <c r="S638" s="307" t="s">
        <v>5203</v>
      </c>
      <c r="T638" s="86" t="s">
        <v>5204</v>
      </c>
      <c r="U638" s="86" t="s">
        <v>5205</v>
      </c>
      <c r="V638" s="58" t="s">
        <v>149</v>
      </c>
      <c r="W638" s="60"/>
      <c r="X638" s="60" t="str">
        <f t="shared" si="49"/>
        <v>tf_BAFI20000200_D_L2_RECEIVABLE_AREA_MANAGEMENT</v>
      </c>
      <c r="Y638" s="60" t="str">
        <f t="shared" si="50"/>
        <v>mt_MPFI20000213_CDW_D_L2_RECEIVABLE_AREA_MANAGEMENT_ADD_MASTER</v>
      </c>
      <c r="Z638" s="60" t="str">
        <f t="shared" si="51"/>
        <v>m_MPFI20000213_CDW_D_L2_RECEIVABLE_AREA_MANAGEMENT_ADD_MASTER</v>
      </c>
      <c r="AA638" s="85" t="s">
        <v>5098</v>
      </c>
      <c r="AB638" s="85" t="s">
        <v>5099</v>
      </c>
      <c r="AC638" s="85"/>
      <c r="AD638" s="52"/>
      <c r="AE638" s="100" t="s">
        <v>63</v>
      </c>
      <c r="AF638" s="52"/>
      <c r="AG638" s="52" t="s">
        <v>1331</v>
      </c>
      <c r="AH638" s="52" t="s">
        <v>153</v>
      </c>
      <c r="AI638" s="219" t="s">
        <v>65</v>
      </c>
      <c r="AJ638" s="219" t="s">
        <v>154</v>
      </c>
      <c r="AK638" s="244">
        <v>7.7430555611499585E-3</v>
      </c>
      <c r="AL638" s="261" t="s">
        <v>155</v>
      </c>
    </row>
    <row r="639" spans="1:38" ht="34.5" hidden="1" customHeight="1">
      <c r="A639" s="68"/>
      <c r="B639" s="44">
        <f t="shared" si="45"/>
        <v>636</v>
      </c>
      <c r="C639" s="58" t="s">
        <v>63</v>
      </c>
      <c r="D639" s="58" t="s">
        <v>5206</v>
      </c>
      <c r="E639" s="58" t="s">
        <v>786</v>
      </c>
      <c r="F639" s="58" t="s">
        <v>63</v>
      </c>
      <c r="G639" s="60" t="s">
        <v>5207</v>
      </c>
      <c r="H639" s="60" t="s">
        <v>5208</v>
      </c>
      <c r="I639" s="60" t="s">
        <v>5209</v>
      </c>
      <c r="J639" s="190">
        <v>1</v>
      </c>
      <c r="K639" s="58" t="s">
        <v>5210</v>
      </c>
      <c r="L639" s="60"/>
      <c r="M639" s="60" t="s">
        <v>5211</v>
      </c>
      <c r="N639" s="60" t="s">
        <v>5212</v>
      </c>
      <c r="O639" s="58" t="s">
        <v>1366</v>
      </c>
      <c r="P639" s="44" t="s">
        <v>5213</v>
      </c>
      <c r="Q639" s="63" t="s">
        <v>220</v>
      </c>
      <c r="R639" s="307" t="s">
        <v>5214</v>
      </c>
      <c r="S639" s="307" t="s">
        <v>5215</v>
      </c>
      <c r="T639" s="44" t="s">
        <v>5216</v>
      </c>
      <c r="U639" s="44" t="s">
        <v>5217</v>
      </c>
      <c r="V639" s="58" t="s">
        <v>846</v>
      </c>
      <c r="W639" s="60"/>
      <c r="X639" s="60" t="str">
        <f t="shared" si="49"/>
        <v>tf_BAMT20002800_D_L2_RECEIVABLE_RANK_JUDGMENT_CHANGE_MASTER</v>
      </c>
      <c r="Y639" s="60" t="str">
        <f t="shared" si="50"/>
        <v>mt_MPMT20002801_CDW_D_L2_RECEIVABLE_RANK_JUDGMENT_CHANGE_MASTER</v>
      </c>
      <c r="Z639" s="60" t="str">
        <f t="shared" si="51"/>
        <v>m_MPMT20002801_CDW_D_L2_RECEIVABLE_RANK_JUDGMENT_CHANGE_MASTER</v>
      </c>
      <c r="AA639" s="85"/>
      <c r="AB639" s="85"/>
      <c r="AC639" s="85"/>
      <c r="AD639" s="52" t="s">
        <v>2025</v>
      </c>
      <c r="AE639" s="52" t="s">
        <v>2026</v>
      </c>
      <c r="AF639" s="52" t="s">
        <v>2027</v>
      </c>
      <c r="AG639" s="52" t="s">
        <v>72</v>
      </c>
      <c r="AH639" s="52" t="s">
        <v>72</v>
      </c>
      <c r="AI639" s="219" t="s">
        <v>65</v>
      </c>
      <c r="AJ639" s="219" t="s">
        <v>154</v>
      </c>
      <c r="AK639" s="244">
        <v>0</v>
      </c>
      <c r="AL639" s="261" t="s">
        <v>155</v>
      </c>
    </row>
    <row r="640" spans="1:38" ht="34.5" hidden="1" customHeight="1">
      <c r="A640" s="68"/>
      <c r="B640" s="44">
        <f t="shared" si="45"/>
        <v>637</v>
      </c>
      <c r="C640" s="58" t="s">
        <v>63</v>
      </c>
      <c r="D640" s="58" t="s">
        <v>5218</v>
      </c>
      <c r="E640" s="58" t="s">
        <v>786</v>
      </c>
      <c r="F640" s="58" t="s">
        <v>63</v>
      </c>
      <c r="G640" s="60" t="s">
        <v>5219</v>
      </c>
      <c r="H640" s="60" t="s">
        <v>5220</v>
      </c>
      <c r="I640" s="60" t="s">
        <v>5221</v>
      </c>
      <c r="J640" s="190">
        <v>1</v>
      </c>
      <c r="K640" s="58" t="s">
        <v>5222</v>
      </c>
      <c r="L640" s="60"/>
      <c r="M640" s="60" t="s">
        <v>5223</v>
      </c>
      <c r="N640" s="60" t="s">
        <v>5224</v>
      </c>
      <c r="O640" s="58" t="s">
        <v>1366</v>
      </c>
      <c r="P640" s="44" t="s">
        <v>5225</v>
      </c>
      <c r="Q640" s="63" t="s">
        <v>220</v>
      </c>
      <c r="R640" s="307" t="s">
        <v>5226</v>
      </c>
      <c r="S640" s="307" t="s">
        <v>5227</v>
      </c>
      <c r="T640" s="44" t="s">
        <v>5228</v>
      </c>
      <c r="U640" s="44" t="s">
        <v>5229</v>
      </c>
      <c r="V640" s="58" t="s">
        <v>846</v>
      </c>
      <c r="W640" s="60"/>
      <c r="X640" s="60" t="str">
        <f t="shared" si="49"/>
        <v>tf_BAMT20015500_D_L2_RECEIVABLE_MANAGEMENT_CATEGORY_AREA_MASTER</v>
      </c>
      <c r="Y640" s="60" t="str">
        <f t="shared" si="50"/>
        <v>mt_MPMT20015501_CDW_D_L2_RECEIVABLE_MANAGEMENT_CATEGORY_AREA_MASTER</v>
      </c>
      <c r="Z640" s="60" t="str">
        <f t="shared" si="51"/>
        <v>m_MPMT20015501_CDW_D_L2_RECEIVABLE_MANAGEMENT_CATEGORY_AREA_MASTER</v>
      </c>
      <c r="AA640" s="85"/>
      <c r="AB640" s="85"/>
      <c r="AC640" s="85"/>
      <c r="AD640" s="52" t="s">
        <v>2025</v>
      </c>
      <c r="AE640" s="52" t="s">
        <v>2026</v>
      </c>
      <c r="AF640" s="52" t="s">
        <v>2027</v>
      </c>
      <c r="AG640" s="52" t="s">
        <v>72</v>
      </c>
      <c r="AH640" s="52" t="s">
        <v>72</v>
      </c>
      <c r="AI640" s="219" t="s">
        <v>65</v>
      </c>
      <c r="AJ640" s="219" t="s">
        <v>154</v>
      </c>
      <c r="AK640" s="244">
        <v>0</v>
      </c>
      <c r="AL640" s="261" t="s">
        <v>155</v>
      </c>
    </row>
    <row r="641" spans="1:38" ht="34.5" hidden="1" customHeight="1">
      <c r="A641" s="68"/>
      <c r="B641" s="44">
        <f t="shared" si="45"/>
        <v>638</v>
      </c>
      <c r="C641" s="58" t="s">
        <v>63</v>
      </c>
      <c r="D641" s="58" t="s">
        <v>5230</v>
      </c>
      <c r="E641" s="58" t="s">
        <v>1809</v>
      </c>
      <c r="F641" s="58" t="s">
        <v>5231</v>
      </c>
      <c r="G641" s="85" t="s">
        <v>5232</v>
      </c>
      <c r="H641" s="60" t="s">
        <v>5233</v>
      </c>
      <c r="I641" s="60" t="s">
        <v>5234</v>
      </c>
      <c r="J641" s="190">
        <v>1</v>
      </c>
      <c r="K641" s="58" t="s">
        <v>5235</v>
      </c>
      <c r="L641" s="60"/>
      <c r="M641" s="60" t="s">
        <v>5236</v>
      </c>
      <c r="N641" s="60" t="s">
        <v>5237</v>
      </c>
      <c r="O641" s="58" t="s">
        <v>3507</v>
      </c>
      <c r="P641" s="44" t="s">
        <v>5238</v>
      </c>
      <c r="Q641" s="63" t="s">
        <v>69</v>
      </c>
      <c r="R641" s="307" t="s">
        <v>5239</v>
      </c>
      <c r="S641" s="307" t="s">
        <v>5240</v>
      </c>
      <c r="T641" s="44" t="s">
        <v>5241</v>
      </c>
      <c r="U641" s="44" t="s">
        <v>5242</v>
      </c>
      <c r="V641" s="58" t="s">
        <v>149</v>
      </c>
      <c r="W641" s="60"/>
      <c r="X641" s="60" t="str">
        <f t="shared" si="49"/>
        <v>tf_BAFI20000100_D_L2_RECEIVABLE_RECEIPT_DELIVERY</v>
      </c>
      <c r="Y641" s="60" t="str">
        <f t="shared" si="50"/>
        <v>mt_MPFI20000101_CDW_D_L2_RECEIVABLE_RECEIPT_DELIVERY_WK01</v>
      </c>
      <c r="Z641" s="60" t="str">
        <f t="shared" si="51"/>
        <v>m_MPFI20000101_CDW_D_L2_RECEIVABLE_RECEIPT_DELIVERY_WK01</v>
      </c>
      <c r="AA641" s="85" t="s">
        <v>5243</v>
      </c>
      <c r="AB641" s="85" t="s">
        <v>5244</v>
      </c>
      <c r="AC641" s="85"/>
      <c r="AD641" s="52"/>
      <c r="AE641" s="100" t="s">
        <v>63</v>
      </c>
      <c r="AF641" s="52"/>
      <c r="AG641" s="52" t="s">
        <v>1331</v>
      </c>
      <c r="AH641" s="52" t="s">
        <v>153</v>
      </c>
      <c r="AI641" s="238" t="s">
        <v>745</v>
      </c>
      <c r="AJ641" s="219" t="s">
        <v>154</v>
      </c>
      <c r="AK641" s="244">
        <v>5.7870369346346706E-5</v>
      </c>
      <c r="AL641" s="261" t="s">
        <v>155</v>
      </c>
    </row>
    <row r="642" spans="1:38" ht="34.5" hidden="1" customHeight="1">
      <c r="A642" s="68"/>
      <c r="B642" s="44">
        <f t="shared" si="45"/>
        <v>639</v>
      </c>
      <c r="C642" s="58" t="s">
        <v>63</v>
      </c>
      <c r="D642" s="58" t="s">
        <v>5230</v>
      </c>
      <c r="E642" s="58" t="s">
        <v>1809</v>
      </c>
      <c r="F642" s="58" t="s">
        <v>5231</v>
      </c>
      <c r="G642" s="60" t="s">
        <v>5232</v>
      </c>
      <c r="H642" s="60" t="s">
        <v>5233</v>
      </c>
      <c r="I642" s="60" t="s">
        <v>5234</v>
      </c>
      <c r="J642" s="190">
        <v>2</v>
      </c>
      <c r="K642" s="58" t="s">
        <v>5245</v>
      </c>
      <c r="L642" s="60"/>
      <c r="M642" s="60" t="s">
        <v>5246</v>
      </c>
      <c r="N642" s="60" t="s">
        <v>5247</v>
      </c>
      <c r="O642" s="58" t="s">
        <v>3507</v>
      </c>
      <c r="P642" s="44" t="s">
        <v>5238</v>
      </c>
      <c r="Q642" s="63" t="s">
        <v>69</v>
      </c>
      <c r="R642" s="307" t="s">
        <v>5248</v>
      </c>
      <c r="S642" s="307" t="s">
        <v>5249</v>
      </c>
      <c r="T642" s="44" t="s">
        <v>5250</v>
      </c>
      <c r="U642" s="44" t="s">
        <v>5251</v>
      </c>
      <c r="V642" s="58" t="s">
        <v>238</v>
      </c>
      <c r="W642" s="60"/>
      <c r="X642" s="60" t="str">
        <f t="shared" si="49"/>
        <v>tf_BAFI20000100_D_L2_RECEIVABLE_RECEIPT_DELIVERY</v>
      </c>
      <c r="Y642" s="60" t="str">
        <f t="shared" si="50"/>
        <v>mt_MPFI20000102_CDW_D_L2_RECEIVABLE_RECEIPT_DELIVERY_WK02</v>
      </c>
      <c r="Z642" s="60" t="str">
        <f t="shared" si="51"/>
        <v>m_MPFI20000102_CDW_D_L2_RECEIVABLE_RECEIPT_DELIVERY_WK02</v>
      </c>
      <c r="AA642" s="85" t="s">
        <v>5243</v>
      </c>
      <c r="AB642" s="85" t="s">
        <v>5244</v>
      </c>
      <c r="AC642" s="85"/>
      <c r="AD642" s="52"/>
      <c r="AE642" s="100" t="s">
        <v>63</v>
      </c>
      <c r="AF642" s="52"/>
      <c r="AG642" s="52" t="s">
        <v>1331</v>
      </c>
      <c r="AH642" s="52" t="s">
        <v>153</v>
      </c>
      <c r="AI642" s="238" t="s">
        <v>745</v>
      </c>
      <c r="AJ642" s="219" t="s">
        <v>154</v>
      </c>
      <c r="AK642" s="244">
        <v>1.7361111531499773E-4</v>
      </c>
      <c r="AL642" s="261" t="s">
        <v>155</v>
      </c>
    </row>
    <row r="643" spans="1:38" ht="34.5" hidden="1" customHeight="1">
      <c r="A643" s="68"/>
      <c r="B643" s="44">
        <f t="shared" si="45"/>
        <v>640</v>
      </c>
      <c r="C643" s="58" t="s">
        <v>63</v>
      </c>
      <c r="D643" s="58" t="s">
        <v>5230</v>
      </c>
      <c r="E643" s="58" t="s">
        <v>1809</v>
      </c>
      <c r="F643" s="58" t="s">
        <v>5231</v>
      </c>
      <c r="G643" s="60" t="s">
        <v>5232</v>
      </c>
      <c r="H643" s="60" t="s">
        <v>5233</v>
      </c>
      <c r="I643" s="60" t="s">
        <v>5234</v>
      </c>
      <c r="J643" s="190">
        <v>3</v>
      </c>
      <c r="K643" s="58" t="s">
        <v>5252</v>
      </c>
      <c r="L643" s="60"/>
      <c r="M643" s="60" t="s">
        <v>5253</v>
      </c>
      <c r="N643" s="60" t="s">
        <v>5254</v>
      </c>
      <c r="O643" s="58" t="s">
        <v>3507</v>
      </c>
      <c r="P643" s="44" t="s">
        <v>5238</v>
      </c>
      <c r="Q643" s="63" t="s">
        <v>166</v>
      </c>
      <c r="R643" s="307" t="s">
        <v>5255</v>
      </c>
      <c r="S643" s="307" t="s">
        <v>5256</v>
      </c>
      <c r="T643" s="44" t="s">
        <v>5248</v>
      </c>
      <c r="U643" s="44" t="s">
        <v>5249</v>
      </c>
      <c r="V643" s="58" t="s">
        <v>162</v>
      </c>
      <c r="W643" s="60"/>
      <c r="X643" s="60" t="str">
        <f t="shared" si="49"/>
        <v>tf_BAFI20000100_D_L2_RECEIVABLE_RECEIPT_DELIVERY</v>
      </c>
      <c r="Y643" s="60" t="str">
        <f t="shared" si="50"/>
        <v>mt_MPFI20000103_CDW_D_L2_RECEIVABLE_RECEIPT_DELIVERY</v>
      </c>
      <c r="Z643" s="60" t="str">
        <f t="shared" si="51"/>
        <v>m_MPFI20000103_CDW_D_L2_RECEIVABLE_RECEIPT_DELIVERY</v>
      </c>
      <c r="AA643" s="85" t="s">
        <v>5243</v>
      </c>
      <c r="AB643" s="85" t="s">
        <v>5244</v>
      </c>
      <c r="AC643" s="85"/>
      <c r="AD643" s="52"/>
      <c r="AE643" s="100" t="s">
        <v>63</v>
      </c>
      <c r="AF643" s="52"/>
      <c r="AG643" s="52" t="s">
        <v>1331</v>
      </c>
      <c r="AH643" s="52" t="s">
        <v>153</v>
      </c>
      <c r="AI643" s="238" t="s">
        <v>745</v>
      </c>
      <c r="AJ643" s="219" t="s">
        <v>154</v>
      </c>
      <c r="AK643" s="244">
        <v>1.0532407395658083E-3</v>
      </c>
      <c r="AL643" s="261" t="s">
        <v>155</v>
      </c>
    </row>
    <row r="644" spans="1:38" ht="34.5" hidden="1" customHeight="1">
      <c r="A644" s="68"/>
      <c r="B644" s="44">
        <f t="shared" ref="B644:B707" si="52">ROW()-3</f>
        <v>641</v>
      </c>
      <c r="C644" s="58" t="s">
        <v>63</v>
      </c>
      <c r="D644" s="58" t="s">
        <v>5230</v>
      </c>
      <c r="E644" s="58" t="s">
        <v>1809</v>
      </c>
      <c r="F644" s="58" t="s">
        <v>5231</v>
      </c>
      <c r="G644" s="60" t="s">
        <v>5232</v>
      </c>
      <c r="H644" s="60" t="s">
        <v>5233</v>
      </c>
      <c r="I644" s="60" t="s">
        <v>5234</v>
      </c>
      <c r="J644" s="190">
        <v>4</v>
      </c>
      <c r="K644" s="58" t="s">
        <v>5257</v>
      </c>
      <c r="L644" s="60"/>
      <c r="M644" s="60" t="s">
        <v>5258</v>
      </c>
      <c r="N644" s="60" t="s">
        <v>5259</v>
      </c>
      <c r="O644" s="58" t="s">
        <v>3507</v>
      </c>
      <c r="P644" s="44" t="s">
        <v>5238</v>
      </c>
      <c r="Q644" s="63" t="s">
        <v>166</v>
      </c>
      <c r="R644" s="307" t="s">
        <v>5260</v>
      </c>
      <c r="S644" s="307" t="s">
        <v>5261</v>
      </c>
      <c r="T644" s="44" t="s">
        <v>5262</v>
      </c>
      <c r="U644" s="44" t="s">
        <v>5263</v>
      </c>
      <c r="V644" s="58" t="s">
        <v>149</v>
      </c>
      <c r="W644" s="60"/>
      <c r="X644" s="60" t="str">
        <f t="shared" si="49"/>
        <v>tf_BAFI20000100_D_L2_RECEIVABLE_RECEIPT_DELIVERY</v>
      </c>
      <c r="Y644" s="60" t="str">
        <f t="shared" si="50"/>
        <v>mt_MPFI20000104_CDW_D_L2_RECEIVABLE_RECEIPT_DELIVERY_ADD_MASTER</v>
      </c>
      <c r="Z644" s="60" t="str">
        <f t="shared" si="51"/>
        <v>m_MPFI20000104_CDW_D_L2_RECEIVABLE_RECEIPT_DELIVERY_ADD_MASTER</v>
      </c>
      <c r="AA644" s="85" t="s">
        <v>5243</v>
      </c>
      <c r="AB644" s="85" t="s">
        <v>5244</v>
      </c>
      <c r="AC644" s="85"/>
      <c r="AD644" s="52"/>
      <c r="AE644" s="100" t="s">
        <v>63</v>
      </c>
      <c r="AF644" s="52"/>
      <c r="AG644" s="52" t="s">
        <v>1331</v>
      </c>
      <c r="AH644" s="52" t="s">
        <v>153</v>
      </c>
      <c r="AI644" s="238" t="s">
        <v>745</v>
      </c>
      <c r="AJ644" s="219" t="s">
        <v>154</v>
      </c>
      <c r="AK644" s="244">
        <v>4.9768518510973081E-3</v>
      </c>
      <c r="AL644" s="261" t="s">
        <v>155</v>
      </c>
    </row>
    <row r="645" spans="1:38" ht="34.5" hidden="1" customHeight="1">
      <c r="A645" s="68"/>
      <c r="B645" s="44">
        <f t="shared" si="52"/>
        <v>642</v>
      </c>
      <c r="C645" s="58" t="s">
        <v>63</v>
      </c>
      <c r="D645" s="58" t="s">
        <v>5264</v>
      </c>
      <c r="E645" s="58" t="s">
        <v>1809</v>
      </c>
      <c r="F645" s="58" t="s">
        <v>5265</v>
      </c>
      <c r="G645" s="60" t="s">
        <v>5266</v>
      </c>
      <c r="H645" s="60" t="s">
        <v>5267</v>
      </c>
      <c r="I645" s="60" t="s">
        <v>5268</v>
      </c>
      <c r="J645" s="190">
        <v>1</v>
      </c>
      <c r="K645" s="58" t="s">
        <v>5269</v>
      </c>
      <c r="L645" s="60"/>
      <c r="M645" s="60" t="s">
        <v>5270</v>
      </c>
      <c r="N645" s="60" t="s">
        <v>5271</v>
      </c>
      <c r="O645" s="58" t="s">
        <v>3507</v>
      </c>
      <c r="P645" s="167" t="s">
        <v>5272</v>
      </c>
      <c r="Q645" s="63" t="s">
        <v>69</v>
      </c>
      <c r="R645" s="308" t="s">
        <v>5273</v>
      </c>
      <c r="S645" s="308" t="s">
        <v>5274</v>
      </c>
      <c r="T645" s="86" t="s">
        <v>5275</v>
      </c>
      <c r="U645" s="86" t="s">
        <v>5276</v>
      </c>
      <c r="V645" s="58" t="s">
        <v>149</v>
      </c>
      <c r="W645" s="60"/>
      <c r="X645" s="60" t="str">
        <f t="shared" si="49"/>
        <v>tf_BAFI20000300_D_L2_DEBT_RECEIPT_DELIVERY</v>
      </c>
      <c r="Y645" s="60" t="str">
        <f t="shared" si="50"/>
        <v>mt_MPFI20000301_CDW_D_L2_DEBT_RECEIPT_DELIVERY_WK01</v>
      </c>
      <c r="Z645" s="60" t="str">
        <f t="shared" si="51"/>
        <v>m_MPFI20000301_CDW_D_L2_DEBT_RECEIPT_DELIVERY_WK01</v>
      </c>
      <c r="AA645" s="85" t="s">
        <v>5277</v>
      </c>
      <c r="AB645" s="85" t="s">
        <v>5278</v>
      </c>
      <c r="AC645" s="85"/>
      <c r="AD645" s="52"/>
      <c r="AE645" s="100" t="s">
        <v>63</v>
      </c>
      <c r="AF645" s="52"/>
      <c r="AG645" s="52" t="s">
        <v>1331</v>
      </c>
      <c r="AH645" s="52" t="s">
        <v>153</v>
      </c>
      <c r="AI645" s="219" t="s">
        <v>65</v>
      </c>
      <c r="AJ645" s="219" t="s">
        <v>154</v>
      </c>
      <c r="AK645" s="244">
        <v>1.4236111092031933E-3</v>
      </c>
      <c r="AL645" s="261" t="s">
        <v>155</v>
      </c>
    </row>
    <row r="646" spans="1:38" ht="34.5" hidden="1" customHeight="1">
      <c r="A646" s="68"/>
      <c r="B646" s="44">
        <f t="shared" si="52"/>
        <v>643</v>
      </c>
      <c r="C646" s="58" t="s">
        <v>63</v>
      </c>
      <c r="D646" s="58" t="s">
        <v>5264</v>
      </c>
      <c r="E646" s="58" t="s">
        <v>1809</v>
      </c>
      <c r="F646" s="58" t="s">
        <v>5265</v>
      </c>
      <c r="G646" s="60" t="s">
        <v>5266</v>
      </c>
      <c r="H646" s="60" t="s">
        <v>5267</v>
      </c>
      <c r="I646" s="60" t="s">
        <v>5268</v>
      </c>
      <c r="J646" s="190">
        <v>2</v>
      </c>
      <c r="K646" s="58" t="s">
        <v>5279</v>
      </c>
      <c r="L646" s="60"/>
      <c r="M646" s="86" t="s">
        <v>5280</v>
      </c>
      <c r="N646" s="60" t="s">
        <v>5281</v>
      </c>
      <c r="O646" s="58" t="s">
        <v>3507</v>
      </c>
      <c r="P646" s="95" t="s">
        <v>5272</v>
      </c>
      <c r="Q646" s="63" t="s">
        <v>69</v>
      </c>
      <c r="R646" s="307" t="s">
        <v>5282</v>
      </c>
      <c r="S646" s="307" t="s">
        <v>5283</v>
      </c>
      <c r="T646" s="44" t="s">
        <v>5284</v>
      </c>
      <c r="U646" s="44" t="s">
        <v>5285</v>
      </c>
      <c r="V646" s="58" t="s">
        <v>149</v>
      </c>
      <c r="W646" s="60"/>
      <c r="X646" s="60" t="str">
        <f t="shared" si="49"/>
        <v>tf_BAFI20000300_D_L2_DEBT_RECEIPT_DELIVERY</v>
      </c>
      <c r="Y646" s="60" t="str">
        <f t="shared" si="50"/>
        <v>mt_MPFI20000302_CDW_D_L2_DEBT_RECEIPT_DELIVERY_WK02</v>
      </c>
      <c r="Z646" s="60" t="str">
        <f t="shared" si="51"/>
        <v>m_MPFI20000302_CDW_D_L2_DEBT_RECEIPT_DELIVERY_WK02</v>
      </c>
      <c r="AA646" s="85" t="s">
        <v>5277</v>
      </c>
      <c r="AB646" s="85" t="s">
        <v>5278</v>
      </c>
      <c r="AC646" s="85"/>
      <c r="AD646" s="52"/>
      <c r="AE646" s="100" t="s">
        <v>63</v>
      </c>
      <c r="AF646" s="52"/>
      <c r="AG646" s="52" t="s">
        <v>1331</v>
      </c>
      <c r="AH646" s="52" t="s">
        <v>153</v>
      </c>
      <c r="AI646" s="219" t="s">
        <v>65</v>
      </c>
      <c r="AJ646" s="219" t="s">
        <v>154</v>
      </c>
      <c r="AK646" s="244">
        <v>7.4074073927477002E-4</v>
      </c>
      <c r="AL646" s="261" t="s">
        <v>155</v>
      </c>
    </row>
    <row r="647" spans="1:38" ht="34.5" hidden="1" customHeight="1">
      <c r="A647" s="68"/>
      <c r="B647" s="44">
        <f t="shared" si="52"/>
        <v>644</v>
      </c>
      <c r="C647" s="58" t="s">
        <v>63</v>
      </c>
      <c r="D647" s="58" t="s">
        <v>5264</v>
      </c>
      <c r="E647" s="58" t="s">
        <v>1809</v>
      </c>
      <c r="F647" s="58" t="s">
        <v>5265</v>
      </c>
      <c r="G647" s="60" t="s">
        <v>5266</v>
      </c>
      <c r="H647" s="60" t="s">
        <v>5267</v>
      </c>
      <c r="I647" s="60" t="s">
        <v>5268</v>
      </c>
      <c r="J647" s="190">
        <v>3</v>
      </c>
      <c r="K647" s="58" t="s">
        <v>5286</v>
      </c>
      <c r="L647" s="60"/>
      <c r="M647" s="86" t="s">
        <v>5287</v>
      </c>
      <c r="N647" s="60" t="s">
        <v>5288</v>
      </c>
      <c r="O647" s="58" t="s">
        <v>3507</v>
      </c>
      <c r="P647" s="95" t="s">
        <v>5272</v>
      </c>
      <c r="Q647" s="63" t="s">
        <v>69</v>
      </c>
      <c r="R647" s="307" t="s">
        <v>5289</v>
      </c>
      <c r="S647" s="307" t="s">
        <v>5290</v>
      </c>
      <c r="T647" s="44" t="s">
        <v>5291</v>
      </c>
      <c r="U647" s="44" t="s">
        <v>5292</v>
      </c>
      <c r="V647" s="58" t="s">
        <v>238</v>
      </c>
      <c r="W647" s="60"/>
      <c r="X647" s="60" t="str">
        <f t="shared" si="49"/>
        <v>tf_BAFI20000300_D_L2_DEBT_RECEIPT_DELIVERY</v>
      </c>
      <c r="Y647" s="60" t="str">
        <f t="shared" si="50"/>
        <v>mt_MPFI20000303_CDW_D_L2_DEBT_RECEIPT_DELIVERY_WK03</v>
      </c>
      <c r="Z647" s="60" t="str">
        <f t="shared" si="51"/>
        <v>m_MPFI20000303_CDW_D_L2_DEBT_RECEIPT_DELIVERY_WK03</v>
      </c>
      <c r="AA647" s="85" t="s">
        <v>5277</v>
      </c>
      <c r="AB647" s="85" t="s">
        <v>5278</v>
      </c>
      <c r="AC647" s="85"/>
      <c r="AD647" s="52"/>
      <c r="AE647" s="100" t="s">
        <v>63</v>
      </c>
      <c r="AF647" s="52"/>
      <c r="AG647" s="52" t="s">
        <v>1331</v>
      </c>
      <c r="AH647" s="52" t="s">
        <v>153</v>
      </c>
      <c r="AI647" s="219" t="s">
        <v>65</v>
      </c>
      <c r="AJ647" s="219" t="s">
        <v>154</v>
      </c>
      <c r="AK647" s="244">
        <v>9.0277777781011537E-4</v>
      </c>
      <c r="AL647" s="261" t="s">
        <v>155</v>
      </c>
    </row>
    <row r="648" spans="1:38" ht="34.5" hidden="1" customHeight="1">
      <c r="A648" s="68"/>
      <c r="B648" s="44">
        <f t="shared" si="52"/>
        <v>645</v>
      </c>
      <c r="C648" s="58" t="s">
        <v>63</v>
      </c>
      <c r="D648" s="58" t="s">
        <v>5264</v>
      </c>
      <c r="E648" s="58" t="s">
        <v>1809</v>
      </c>
      <c r="F648" s="58" t="s">
        <v>5265</v>
      </c>
      <c r="G648" s="60" t="s">
        <v>5266</v>
      </c>
      <c r="H648" s="60" t="s">
        <v>5267</v>
      </c>
      <c r="I648" s="60" t="s">
        <v>5268</v>
      </c>
      <c r="J648" s="190">
        <v>4</v>
      </c>
      <c r="K648" s="58" t="s">
        <v>5293</v>
      </c>
      <c r="L648" s="60"/>
      <c r="M648" s="86" t="s">
        <v>5294</v>
      </c>
      <c r="N648" s="60" t="s">
        <v>5295</v>
      </c>
      <c r="O648" s="58" t="s">
        <v>3507</v>
      </c>
      <c r="P648" s="44" t="s">
        <v>5272</v>
      </c>
      <c r="Q648" s="63" t="s">
        <v>166</v>
      </c>
      <c r="R648" s="307" t="s">
        <v>5296</v>
      </c>
      <c r="S648" s="307" t="s">
        <v>5297</v>
      </c>
      <c r="T648" s="44" t="s">
        <v>5289</v>
      </c>
      <c r="U648" s="44" t="s">
        <v>5290</v>
      </c>
      <c r="V648" s="58" t="s">
        <v>162</v>
      </c>
      <c r="W648" s="60"/>
      <c r="X648" s="60" t="str">
        <f t="shared" si="49"/>
        <v>tf_BAFI20000300_D_L2_DEBT_RECEIPT_DELIVERY</v>
      </c>
      <c r="Y648" s="60" t="str">
        <f t="shared" si="50"/>
        <v>mt_MPFI20000304_CDW_D_L2_DEBT_RECEIPT_DELIVERY</v>
      </c>
      <c r="Z648" s="60" t="str">
        <f t="shared" si="51"/>
        <v>m_MPFI20000304_CDW_D_L2_DEBT_RECEIPT_DELIVERY</v>
      </c>
      <c r="AA648" s="85" t="s">
        <v>5277</v>
      </c>
      <c r="AB648" s="85" t="s">
        <v>5278</v>
      </c>
      <c r="AC648" s="85"/>
      <c r="AD648" s="52"/>
      <c r="AE648" s="100" t="s">
        <v>63</v>
      </c>
      <c r="AF648" s="52"/>
      <c r="AG648" s="52" t="s">
        <v>1331</v>
      </c>
      <c r="AH648" s="52" t="s">
        <v>153</v>
      </c>
      <c r="AI648" s="219" t="s">
        <v>65</v>
      </c>
      <c r="AJ648" s="219" t="s">
        <v>154</v>
      </c>
      <c r="AK648" s="244">
        <v>8.7962962425081059E-4</v>
      </c>
      <c r="AL648" s="261" t="s">
        <v>155</v>
      </c>
    </row>
    <row r="649" spans="1:38" ht="34.5" hidden="1" customHeight="1">
      <c r="A649" s="68"/>
      <c r="B649" s="44">
        <f t="shared" si="52"/>
        <v>646</v>
      </c>
      <c r="C649" s="58" t="s">
        <v>63</v>
      </c>
      <c r="D649" s="58" t="s">
        <v>5264</v>
      </c>
      <c r="E649" s="58" t="s">
        <v>1809</v>
      </c>
      <c r="F649" s="58" t="s">
        <v>5265</v>
      </c>
      <c r="G649" s="60" t="s">
        <v>5266</v>
      </c>
      <c r="H649" s="60" t="s">
        <v>5267</v>
      </c>
      <c r="I649" s="60" t="s">
        <v>5268</v>
      </c>
      <c r="J649" s="190">
        <v>5</v>
      </c>
      <c r="K649" s="58" t="s">
        <v>5298</v>
      </c>
      <c r="L649" s="60"/>
      <c r="M649" s="86" t="s">
        <v>5299</v>
      </c>
      <c r="N649" s="60" t="s">
        <v>5300</v>
      </c>
      <c r="O649" s="58" t="s">
        <v>3507</v>
      </c>
      <c r="P649" s="95" t="s">
        <v>5272</v>
      </c>
      <c r="Q649" s="63" t="s">
        <v>166</v>
      </c>
      <c r="R649" s="307" t="s">
        <v>5301</v>
      </c>
      <c r="S649" s="307" t="s">
        <v>5302</v>
      </c>
      <c r="T649" s="44" t="s">
        <v>5303</v>
      </c>
      <c r="U649" s="44" t="s">
        <v>5304</v>
      </c>
      <c r="V649" s="58" t="s">
        <v>149</v>
      </c>
      <c r="W649" s="60"/>
      <c r="X649" s="60" t="str">
        <f t="shared" si="49"/>
        <v>tf_BAFI20000300_D_L2_DEBT_RECEIPT_DELIVERY</v>
      </c>
      <c r="Y649" s="60" t="str">
        <f t="shared" si="50"/>
        <v>mt_MPFI20000305_CDW_D_L2_DEBT_RECEIPT_DELIVERY_ADD_MASTER</v>
      </c>
      <c r="Z649" s="60" t="str">
        <f t="shared" si="51"/>
        <v>m_MPFI20000305_CDW_D_L2_DEBT_RECEIPT_DELIVERY_ADD_MASTER</v>
      </c>
      <c r="AA649" s="85" t="s">
        <v>5277</v>
      </c>
      <c r="AB649" s="85" t="s">
        <v>5278</v>
      </c>
      <c r="AC649" s="85"/>
      <c r="AD649" s="52"/>
      <c r="AE649" s="100" t="s">
        <v>63</v>
      </c>
      <c r="AF649" s="52"/>
      <c r="AG649" s="52" t="s">
        <v>1331</v>
      </c>
      <c r="AH649" s="52" t="s">
        <v>153</v>
      </c>
      <c r="AI649" s="219" t="s">
        <v>65</v>
      </c>
      <c r="AJ649" s="219" t="s">
        <v>154</v>
      </c>
      <c r="AK649" s="244">
        <v>2.2916666639503092E-3</v>
      </c>
      <c r="AL649" s="261" t="s">
        <v>155</v>
      </c>
    </row>
    <row r="650" spans="1:38" ht="34.5" hidden="1" customHeight="1">
      <c r="A650" s="68"/>
      <c r="B650" s="44">
        <f t="shared" si="52"/>
        <v>647</v>
      </c>
      <c r="C650" s="58" t="s">
        <v>63</v>
      </c>
      <c r="D650" s="58" t="s">
        <v>730</v>
      </c>
      <c r="E650" s="58" t="s">
        <v>124</v>
      </c>
      <c r="F650" s="58" t="s">
        <v>731</v>
      </c>
      <c r="G650" s="60" t="s">
        <v>732</v>
      </c>
      <c r="H650" s="60" t="s">
        <v>733</v>
      </c>
      <c r="I650" s="60" t="s">
        <v>734</v>
      </c>
      <c r="J650" s="190">
        <v>1</v>
      </c>
      <c r="K650" s="58" t="s">
        <v>5305</v>
      </c>
      <c r="L650" s="60"/>
      <c r="M650" s="60" t="s">
        <v>5306</v>
      </c>
      <c r="N650" s="60" t="s">
        <v>5307</v>
      </c>
      <c r="O650" s="58" t="s">
        <v>2126</v>
      </c>
      <c r="P650" s="44" t="s">
        <v>5308</v>
      </c>
      <c r="Q650" s="63" t="s">
        <v>69</v>
      </c>
      <c r="R650" s="307" t="s">
        <v>5309</v>
      </c>
      <c r="S650" s="307" t="s">
        <v>5310</v>
      </c>
      <c r="T650" s="44" t="s">
        <v>5311</v>
      </c>
      <c r="U650" s="44" t="s">
        <v>5312</v>
      </c>
      <c r="V650" s="58" t="s">
        <v>149</v>
      </c>
      <c r="W650" s="60"/>
      <c r="X650" s="60" t="str">
        <f t="shared" si="49"/>
        <v>tf_BAPP30000300_D_DD_INVENTORY_ANALYSIS</v>
      </c>
      <c r="Y650" s="60" t="str">
        <f t="shared" si="50"/>
        <v>mt_MPPP20000701_CDW_D_L2_INVENTORY_ANALYSIS_WK01</v>
      </c>
      <c r="Z650" s="60" t="str">
        <f t="shared" si="51"/>
        <v>m_MPPP20000701_CDW_D_L2_INVENTORY_ANALYSIS_WK01</v>
      </c>
      <c r="AA650" s="85" t="s">
        <v>5313</v>
      </c>
      <c r="AB650" s="85" t="s">
        <v>151</v>
      </c>
      <c r="AC650" s="85"/>
      <c r="AD650" s="52"/>
      <c r="AE650" s="100" t="s">
        <v>63</v>
      </c>
      <c r="AF650" s="52"/>
      <c r="AG650" s="52" t="s">
        <v>744</v>
      </c>
      <c r="AH650" s="52" t="s">
        <v>72</v>
      </c>
      <c r="AI650" s="219" t="s">
        <v>745</v>
      </c>
      <c r="AJ650" s="219" t="s">
        <v>154</v>
      </c>
      <c r="AK650" s="244">
        <v>7.4074074655072764E-4</v>
      </c>
      <c r="AL650" s="261" t="s">
        <v>746</v>
      </c>
    </row>
    <row r="651" spans="1:38" ht="34.5" hidden="1" customHeight="1">
      <c r="A651" s="68"/>
      <c r="B651" s="44">
        <f t="shared" si="52"/>
        <v>648</v>
      </c>
      <c r="C651" s="58" t="s">
        <v>63</v>
      </c>
      <c r="D651" s="58" t="s">
        <v>730</v>
      </c>
      <c r="E651" s="58" t="s">
        <v>124</v>
      </c>
      <c r="F651" s="58" t="s">
        <v>731</v>
      </c>
      <c r="G651" s="60" t="s">
        <v>732</v>
      </c>
      <c r="H651" s="60" t="s">
        <v>733</v>
      </c>
      <c r="I651" s="60" t="s">
        <v>734</v>
      </c>
      <c r="J651" s="190">
        <v>2</v>
      </c>
      <c r="K651" s="58" t="s">
        <v>5314</v>
      </c>
      <c r="L651" s="60"/>
      <c r="M651" s="60" t="s">
        <v>5315</v>
      </c>
      <c r="N651" s="60" t="s">
        <v>5316</v>
      </c>
      <c r="O651" s="58" t="s">
        <v>2126</v>
      </c>
      <c r="P651" s="95" t="s">
        <v>5308</v>
      </c>
      <c r="Q651" s="63" t="s">
        <v>166</v>
      </c>
      <c r="R651" s="307" t="s">
        <v>5317</v>
      </c>
      <c r="S651" s="307" t="s">
        <v>5318</v>
      </c>
      <c r="T651" s="44" t="s">
        <v>766</v>
      </c>
      <c r="U651" s="44" t="s">
        <v>767</v>
      </c>
      <c r="V651" s="58" t="s">
        <v>149</v>
      </c>
      <c r="W651" s="60"/>
      <c r="X651" s="60" t="str">
        <f t="shared" si="49"/>
        <v>tf_BAPP30000300_D_DD_INVENTORY_ANALYSIS</v>
      </c>
      <c r="Y651" s="60" t="str">
        <f t="shared" si="50"/>
        <v>mt_MPPP20000702_CDW_D_L2_INVENTORY_ANALYSIS</v>
      </c>
      <c r="Z651" s="60" t="str">
        <f t="shared" si="51"/>
        <v>m_MPPP20000702_CDW_D_L2_INVENTORY_ANALYSIS</v>
      </c>
      <c r="AA651" s="85" t="s">
        <v>5313</v>
      </c>
      <c r="AB651" s="85" t="s">
        <v>151</v>
      </c>
      <c r="AC651" s="85"/>
      <c r="AD651" s="52"/>
      <c r="AE651" s="100" t="s">
        <v>63</v>
      </c>
      <c r="AF651" s="52"/>
      <c r="AG651" s="52" t="s">
        <v>744</v>
      </c>
      <c r="AH651" s="52" t="s">
        <v>72</v>
      </c>
      <c r="AI651" s="219" t="s">
        <v>745</v>
      </c>
      <c r="AJ651" s="219" t="s">
        <v>154</v>
      </c>
      <c r="AK651" s="244">
        <v>1.4583333395421505E-3</v>
      </c>
      <c r="AL651" s="261" t="s">
        <v>746</v>
      </c>
    </row>
    <row r="652" spans="1:38" ht="34.5" hidden="1" customHeight="1">
      <c r="A652" s="68"/>
      <c r="B652" s="86">
        <f t="shared" si="52"/>
        <v>649</v>
      </c>
      <c r="C652" s="58" t="s">
        <v>63</v>
      </c>
      <c r="D652" s="58" t="s">
        <v>5319</v>
      </c>
      <c r="E652" s="58" t="s">
        <v>135</v>
      </c>
      <c r="F652" s="58" t="s">
        <v>786</v>
      </c>
      <c r="G652" s="60" t="s">
        <v>5320</v>
      </c>
      <c r="H652" s="60" t="s">
        <v>5321</v>
      </c>
      <c r="I652" s="60" t="s">
        <v>5322</v>
      </c>
      <c r="J652" s="190">
        <v>1</v>
      </c>
      <c r="K652" s="58" t="s">
        <v>5323</v>
      </c>
      <c r="L652" s="60"/>
      <c r="M652" s="60" t="s">
        <v>5324</v>
      </c>
      <c r="N652" s="60" t="s">
        <v>5325</v>
      </c>
      <c r="O652" s="58" t="s">
        <v>1366</v>
      </c>
      <c r="P652" s="44" t="s">
        <v>5326</v>
      </c>
      <c r="Q652" s="63" t="s">
        <v>69</v>
      </c>
      <c r="R652" s="307" t="s">
        <v>5327</v>
      </c>
      <c r="S652" s="307" t="s">
        <v>5328</v>
      </c>
      <c r="T652" s="44" t="s">
        <v>5329</v>
      </c>
      <c r="U652" s="44" t="s">
        <v>5330</v>
      </c>
      <c r="V652" s="58" t="s">
        <v>162</v>
      </c>
      <c r="W652" s="60"/>
      <c r="X652" s="60" t="str">
        <f t="shared" si="49"/>
        <v>tf_BAWK20002000_D_L2_FINANCIAL_PERFORMANCE</v>
      </c>
      <c r="Y652" s="60" t="str">
        <f t="shared" si="50"/>
        <v>mt_MPWK20002001_CDW_D_L2_FINANCIAL_PERFORMANCE_WK01</v>
      </c>
      <c r="Z652" s="60" t="str">
        <f t="shared" si="51"/>
        <v>m_MPWK20002001_CDW_D_L2_FINANCIAL_PERFORMANCE_WK01</v>
      </c>
      <c r="AA652" s="85" t="s">
        <v>5331</v>
      </c>
      <c r="AB652" s="85" t="s">
        <v>4813</v>
      </c>
      <c r="AC652" s="85"/>
      <c r="AD652" s="52"/>
      <c r="AE652" s="100" t="s">
        <v>63</v>
      </c>
      <c r="AF652" s="52"/>
      <c r="AG652" s="52" t="s">
        <v>263</v>
      </c>
      <c r="AH652" s="52" t="s">
        <v>72</v>
      </c>
      <c r="AI652" s="219" t="s">
        <v>745</v>
      </c>
      <c r="AJ652" s="219" t="s">
        <v>154</v>
      </c>
      <c r="AK652" s="244">
        <v>1.48148147854954E-3</v>
      </c>
      <c r="AL652" s="261" t="s">
        <v>155</v>
      </c>
    </row>
    <row r="653" spans="1:38" ht="34.5" hidden="1" customHeight="1">
      <c r="A653" s="68"/>
      <c r="B653" s="86">
        <f t="shared" si="52"/>
        <v>650</v>
      </c>
      <c r="C653" s="58" t="s">
        <v>63</v>
      </c>
      <c r="D653" s="58" t="s">
        <v>5319</v>
      </c>
      <c r="E653" s="58" t="s">
        <v>135</v>
      </c>
      <c r="F653" s="58" t="s">
        <v>786</v>
      </c>
      <c r="G653" s="60" t="s">
        <v>5320</v>
      </c>
      <c r="H653" s="60" t="s">
        <v>5321</v>
      </c>
      <c r="I653" s="60" t="s">
        <v>5322</v>
      </c>
      <c r="J653" s="190">
        <v>2</v>
      </c>
      <c r="K653" s="58" t="s">
        <v>5332</v>
      </c>
      <c r="L653" s="60"/>
      <c r="M653" s="60" t="s">
        <v>5333</v>
      </c>
      <c r="N653" s="60" t="s">
        <v>5334</v>
      </c>
      <c r="O653" s="58" t="s">
        <v>1366</v>
      </c>
      <c r="P653" s="44" t="s">
        <v>5326</v>
      </c>
      <c r="Q653" s="63" t="s">
        <v>69</v>
      </c>
      <c r="R653" s="307" t="s">
        <v>5329</v>
      </c>
      <c r="S653" s="307" t="s">
        <v>5330</v>
      </c>
      <c r="T653" s="44" t="s">
        <v>5335</v>
      </c>
      <c r="U653" s="44" t="s">
        <v>5336</v>
      </c>
      <c r="V653" s="58" t="s">
        <v>5337</v>
      </c>
      <c r="W653" s="60"/>
      <c r="X653" s="60" t="str">
        <f t="shared" si="49"/>
        <v>tf_BAWK20002000_D_L2_FINANCIAL_PERFORMANCE</v>
      </c>
      <c r="Y653" s="60" t="str">
        <f t="shared" si="50"/>
        <v>mt_MPWK20002002_CDW_D_L2_FINANCIAL_PERFORMANCE_WK02</v>
      </c>
      <c r="Z653" s="60" t="str">
        <f t="shared" si="51"/>
        <v>m_MPWK20002002_CDW_D_L2_FINANCIAL_PERFORMANCE_WK02</v>
      </c>
      <c r="AA653" s="85" t="s">
        <v>5331</v>
      </c>
      <c r="AB653" s="85" t="s">
        <v>4813</v>
      </c>
      <c r="AC653" s="85"/>
      <c r="AD653" s="52"/>
      <c r="AE653" s="100" t="s">
        <v>63</v>
      </c>
      <c r="AF653" s="52"/>
      <c r="AG653" s="52" t="s">
        <v>263</v>
      </c>
      <c r="AH653" s="52" t="s">
        <v>72</v>
      </c>
      <c r="AI653" s="219" t="s">
        <v>745</v>
      </c>
      <c r="AJ653" s="219" t="s">
        <v>154</v>
      </c>
      <c r="AK653" s="244">
        <v>6.5972221636911854E-4</v>
      </c>
      <c r="AL653" s="261" t="s">
        <v>155</v>
      </c>
    </row>
    <row r="654" spans="1:38" ht="34.5" hidden="1" customHeight="1">
      <c r="A654" s="68"/>
      <c r="B654" s="86">
        <f t="shared" si="52"/>
        <v>651</v>
      </c>
      <c r="C654" s="58" t="s">
        <v>63</v>
      </c>
      <c r="D654" s="58" t="s">
        <v>5319</v>
      </c>
      <c r="E654" s="58" t="s">
        <v>135</v>
      </c>
      <c r="F654" s="58" t="s">
        <v>786</v>
      </c>
      <c r="G654" s="60" t="s">
        <v>5320</v>
      </c>
      <c r="H654" s="60" t="s">
        <v>5321</v>
      </c>
      <c r="I654" s="60" t="s">
        <v>5322</v>
      </c>
      <c r="J654" s="190">
        <v>3</v>
      </c>
      <c r="K654" s="58" t="s">
        <v>5338</v>
      </c>
      <c r="L654" s="60"/>
      <c r="M654" s="60" t="s">
        <v>5339</v>
      </c>
      <c r="N654" s="60" t="s">
        <v>5340</v>
      </c>
      <c r="O654" s="58" t="s">
        <v>1366</v>
      </c>
      <c r="P654" s="44" t="s">
        <v>5326</v>
      </c>
      <c r="Q654" s="63" t="s">
        <v>69</v>
      </c>
      <c r="R654" s="307" t="s">
        <v>5335</v>
      </c>
      <c r="S654" s="307" t="s">
        <v>5336</v>
      </c>
      <c r="T654" s="44" t="s">
        <v>5341</v>
      </c>
      <c r="U654" s="44" t="s">
        <v>5342</v>
      </c>
      <c r="V654" s="58" t="s">
        <v>162</v>
      </c>
      <c r="W654" s="60"/>
      <c r="X654" s="60" t="str">
        <f t="shared" si="49"/>
        <v>tf_BAWK20002000_D_L2_FINANCIAL_PERFORMANCE</v>
      </c>
      <c r="Y654" s="60" t="str">
        <f t="shared" si="50"/>
        <v>mt_MPWK20002003_CDW_D_L2_FINANCIAL_PERFORMANCE_WK03</v>
      </c>
      <c r="Z654" s="60" t="str">
        <f t="shared" si="51"/>
        <v>m_MPWK20002003_CDW_D_L2_FINANCIAL_PERFORMANCE_WK03</v>
      </c>
      <c r="AA654" s="85" t="s">
        <v>5331</v>
      </c>
      <c r="AB654" s="85" t="s">
        <v>4813</v>
      </c>
      <c r="AC654" s="85"/>
      <c r="AD654" s="52"/>
      <c r="AE654" s="100" t="s">
        <v>63</v>
      </c>
      <c r="AF654" s="52"/>
      <c r="AG654" s="52" t="s">
        <v>263</v>
      </c>
      <c r="AH654" s="52" t="s">
        <v>72</v>
      </c>
      <c r="AI654" s="219" t="s">
        <v>745</v>
      </c>
      <c r="AJ654" s="219" t="s">
        <v>154</v>
      </c>
      <c r="AK654" s="244">
        <v>1.6782407401478849E-3</v>
      </c>
      <c r="AL654" s="261" t="s">
        <v>155</v>
      </c>
    </row>
    <row r="655" spans="1:38" ht="34.5" hidden="1" customHeight="1">
      <c r="A655" s="68"/>
      <c r="B655" s="86">
        <f t="shared" si="52"/>
        <v>652</v>
      </c>
      <c r="C655" s="58" t="s">
        <v>63</v>
      </c>
      <c r="D655" s="58" t="s">
        <v>5319</v>
      </c>
      <c r="E655" s="58" t="s">
        <v>135</v>
      </c>
      <c r="F655" s="58" t="s">
        <v>786</v>
      </c>
      <c r="G655" s="60" t="s">
        <v>5320</v>
      </c>
      <c r="H655" s="60" t="s">
        <v>5321</v>
      </c>
      <c r="I655" s="60" t="s">
        <v>5322</v>
      </c>
      <c r="J655" s="190">
        <v>4</v>
      </c>
      <c r="K655" s="58" t="s">
        <v>5343</v>
      </c>
      <c r="L655" s="60"/>
      <c r="M655" s="60" t="s">
        <v>5344</v>
      </c>
      <c r="N655" s="60" t="s">
        <v>5345</v>
      </c>
      <c r="O655" s="58" t="s">
        <v>1366</v>
      </c>
      <c r="P655" s="44" t="s">
        <v>5326</v>
      </c>
      <c r="Q655" s="63" t="s">
        <v>166</v>
      </c>
      <c r="R655" s="307" t="s">
        <v>5341</v>
      </c>
      <c r="S655" s="307" t="s">
        <v>5342</v>
      </c>
      <c r="T655" s="44" t="s">
        <v>5346</v>
      </c>
      <c r="U655" s="44" t="s">
        <v>5347</v>
      </c>
      <c r="V655" s="58" t="s">
        <v>238</v>
      </c>
      <c r="W655" s="60"/>
      <c r="X655" s="60" t="str">
        <f t="shared" si="49"/>
        <v>tf_BAWK20002000_D_L2_FINANCIAL_PERFORMANCE</v>
      </c>
      <c r="Y655" s="60" t="str">
        <f t="shared" si="50"/>
        <v>mt_MPWK20002004_CDW_D_L2_FINANCIAL_PERFORMANCE</v>
      </c>
      <c r="Z655" s="60" t="str">
        <f t="shared" si="51"/>
        <v>m_MPWK20002004_CDW_D_L2_FINANCIAL_PERFORMANCE</v>
      </c>
      <c r="AA655" s="85" t="s">
        <v>5331</v>
      </c>
      <c r="AB655" s="85" t="s">
        <v>4813</v>
      </c>
      <c r="AC655" s="85"/>
      <c r="AD655" s="52"/>
      <c r="AE655" s="100" t="s">
        <v>63</v>
      </c>
      <c r="AF655" s="52"/>
      <c r="AG655" s="52" t="s">
        <v>263</v>
      </c>
      <c r="AH655" s="52" t="s">
        <v>72</v>
      </c>
      <c r="AI655" s="219" t="s">
        <v>745</v>
      </c>
      <c r="AJ655" s="219" t="s">
        <v>154</v>
      </c>
      <c r="AK655" s="244">
        <v>6.36574077361729E-4</v>
      </c>
      <c r="AL655" s="261" t="s">
        <v>155</v>
      </c>
    </row>
    <row r="656" spans="1:38" ht="49.5" hidden="1" customHeight="1">
      <c r="A656" s="68"/>
      <c r="B656" s="91">
        <f t="shared" si="52"/>
        <v>653</v>
      </c>
      <c r="C656" s="59" t="s">
        <v>409</v>
      </c>
      <c r="D656" s="59"/>
      <c r="E656" s="59" t="s">
        <v>135</v>
      </c>
      <c r="F656" s="59" t="s">
        <v>786</v>
      </c>
      <c r="G656" s="76" t="s">
        <v>5320</v>
      </c>
      <c r="H656" s="76"/>
      <c r="I656" s="76" t="s">
        <v>5348</v>
      </c>
      <c r="J656" s="192"/>
      <c r="K656" s="59" t="s">
        <v>5349</v>
      </c>
      <c r="L656" s="146"/>
      <c r="M656" s="76" t="s">
        <v>5350</v>
      </c>
      <c r="N656" s="76" t="s">
        <v>5351</v>
      </c>
      <c r="O656" s="59" t="s">
        <v>1366</v>
      </c>
      <c r="P656" s="57" t="s">
        <v>5352</v>
      </c>
      <c r="Q656" s="78" t="s">
        <v>69</v>
      </c>
      <c r="R656" s="321"/>
      <c r="S656" s="321"/>
      <c r="T656" s="324"/>
      <c r="U656" s="324"/>
      <c r="V656" s="59"/>
      <c r="W656" s="82" t="s">
        <v>5353</v>
      </c>
      <c r="X656" s="76"/>
      <c r="Y656" s="76"/>
      <c r="Z656" s="76"/>
      <c r="AA656" s="146"/>
      <c r="AB656" s="146"/>
      <c r="AC656" s="146"/>
      <c r="AD656" s="52"/>
      <c r="AE656" s="100" t="s">
        <v>63</v>
      </c>
      <c r="AF656" s="52"/>
      <c r="AG656" s="52" t="s">
        <v>63</v>
      </c>
      <c r="AH656" s="52" t="s">
        <v>63</v>
      </c>
      <c r="AI656" s="219" t="s">
        <v>65</v>
      </c>
      <c r="AJ656" s="219" t="s">
        <v>65</v>
      </c>
      <c r="AK656" s="219" t="s">
        <v>65</v>
      </c>
      <c r="AL656" s="220" t="s">
        <v>65</v>
      </c>
    </row>
    <row r="657" spans="1:45" ht="68.25" hidden="1" customHeight="1">
      <c r="A657" s="68"/>
      <c r="B657" s="86">
        <f t="shared" si="52"/>
        <v>654</v>
      </c>
      <c r="C657" s="58" t="s">
        <v>63</v>
      </c>
      <c r="D657" s="58" t="s">
        <v>5354</v>
      </c>
      <c r="E657" s="58" t="s">
        <v>135</v>
      </c>
      <c r="F657" s="58" t="s">
        <v>786</v>
      </c>
      <c r="G657" s="60" t="s">
        <v>5355</v>
      </c>
      <c r="H657" s="60" t="s">
        <v>5356</v>
      </c>
      <c r="I657" s="60" t="s">
        <v>5348</v>
      </c>
      <c r="J657" s="190">
        <v>1</v>
      </c>
      <c r="K657" s="58" t="s">
        <v>5357</v>
      </c>
      <c r="L657" s="60"/>
      <c r="M657" s="60" t="s">
        <v>5358</v>
      </c>
      <c r="N657" s="60" t="s">
        <v>5359</v>
      </c>
      <c r="O657" s="58" t="s">
        <v>1366</v>
      </c>
      <c r="P657" s="44" t="s">
        <v>5352</v>
      </c>
      <c r="Q657" s="63" t="s">
        <v>69</v>
      </c>
      <c r="R657" s="307" t="s">
        <v>5360</v>
      </c>
      <c r="S657" s="307" t="s">
        <v>5361</v>
      </c>
      <c r="T657" s="44" t="s">
        <v>5362</v>
      </c>
      <c r="U657" s="44" t="s">
        <v>5363</v>
      </c>
      <c r="V657" s="58" t="s">
        <v>149</v>
      </c>
      <c r="W657" s="60"/>
      <c r="X657" s="60" t="str">
        <f t="shared" ref="X657:X688" si="53">IF(AND(D657&lt;&gt;"",H657&lt;&gt;""),"tf_"&amp;D657&amp;"_"&amp;H657,"")</f>
        <v>tf_BAWK20002300_D_L2_FINANCIAL_PERFORMANCE_ACCOUNT_AGGREGATION</v>
      </c>
      <c r="Y657" s="60" t="str">
        <f t="shared" ref="Y657:Y688" si="54">IF(AND(K657&lt;&gt;"",N657&lt;&gt;""),"mt_"&amp;K657&amp;"_"&amp;N657,"")</f>
        <v>mt_MPWK20002301_CDW_D_L2_FINANCIAL_PERFORMANCE_ACCOUNT_AGGREGATION_WK01</v>
      </c>
      <c r="Z657" s="60" t="str">
        <f t="shared" ref="Z657:Z688" si="55">IF(AND(K657&lt;&gt;"",N657&lt;&gt;""),"m_"&amp;K657&amp;"_"&amp;N657,"")</f>
        <v>m_MPWK20002301_CDW_D_L2_FINANCIAL_PERFORMANCE_ACCOUNT_AGGREGATION_WK01</v>
      </c>
      <c r="AA657" s="85" t="s">
        <v>5364</v>
      </c>
      <c r="AB657" s="85" t="s">
        <v>4813</v>
      </c>
      <c r="AC657" s="85"/>
      <c r="AD657" s="52"/>
      <c r="AE657" s="100" t="s">
        <v>63</v>
      </c>
      <c r="AF657" s="52"/>
      <c r="AG657" s="52" t="s">
        <v>263</v>
      </c>
      <c r="AH657" s="52" t="s">
        <v>72</v>
      </c>
      <c r="AI657" s="219" t="s">
        <v>745</v>
      </c>
      <c r="AJ657" s="219" t="s">
        <v>154</v>
      </c>
      <c r="AK657" s="244">
        <v>5.7870370801538229E-4</v>
      </c>
      <c r="AL657" s="261" t="s">
        <v>155</v>
      </c>
    </row>
    <row r="658" spans="1:45" ht="34.5" hidden="1" customHeight="1">
      <c r="A658" s="68"/>
      <c r="B658" s="86">
        <f t="shared" si="52"/>
        <v>655</v>
      </c>
      <c r="C658" s="84" t="s">
        <v>63</v>
      </c>
      <c r="D658" s="84" t="s">
        <v>5354</v>
      </c>
      <c r="E658" s="84" t="s">
        <v>135</v>
      </c>
      <c r="F658" s="84" t="s">
        <v>786</v>
      </c>
      <c r="G658" s="85" t="s">
        <v>5355</v>
      </c>
      <c r="H658" s="85" t="s">
        <v>5365</v>
      </c>
      <c r="I658" s="85" t="s">
        <v>5348</v>
      </c>
      <c r="J658" s="191">
        <v>2</v>
      </c>
      <c r="K658" s="84" t="s">
        <v>5366</v>
      </c>
      <c r="L658" s="85"/>
      <c r="M658" s="85" t="s">
        <v>5367</v>
      </c>
      <c r="N658" s="85" t="s">
        <v>5368</v>
      </c>
      <c r="O658" s="84" t="s">
        <v>1366</v>
      </c>
      <c r="P658" s="86" t="s">
        <v>5352</v>
      </c>
      <c r="Q658" s="87" t="s">
        <v>69</v>
      </c>
      <c r="R658" s="308" t="s">
        <v>5369</v>
      </c>
      <c r="S658" s="308" t="s">
        <v>5370</v>
      </c>
      <c r="T658" s="86" t="s">
        <v>5371</v>
      </c>
      <c r="U658" s="86" t="s">
        <v>5372</v>
      </c>
      <c r="V658" s="84" t="s">
        <v>5373</v>
      </c>
      <c r="W658" s="85"/>
      <c r="X658" s="85" t="str">
        <f t="shared" si="53"/>
        <v>tf_BAWK20002300_D_L2_FINANCIAL_PERFORMANCE_ACCOUNT_AGGREGATION</v>
      </c>
      <c r="Y658" s="85" t="str">
        <f t="shared" si="54"/>
        <v>mt_MPWK20002305_CDW_D_L2_FINANCIAL_PERFORMANCE_ACCOUNT_AGGREGATION_WK04</v>
      </c>
      <c r="Z658" s="85" t="str">
        <f t="shared" si="55"/>
        <v>m_MPWK20002305_CDW_D_L2_FINANCIAL_PERFORMANCE_ACCOUNT_AGGREGATION_WK04</v>
      </c>
      <c r="AA658" s="85" t="s">
        <v>5364</v>
      </c>
      <c r="AB658" s="85" t="s">
        <v>4813</v>
      </c>
      <c r="AC658" s="85"/>
      <c r="AD658" s="65"/>
      <c r="AE658" s="100" t="s">
        <v>63</v>
      </c>
      <c r="AF658" s="65"/>
      <c r="AG658" s="65" t="s">
        <v>263</v>
      </c>
      <c r="AH658" s="65" t="s">
        <v>72</v>
      </c>
      <c r="AI658" s="220" t="s">
        <v>745</v>
      </c>
      <c r="AJ658" s="220" t="s">
        <v>154</v>
      </c>
      <c r="AK658" s="261">
        <v>4.6296296204673126E-4</v>
      </c>
      <c r="AL658" t="s">
        <v>155</v>
      </c>
      <c r="AM658" s="68"/>
      <c r="AN658" s="68"/>
      <c r="AO658" s="68"/>
      <c r="AP658" s="68"/>
      <c r="AQ658" s="68"/>
      <c r="AR658" s="68"/>
      <c r="AS658" s="68"/>
    </row>
    <row r="659" spans="1:45" ht="34.5" hidden="1" customHeight="1">
      <c r="A659" s="68"/>
      <c r="B659" s="86">
        <f t="shared" si="52"/>
        <v>656</v>
      </c>
      <c r="C659" s="58" t="s">
        <v>63</v>
      </c>
      <c r="D659" s="58" t="s">
        <v>5354</v>
      </c>
      <c r="E659" s="58" t="s">
        <v>135</v>
      </c>
      <c r="F659" s="58" t="s">
        <v>786</v>
      </c>
      <c r="G659" s="60" t="s">
        <v>5355</v>
      </c>
      <c r="H659" s="60" t="s">
        <v>5365</v>
      </c>
      <c r="I659" s="60" t="s">
        <v>5348</v>
      </c>
      <c r="J659" s="190">
        <v>3</v>
      </c>
      <c r="K659" s="58" t="s">
        <v>5374</v>
      </c>
      <c r="L659" s="60"/>
      <c r="M659" s="60" t="s">
        <v>5375</v>
      </c>
      <c r="N659" s="60" t="s">
        <v>5376</v>
      </c>
      <c r="O659" s="58" t="s">
        <v>1366</v>
      </c>
      <c r="P659" s="44" t="s">
        <v>5352</v>
      </c>
      <c r="Q659" s="63" t="s">
        <v>69</v>
      </c>
      <c r="R659" s="307" t="s">
        <v>5377</v>
      </c>
      <c r="S659" s="307" t="s">
        <v>5378</v>
      </c>
      <c r="T659" s="44" t="s">
        <v>5379</v>
      </c>
      <c r="U659" s="44" t="s">
        <v>5380</v>
      </c>
      <c r="V659" s="58" t="s">
        <v>171</v>
      </c>
      <c r="W659" s="60"/>
      <c r="X659" s="60" t="str">
        <f t="shared" si="53"/>
        <v>tf_BAWK20002300_D_L2_FINANCIAL_PERFORMANCE_ACCOUNT_AGGREGATION</v>
      </c>
      <c r="Y659" s="60" t="str">
        <f t="shared" si="54"/>
        <v>mt_MPWK20002302_CDW_D_L2_FINANCIAL_PERFORMANCE_ACCOUNT_AGGREGATION_WK02</v>
      </c>
      <c r="Z659" s="60" t="str">
        <f t="shared" si="55"/>
        <v>m_MPWK20002302_CDW_D_L2_FINANCIAL_PERFORMANCE_ACCOUNT_AGGREGATION_WK02</v>
      </c>
      <c r="AA659" s="85" t="s">
        <v>5364</v>
      </c>
      <c r="AB659" s="85" t="s">
        <v>4813</v>
      </c>
      <c r="AC659" s="85"/>
      <c r="AD659" s="52"/>
      <c r="AE659" s="100" t="s">
        <v>63</v>
      </c>
      <c r="AF659" s="52"/>
      <c r="AG659" s="52" t="s">
        <v>263</v>
      </c>
      <c r="AH659" s="52" t="s">
        <v>72</v>
      </c>
      <c r="AI659" s="219" t="s">
        <v>745</v>
      </c>
      <c r="AJ659" s="219" t="s">
        <v>154</v>
      </c>
      <c r="AK659" s="244">
        <v>9.7222222393611446E-4</v>
      </c>
      <c r="AL659" s="261" t="s">
        <v>155</v>
      </c>
    </row>
    <row r="660" spans="1:45" ht="34.5" hidden="1" customHeight="1">
      <c r="A660" s="68"/>
      <c r="B660" s="86">
        <f t="shared" si="52"/>
        <v>657</v>
      </c>
      <c r="C660" s="58" t="s">
        <v>63</v>
      </c>
      <c r="D660" s="58" t="s">
        <v>5354</v>
      </c>
      <c r="E660" s="58" t="s">
        <v>135</v>
      </c>
      <c r="F660" s="58" t="s">
        <v>786</v>
      </c>
      <c r="G660" s="60" t="s">
        <v>5355</v>
      </c>
      <c r="H660" s="60" t="s">
        <v>5365</v>
      </c>
      <c r="I660" s="60" t="s">
        <v>5348</v>
      </c>
      <c r="J660" s="190">
        <v>4</v>
      </c>
      <c r="K660" s="58" t="s">
        <v>5381</v>
      </c>
      <c r="L660" s="60"/>
      <c r="M660" s="60" t="s">
        <v>5382</v>
      </c>
      <c r="N660" s="60" t="s">
        <v>5383</v>
      </c>
      <c r="O660" s="58" t="s">
        <v>1366</v>
      </c>
      <c r="P660" s="44" t="s">
        <v>5352</v>
      </c>
      <c r="Q660" s="63" t="s">
        <v>69</v>
      </c>
      <c r="R660" s="307" t="s">
        <v>5384</v>
      </c>
      <c r="S660" s="307" t="s">
        <v>5385</v>
      </c>
      <c r="T660" s="44" t="s">
        <v>5386</v>
      </c>
      <c r="U660" s="44" t="s">
        <v>5387</v>
      </c>
      <c r="V660" s="58" t="s">
        <v>162</v>
      </c>
      <c r="W660" s="60"/>
      <c r="X660" s="60" t="str">
        <f t="shared" si="53"/>
        <v>tf_BAWK20002300_D_L2_FINANCIAL_PERFORMANCE_ACCOUNT_AGGREGATION</v>
      </c>
      <c r="Y660" s="60" t="str">
        <f t="shared" si="54"/>
        <v>mt_MPWK20002303_CDW_D_L2_FINANCIAL_PERFORMANCE_ACCOUNT_AGGREGATION_WK03</v>
      </c>
      <c r="Z660" s="60" t="str">
        <f t="shared" si="55"/>
        <v>m_MPWK20002303_CDW_D_L2_FINANCIAL_PERFORMANCE_ACCOUNT_AGGREGATION_WK03</v>
      </c>
      <c r="AA660" s="85" t="s">
        <v>5364</v>
      </c>
      <c r="AB660" s="85" t="s">
        <v>4813</v>
      </c>
      <c r="AC660" s="85"/>
      <c r="AD660" s="52"/>
      <c r="AE660" s="100" t="s">
        <v>63</v>
      </c>
      <c r="AF660" s="52"/>
      <c r="AG660" s="52" t="s">
        <v>263</v>
      </c>
      <c r="AH660" s="52" t="s">
        <v>72</v>
      </c>
      <c r="AI660" s="219" t="s">
        <v>745</v>
      </c>
      <c r="AJ660" s="219" t="s">
        <v>154</v>
      </c>
      <c r="AK660" s="244">
        <v>4.6296296204673126E-4</v>
      </c>
      <c r="AL660" s="261" t="s">
        <v>155</v>
      </c>
    </row>
    <row r="661" spans="1:45" ht="34.5" hidden="1" customHeight="1">
      <c r="A661" s="68"/>
      <c r="B661" s="86">
        <f t="shared" si="52"/>
        <v>658</v>
      </c>
      <c r="C661" s="58" t="s">
        <v>63</v>
      </c>
      <c r="D661" s="58" t="s">
        <v>5354</v>
      </c>
      <c r="E661" s="58" t="s">
        <v>135</v>
      </c>
      <c r="F661" s="58" t="s">
        <v>786</v>
      </c>
      <c r="G661" s="60" t="s">
        <v>5355</v>
      </c>
      <c r="H661" s="60" t="s">
        <v>12308</v>
      </c>
      <c r="I661" s="60" t="s">
        <v>5348</v>
      </c>
      <c r="J661" s="190">
        <v>5</v>
      </c>
      <c r="K661" s="58" t="s">
        <v>5388</v>
      </c>
      <c r="L661" s="60"/>
      <c r="M661" s="60" t="s">
        <v>5389</v>
      </c>
      <c r="N661" s="60" t="s">
        <v>12251</v>
      </c>
      <c r="O661" s="58" t="s">
        <v>1366</v>
      </c>
      <c r="P661" s="44" t="s">
        <v>5352</v>
      </c>
      <c r="Q661" s="63" t="s">
        <v>166</v>
      </c>
      <c r="R661" s="307" t="s">
        <v>5391</v>
      </c>
      <c r="S661" s="307" t="s">
        <v>5392</v>
      </c>
      <c r="T661" s="44" t="s">
        <v>803</v>
      </c>
      <c r="U661" s="44" t="s">
        <v>804</v>
      </c>
      <c r="V661" s="58" t="s">
        <v>149</v>
      </c>
      <c r="W661" s="60"/>
      <c r="X661" s="60" t="str">
        <f t="shared" si="53"/>
        <v>tf_BAWK20002300_D_L2_FINANCIAL_PERFORMANCE_ACCOUNT_AGGREGATION</v>
      </c>
      <c r="Y661" s="60" t="str">
        <f t="shared" si="54"/>
        <v>mt_MPWK20002304_CDW_D_L2_FINANCIAL_PERFORMANCE_ACCOUNT_AGGREGATION</v>
      </c>
      <c r="Z661" s="60" t="str">
        <f t="shared" si="55"/>
        <v>m_MPWK20002304_CDW_D_L2_FINANCIAL_PERFORMANCE_ACCOUNT_AGGREGATION</v>
      </c>
      <c r="AA661" s="85" t="s">
        <v>5364</v>
      </c>
      <c r="AB661" s="85" t="s">
        <v>4813</v>
      </c>
      <c r="AC661" s="85"/>
      <c r="AD661" s="52"/>
      <c r="AE661" s="100" t="s">
        <v>63</v>
      </c>
      <c r="AF661" s="52"/>
      <c r="AG661" s="52" t="s">
        <v>263</v>
      </c>
      <c r="AH661" s="52" t="s">
        <v>72</v>
      </c>
      <c r="AI661" s="219" t="s">
        <v>745</v>
      </c>
      <c r="AJ661" s="219" t="s">
        <v>154</v>
      </c>
      <c r="AK661" s="244">
        <v>1.6550925865885802E-3</v>
      </c>
      <c r="AL661" s="261" t="s">
        <v>155</v>
      </c>
    </row>
    <row r="662" spans="1:45" ht="34.5" hidden="1" customHeight="1">
      <c r="A662" s="68"/>
      <c r="B662" s="86">
        <f t="shared" si="52"/>
        <v>659</v>
      </c>
      <c r="C662" s="58" t="s">
        <v>63</v>
      </c>
      <c r="D662" s="58" t="s">
        <v>5393</v>
      </c>
      <c r="E662" s="58" t="s">
        <v>135</v>
      </c>
      <c r="F662" s="58" t="s">
        <v>786</v>
      </c>
      <c r="G662" s="60" t="s">
        <v>5394</v>
      </c>
      <c r="H662" s="60" t="s">
        <v>12347</v>
      </c>
      <c r="I662" s="60" t="s">
        <v>5396</v>
      </c>
      <c r="J662" s="190">
        <v>1</v>
      </c>
      <c r="K662" s="58" t="s">
        <v>5397</v>
      </c>
      <c r="L662" s="60"/>
      <c r="M662" s="60" t="s">
        <v>5398</v>
      </c>
      <c r="N662" s="60" t="s">
        <v>5399</v>
      </c>
      <c r="O662" s="58" t="s">
        <v>1366</v>
      </c>
      <c r="P662" s="44" t="s">
        <v>5400</v>
      </c>
      <c r="Q662" s="63" t="s">
        <v>69</v>
      </c>
      <c r="R662" s="307" t="s">
        <v>12301</v>
      </c>
      <c r="S662" s="307" t="s">
        <v>5401</v>
      </c>
      <c r="T662" s="44" t="s">
        <v>5402</v>
      </c>
      <c r="U662" s="44" t="s">
        <v>5403</v>
      </c>
      <c r="V662" s="58" t="s">
        <v>260</v>
      </c>
      <c r="W662" s="60"/>
      <c r="X662" s="60" t="str">
        <f t="shared" si="53"/>
        <v>tf_BAWK20002200_D_L2_FINANCIAL_PERFORMANCE_CUMULATIVE_TOTAL</v>
      </c>
      <c r="Y662" s="60" t="str">
        <f t="shared" si="54"/>
        <v>mt_MPWK20002201_CDW_D_L2_FINANCIAL_PERFORMANCE_CUMULATIVE_TOTAL_WK01</v>
      </c>
      <c r="Z662" s="60" t="str">
        <f t="shared" si="55"/>
        <v>m_MPWK20002201_CDW_D_L2_FINANCIAL_PERFORMANCE_CUMULATIVE_TOTAL_WK01</v>
      </c>
      <c r="AA662" s="85" t="s">
        <v>5404</v>
      </c>
      <c r="AB662" s="85" t="s">
        <v>4813</v>
      </c>
      <c r="AC662" s="85"/>
      <c r="AD662" s="65"/>
      <c r="AE662" s="100" t="s">
        <v>63</v>
      </c>
      <c r="AF662" s="65"/>
      <c r="AG662" s="65" t="s">
        <v>263</v>
      </c>
      <c r="AH662" s="52" t="s">
        <v>72</v>
      </c>
      <c r="AI662" s="219" t="s">
        <v>745</v>
      </c>
      <c r="AJ662" s="219" t="s">
        <v>154</v>
      </c>
      <c r="AK662" s="244">
        <v>5.3240740817273036E-4</v>
      </c>
      <c r="AL662" s="261" t="s">
        <v>155</v>
      </c>
    </row>
    <row r="663" spans="1:45" ht="34.5" hidden="1" customHeight="1">
      <c r="A663" s="68"/>
      <c r="B663" s="86">
        <f t="shared" si="52"/>
        <v>660</v>
      </c>
      <c r="C663" s="58" t="s">
        <v>63</v>
      </c>
      <c r="D663" s="58" t="s">
        <v>5393</v>
      </c>
      <c r="E663" s="58" t="s">
        <v>135</v>
      </c>
      <c r="F663" s="58" t="s">
        <v>786</v>
      </c>
      <c r="G663" s="60" t="s">
        <v>5394</v>
      </c>
      <c r="H663" s="60" t="s">
        <v>5395</v>
      </c>
      <c r="I663" s="60" t="s">
        <v>5396</v>
      </c>
      <c r="J663" s="190">
        <v>2</v>
      </c>
      <c r="K663" s="58" t="s">
        <v>5405</v>
      </c>
      <c r="L663" s="60"/>
      <c r="M663" s="60" t="s">
        <v>5406</v>
      </c>
      <c r="N663" s="60" t="s">
        <v>5407</v>
      </c>
      <c r="O663" s="58" t="s">
        <v>1366</v>
      </c>
      <c r="P663" s="44" t="s">
        <v>5400</v>
      </c>
      <c r="Q663" s="63" t="s">
        <v>69</v>
      </c>
      <c r="R663" s="307" t="s">
        <v>5402</v>
      </c>
      <c r="S663" s="307" t="s">
        <v>5403</v>
      </c>
      <c r="T663" s="44" t="s">
        <v>5408</v>
      </c>
      <c r="U663" s="44" t="s">
        <v>5409</v>
      </c>
      <c r="V663" s="58" t="s">
        <v>238</v>
      </c>
      <c r="W663" s="60"/>
      <c r="X663" s="60" t="str">
        <f t="shared" si="53"/>
        <v>tf_BAWK20002200_D_L2_FINANCIAL_PERFORMANCE_CUMULATIVE_TOTAL</v>
      </c>
      <c r="Y663" s="60" t="str">
        <f t="shared" si="54"/>
        <v>mt_MPWK20002202_CDW_D_L2_FINANCIAL_PERFORMANCE_CUMULATIVE_TOTAL_WK02</v>
      </c>
      <c r="Z663" s="60" t="str">
        <f t="shared" si="55"/>
        <v>m_MPWK20002202_CDW_D_L2_FINANCIAL_PERFORMANCE_CUMULATIVE_TOTAL_WK02</v>
      </c>
      <c r="AA663" s="85" t="s">
        <v>5404</v>
      </c>
      <c r="AB663" s="85" t="s">
        <v>4813</v>
      </c>
      <c r="AC663" s="85"/>
      <c r="AD663" s="65"/>
      <c r="AE663" s="100" t="s">
        <v>63</v>
      </c>
      <c r="AF663" s="65"/>
      <c r="AG663" s="65" t="s">
        <v>263</v>
      </c>
      <c r="AH663" s="52" t="s">
        <v>72</v>
      </c>
      <c r="AI663" s="219" t="s">
        <v>745</v>
      </c>
      <c r="AJ663" s="219" t="s">
        <v>154</v>
      </c>
      <c r="AK663" s="244">
        <v>1.7361110803904012E-4</v>
      </c>
      <c r="AL663" s="261" t="s">
        <v>155</v>
      </c>
    </row>
    <row r="664" spans="1:45" ht="34.5" hidden="1" customHeight="1">
      <c r="A664" s="68"/>
      <c r="B664" s="86">
        <f t="shared" si="52"/>
        <v>661</v>
      </c>
      <c r="C664" s="58" t="s">
        <v>63</v>
      </c>
      <c r="D664" s="58" t="s">
        <v>5393</v>
      </c>
      <c r="E664" s="58" t="s">
        <v>135</v>
      </c>
      <c r="F664" s="58" t="s">
        <v>786</v>
      </c>
      <c r="G664" s="60" t="s">
        <v>5394</v>
      </c>
      <c r="H664" s="60" t="s">
        <v>5395</v>
      </c>
      <c r="I664" s="60" t="s">
        <v>5396</v>
      </c>
      <c r="J664" s="190">
        <v>3</v>
      </c>
      <c r="K664" s="58" t="s">
        <v>5410</v>
      </c>
      <c r="L664" s="60"/>
      <c r="M664" s="60" t="s">
        <v>5411</v>
      </c>
      <c r="N664" s="60" t="s">
        <v>5412</v>
      </c>
      <c r="O664" s="58" t="s">
        <v>1366</v>
      </c>
      <c r="P664" s="44" t="s">
        <v>5400</v>
      </c>
      <c r="Q664" s="63" t="s">
        <v>69</v>
      </c>
      <c r="R664" s="307" t="s">
        <v>5413</v>
      </c>
      <c r="S664" s="307" t="s">
        <v>5414</v>
      </c>
      <c r="T664" s="44" t="s">
        <v>5415</v>
      </c>
      <c r="U664" s="44" t="s">
        <v>5416</v>
      </c>
      <c r="V664" s="58" t="s">
        <v>296</v>
      </c>
      <c r="W664" s="60"/>
      <c r="X664" s="60" t="str">
        <f t="shared" si="53"/>
        <v>tf_BAWK20002200_D_L2_FINANCIAL_PERFORMANCE_CUMULATIVE_TOTAL</v>
      </c>
      <c r="Y664" s="60" t="str">
        <f t="shared" si="54"/>
        <v>mt_MPWK20002203_CDW_D_L2_FINANCIAL_PERFORMANCE_CUMULATIVE_TOTAL_WK03</v>
      </c>
      <c r="Z664" s="60" t="str">
        <f t="shared" si="55"/>
        <v>m_MPWK20002203_CDW_D_L2_FINANCIAL_PERFORMANCE_CUMULATIVE_TOTAL_WK03</v>
      </c>
      <c r="AA664" s="85" t="s">
        <v>5404</v>
      </c>
      <c r="AB664" s="85" t="s">
        <v>4813</v>
      </c>
      <c r="AC664" s="85"/>
      <c r="AD664" s="65"/>
      <c r="AE664" s="100" t="s">
        <v>63</v>
      </c>
      <c r="AF664" s="65"/>
      <c r="AG664" s="65" t="s">
        <v>263</v>
      </c>
      <c r="AH664" s="52" t="s">
        <v>72</v>
      </c>
      <c r="AI664" s="219" t="s">
        <v>745</v>
      </c>
      <c r="AJ664" s="219" t="s">
        <v>154</v>
      </c>
      <c r="AK664" s="244">
        <v>2.6620370772434399E-4</v>
      </c>
      <c r="AL664" s="261" t="s">
        <v>155</v>
      </c>
    </row>
    <row r="665" spans="1:45" ht="34.5" hidden="1" customHeight="1">
      <c r="A665" s="68"/>
      <c r="B665" s="86">
        <f t="shared" si="52"/>
        <v>662</v>
      </c>
      <c r="C665" s="58" t="s">
        <v>63</v>
      </c>
      <c r="D665" s="58" t="s">
        <v>5393</v>
      </c>
      <c r="E665" s="58" t="s">
        <v>135</v>
      </c>
      <c r="F665" s="58" t="s">
        <v>786</v>
      </c>
      <c r="G665" s="60" t="s">
        <v>5394</v>
      </c>
      <c r="H665" s="60" t="s">
        <v>5395</v>
      </c>
      <c r="I665" s="60" t="s">
        <v>5396</v>
      </c>
      <c r="J665" s="190">
        <v>4</v>
      </c>
      <c r="K665" s="58" t="s">
        <v>5417</v>
      </c>
      <c r="L665" s="60"/>
      <c r="M665" s="60" t="s">
        <v>5418</v>
      </c>
      <c r="N665" s="60" t="s">
        <v>5419</v>
      </c>
      <c r="O665" s="58" t="s">
        <v>1366</v>
      </c>
      <c r="P665" s="44" t="s">
        <v>5400</v>
      </c>
      <c r="Q665" s="63" t="s">
        <v>69</v>
      </c>
      <c r="R665" s="307" t="s">
        <v>5420</v>
      </c>
      <c r="S665" s="307" t="s">
        <v>5421</v>
      </c>
      <c r="T665" s="44" t="s">
        <v>5422</v>
      </c>
      <c r="U665" s="44" t="s">
        <v>5423</v>
      </c>
      <c r="V665" s="58" t="s">
        <v>225</v>
      </c>
      <c r="W665" s="60"/>
      <c r="X665" s="60" t="str">
        <f t="shared" si="53"/>
        <v>tf_BAWK20002200_D_L2_FINANCIAL_PERFORMANCE_CUMULATIVE_TOTAL</v>
      </c>
      <c r="Y665" s="60" t="str">
        <f t="shared" si="54"/>
        <v>mt_MPWK20002204_CDW_D_L2_FINANCIAL_PERFORMANCE_CUMULATIVE_TOTAL_WK04</v>
      </c>
      <c r="Z665" s="60" t="str">
        <f t="shared" si="55"/>
        <v>m_MPWK20002204_CDW_D_L2_FINANCIAL_PERFORMANCE_CUMULATIVE_TOTAL_WK04</v>
      </c>
      <c r="AA665" s="85" t="s">
        <v>5404</v>
      </c>
      <c r="AB665" s="85" t="s">
        <v>4813</v>
      </c>
      <c r="AC665" s="85"/>
      <c r="AD665" s="65"/>
      <c r="AE665" s="100" t="s">
        <v>63</v>
      </c>
      <c r="AF665" s="65"/>
      <c r="AG665" s="65" t="s">
        <v>263</v>
      </c>
      <c r="AH665" s="52" t="s">
        <v>72</v>
      </c>
      <c r="AI665" s="219" t="s">
        <v>745</v>
      </c>
      <c r="AJ665" s="219" t="s">
        <v>246</v>
      </c>
      <c r="AK665" s="244">
        <v>1.527777778392192E-3</v>
      </c>
      <c r="AL665" s="261" t="s">
        <v>155</v>
      </c>
    </row>
    <row r="666" spans="1:45" ht="34.5" hidden="1" customHeight="1">
      <c r="A666" s="68"/>
      <c r="B666" s="86">
        <f t="shared" si="52"/>
        <v>663</v>
      </c>
      <c r="C666" s="58" t="s">
        <v>63</v>
      </c>
      <c r="D666" s="58" t="s">
        <v>5393</v>
      </c>
      <c r="E666" s="58" t="s">
        <v>135</v>
      </c>
      <c r="F666" s="58" t="s">
        <v>786</v>
      </c>
      <c r="G666" s="60" t="s">
        <v>5394</v>
      </c>
      <c r="H666" s="60" t="s">
        <v>5395</v>
      </c>
      <c r="I666" s="60" t="s">
        <v>5396</v>
      </c>
      <c r="J666" s="190">
        <v>5</v>
      </c>
      <c r="K666" s="58" t="s">
        <v>5424</v>
      </c>
      <c r="L666" s="60"/>
      <c r="M666" s="60" t="s">
        <v>5425</v>
      </c>
      <c r="N666" s="60" t="s">
        <v>12250</v>
      </c>
      <c r="O666" s="58" t="s">
        <v>1366</v>
      </c>
      <c r="P666" s="44" t="s">
        <v>5400</v>
      </c>
      <c r="Q666" s="63" t="s">
        <v>69</v>
      </c>
      <c r="R666" s="307" t="s">
        <v>5427</v>
      </c>
      <c r="S666" s="307" t="s">
        <v>5428</v>
      </c>
      <c r="T666" s="44" t="s">
        <v>5429</v>
      </c>
      <c r="U666" s="44" t="s">
        <v>5430</v>
      </c>
      <c r="V666" s="58" t="s">
        <v>296</v>
      </c>
      <c r="W666" s="60"/>
      <c r="X666" s="60" t="str">
        <f t="shared" si="53"/>
        <v>tf_BAWK20002200_D_L2_FINANCIAL_PERFORMANCE_CUMULATIVE_TOTAL</v>
      </c>
      <c r="Y666" s="60" t="str">
        <f t="shared" si="54"/>
        <v>mt_MPWK20002205_CDW_D_L2_FINANCIAL_PERFORMANCE_CUMULATIVE_TOTAL_WK05</v>
      </c>
      <c r="Z666" s="60" t="str">
        <f t="shared" si="55"/>
        <v>m_MPWK20002205_CDW_D_L2_FINANCIAL_PERFORMANCE_CUMULATIVE_TOTAL_WK05</v>
      </c>
      <c r="AA666" s="85" t="s">
        <v>5404</v>
      </c>
      <c r="AB666" s="85" t="s">
        <v>4813</v>
      </c>
      <c r="AC666" s="85"/>
      <c r="AD666" s="65"/>
      <c r="AE666" s="100" t="s">
        <v>63</v>
      </c>
      <c r="AF666" s="65"/>
      <c r="AG666" s="65" t="s">
        <v>263</v>
      </c>
      <c r="AH666" s="52" t="s">
        <v>72</v>
      </c>
      <c r="AI666" s="219" t="s">
        <v>745</v>
      </c>
      <c r="AJ666" s="219" t="s">
        <v>154</v>
      </c>
      <c r="AK666" s="244">
        <v>3.5879630013369024E-4</v>
      </c>
      <c r="AL666" s="261" t="s">
        <v>155</v>
      </c>
    </row>
    <row r="667" spans="1:45" ht="34.5" hidden="1" customHeight="1">
      <c r="A667" s="68"/>
      <c r="B667" s="86">
        <f t="shared" si="52"/>
        <v>664</v>
      </c>
      <c r="C667" s="58" t="s">
        <v>63</v>
      </c>
      <c r="D667" s="58" t="s">
        <v>5393</v>
      </c>
      <c r="E667" s="58" t="s">
        <v>135</v>
      </c>
      <c r="F667" s="58" t="s">
        <v>786</v>
      </c>
      <c r="G667" s="60" t="s">
        <v>5394</v>
      </c>
      <c r="H667" s="60" t="s">
        <v>5395</v>
      </c>
      <c r="I667" s="60" t="s">
        <v>5396</v>
      </c>
      <c r="J667" s="190">
        <v>6</v>
      </c>
      <c r="K667" s="58" t="s">
        <v>5431</v>
      </c>
      <c r="L667" s="60"/>
      <c r="M667" s="60" t="s">
        <v>5432</v>
      </c>
      <c r="N667" s="60" t="s">
        <v>5433</v>
      </c>
      <c r="O667" s="58" t="s">
        <v>1366</v>
      </c>
      <c r="P667" s="44" t="s">
        <v>5400</v>
      </c>
      <c r="Q667" s="63" t="s">
        <v>166</v>
      </c>
      <c r="R667" s="307" t="s">
        <v>5434</v>
      </c>
      <c r="S667" s="307" t="s">
        <v>5435</v>
      </c>
      <c r="T667" s="44" t="s">
        <v>794</v>
      </c>
      <c r="U667" s="44" t="s">
        <v>795</v>
      </c>
      <c r="V667" s="58" t="s">
        <v>260</v>
      </c>
      <c r="W667" s="60"/>
      <c r="X667" s="60" t="str">
        <f t="shared" si="53"/>
        <v>tf_BAWK20002200_D_L2_FINANCIAL_PERFORMANCE_CUMULATIVE_TOTAL</v>
      </c>
      <c r="Y667" s="60" t="str">
        <f t="shared" si="54"/>
        <v>mt_MPWK20002206_CDW_D_L2_FINANCIAL_PERFORMANCE_CUMULATIVE_TOTAL</v>
      </c>
      <c r="Z667" s="60" t="str">
        <f t="shared" si="55"/>
        <v>m_MPWK20002206_CDW_D_L2_FINANCIAL_PERFORMANCE_CUMULATIVE_TOTAL</v>
      </c>
      <c r="AA667" s="85" t="s">
        <v>5404</v>
      </c>
      <c r="AB667" s="85" t="s">
        <v>4813</v>
      </c>
      <c r="AC667" s="85"/>
      <c r="AD667" s="52"/>
      <c r="AE667" s="100" t="s">
        <v>63</v>
      </c>
      <c r="AF667" s="52"/>
      <c r="AG667" s="52" t="s">
        <v>263</v>
      </c>
      <c r="AH667" s="52" t="s">
        <v>72</v>
      </c>
      <c r="AI667" s="219" t="s">
        <v>745</v>
      </c>
      <c r="AJ667" s="219" t="s">
        <v>154</v>
      </c>
      <c r="AK667" s="244">
        <v>2.3148148466134444E-4</v>
      </c>
      <c r="AL667" s="261" t="s">
        <v>155</v>
      </c>
    </row>
    <row r="668" spans="1:45" ht="34.5" hidden="1" customHeight="1">
      <c r="A668" s="68"/>
      <c r="B668" s="86">
        <f t="shared" si="52"/>
        <v>665</v>
      </c>
      <c r="C668" s="84" t="s">
        <v>63</v>
      </c>
      <c r="D668" s="84" t="s">
        <v>5436</v>
      </c>
      <c r="E668" s="84" t="s">
        <v>786</v>
      </c>
      <c r="F668" s="84" t="s">
        <v>63</v>
      </c>
      <c r="G668" s="85" t="s">
        <v>5437</v>
      </c>
      <c r="H668" s="85" t="s">
        <v>5438</v>
      </c>
      <c r="I668" s="85" t="s">
        <v>5439</v>
      </c>
      <c r="J668" s="191">
        <v>1</v>
      </c>
      <c r="K668" s="84" t="s">
        <v>5440</v>
      </c>
      <c r="L668" s="85"/>
      <c r="M668" s="85" t="s">
        <v>5441</v>
      </c>
      <c r="N668" s="85" t="s">
        <v>5442</v>
      </c>
      <c r="O668" s="84" t="s">
        <v>2126</v>
      </c>
      <c r="P668" s="86" t="s">
        <v>5443</v>
      </c>
      <c r="Q668" s="87" t="s">
        <v>69</v>
      </c>
      <c r="R668" s="308" t="s">
        <v>5444</v>
      </c>
      <c r="S668" s="308" t="s">
        <v>5445</v>
      </c>
      <c r="T668" s="86" t="s">
        <v>5446</v>
      </c>
      <c r="U668" s="86" t="s">
        <v>5447</v>
      </c>
      <c r="V668" s="84" t="s">
        <v>149</v>
      </c>
      <c r="W668" s="85"/>
      <c r="X668" s="85" t="str">
        <f t="shared" si="53"/>
        <v>tf_BAMT20008600_D_L2_SUPPLIER_CODE_MASTER</v>
      </c>
      <c r="Y668" s="85" t="str">
        <f t="shared" si="54"/>
        <v>mt_MPMT20008602_CDW_D_L2_SUPPLIER_CODE_MASTER_WK01</v>
      </c>
      <c r="Z668" s="85" t="str">
        <f t="shared" si="55"/>
        <v>m_MPMT20008602_CDW_D_L2_SUPPLIER_CODE_MASTER_WK01</v>
      </c>
      <c r="AA668" s="85"/>
      <c r="AB668" s="85"/>
      <c r="AC668" s="85"/>
      <c r="AD668" s="65" t="s">
        <v>2183</v>
      </c>
      <c r="AE668" s="65" t="s">
        <v>2026</v>
      </c>
      <c r="AF668" s="65" t="s">
        <v>52</v>
      </c>
      <c r="AG668" t="s">
        <v>72</v>
      </c>
      <c r="AH668" t="s">
        <v>72</v>
      </c>
      <c r="AI668" s="220" t="s">
        <v>65</v>
      </c>
      <c r="AJ668" s="219" t="s">
        <v>154</v>
      </c>
      <c r="AK668" s="244">
        <v>0</v>
      </c>
      <c r="AL668" s="261" t="s">
        <v>155</v>
      </c>
      <c r="AM668" s="68"/>
      <c r="AO668" s="68"/>
    </row>
    <row r="669" spans="1:45" ht="34.5" hidden="1" customHeight="1">
      <c r="A669" s="68"/>
      <c r="B669" s="44">
        <f t="shared" si="52"/>
        <v>666</v>
      </c>
      <c r="C669" s="58" t="s">
        <v>63</v>
      </c>
      <c r="D669" s="58" t="s">
        <v>5436</v>
      </c>
      <c r="E669" s="58" t="s">
        <v>786</v>
      </c>
      <c r="F669" s="58" t="s">
        <v>63</v>
      </c>
      <c r="G669" s="60" t="s">
        <v>5437</v>
      </c>
      <c r="H669" s="60" t="s">
        <v>5438</v>
      </c>
      <c r="I669" s="60" t="s">
        <v>5439</v>
      </c>
      <c r="J669" s="190">
        <v>2</v>
      </c>
      <c r="K669" s="58" t="s">
        <v>5448</v>
      </c>
      <c r="L669" s="60"/>
      <c r="M669" s="60" t="s">
        <v>5449</v>
      </c>
      <c r="N669" s="60" t="s">
        <v>5450</v>
      </c>
      <c r="O669" s="58" t="s">
        <v>2126</v>
      </c>
      <c r="P669" s="44" t="s">
        <v>5443</v>
      </c>
      <c r="Q669" s="63" t="s">
        <v>69</v>
      </c>
      <c r="R669" s="307" t="s">
        <v>5451</v>
      </c>
      <c r="S669" s="307" t="s">
        <v>5452</v>
      </c>
      <c r="T669" s="44" t="s">
        <v>5453</v>
      </c>
      <c r="U669" s="44" t="s">
        <v>5454</v>
      </c>
      <c r="V669" s="58" t="s">
        <v>149</v>
      </c>
      <c r="W669" s="60"/>
      <c r="X669" s="60" t="str">
        <f t="shared" si="53"/>
        <v>tf_BAMT20008600_D_L2_SUPPLIER_CODE_MASTER</v>
      </c>
      <c r="Y669" s="60" t="str">
        <f t="shared" si="54"/>
        <v>mt_MPMT20008601_CDW_D_L2_SUPPLIER_CODE_MASTER</v>
      </c>
      <c r="Z669" s="60" t="str">
        <f t="shared" si="55"/>
        <v>m_MPMT20008601_CDW_D_L2_SUPPLIER_CODE_MASTER</v>
      </c>
      <c r="AA669" s="85"/>
      <c r="AB669" s="85"/>
      <c r="AC669" s="85"/>
      <c r="AD669" s="52" t="s">
        <v>2183</v>
      </c>
      <c r="AE669" s="52" t="s">
        <v>2026</v>
      </c>
      <c r="AF669" s="52" t="s">
        <v>52</v>
      </c>
      <c r="AG669" s="52" t="s">
        <v>72</v>
      </c>
      <c r="AH669" s="52" t="s">
        <v>72</v>
      </c>
      <c r="AI669" s="219" t="s">
        <v>65</v>
      </c>
      <c r="AJ669" s="219" t="s">
        <v>154</v>
      </c>
      <c r="AK669" s="244" t="s">
        <v>155</v>
      </c>
      <c r="AL669" s="261" t="s">
        <v>155</v>
      </c>
    </row>
    <row r="670" spans="1:45" ht="34.5" hidden="1" customHeight="1">
      <c r="A670" s="68"/>
      <c r="B670" s="91">
        <f t="shared" si="52"/>
        <v>667</v>
      </c>
      <c r="C670" s="59" t="s">
        <v>409</v>
      </c>
      <c r="D670" s="59" t="s">
        <v>63</v>
      </c>
      <c r="E670" s="59" t="s">
        <v>786</v>
      </c>
      <c r="F670" s="59" t="s">
        <v>63</v>
      </c>
      <c r="G670" s="76" t="s">
        <v>5455</v>
      </c>
      <c r="H670" s="76"/>
      <c r="I670" s="76" t="s">
        <v>5456</v>
      </c>
      <c r="J670" s="192"/>
      <c r="K670" s="59"/>
      <c r="L670" s="76"/>
      <c r="M670" s="76" t="s">
        <v>5457</v>
      </c>
      <c r="N670" s="76"/>
      <c r="O670" s="59" t="s">
        <v>1366</v>
      </c>
      <c r="P670" s="76" t="s">
        <v>5458</v>
      </c>
      <c r="Q670" s="78" t="s">
        <v>220</v>
      </c>
      <c r="R670" s="321"/>
      <c r="S670" s="322"/>
      <c r="T670" s="324"/>
      <c r="U670" s="324"/>
      <c r="V670" s="59"/>
      <c r="W670" s="76"/>
      <c r="X670" s="76" t="str">
        <f t="shared" si="53"/>
        <v/>
      </c>
      <c r="Y670" s="76" t="str">
        <f t="shared" si="54"/>
        <v/>
      </c>
      <c r="Z670" s="76" t="str">
        <f t="shared" si="55"/>
        <v/>
      </c>
      <c r="AA670" s="146"/>
      <c r="AB670" s="146"/>
      <c r="AC670" s="146"/>
      <c r="AD670" s="52" t="s">
        <v>1368</v>
      </c>
      <c r="AE670" s="100" t="s">
        <v>63</v>
      </c>
      <c r="AF670" s="52"/>
      <c r="AG670" s="52" t="s">
        <v>63</v>
      </c>
      <c r="AH670" s="52" t="s">
        <v>63</v>
      </c>
      <c r="AI670" s="219" t="s">
        <v>65</v>
      </c>
      <c r="AJ670" s="219" t="s">
        <v>65</v>
      </c>
      <c r="AK670" s="219" t="s">
        <v>65</v>
      </c>
      <c r="AL670" s="220" t="s">
        <v>65</v>
      </c>
    </row>
    <row r="671" spans="1:45" ht="34.5" hidden="1" customHeight="1">
      <c r="A671" s="68"/>
      <c r="B671" s="44">
        <f t="shared" si="52"/>
        <v>668</v>
      </c>
      <c r="C671" s="58" t="s">
        <v>65</v>
      </c>
      <c r="D671" s="58" t="s">
        <v>5459</v>
      </c>
      <c r="E671" s="58" t="s">
        <v>786</v>
      </c>
      <c r="F671" s="58" t="s">
        <v>63</v>
      </c>
      <c r="G671" s="60" t="s">
        <v>5460</v>
      </c>
      <c r="H671" s="60" t="s">
        <v>5461</v>
      </c>
      <c r="I671" s="60" t="s">
        <v>5462</v>
      </c>
      <c r="J671" s="190">
        <v>1</v>
      </c>
      <c r="K671" s="58" t="s">
        <v>5463</v>
      </c>
      <c r="L671" s="60"/>
      <c r="M671" s="60" t="s">
        <v>5464</v>
      </c>
      <c r="N671" s="60" t="s">
        <v>5465</v>
      </c>
      <c r="O671" s="58" t="s">
        <v>3507</v>
      </c>
      <c r="P671" s="44" t="s">
        <v>5466</v>
      </c>
      <c r="Q671" s="63" t="s">
        <v>2166</v>
      </c>
      <c r="R671" s="307" t="s">
        <v>5467</v>
      </c>
      <c r="S671" s="307" t="s">
        <v>5468</v>
      </c>
      <c r="T671" s="44" t="s">
        <v>5469</v>
      </c>
      <c r="U671" s="44" t="s">
        <v>5470</v>
      </c>
      <c r="V671" s="84" t="s">
        <v>149</v>
      </c>
      <c r="W671" s="44"/>
      <c r="X671" s="60" t="str">
        <f t="shared" si="53"/>
        <v>tf_BAMT20023600_D_L2_SUPPLIER_MASTER_ADDRESS_BIZ_ADD_SVC_MASTER</v>
      </c>
      <c r="Y671" s="60" t="str">
        <f t="shared" si="54"/>
        <v>mt_MPMT20023601_CDW_D_L2_SUPPLIER_MASTER_ADDRESS_BIZ_ADD_SVC_MASTER</v>
      </c>
      <c r="Z671" s="60" t="str">
        <f t="shared" si="55"/>
        <v>m_MPMT20023601_CDW_D_L2_SUPPLIER_MASTER_ADDRESS_BIZ_ADD_SVC_MASTER</v>
      </c>
      <c r="AA671" s="85"/>
      <c r="AB671" s="85"/>
      <c r="AC671" s="85"/>
      <c r="AD671" s="52" t="s">
        <v>2183</v>
      </c>
      <c r="AE671" s="52" t="s">
        <v>2026</v>
      </c>
      <c r="AF671" s="52" t="s">
        <v>52</v>
      </c>
      <c r="AG671" s="52" t="s">
        <v>72</v>
      </c>
      <c r="AH671" s="52" t="s">
        <v>72</v>
      </c>
      <c r="AI671" s="219" t="s">
        <v>65</v>
      </c>
      <c r="AJ671" s="219" t="s">
        <v>154</v>
      </c>
      <c r="AK671" s="244">
        <v>0</v>
      </c>
      <c r="AL671" s="261" t="s">
        <v>155</v>
      </c>
    </row>
    <row r="672" spans="1:45" ht="34.5" hidden="1" customHeight="1">
      <c r="A672" s="68"/>
      <c r="B672" s="44">
        <f t="shared" si="52"/>
        <v>669</v>
      </c>
      <c r="C672" s="58" t="s">
        <v>63</v>
      </c>
      <c r="D672" s="58" t="s">
        <v>5471</v>
      </c>
      <c r="E672" s="58" t="s">
        <v>786</v>
      </c>
      <c r="F672" s="58" t="s">
        <v>63</v>
      </c>
      <c r="G672" s="60" t="s">
        <v>5472</v>
      </c>
      <c r="H672" s="60" t="s">
        <v>5473</v>
      </c>
      <c r="I672" s="60" t="s">
        <v>5474</v>
      </c>
      <c r="J672" s="190">
        <v>1</v>
      </c>
      <c r="K672" s="58" t="s">
        <v>5475</v>
      </c>
      <c r="L672" s="60"/>
      <c r="M672" s="60" t="s">
        <v>5476</v>
      </c>
      <c r="N672" s="60" t="s">
        <v>5477</v>
      </c>
      <c r="O672" s="58" t="s">
        <v>2126</v>
      </c>
      <c r="P672" s="44" t="s">
        <v>5478</v>
      </c>
      <c r="Q672" s="63" t="s">
        <v>220</v>
      </c>
      <c r="R672" s="307" t="s">
        <v>5479</v>
      </c>
      <c r="S672" s="307" t="s">
        <v>5480</v>
      </c>
      <c r="T672" s="44" t="s">
        <v>5481</v>
      </c>
      <c r="U672" s="44" t="s">
        <v>5482</v>
      </c>
      <c r="V672" s="58" t="s">
        <v>149</v>
      </c>
      <c r="W672" s="60"/>
      <c r="X672" s="60" t="str">
        <f t="shared" si="53"/>
        <v>tf_BAMT20008700_D_L2_SUPPLIER_HIERARCHY_MASTER</v>
      </c>
      <c r="Y672" s="60" t="str">
        <f t="shared" si="54"/>
        <v>mt_MPMT20008701_CDW_D_L2_SUPPLIER_HIERARCHY_MASTER</v>
      </c>
      <c r="Z672" s="60" t="str">
        <f t="shared" si="55"/>
        <v>m_MPMT20008701_CDW_D_L2_SUPPLIER_HIERARCHY_MASTER</v>
      </c>
      <c r="AA672" s="85"/>
      <c r="AB672" s="85"/>
      <c r="AC672" s="85"/>
      <c r="AD672" s="52" t="s">
        <v>2183</v>
      </c>
      <c r="AE672" s="52" t="s">
        <v>2026</v>
      </c>
      <c r="AF672" s="52" t="s">
        <v>52</v>
      </c>
      <c r="AG672" s="52" t="s">
        <v>72</v>
      </c>
      <c r="AH672" s="52" t="s">
        <v>72</v>
      </c>
      <c r="AI672" s="219" t="s">
        <v>65</v>
      </c>
      <c r="AJ672" s="219" t="s">
        <v>154</v>
      </c>
      <c r="AK672" s="244">
        <v>0</v>
      </c>
      <c r="AL672" s="261" t="s">
        <v>155</v>
      </c>
    </row>
    <row r="673" spans="1:44" ht="34.5" hidden="1" customHeight="1">
      <c r="A673" s="68"/>
      <c r="B673" s="44">
        <f t="shared" si="52"/>
        <v>670</v>
      </c>
      <c r="C673" s="58" t="s">
        <v>63</v>
      </c>
      <c r="D673" s="58" t="s">
        <v>5483</v>
      </c>
      <c r="E673" s="58" t="s">
        <v>786</v>
      </c>
      <c r="F673" s="58" t="s">
        <v>63</v>
      </c>
      <c r="G673" s="60" t="s">
        <v>5484</v>
      </c>
      <c r="H673" s="60" t="s">
        <v>5485</v>
      </c>
      <c r="I673" s="60" t="s">
        <v>5486</v>
      </c>
      <c r="J673" s="190">
        <v>1</v>
      </c>
      <c r="K673" s="58" t="s">
        <v>5487</v>
      </c>
      <c r="L673" s="60"/>
      <c r="M673" s="60" t="s">
        <v>5488</v>
      </c>
      <c r="N673" s="60" t="s">
        <v>5489</v>
      </c>
      <c r="O673" s="58" t="s">
        <v>2126</v>
      </c>
      <c r="P673" s="44" t="s">
        <v>5490</v>
      </c>
      <c r="Q673" s="63" t="s">
        <v>69</v>
      </c>
      <c r="R673" s="307" t="s">
        <v>5491</v>
      </c>
      <c r="S673" s="307" t="s">
        <v>5492</v>
      </c>
      <c r="T673" s="44" t="s">
        <v>5493</v>
      </c>
      <c r="U673" s="44" t="s">
        <v>5494</v>
      </c>
      <c r="V673" s="58" t="s">
        <v>1344</v>
      </c>
      <c r="W673" s="60"/>
      <c r="X673" s="60" t="str">
        <f t="shared" si="53"/>
        <v>tf_BAMT20014600_D_L2_ORDER_MASTER</v>
      </c>
      <c r="Y673" s="60" t="str">
        <f t="shared" si="54"/>
        <v>mt_MPMT20014601_CDW_D_L2_ORDER_MASTER</v>
      </c>
      <c r="Z673" s="60" t="str">
        <f t="shared" si="55"/>
        <v>m_MPMT20014601_CDW_D_L2_ORDER_MASTER</v>
      </c>
      <c r="AA673" s="85"/>
      <c r="AB673" s="85"/>
      <c r="AC673" s="85"/>
      <c r="AD673" s="52" t="s">
        <v>2183</v>
      </c>
      <c r="AE673" s="52" t="s">
        <v>2026</v>
      </c>
      <c r="AF673" s="52" t="s">
        <v>52</v>
      </c>
      <c r="AG673" s="52" t="s">
        <v>72</v>
      </c>
      <c r="AH673" s="52" t="s">
        <v>72</v>
      </c>
      <c r="AI673" s="219" t="s">
        <v>65</v>
      </c>
      <c r="AJ673" s="219" t="s">
        <v>154</v>
      </c>
      <c r="AK673" s="244">
        <v>0</v>
      </c>
      <c r="AL673" s="261" t="s">
        <v>155</v>
      </c>
    </row>
    <row r="674" spans="1:44" ht="34.5" hidden="1" customHeight="1">
      <c r="A674" s="68"/>
      <c r="B674" s="91">
        <f t="shared" si="52"/>
        <v>671</v>
      </c>
      <c r="C674" s="59" t="s">
        <v>409</v>
      </c>
      <c r="D674" s="59" t="s">
        <v>5495</v>
      </c>
      <c r="E674" s="59" t="s">
        <v>786</v>
      </c>
      <c r="F674" s="59" t="s">
        <v>63</v>
      </c>
      <c r="G674" s="76" t="s">
        <v>5496</v>
      </c>
      <c r="H674" s="76" t="s">
        <v>5497</v>
      </c>
      <c r="I674" s="76" t="s">
        <v>5498</v>
      </c>
      <c r="J674" s="192"/>
      <c r="K674" s="59" t="s">
        <v>5499</v>
      </c>
      <c r="L674" s="76"/>
      <c r="M674" s="76" t="s">
        <v>5500</v>
      </c>
      <c r="N674" s="76" t="s">
        <v>5501</v>
      </c>
      <c r="O674" s="59" t="s">
        <v>1366</v>
      </c>
      <c r="P674" s="57" t="s">
        <v>5502</v>
      </c>
      <c r="Q674" s="78" t="s">
        <v>220</v>
      </c>
      <c r="R674" s="321"/>
      <c r="S674" s="321"/>
      <c r="T674" s="324"/>
      <c r="U674" s="324"/>
      <c r="V674" s="59" t="s">
        <v>1344</v>
      </c>
      <c r="W674" s="76"/>
      <c r="X674" s="76" t="str">
        <f t="shared" si="53"/>
        <v>tf_BAMT20014700_D_L2_ORDER_NUMBER_MASTER</v>
      </c>
      <c r="Y674" s="76" t="str">
        <f t="shared" si="54"/>
        <v>mt_MPMT20014701_CDW_D_L2_ORDER_NUMBER_MASTER</v>
      </c>
      <c r="Z674" s="76" t="str">
        <f t="shared" si="55"/>
        <v>m_MPMT20014701_CDW_D_L2_ORDER_NUMBER_MASTER</v>
      </c>
      <c r="AA674" s="146"/>
      <c r="AB674" s="146"/>
      <c r="AC674" s="146"/>
      <c r="AD674" s="52" t="s">
        <v>1368</v>
      </c>
      <c r="AE674" s="100" t="s">
        <v>63</v>
      </c>
      <c r="AF674" s="52"/>
      <c r="AG674" s="52" t="s">
        <v>63</v>
      </c>
      <c r="AH674" s="52" t="s">
        <v>63</v>
      </c>
      <c r="AI674" s="219" t="s">
        <v>65</v>
      </c>
      <c r="AJ674" s="219" t="s">
        <v>65</v>
      </c>
      <c r="AK674" s="219" t="s">
        <v>65</v>
      </c>
      <c r="AL674" s="220" t="s">
        <v>65</v>
      </c>
    </row>
    <row r="675" spans="1:44" ht="34.5" hidden="1" customHeight="1">
      <c r="A675" s="68"/>
      <c r="B675" s="86">
        <f t="shared" si="52"/>
        <v>672</v>
      </c>
      <c r="C675" s="58" t="s">
        <v>63</v>
      </c>
      <c r="D675" s="58" t="s">
        <v>5503</v>
      </c>
      <c r="E675" s="58" t="s">
        <v>124</v>
      </c>
      <c r="F675" s="58" t="s">
        <v>786</v>
      </c>
      <c r="G675" s="60" t="s">
        <v>5504</v>
      </c>
      <c r="H675" s="60" t="s">
        <v>5505</v>
      </c>
      <c r="I675" s="60" t="s">
        <v>5506</v>
      </c>
      <c r="J675" s="190">
        <v>1</v>
      </c>
      <c r="K675" s="58" t="s">
        <v>5507</v>
      </c>
      <c r="L675" s="60"/>
      <c r="M675" s="60" t="s">
        <v>5508</v>
      </c>
      <c r="N675" s="60" t="s">
        <v>5509</v>
      </c>
      <c r="O675" s="58" t="s">
        <v>2126</v>
      </c>
      <c r="P675" s="44" t="s">
        <v>5510</v>
      </c>
      <c r="Q675" s="63" t="s">
        <v>69</v>
      </c>
      <c r="R675" s="307" t="s">
        <v>5511</v>
      </c>
      <c r="S675" s="307" t="s">
        <v>5512</v>
      </c>
      <c r="T675" s="44" t="s">
        <v>5513</v>
      </c>
      <c r="U675" s="44" t="s">
        <v>5514</v>
      </c>
      <c r="V675" s="58" t="s">
        <v>260</v>
      </c>
      <c r="W675" s="60"/>
      <c r="X675" s="60" t="str">
        <f t="shared" si="53"/>
        <v>tf_BAWK20001000_D_L2_ORDER_DETAILS</v>
      </c>
      <c r="Y675" s="60" t="str">
        <f t="shared" si="54"/>
        <v>mt_MPWK20001001_CDW_D_L2_ORDER_DETAILS_WK01</v>
      </c>
      <c r="Z675" s="60" t="str">
        <f t="shared" si="55"/>
        <v>m_MPWK20001001_CDW_D_L2_ORDER_DETAILS_WK01</v>
      </c>
      <c r="AA675" s="85" t="s">
        <v>5515</v>
      </c>
      <c r="AB675" s="85" t="s">
        <v>5516</v>
      </c>
      <c r="AC675" s="85"/>
      <c r="AD675" s="52"/>
      <c r="AE675" s="100" t="s">
        <v>63</v>
      </c>
      <c r="AF675" s="52"/>
      <c r="AG675" s="52" t="s">
        <v>744</v>
      </c>
      <c r="AH675" s="52" t="s">
        <v>72</v>
      </c>
      <c r="AI675" s="239" t="s">
        <v>745</v>
      </c>
      <c r="AJ675" s="219" t="s">
        <v>154</v>
      </c>
      <c r="AK675" s="244">
        <v>6.9444438850041479E-5</v>
      </c>
      <c r="AL675" s="261" t="s">
        <v>155</v>
      </c>
    </row>
    <row r="676" spans="1:44" ht="34.5" hidden="1" customHeight="1">
      <c r="A676" s="68"/>
      <c r="B676" s="86">
        <f t="shared" si="52"/>
        <v>673</v>
      </c>
      <c r="C676" s="58" t="s">
        <v>63</v>
      </c>
      <c r="D676" s="58" t="s">
        <v>5503</v>
      </c>
      <c r="E676" s="58" t="s">
        <v>124</v>
      </c>
      <c r="F676" s="58" t="s">
        <v>786</v>
      </c>
      <c r="G676" s="60" t="s">
        <v>5504</v>
      </c>
      <c r="H676" s="60" t="s">
        <v>5505</v>
      </c>
      <c r="I676" s="60" t="s">
        <v>5506</v>
      </c>
      <c r="J676" s="190">
        <v>2</v>
      </c>
      <c r="K676" s="58" t="s">
        <v>5517</v>
      </c>
      <c r="L676" s="60"/>
      <c r="M676" s="60" t="s">
        <v>5518</v>
      </c>
      <c r="N676" s="60" t="s">
        <v>5519</v>
      </c>
      <c r="O676" s="58" t="s">
        <v>2126</v>
      </c>
      <c r="P676" s="44" t="s">
        <v>5510</v>
      </c>
      <c r="Q676" s="63" t="s">
        <v>166</v>
      </c>
      <c r="R676" s="307" t="s">
        <v>5520</v>
      </c>
      <c r="S676" s="307" t="s">
        <v>5521</v>
      </c>
      <c r="T676" s="44" t="s">
        <v>1482</v>
      </c>
      <c r="U676" s="44" t="s">
        <v>1483</v>
      </c>
      <c r="V676" s="58" t="s">
        <v>260</v>
      </c>
      <c r="W676" s="60"/>
      <c r="X676" s="60" t="str">
        <f t="shared" si="53"/>
        <v>tf_BAWK20001000_D_L2_ORDER_DETAILS</v>
      </c>
      <c r="Y676" s="60" t="str">
        <f t="shared" si="54"/>
        <v>mt_MPWK20001002_CDW_D_L2_ORDER_DETAILS</v>
      </c>
      <c r="Z676" s="60" t="str">
        <f t="shared" si="55"/>
        <v>m_MPWK20001002_CDW_D_L2_ORDER_DETAILS</v>
      </c>
      <c r="AA676" s="85" t="s">
        <v>5515</v>
      </c>
      <c r="AB676" s="85" t="s">
        <v>5522</v>
      </c>
      <c r="AC676" s="85"/>
      <c r="AD676" s="52"/>
      <c r="AE676" s="100" t="s">
        <v>63</v>
      </c>
      <c r="AF676" s="52"/>
      <c r="AG676" s="52" t="s">
        <v>744</v>
      </c>
      <c r="AH676" s="52" t="s">
        <v>72</v>
      </c>
      <c r="AI676" s="239" t="s">
        <v>745</v>
      </c>
      <c r="AJ676" s="219" t="s">
        <v>154</v>
      </c>
      <c r="AK676" s="244">
        <v>9.9537037021946162E-4</v>
      </c>
      <c r="AL676" s="261" t="s">
        <v>155</v>
      </c>
    </row>
    <row r="677" spans="1:44" ht="34.5" hidden="1" customHeight="1">
      <c r="A677" s="68"/>
      <c r="B677" s="44">
        <f t="shared" si="52"/>
        <v>674</v>
      </c>
      <c r="C677" s="58" t="s">
        <v>63</v>
      </c>
      <c r="D677" s="58" t="s">
        <v>5523</v>
      </c>
      <c r="E677" s="58" t="s">
        <v>786</v>
      </c>
      <c r="F677" s="58" t="s">
        <v>63</v>
      </c>
      <c r="G677" s="60" t="s">
        <v>5524</v>
      </c>
      <c r="H677" s="60" t="s">
        <v>5525</v>
      </c>
      <c r="I677" s="60" t="s">
        <v>5526</v>
      </c>
      <c r="J677" s="190">
        <v>1</v>
      </c>
      <c r="K677" s="58" t="s">
        <v>5527</v>
      </c>
      <c r="L677" s="60"/>
      <c r="M677" s="60" t="s">
        <v>5528</v>
      </c>
      <c r="N677" s="60" t="s">
        <v>5529</v>
      </c>
      <c r="O677" s="58" t="s">
        <v>1366</v>
      </c>
      <c r="P677" s="44" t="s">
        <v>5530</v>
      </c>
      <c r="Q677" s="63" t="s">
        <v>220</v>
      </c>
      <c r="R677" s="307" t="s">
        <v>5531</v>
      </c>
      <c r="S677" s="307" t="s">
        <v>5532</v>
      </c>
      <c r="T677" s="44" t="s">
        <v>5533</v>
      </c>
      <c r="U677" s="44" t="s">
        <v>5534</v>
      </c>
      <c r="V677" s="58" t="s">
        <v>1344</v>
      </c>
      <c r="W677" s="60"/>
      <c r="X677" s="60" t="str">
        <f t="shared" si="53"/>
        <v>tf_BAMT20019500_D_L2_RAW_MATERIAL_PURCHASE_INDICATOR_VALUE_QUARTER_MASTER</v>
      </c>
      <c r="Y677" s="60" t="str">
        <f t="shared" si="54"/>
        <v>mt_MPMT20019501_CDW_D_L2_RAW_MATERIAL_PURCHASE_INDICATOR_VALUE_QUARTER_MASTER</v>
      </c>
      <c r="Z677" s="60" t="str">
        <f t="shared" si="55"/>
        <v>m_MPMT20019501_CDW_D_L2_RAW_MATERIAL_PURCHASE_INDICATOR_VALUE_QUARTER_MASTER</v>
      </c>
      <c r="AA677" s="85"/>
      <c r="AB677" s="85"/>
      <c r="AC677" s="85"/>
      <c r="AD677" s="52" t="s">
        <v>2025</v>
      </c>
      <c r="AE677" s="52" t="s">
        <v>2026</v>
      </c>
      <c r="AF677" s="52" t="s">
        <v>2027</v>
      </c>
      <c r="AG677" s="52" t="s">
        <v>205</v>
      </c>
      <c r="AH677" s="52" t="s">
        <v>205</v>
      </c>
      <c r="AI677" s="219" t="s">
        <v>65</v>
      </c>
      <c r="AJ677" s="219" t="s">
        <v>154</v>
      </c>
      <c r="AK677" s="244" t="s">
        <v>155</v>
      </c>
      <c r="AL677" s="261" t="s">
        <v>155</v>
      </c>
      <c r="AR677" s="64" t="s">
        <v>209</v>
      </c>
    </row>
    <row r="678" spans="1:44" ht="34.5" hidden="1" customHeight="1">
      <c r="A678" s="68"/>
      <c r="B678" s="44">
        <f t="shared" si="52"/>
        <v>675</v>
      </c>
      <c r="C678" s="58" t="s">
        <v>63</v>
      </c>
      <c r="D678" s="58" t="s">
        <v>5535</v>
      </c>
      <c r="E678" s="58" t="s">
        <v>786</v>
      </c>
      <c r="F678" s="58" t="s">
        <v>63</v>
      </c>
      <c r="G678" s="60" t="s">
        <v>5536</v>
      </c>
      <c r="H678" s="60" t="s">
        <v>5537</v>
      </c>
      <c r="I678" s="60" t="s">
        <v>5538</v>
      </c>
      <c r="J678" s="190">
        <v>1</v>
      </c>
      <c r="K678" s="58" t="s">
        <v>5539</v>
      </c>
      <c r="L678" s="60"/>
      <c r="M678" s="60" t="s">
        <v>5540</v>
      </c>
      <c r="N678" s="60" t="s">
        <v>5541</v>
      </c>
      <c r="O678" s="58" t="s">
        <v>1366</v>
      </c>
      <c r="P678" s="44" t="s">
        <v>5542</v>
      </c>
      <c r="Q678" s="63" t="s">
        <v>220</v>
      </c>
      <c r="R678" s="307" t="s">
        <v>5543</v>
      </c>
      <c r="S678" s="307" t="s">
        <v>5544</v>
      </c>
      <c r="T678" s="44" t="s">
        <v>5531</v>
      </c>
      <c r="U678" s="44" t="s">
        <v>5532</v>
      </c>
      <c r="V678" s="58" t="s">
        <v>1344</v>
      </c>
      <c r="W678" s="60"/>
      <c r="X678" s="60" t="str">
        <f t="shared" si="53"/>
        <v>tf_BAMT20014800_D_L2_RAW_MATERIAL_PURCHASE_INDEX_MASTER</v>
      </c>
      <c r="Y678" s="60" t="str">
        <f t="shared" si="54"/>
        <v>mt_MPMT20014801_CDW_D_L2_RAW_MATERIAL_PURCHASE_INDEX_MASTER</v>
      </c>
      <c r="Z678" s="60" t="str">
        <f t="shared" si="55"/>
        <v>m_MPMT20014801_CDW_D_L2_RAW_MATERIAL_PURCHASE_INDEX_MASTER</v>
      </c>
      <c r="AA678" s="85"/>
      <c r="AB678" s="85"/>
      <c r="AC678" s="85"/>
      <c r="AD678" s="52" t="s">
        <v>2025</v>
      </c>
      <c r="AE678" s="52" t="s">
        <v>2026</v>
      </c>
      <c r="AF678" s="52" t="s">
        <v>2027</v>
      </c>
      <c r="AG678" s="52" t="s">
        <v>205</v>
      </c>
      <c r="AH678" s="52" t="s">
        <v>205</v>
      </c>
      <c r="AI678" s="219" t="s">
        <v>65</v>
      </c>
      <c r="AJ678" s="219" t="s">
        <v>154</v>
      </c>
      <c r="AK678" s="244" t="s">
        <v>155</v>
      </c>
      <c r="AL678" s="261" t="s">
        <v>155</v>
      </c>
      <c r="AR678" s="64" t="s">
        <v>3498</v>
      </c>
    </row>
    <row r="679" spans="1:44" ht="34.5" hidden="1" customHeight="1">
      <c r="A679" s="68"/>
      <c r="B679" s="44">
        <f t="shared" si="52"/>
        <v>676</v>
      </c>
      <c r="C679" s="58" t="s">
        <v>63</v>
      </c>
      <c r="D679" s="58" t="s">
        <v>5545</v>
      </c>
      <c r="E679" s="58" t="s">
        <v>786</v>
      </c>
      <c r="F679" s="58" t="s">
        <v>63</v>
      </c>
      <c r="G679" s="60" t="s">
        <v>5546</v>
      </c>
      <c r="H679" s="60" t="s">
        <v>5547</v>
      </c>
      <c r="I679" s="60" t="s">
        <v>5548</v>
      </c>
      <c r="J679" s="190">
        <v>1</v>
      </c>
      <c r="K679" s="58" t="s">
        <v>5549</v>
      </c>
      <c r="L679" s="60"/>
      <c r="M679" s="60" t="s">
        <v>5550</v>
      </c>
      <c r="N679" s="60" t="s">
        <v>5551</v>
      </c>
      <c r="O679" s="58" t="s">
        <v>1366</v>
      </c>
      <c r="P679" s="44" t="s">
        <v>5552</v>
      </c>
      <c r="Q679" s="63" t="s">
        <v>220</v>
      </c>
      <c r="R679" s="307" t="s">
        <v>5553</v>
      </c>
      <c r="S679" s="307" t="s">
        <v>5554</v>
      </c>
      <c r="T679" s="44" t="s">
        <v>5555</v>
      </c>
      <c r="U679" s="44" t="s">
        <v>5556</v>
      </c>
      <c r="V679" s="58" t="s">
        <v>149</v>
      </c>
      <c r="W679" s="60"/>
      <c r="X679" s="60" t="str">
        <f t="shared" si="53"/>
        <v>tf_BAMT20014900_D_L2_PAYMENT_CONDITION_ORIGINAL_EXPLANATION_MASTER</v>
      </c>
      <c r="Y679" s="60" t="str">
        <f t="shared" si="54"/>
        <v>mt_MPMT20014901_CDW_D_L2_PAYMENT_CONDITION_ORIGINAL_EXPLANATION_MASTER</v>
      </c>
      <c r="Z679" s="60" t="str">
        <f t="shared" si="55"/>
        <v>m_MPMT20014901_CDW_D_L2_PAYMENT_CONDITION_ORIGINAL_EXPLANATION_MASTER</v>
      </c>
      <c r="AA679" s="85"/>
      <c r="AB679" s="85"/>
      <c r="AC679" s="85"/>
      <c r="AD679" s="52" t="s">
        <v>2183</v>
      </c>
      <c r="AE679" s="52" t="s">
        <v>2026</v>
      </c>
      <c r="AF679" s="52" t="s">
        <v>52</v>
      </c>
      <c r="AG679" s="52" t="s">
        <v>72</v>
      </c>
      <c r="AH679" s="52" t="s">
        <v>72</v>
      </c>
      <c r="AI679" s="219" t="s">
        <v>65</v>
      </c>
      <c r="AJ679" s="219" t="s">
        <v>154</v>
      </c>
      <c r="AK679" s="244">
        <v>0</v>
      </c>
      <c r="AL679" s="261" t="s">
        <v>155</v>
      </c>
    </row>
    <row r="680" spans="1:44" ht="34.5" hidden="1" customHeight="1">
      <c r="A680" s="68"/>
      <c r="B680" s="86">
        <f t="shared" si="52"/>
        <v>677</v>
      </c>
      <c r="C680" s="84" t="s">
        <v>63</v>
      </c>
      <c r="D680" s="84" t="s">
        <v>5557</v>
      </c>
      <c r="E680" s="84" t="s">
        <v>786</v>
      </c>
      <c r="F680" s="84" t="s">
        <v>65</v>
      </c>
      <c r="G680" s="85" t="s">
        <v>5558</v>
      </c>
      <c r="H680" s="85" t="s">
        <v>5559</v>
      </c>
      <c r="I680" s="85" t="s">
        <v>5560</v>
      </c>
      <c r="J680" s="191">
        <v>1</v>
      </c>
      <c r="K680" s="84" t="s">
        <v>5561</v>
      </c>
      <c r="L680" s="85"/>
      <c r="M680" s="85" t="s">
        <v>5562</v>
      </c>
      <c r="N680" s="85" t="s">
        <v>5563</v>
      </c>
      <c r="O680" s="84" t="s">
        <v>1366</v>
      </c>
      <c r="P680" s="86" t="s">
        <v>5564</v>
      </c>
      <c r="Q680" s="87" t="s">
        <v>220</v>
      </c>
      <c r="R680" s="308" t="s">
        <v>5565</v>
      </c>
      <c r="S680" s="308" t="s">
        <v>5566</v>
      </c>
      <c r="T680" s="86" t="s">
        <v>5567</v>
      </c>
      <c r="U680" s="86" t="s">
        <v>5568</v>
      </c>
      <c r="V680" s="84" t="s">
        <v>1344</v>
      </c>
      <c r="W680" s="86"/>
      <c r="X680" s="60" t="str">
        <f t="shared" si="53"/>
        <v>tf_BAMT20025600_A_L2_ASSET_CLASS_CONVERSION_MASTER</v>
      </c>
      <c r="Y680" s="60" t="str">
        <f t="shared" si="54"/>
        <v>mt_MPMT20025601_CDW_A_L2_ASSET_CLASS_CONVERSION_MASTER</v>
      </c>
      <c r="Z680" s="60" t="str">
        <f t="shared" si="55"/>
        <v>m_MPMT20025601_CDW_A_L2_ASSET_CLASS_CONVERSION_MASTER</v>
      </c>
      <c r="AA680" s="85"/>
      <c r="AB680" s="85"/>
      <c r="AC680" s="85"/>
      <c r="AD680" s="52" t="s">
        <v>2025</v>
      </c>
      <c r="AE680" s="52" t="s">
        <v>2026</v>
      </c>
      <c r="AF680" s="52" t="s">
        <v>2027</v>
      </c>
      <c r="AG680" s="52" t="s">
        <v>153</v>
      </c>
      <c r="AH680" s="52" t="s">
        <v>153</v>
      </c>
      <c r="AI680" s="219" t="s">
        <v>65</v>
      </c>
      <c r="AJ680" s="219" t="s">
        <v>154</v>
      </c>
      <c r="AK680" s="244">
        <v>0</v>
      </c>
      <c r="AL680" s="261" t="s">
        <v>155</v>
      </c>
    </row>
    <row r="681" spans="1:44" ht="34.5" hidden="1" customHeight="1">
      <c r="A681" s="68"/>
      <c r="B681" s="44">
        <f t="shared" si="52"/>
        <v>678</v>
      </c>
      <c r="C681" s="58" t="s">
        <v>63</v>
      </c>
      <c r="D681" s="58" t="s">
        <v>5569</v>
      </c>
      <c r="E681" s="58" t="s">
        <v>786</v>
      </c>
      <c r="F681" s="58" t="s">
        <v>63</v>
      </c>
      <c r="G681" s="60" t="s">
        <v>5570</v>
      </c>
      <c r="H681" s="60" t="s">
        <v>5571</v>
      </c>
      <c r="I681" s="60" t="s">
        <v>5572</v>
      </c>
      <c r="J681" s="190">
        <v>1</v>
      </c>
      <c r="K681" s="58" t="s">
        <v>5573</v>
      </c>
      <c r="L681" s="60"/>
      <c r="M681" s="60" t="s">
        <v>5574</v>
      </c>
      <c r="N681" s="60" t="s">
        <v>5575</v>
      </c>
      <c r="O681" s="58" t="s">
        <v>1366</v>
      </c>
      <c r="P681" s="44" t="s">
        <v>5576</v>
      </c>
      <c r="Q681" s="63" t="s">
        <v>220</v>
      </c>
      <c r="R681" s="307" t="s">
        <v>5577</v>
      </c>
      <c r="S681" s="307" t="s">
        <v>5578</v>
      </c>
      <c r="T681" s="44" t="s">
        <v>5579</v>
      </c>
      <c r="U681" s="44" t="s">
        <v>5580</v>
      </c>
      <c r="V681" s="58" t="s">
        <v>149</v>
      </c>
      <c r="W681" s="60"/>
      <c r="X681" s="60" t="str">
        <f t="shared" si="53"/>
        <v>tf_BAMT20016800_D_L2_ASSET_MASTER_RECORD_SEGMENT_MASTER</v>
      </c>
      <c r="Y681" s="60" t="str">
        <f t="shared" si="54"/>
        <v>mt_MPMT20016801_CDW_D_L2_ASSET_MASTER_RECORD_SEGMENT_MASTER</v>
      </c>
      <c r="Z681" s="60" t="str">
        <f t="shared" si="55"/>
        <v>m_MPMT20016801_CDW_D_L2_ASSET_MASTER_RECORD_SEGMENT_MASTER</v>
      </c>
      <c r="AA681" s="85"/>
      <c r="AB681" s="85"/>
      <c r="AC681" s="85"/>
      <c r="AD681" s="52" t="s">
        <v>2183</v>
      </c>
      <c r="AE681" s="52" t="s">
        <v>2026</v>
      </c>
      <c r="AF681" s="52" t="s">
        <v>52</v>
      </c>
      <c r="AG681" s="52" t="s">
        <v>72</v>
      </c>
      <c r="AH681" s="52" t="s">
        <v>72</v>
      </c>
      <c r="AI681" s="219" t="s">
        <v>65</v>
      </c>
      <c r="AJ681" s="219" t="s">
        <v>154</v>
      </c>
      <c r="AK681" s="244">
        <v>0</v>
      </c>
      <c r="AL681" s="261" t="s">
        <v>155</v>
      </c>
    </row>
    <row r="682" spans="1:44" ht="34.5" hidden="1" customHeight="1">
      <c r="A682" s="68"/>
      <c r="B682" s="44">
        <f t="shared" si="52"/>
        <v>679</v>
      </c>
      <c r="C682" s="58" t="s">
        <v>63</v>
      </c>
      <c r="D682" s="58" t="s">
        <v>5581</v>
      </c>
      <c r="E682" s="58" t="s">
        <v>786</v>
      </c>
      <c r="F682" s="58" t="s">
        <v>63</v>
      </c>
      <c r="G682" s="60" t="s">
        <v>5582</v>
      </c>
      <c r="H682" s="60" t="s">
        <v>5583</v>
      </c>
      <c r="I682" s="60" t="s">
        <v>5584</v>
      </c>
      <c r="J682" s="190">
        <v>1</v>
      </c>
      <c r="K682" s="58" t="s">
        <v>5585</v>
      </c>
      <c r="L682" s="60"/>
      <c r="M682" s="60" t="s">
        <v>5586</v>
      </c>
      <c r="N682" s="60" t="s">
        <v>5587</v>
      </c>
      <c r="O682" s="58" t="s">
        <v>2126</v>
      </c>
      <c r="P682" s="44" t="s">
        <v>5588</v>
      </c>
      <c r="Q682" s="63" t="s">
        <v>69</v>
      </c>
      <c r="R682" s="307" t="s">
        <v>5589</v>
      </c>
      <c r="S682" s="307" t="s">
        <v>5590</v>
      </c>
      <c r="T682" s="44" t="s">
        <v>5591</v>
      </c>
      <c r="U682" s="44" t="s">
        <v>5592</v>
      </c>
      <c r="V682" s="58" t="s">
        <v>149</v>
      </c>
      <c r="W682" s="60"/>
      <c r="X682" s="60" t="str">
        <f t="shared" si="53"/>
        <v>tf_BAMT20008400_D_L2_BUSINESS_AREA_MASTER</v>
      </c>
      <c r="Y682" s="60" t="str">
        <f t="shared" si="54"/>
        <v>mt_MPMT20008401_CDW_D_L2_BUSINESS_AREA_MASTER</v>
      </c>
      <c r="Z682" s="60" t="str">
        <f t="shared" si="55"/>
        <v>m_MPMT20008401_CDW_D_L2_BUSINESS_AREA_MASTER</v>
      </c>
      <c r="AA682" s="85"/>
      <c r="AB682" s="85"/>
      <c r="AC682" s="85"/>
      <c r="AD682" s="52" t="s">
        <v>2183</v>
      </c>
      <c r="AE682" s="52" t="s">
        <v>2026</v>
      </c>
      <c r="AF682" s="52" t="s">
        <v>52</v>
      </c>
      <c r="AG682" s="52" t="s">
        <v>72</v>
      </c>
      <c r="AH682" s="52" t="s">
        <v>72</v>
      </c>
      <c r="AI682" s="219" t="s">
        <v>65</v>
      </c>
      <c r="AJ682" s="219" t="s">
        <v>154</v>
      </c>
      <c r="AK682" s="244">
        <v>0</v>
      </c>
      <c r="AL682" s="261" t="s">
        <v>155</v>
      </c>
    </row>
    <row r="683" spans="1:44" ht="34.5" hidden="1" customHeight="1">
      <c r="A683" s="68"/>
      <c r="B683" s="44">
        <f t="shared" si="52"/>
        <v>680</v>
      </c>
      <c r="C683" s="58" t="s">
        <v>63</v>
      </c>
      <c r="D683" s="58" t="s">
        <v>5593</v>
      </c>
      <c r="E683" s="58" t="s">
        <v>786</v>
      </c>
      <c r="F683" s="58" t="s">
        <v>63</v>
      </c>
      <c r="G683" s="60" t="s">
        <v>5594</v>
      </c>
      <c r="H683" s="60" t="s">
        <v>5595</v>
      </c>
      <c r="I683" s="60" t="s">
        <v>5596</v>
      </c>
      <c r="J683" s="190">
        <v>1</v>
      </c>
      <c r="K683" s="58" t="s">
        <v>5597</v>
      </c>
      <c r="L683" s="60"/>
      <c r="M683" s="60" t="s">
        <v>5598</v>
      </c>
      <c r="N683" s="60" t="s">
        <v>5599</v>
      </c>
      <c r="O683" s="58" t="s">
        <v>2126</v>
      </c>
      <c r="P683" s="44" t="s">
        <v>5600</v>
      </c>
      <c r="Q683" s="63" t="s">
        <v>220</v>
      </c>
      <c r="R683" s="307" t="s">
        <v>5601</v>
      </c>
      <c r="S683" s="307" t="s">
        <v>5602</v>
      </c>
      <c r="T683" s="44" t="s">
        <v>5603</v>
      </c>
      <c r="U683" s="44" t="s">
        <v>5604</v>
      </c>
      <c r="V683" s="58" t="s">
        <v>846</v>
      </c>
      <c r="W683" s="60"/>
      <c r="X683" s="60" t="str">
        <f t="shared" si="53"/>
        <v>tf_BAMT20015000_D_L2_TIME_DEPENDENCE_ASSET_ALLOCATE_MASTER</v>
      </c>
      <c r="Y683" s="60" t="str">
        <f t="shared" si="54"/>
        <v>mt_MPMT20015001_CDW_D_L2_TIME_DEPENDENCE_ASSET_ALLOCATE_MASTER</v>
      </c>
      <c r="Z683" s="60" t="str">
        <f t="shared" si="55"/>
        <v>m_MPMT20015001_CDW_D_L2_TIME_DEPENDENCE_ASSET_ALLOCATE_MASTER</v>
      </c>
      <c r="AA683" s="85"/>
      <c r="AB683" s="85"/>
      <c r="AC683" s="85"/>
      <c r="AD683" s="52" t="s">
        <v>2183</v>
      </c>
      <c r="AE683" s="52" t="s">
        <v>2026</v>
      </c>
      <c r="AF683" s="52" t="s">
        <v>52</v>
      </c>
      <c r="AG683" s="52" t="s">
        <v>72</v>
      </c>
      <c r="AH683" s="52" t="s">
        <v>72</v>
      </c>
      <c r="AI683" s="219" t="s">
        <v>65</v>
      </c>
      <c r="AJ683" s="219" t="s">
        <v>154</v>
      </c>
      <c r="AK683" s="244">
        <v>0</v>
      </c>
      <c r="AL683" s="261" t="s">
        <v>155</v>
      </c>
    </row>
    <row r="684" spans="1:44" ht="34.5" hidden="1" customHeight="1">
      <c r="A684" s="68"/>
      <c r="B684" s="91">
        <f t="shared" si="52"/>
        <v>681</v>
      </c>
      <c r="C684" s="59" t="s">
        <v>409</v>
      </c>
      <c r="D684" s="59" t="s">
        <v>63</v>
      </c>
      <c r="E684" s="59" t="s">
        <v>786</v>
      </c>
      <c r="F684" s="59" t="s">
        <v>63</v>
      </c>
      <c r="G684" s="76" t="s">
        <v>5605</v>
      </c>
      <c r="H684" s="76"/>
      <c r="I684" s="76" t="s">
        <v>5606</v>
      </c>
      <c r="J684" s="192"/>
      <c r="K684" s="59"/>
      <c r="L684" s="76"/>
      <c r="M684" s="76" t="s">
        <v>5607</v>
      </c>
      <c r="N684" s="76"/>
      <c r="O684" s="59" t="s">
        <v>1366</v>
      </c>
      <c r="P684" s="76" t="s">
        <v>5608</v>
      </c>
      <c r="Q684" s="78" t="s">
        <v>220</v>
      </c>
      <c r="R684" s="321"/>
      <c r="S684" s="322"/>
      <c r="T684" s="324"/>
      <c r="U684" s="324"/>
      <c r="V684" s="59"/>
      <c r="W684" s="76"/>
      <c r="X684" s="76" t="str">
        <f t="shared" si="53"/>
        <v/>
      </c>
      <c r="Y684" s="76" t="str">
        <f t="shared" si="54"/>
        <v/>
      </c>
      <c r="Z684" s="76" t="str">
        <f t="shared" si="55"/>
        <v/>
      </c>
      <c r="AA684" s="146"/>
      <c r="AB684" s="146"/>
      <c r="AC684" s="146"/>
      <c r="AD684" s="52" t="s">
        <v>1368</v>
      </c>
      <c r="AE684" s="100" t="s">
        <v>63</v>
      </c>
      <c r="AF684" s="52"/>
      <c r="AG684" s="52" t="s">
        <v>63</v>
      </c>
      <c r="AH684" s="52" t="s">
        <v>63</v>
      </c>
      <c r="AI684" s="219" t="s">
        <v>65</v>
      </c>
      <c r="AJ684" s="219" t="s">
        <v>65</v>
      </c>
      <c r="AK684" s="219" t="s">
        <v>65</v>
      </c>
      <c r="AL684" s="220" t="s">
        <v>65</v>
      </c>
    </row>
    <row r="685" spans="1:44" ht="34.5" hidden="1" customHeight="1">
      <c r="A685" s="68"/>
      <c r="B685" s="44">
        <f t="shared" si="52"/>
        <v>682</v>
      </c>
      <c r="C685" s="58" t="s">
        <v>63</v>
      </c>
      <c r="D685" s="58" t="s">
        <v>5609</v>
      </c>
      <c r="E685" s="58" t="s">
        <v>786</v>
      </c>
      <c r="F685" s="58" t="s">
        <v>63</v>
      </c>
      <c r="G685" s="60" t="s">
        <v>5610</v>
      </c>
      <c r="H685" s="60" t="s">
        <v>5611</v>
      </c>
      <c r="I685" s="60" t="s">
        <v>5612</v>
      </c>
      <c r="J685" s="190">
        <v>1</v>
      </c>
      <c r="K685" s="58" t="s">
        <v>5613</v>
      </c>
      <c r="L685" s="60"/>
      <c r="M685" s="60" t="s">
        <v>5614</v>
      </c>
      <c r="N685" s="60" t="s">
        <v>5615</v>
      </c>
      <c r="O685" s="58" t="s">
        <v>1366</v>
      </c>
      <c r="P685" s="44" t="s">
        <v>5616</v>
      </c>
      <c r="Q685" s="63" t="s">
        <v>220</v>
      </c>
      <c r="R685" s="307" t="s">
        <v>5617</v>
      </c>
      <c r="S685" s="307" t="s">
        <v>5618</v>
      </c>
      <c r="T685" s="44" t="s">
        <v>5619</v>
      </c>
      <c r="U685" s="44" t="s">
        <v>5620</v>
      </c>
      <c r="V685" s="58" t="s">
        <v>846</v>
      </c>
      <c r="W685" s="60"/>
      <c r="X685" s="60" t="str">
        <f t="shared" si="53"/>
        <v>tf_BAMT20008200_D_L2_RAW_MATERIAL_PURCHASE_PRODUCT_DIVISION_SETTING_MASTER</v>
      </c>
      <c r="Y685" s="60" t="str">
        <f t="shared" si="54"/>
        <v>mt_MPMT20008201_CDW_D_L2_RAW_MATERIAL_PURCHASE_PRODUCT_DIVISION_SETTING_MASTER</v>
      </c>
      <c r="Z685" s="60" t="str">
        <f t="shared" si="55"/>
        <v>m_MPMT20008201_CDW_D_L2_RAW_MATERIAL_PURCHASE_PRODUCT_DIVISION_SETTING_MASTER</v>
      </c>
      <c r="AA685" s="85"/>
      <c r="AB685" s="85"/>
      <c r="AC685" s="85"/>
      <c r="AD685" s="52" t="s">
        <v>2025</v>
      </c>
      <c r="AE685" s="52" t="s">
        <v>2026</v>
      </c>
      <c r="AF685" s="52" t="s">
        <v>2027</v>
      </c>
      <c r="AG685" s="52" t="s">
        <v>72</v>
      </c>
      <c r="AH685" s="103" t="s">
        <v>2063</v>
      </c>
      <c r="AI685" s="219" t="s">
        <v>65</v>
      </c>
      <c r="AJ685" s="219" t="s">
        <v>154</v>
      </c>
      <c r="AK685" s="244">
        <v>0</v>
      </c>
      <c r="AL685" s="261" t="s">
        <v>155</v>
      </c>
    </row>
    <row r="686" spans="1:44" ht="34.5" hidden="1" customHeight="1">
      <c r="A686" s="68"/>
      <c r="B686" s="44">
        <f t="shared" si="52"/>
        <v>683</v>
      </c>
      <c r="C686" s="58" t="s">
        <v>63</v>
      </c>
      <c r="D686" s="58" t="s">
        <v>5621</v>
      </c>
      <c r="E686" s="58" t="s">
        <v>786</v>
      </c>
      <c r="F686" s="58" t="s">
        <v>63</v>
      </c>
      <c r="G686" s="60" t="s">
        <v>5622</v>
      </c>
      <c r="H686" s="60" t="s">
        <v>5623</v>
      </c>
      <c r="I686" s="60" t="s">
        <v>5624</v>
      </c>
      <c r="J686" s="190">
        <v>1</v>
      </c>
      <c r="K686" s="58" t="s">
        <v>5625</v>
      </c>
      <c r="L686" s="60"/>
      <c r="M686" s="60" t="s">
        <v>5626</v>
      </c>
      <c r="N686" s="60" t="s">
        <v>5627</v>
      </c>
      <c r="O686" s="58" t="s">
        <v>1366</v>
      </c>
      <c r="P686" s="44" t="s">
        <v>5628</v>
      </c>
      <c r="Q686" s="63" t="s">
        <v>220</v>
      </c>
      <c r="R686" s="307" t="s">
        <v>5629</v>
      </c>
      <c r="S686" s="307" t="s">
        <v>5630</v>
      </c>
      <c r="T686" s="44" t="s">
        <v>5631</v>
      </c>
      <c r="U686" s="44" t="s">
        <v>5632</v>
      </c>
      <c r="V686" s="58" t="s">
        <v>846</v>
      </c>
      <c r="W686" s="60"/>
      <c r="X686" s="60" t="str">
        <f t="shared" si="53"/>
        <v>tf_BAMT20019300_D_L2_BUSINESS_CLIENT_COMPANY_MASTER</v>
      </c>
      <c r="Y686" s="60" t="str">
        <f t="shared" si="54"/>
        <v>mt_MPMT20019301_CDW_D_L2_BUSINESS_CLIENT_COMPANY_MASTER</v>
      </c>
      <c r="Z686" s="60" t="str">
        <f t="shared" si="55"/>
        <v>m_MPMT20019301_CDW_D_L2_BUSINESS_CLIENT_COMPANY_MASTER</v>
      </c>
      <c r="AA686" s="85"/>
      <c r="AB686" s="85"/>
      <c r="AC686" s="85"/>
      <c r="AD686" s="52" t="s">
        <v>2025</v>
      </c>
      <c r="AE686" s="52" t="s">
        <v>2026</v>
      </c>
      <c r="AF686" s="52" t="s">
        <v>2027</v>
      </c>
      <c r="AG686" s="52" t="s">
        <v>72</v>
      </c>
      <c r="AH686" s="52" t="s">
        <v>72</v>
      </c>
      <c r="AI686" s="219" t="s">
        <v>65</v>
      </c>
      <c r="AJ686" s="219" t="s">
        <v>154</v>
      </c>
      <c r="AK686" s="244">
        <v>0</v>
      </c>
      <c r="AL686" s="261" t="s">
        <v>155</v>
      </c>
    </row>
    <row r="687" spans="1:44" ht="34.5" hidden="1" customHeight="1">
      <c r="A687" s="68"/>
      <c r="B687" s="57">
        <f t="shared" si="52"/>
        <v>684</v>
      </c>
      <c r="C687" s="59" t="s">
        <v>409</v>
      </c>
      <c r="D687" s="59" t="s">
        <v>5633</v>
      </c>
      <c r="E687" s="59" t="s">
        <v>786</v>
      </c>
      <c r="F687" s="59" t="s">
        <v>63</v>
      </c>
      <c r="G687" s="76" t="s">
        <v>5634</v>
      </c>
      <c r="H687" s="76" t="s">
        <v>5635</v>
      </c>
      <c r="I687" s="76" t="s">
        <v>5636</v>
      </c>
      <c r="J687" s="192">
        <v>1</v>
      </c>
      <c r="K687" s="59" t="s">
        <v>5637</v>
      </c>
      <c r="L687" s="76"/>
      <c r="M687" s="76" t="s">
        <v>5638</v>
      </c>
      <c r="N687" s="76" t="s">
        <v>5639</v>
      </c>
      <c r="O687" s="59" t="s">
        <v>3507</v>
      </c>
      <c r="P687" s="57" t="s">
        <v>5640</v>
      </c>
      <c r="Q687" s="78" t="s">
        <v>2166</v>
      </c>
      <c r="R687" s="321"/>
      <c r="S687" s="321"/>
      <c r="T687" s="324"/>
      <c r="U687" s="324"/>
      <c r="V687" s="59" t="s">
        <v>846</v>
      </c>
      <c r="W687" s="76"/>
      <c r="X687" s="76" t="str">
        <f t="shared" si="53"/>
        <v>tf_BAMT20010800_D_L2_BUSINESS_CLIENT_INFORMATION_MASTER</v>
      </c>
      <c r="Y687" s="76" t="str">
        <f t="shared" si="54"/>
        <v>mt_MPMT20010801_CDW_D_L2_BUSINESS_CLIENT_INFORMATION_MASTER</v>
      </c>
      <c r="Z687" s="76" t="str">
        <f t="shared" si="55"/>
        <v>m_MPMT20010801_CDW_D_L2_BUSINESS_CLIENT_INFORMATION_MASTER</v>
      </c>
      <c r="AA687" s="146"/>
      <c r="AB687" s="146"/>
      <c r="AC687" s="146"/>
      <c r="AD687" s="52" t="s">
        <v>2183</v>
      </c>
      <c r="AE687" s="52" t="s">
        <v>2026</v>
      </c>
      <c r="AF687" s="52" t="s">
        <v>52</v>
      </c>
      <c r="AG687" s="52" t="s">
        <v>72</v>
      </c>
      <c r="AH687" s="65" t="s">
        <v>72</v>
      </c>
      <c r="AI687" s="219" t="s">
        <v>65</v>
      </c>
      <c r="AJ687" s="219" t="s">
        <v>65</v>
      </c>
      <c r="AK687" s="219" t="s">
        <v>65</v>
      </c>
      <c r="AL687" s="220" t="s">
        <v>65</v>
      </c>
    </row>
    <row r="688" spans="1:44" ht="34.5" hidden="1" customHeight="1">
      <c r="A688" s="68"/>
      <c r="B688" s="91">
        <f t="shared" si="52"/>
        <v>685</v>
      </c>
      <c r="C688" s="59" t="s">
        <v>409</v>
      </c>
      <c r="D688" s="59"/>
      <c r="E688" s="59" t="s">
        <v>129</v>
      </c>
      <c r="F688" s="59" t="s">
        <v>1362</v>
      </c>
      <c r="G688" s="76" t="s">
        <v>5641</v>
      </c>
      <c r="H688" s="76"/>
      <c r="I688" s="76" t="s">
        <v>5642</v>
      </c>
      <c r="J688" s="192"/>
      <c r="K688" s="59"/>
      <c r="L688" s="76"/>
      <c r="M688" s="76" t="s">
        <v>5643</v>
      </c>
      <c r="N688" s="76"/>
      <c r="O688" s="59" t="s">
        <v>1366</v>
      </c>
      <c r="P688" s="76" t="s">
        <v>5644</v>
      </c>
      <c r="Q688" s="78" t="s">
        <v>69</v>
      </c>
      <c r="R688" s="321"/>
      <c r="S688" s="322"/>
      <c r="T688" s="324"/>
      <c r="U688" s="324"/>
      <c r="V688" s="59"/>
      <c r="W688" s="76"/>
      <c r="X688" s="76" t="str">
        <f t="shared" si="53"/>
        <v/>
      </c>
      <c r="Y688" s="76" t="str">
        <f t="shared" si="54"/>
        <v/>
      </c>
      <c r="Z688" s="76" t="str">
        <f t="shared" si="55"/>
        <v/>
      </c>
      <c r="AA688" s="146"/>
      <c r="AB688" s="146"/>
      <c r="AC688" s="146"/>
      <c r="AD688" s="52" t="s">
        <v>1368</v>
      </c>
      <c r="AE688" s="100" t="s">
        <v>63</v>
      </c>
      <c r="AF688" s="52"/>
      <c r="AG688" s="52" t="s">
        <v>63</v>
      </c>
      <c r="AH688" s="52" t="s">
        <v>63</v>
      </c>
      <c r="AI688" s="219" t="s">
        <v>65</v>
      </c>
      <c r="AJ688" s="219" t="s">
        <v>65</v>
      </c>
      <c r="AK688" s="219" t="s">
        <v>65</v>
      </c>
      <c r="AL688" s="220" t="s">
        <v>65</v>
      </c>
    </row>
    <row r="689" spans="1:45" ht="34.5" hidden="1" customHeight="1">
      <c r="A689" s="68"/>
      <c r="B689" s="91">
        <f t="shared" si="52"/>
        <v>686</v>
      </c>
      <c r="C689" s="59" t="s">
        <v>409</v>
      </c>
      <c r="D689" s="59" t="s">
        <v>63</v>
      </c>
      <c r="E689" s="59" t="s">
        <v>786</v>
      </c>
      <c r="F689" s="59" t="s">
        <v>63</v>
      </c>
      <c r="G689" s="76" t="s">
        <v>5645</v>
      </c>
      <c r="H689" s="76"/>
      <c r="I689" s="76" t="s">
        <v>5646</v>
      </c>
      <c r="J689" s="192"/>
      <c r="K689" s="59"/>
      <c r="L689" s="76"/>
      <c r="M689" s="76" t="s">
        <v>5647</v>
      </c>
      <c r="N689" s="76"/>
      <c r="O689" s="59" t="s">
        <v>1366</v>
      </c>
      <c r="P689" s="76" t="s">
        <v>5648</v>
      </c>
      <c r="Q689" s="78" t="s">
        <v>220</v>
      </c>
      <c r="R689" s="321"/>
      <c r="S689" s="322"/>
      <c r="T689" s="324"/>
      <c r="U689" s="324"/>
      <c r="V689" s="59"/>
      <c r="W689" s="76"/>
      <c r="X689" s="76" t="str">
        <f t="shared" ref="X689:X708" si="56">IF(AND(D689&lt;&gt;"",H689&lt;&gt;""),"tf_"&amp;D689&amp;"_"&amp;H689,"")</f>
        <v/>
      </c>
      <c r="Y689" s="76" t="str">
        <f t="shared" ref="Y689:Y708" si="57">IF(AND(K689&lt;&gt;"",N689&lt;&gt;""),"mt_"&amp;K689&amp;"_"&amp;N689,"")</f>
        <v/>
      </c>
      <c r="Z689" s="76" t="str">
        <f t="shared" ref="Z689:Z708" si="58">IF(AND(K689&lt;&gt;"",N689&lt;&gt;""),"m_"&amp;K689&amp;"_"&amp;N689,"")</f>
        <v/>
      </c>
      <c r="AA689" s="146"/>
      <c r="AB689" s="146"/>
      <c r="AC689" s="146"/>
      <c r="AD689" s="52" t="s">
        <v>1368</v>
      </c>
      <c r="AE689" s="100" t="s">
        <v>63</v>
      </c>
      <c r="AF689" s="52"/>
      <c r="AG689" s="52" t="s">
        <v>63</v>
      </c>
      <c r="AH689" s="52" t="s">
        <v>63</v>
      </c>
      <c r="AI689" s="219" t="s">
        <v>65</v>
      </c>
      <c r="AJ689" s="219" t="s">
        <v>65</v>
      </c>
      <c r="AK689" s="219" t="s">
        <v>65</v>
      </c>
      <c r="AL689" s="220" t="s">
        <v>65</v>
      </c>
    </row>
    <row r="690" spans="1:45" ht="34.5" hidden="1" customHeight="1">
      <c r="A690" s="68"/>
      <c r="B690" s="44">
        <f t="shared" si="52"/>
        <v>687</v>
      </c>
      <c r="C690" s="58" t="s">
        <v>63</v>
      </c>
      <c r="D690" s="58" t="s">
        <v>12256</v>
      </c>
      <c r="E690" s="58" t="s">
        <v>786</v>
      </c>
      <c r="F690" s="58" t="s">
        <v>63</v>
      </c>
      <c r="G690" s="60" t="s">
        <v>5650</v>
      </c>
      <c r="H690" s="60" t="s">
        <v>5651</v>
      </c>
      <c r="I690" s="60" t="s">
        <v>5652</v>
      </c>
      <c r="J690" s="190">
        <v>1</v>
      </c>
      <c r="K690" s="58" t="s">
        <v>5653</v>
      </c>
      <c r="L690" s="60"/>
      <c r="M690" s="60" t="s">
        <v>5654</v>
      </c>
      <c r="N690" s="60" t="s">
        <v>5655</v>
      </c>
      <c r="O690" s="58" t="s">
        <v>1366</v>
      </c>
      <c r="P690" s="44" t="s">
        <v>5656</v>
      </c>
      <c r="Q690" s="63" t="s">
        <v>220</v>
      </c>
      <c r="R690" s="307" t="s">
        <v>5657</v>
      </c>
      <c r="S690" s="307" t="s">
        <v>5658</v>
      </c>
      <c r="T690" s="44" t="s">
        <v>5659</v>
      </c>
      <c r="U690" s="44" t="s">
        <v>5660</v>
      </c>
      <c r="V690" s="58" t="s">
        <v>1344</v>
      </c>
      <c r="W690" s="60"/>
      <c r="X690" s="60" t="str">
        <f t="shared" si="56"/>
        <v>tf_BAMT20015100_D_L2_RESIN_PRODUCT_COMPANY_PROFIT_CENTER_MASTER</v>
      </c>
      <c r="Y690" s="60" t="str">
        <f t="shared" si="57"/>
        <v>mt_MPMT20015101_CDW_D_L2_RESIN_PRODUCT_COMPANY_PROFIT_CENTER_MASTER</v>
      </c>
      <c r="Z690" s="60" t="str">
        <f t="shared" si="58"/>
        <v>m_MPMT20015101_CDW_D_L2_RESIN_PRODUCT_COMPANY_PROFIT_CENTER_MASTER</v>
      </c>
      <c r="AA690" s="85"/>
      <c r="AB690" s="85"/>
      <c r="AC690" s="85"/>
      <c r="AD690" s="52" t="s">
        <v>2025</v>
      </c>
      <c r="AE690" s="52" t="s">
        <v>2026</v>
      </c>
      <c r="AF690" s="52" t="s">
        <v>2027</v>
      </c>
      <c r="AG690" s="52" t="s">
        <v>205</v>
      </c>
      <c r="AH690" s="52" t="s">
        <v>205</v>
      </c>
      <c r="AI690" s="219" t="s">
        <v>65</v>
      </c>
      <c r="AJ690" s="219" t="s">
        <v>154</v>
      </c>
      <c r="AK690" s="244" t="s">
        <v>155</v>
      </c>
      <c r="AL690" s="261" t="s">
        <v>155</v>
      </c>
      <c r="AS690" s="64" t="s">
        <v>3380</v>
      </c>
    </row>
    <row r="691" spans="1:45" ht="34.5" hidden="1" customHeight="1">
      <c r="A691" s="68"/>
      <c r="B691" s="44">
        <f t="shared" si="52"/>
        <v>688</v>
      </c>
      <c r="C691" s="58" t="s">
        <v>63</v>
      </c>
      <c r="D691" s="58" t="s">
        <v>5661</v>
      </c>
      <c r="E691" s="58" t="s">
        <v>786</v>
      </c>
      <c r="F691" s="58" t="s">
        <v>63</v>
      </c>
      <c r="G691" s="60" t="s">
        <v>5662</v>
      </c>
      <c r="H691" s="60" t="s">
        <v>5663</v>
      </c>
      <c r="I691" s="60" t="s">
        <v>5664</v>
      </c>
      <c r="J691" s="190">
        <v>1</v>
      </c>
      <c r="K691" s="58" t="s">
        <v>5665</v>
      </c>
      <c r="L691" s="60"/>
      <c r="M691" s="60" t="s">
        <v>5666</v>
      </c>
      <c r="N691" s="60" t="s">
        <v>5667</v>
      </c>
      <c r="O691" s="58" t="s">
        <v>1366</v>
      </c>
      <c r="P691" s="44" t="s">
        <v>5668</v>
      </c>
      <c r="Q691" s="63" t="s">
        <v>220</v>
      </c>
      <c r="R691" s="307" t="s">
        <v>5669</v>
      </c>
      <c r="S691" s="307" t="s">
        <v>5670</v>
      </c>
      <c r="T691" s="44" t="s">
        <v>5671</v>
      </c>
      <c r="U691" s="44" t="s">
        <v>5672</v>
      </c>
      <c r="V691" s="58" t="s">
        <v>1344</v>
      </c>
      <c r="W691" s="60"/>
      <c r="X691" s="60" t="str">
        <f t="shared" si="56"/>
        <v>tf_BAMT20018000_D_L2_DEMAND_INDUSTRY_TEXT_LV_1_MASTER</v>
      </c>
      <c r="Y691" s="60" t="str">
        <f t="shared" si="57"/>
        <v>mt_MPMT20018001_CDW_D_L2_DEMAND_INDUSTRY_TEXT_LV_1_MASTER</v>
      </c>
      <c r="Z691" s="60" t="str">
        <f t="shared" si="58"/>
        <v>m_MPMT20018001_CDW_D_L2_DEMAND_INDUSTRY_TEXT_LV_1_MASTER</v>
      </c>
      <c r="AA691" s="85"/>
      <c r="AB691" s="85"/>
      <c r="AC691" s="85"/>
      <c r="AD691" s="52" t="s">
        <v>2025</v>
      </c>
      <c r="AE691" s="52" t="s">
        <v>2026</v>
      </c>
      <c r="AF691" s="52" t="s">
        <v>2027</v>
      </c>
      <c r="AG691" s="52" t="s">
        <v>72</v>
      </c>
      <c r="AH691" s="52" t="s">
        <v>72</v>
      </c>
      <c r="AI691" s="219" t="s">
        <v>65</v>
      </c>
      <c r="AJ691" s="219" t="s">
        <v>154</v>
      </c>
      <c r="AK691" s="244">
        <v>0</v>
      </c>
      <c r="AL691" s="261" t="s">
        <v>155</v>
      </c>
    </row>
    <row r="692" spans="1:45" ht="34.5" hidden="1" customHeight="1">
      <c r="A692" s="68"/>
      <c r="B692" s="44">
        <f t="shared" si="52"/>
        <v>689</v>
      </c>
      <c r="C692" s="58" t="s">
        <v>63</v>
      </c>
      <c r="D692" s="58" t="s">
        <v>5673</v>
      </c>
      <c r="E692" s="58" t="s">
        <v>786</v>
      </c>
      <c r="F692" s="58" t="s">
        <v>63</v>
      </c>
      <c r="G692" s="60" t="s">
        <v>5674</v>
      </c>
      <c r="H692" s="60" t="s">
        <v>5675</v>
      </c>
      <c r="I692" s="60" t="s">
        <v>5676</v>
      </c>
      <c r="J692" s="190">
        <v>1</v>
      </c>
      <c r="K692" s="58" t="s">
        <v>5677</v>
      </c>
      <c r="L692" s="60"/>
      <c r="M692" s="60" t="s">
        <v>5678</v>
      </c>
      <c r="N692" s="60" t="s">
        <v>5679</v>
      </c>
      <c r="O692" s="58" t="s">
        <v>1366</v>
      </c>
      <c r="P692" s="44" t="s">
        <v>5680</v>
      </c>
      <c r="Q692" s="63" t="s">
        <v>220</v>
      </c>
      <c r="R692" s="307" t="s">
        <v>5681</v>
      </c>
      <c r="S692" s="307" t="s">
        <v>5682</v>
      </c>
      <c r="T692" s="44" t="s">
        <v>5683</v>
      </c>
      <c r="U692" s="44" t="s">
        <v>5684</v>
      </c>
      <c r="V692" s="58" t="s">
        <v>1344</v>
      </c>
      <c r="W692" s="60"/>
      <c r="X692" s="60" t="str">
        <f t="shared" si="56"/>
        <v>tf_BAMT20018100_D_L2_DEMAND_INDUSTRY_TEXT_LV_2_MASTER</v>
      </c>
      <c r="Y692" s="60" t="str">
        <f t="shared" si="57"/>
        <v>mt_MPMT20018101_CDW_D_L2_DEMAND_INDUSTRY_TEXT_LV_2_MASTER</v>
      </c>
      <c r="Z692" s="60" t="str">
        <f t="shared" si="58"/>
        <v>m_MPMT20018101_CDW_D_L2_DEMAND_INDUSTRY_TEXT_LV_2_MASTER</v>
      </c>
      <c r="AA692" s="85"/>
      <c r="AB692" s="85"/>
      <c r="AC692" s="85"/>
      <c r="AD692" s="52" t="s">
        <v>2025</v>
      </c>
      <c r="AE692" s="52" t="s">
        <v>2026</v>
      </c>
      <c r="AF692" s="52" t="s">
        <v>2027</v>
      </c>
      <c r="AG692" s="52" t="s">
        <v>72</v>
      </c>
      <c r="AH692" s="52" t="s">
        <v>72</v>
      </c>
      <c r="AI692" s="219" t="s">
        <v>65</v>
      </c>
      <c r="AJ692" s="219" t="s">
        <v>154</v>
      </c>
      <c r="AK692" s="244">
        <v>0</v>
      </c>
      <c r="AL692" s="261" t="s">
        <v>155</v>
      </c>
    </row>
    <row r="693" spans="1:45" ht="34.5" hidden="1" customHeight="1">
      <c r="A693" s="68"/>
      <c r="B693" s="44">
        <f t="shared" si="52"/>
        <v>690</v>
      </c>
      <c r="C693" s="58" t="s">
        <v>63</v>
      </c>
      <c r="D693" s="58" t="s">
        <v>5685</v>
      </c>
      <c r="E693" s="58" t="s">
        <v>786</v>
      </c>
      <c r="F693" s="58" t="s">
        <v>63</v>
      </c>
      <c r="G693" s="60" t="s">
        <v>5686</v>
      </c>
      <c r="H693" s="60" t="s">
        <v>5687</v>
      </c>
      <c r="I693" s="60" t="s">
        <v>5688</v>
      </c>
      <c r="J693" s="190">
        <v>1</v>
      </c>
      <c r="K693" s="58" t="s">
        <v>5689</v>
      </c>
      <c r="L693" s="60"/>
      <c r="M693" s="60" t="s">
        <v>5690</v>
      </c>
      <c r="N693" s="60" t="s">
        <v>5691</v>
      </c>
      <c r="O693" s="58" t="s">
        <v>1366</v>
      </c>
      <c r="P693" s="44" t="s">
        <v>5692</v>
      </c>
      <c r="Q693" s="63" t="s">
        <v>220</v>
      </c>
      <c r="R693" s="307" t="s">
        <v>5693</v>
      </c>
      <c r="S693" s="307" t="s">
        <v>5694</v>
      </c>
      <c r="T693" s="44" t="s">
        <v>5695</v>
      </c>
      <c r="U693" s="44" t="s">
        <v>5696</v>
      </c>
      <c r="V693" s="58" t="s">
        <v>1344</v>
      </c>
      <c r="W693" s="60"/>
      <c r="X693" s="60" t="str">
        <f t="shared" si="56"/>
        <v>tf_BAMT20018200_D_L2_DEMAND_INDUSTRY_TEXT_LV_3_MASTER</v>
      </c>
      <c r="Y693" s="60" t="str">
        <f t="shared" si="57"/>
        <v>mt_MPMT20018201_CDW_D_L2_DEMAND_INDUSTRY_TEXT_LV_3_MASTER</v>
      </c>
      <c r="Z693" s="60" t="str">
        <f t="shared" si="58"/>
        <v>m_MPMT20018201_CDW_D_L2_DEMAND_INDUSTRY_TEXT_LV_3_MASTER</v>
      </c>
      <c r="AA693" s="85"/>
      <c r="AB693" s="85"/>
      <c r="AC693" s="85"/>
      <c r="AD693" s="52" t="s">
        <v>2025</v>
      </c>
      <c r="AE693" s="52" t="s">
        <v>2026</v>
      </c>
      <c r="AF693" s="52" t="s">
        <v>2027</v>
      </c>
      <c r="AG693" s="52" t="s">
        <v>72</v>
      </c>
      <c r="AH693" s="65" t="s">
        <v>153</v>
      </c>
      <c r="AI693" s="219" t="s">
        <v>65</v>
      </c>
      <c r="AJ693" s="219" t="s">
        <v>154</v>
      </c>
      <c r="AK693" s="244">
        <v>0</v>
      </c>
      <c r="AL693" s="261" t="s">
        <v>155</v>
      </c>
    </row>
    <row r="694" spans="1:45" ht="34.5" hidden="1" customHeight="1">
      <c r="A694" s="68"/>
      <c r="B694" s="44">
        <f t="shared" si="52"/>
        <v>691</v>
      </c>
      <c r="C694" s="58" t="s">
        <v>63</v>
      </c>
      <c r="D694" s="58" t="s">
        <v>5697</v>
      </c>
      <c r="E694" s="58" t="s">
        <v>786</v>
      </c>
      <c r="F694" s="58" t="s">
        <v>63</v>
      </c>
      <c r="G694" s="60" t="s">
        <v>5698</v>
      </c>
      <c r="H694" s="60" t="s">
        <v>5699</v>
      </c>
      <c r="I694" s="60" t="s">
        <v>5700</v>
      </c>
      <c r="J694" s="190">
        <v>1</v>
      </c>
      <c r="K694" s="58" t="s">
        <v>5701</v>
      </c>
      <c r="L694" s="60"/>
      <c r="M694" s="60" t="s">
        <v>5702</v>
      </c>
      <c r="N694" s="60" t="s">
        <v>5703</v>
      </c>
      <c r="O694" s="58" t="s">
        <v>3507</v>
      </c>
      <c r="P694" s="60" t="s">
        <v>5704</v>
      </c>
      <c r="Q694" s="63" t="s">
        <v>220</v>
      </c>
      <c r="R694" s="307" t="s">
        <v>5705</v>
      </c>
      <c r="S694" s="307" t="s">
        <v>5706</v>
      </c>
      <c r="T694" s="44" t="s">
        <v>5707</v>
      </c>
      <c r="U694" s="44" t="s">
        <v>5708</v>
      </c>
      <c r="V694" s="58" t="s">
        <v>846</v>
      </c>
      <c r="W694" s="60"/>
      <c r="X694" s="60" t="str">
        <f t="shared" si="56"/>
        <v>tf_BAMT20025200_A_L2_DEMAND_INDUSTRY_PFM_BUDGET_DIC_MASTER</v>
      </c>
      <c r="Y694" s="60" t="str">
        <f t="shared" si="57"/>
        <v>mt_MPMT20025201_CDW_A_L2_DEMAND_INDUSTRY_PFM_BUDGET_DIC_MASTER</v>
      </c>
      <c r="Z694" s="60" t="str">
        <f t="shared" si="58"/>
        <v>m_MPMT20025201_CDW_A_L2_DEMAND_INDUSTRY_PFM_BUDGET_DIC_MASTER</v>
      </c>
      <c r="AA694" s="85"/>
      <c r="AB694" s="85"/>
      <c r="AC694" s="85"/>
      <c r="AD694" s="52" t="s">
        <v>2025</v>
      </c>
      <c r="AE694" s="52" t="s">
        <v>2026</v>
      </c>
      <c r="AF694" s="52" t="s">
        <v>2027</v>
      </c>
      <c r="AG694" s="52" t="s">
        <v>153</v>
      </c>
      <c r="AH694" s="52" t="s">
        <v>153</v>
      </c>
      <c r="AI694" s="219" t="s">
        <v>65</v>
      </c>
      <c r="AJ694" s="219" t="s">
        <v>154</v>
      </c>
      <c r="AK694" s="244">
        <v>0</v>
      </c>
      <c r="AL694" s="261" t="s">
        <v>155</v>
      </c>
    </row>
    <row r="695" spans="1:45" ht="34.5" hidden="1" customHeight="1">
      <c r="A695" s="68"/>
      <c r="B695" s="44">
        <f t="shared" si="52"/>
        <v>692</v>
      </c>
      <c r="C695" s="58" t="s">
        <v>63</v>
      </c>
      <c r="D695" s="58" t="s">
        <v>5709</v>
      </c>
      <c r="E695" s="58" t="s">
        <v>786</v>
      </c>
      <c r="F695" s="58" t="s">
        <v>63</v>
      </c>
      <c r="G695" s="60" t="s">
        <v>5710</v>
      </c>
      <c r="H695" s="60" t="s">
        <v>5711</v>
      </c>
      <c r="I695" s="60" t="s">
        <v>5712</v>
      </c>
      <c r="J695" s="190">
        <v>1</v>
      </c>
      <c r="K695" s="58" t="s">
        <v>5713</v>
      </c>
      <c r="L695" s="60"/>
      <c r="M695" s="60" t="s">
        <v>5714</v>
      </c>
      <c r="N695" s="60" t="s">
        <v>5715</v>
      </c>
      <c r="O695" s="58" t="s">
        <v>3507</v>
      </c>
      <c r="P695" s="60" t="s">
        <v>5716</v>
      </c>
      <c r="Q695" s="63" t="s">
        <v>220</v>
      </c>
      <c r="R695" s="307" t="s">
        <v>5717</v>
      </c>
      <c r="S695" s="307" t="s">
        <v>5718</v>
      </c>
      <c r="T695" s="44" t="s">
        <v>5719</v>
      </c>
      <c r="U695" s="44" t="s">
        <v>5720</v>
      </c>
      <c r="V695" s="58" t="s">
        <v>846</v>
      </c>
      <c r="W695" s="60"/>
      <c r="X695" s="60" t="str">
        <f t="shared" si="56"/>
        <v>tf_BAMT20025300_A_L2_DEMAND_INDUSTRY_PFM_BUDGET_SUBSIDIARY_MASTER</v>
      </c>
      <c r="Y695" s="60" t="str">
        <f t="shared" si="57"/>
        <v>mt_MPMT20025301_CDW_A_L2_DEMAND_INDUSTRY_PFM_BUDGET_SUBSIDIARY_MASTER</v>
      </c>
      <c r="Z695" s="60" t="str">
        <f t="shared" si="58"/>
        <v>m_MPMT20025301_CDW_A_L2_DEMAND_INDUSTRY_PFM_BUDGET_SUBSIDIARY_MASTER</v>
      </c>
      <c r="AA695" s="85"/>
      <c r="AB695" s="85"/>
      <c r="AC695" s="85"/>
      <c r="AD695" s="52" t="s">
        <v>2025</v>
      </c>
      <c r="AE695" s="52" t="s">
        <v>2026</v>
      </c>
      <c r="AF695" s="52" t="s">
        <v>2027</v>
      </c>
      <c r="AG695" s="52" t="s">
        <v>153</v>
      </c>
      <c r="AH695" s="52" t="s">
        <v>153</v>
      </c>
      <c r="AI695" s="219" t="s">
        <v>65</v>
      </c>
      <c r="AJ695" s="219" t="s">
        <v>154</v>
      </c>
      <c r="AK695" s="244">
        <v>0</v>
      </c>
      <c r="AL695" s="261" t="s">
        <v>155</v>
      </c>
    </row>
    <row r="696" spans="1:45" ht="34.5" hidden="1" customHeight="1">
      <c r="A696" s="68"/>
      <c r="B696" s="44">
        <f t="shared" si="52"/>
        <v>693</v>
      </c>
      <c r="C696" s="58" t="s">
        <v>63</v>
      </c>
      <c r="D696" s="58" t="s">
        <v>5721</v>
      </c>
      <c r="E696" s="58" t="s">
        <v>786</v>
      </c>
      <c r="F696" s="58" t="s">
        <v>63</v>
      </c>
      <c r="G696" s="60" t="s">
        <v>5722</v>
      </c>
      <c r="H696" s="60" t="s">
        <v>5723</v>
      </c>
      <c r="I696" s="60" t="s">
        <v>5724</v>
      </c>
      <c r="J696" s="190">
        <v>1</v>
      </c>
      <c r="K696" s="58" t="s">
        <v>5725</v>
      </c>
      <c r="L696" s="60"/>
      <c r="M696" s="60" t="s">
        <v>5726</v>
      </c>
      <c r="N696" s="60" t="s">
        <v>5727</v>
      </c>
      <c r="O696" s="58" t="s">
        <v>1366</v>
      </c>
      <c r="P696" s="44" t="s">
        <v>5728</v>
      </c>
      <c r="Q696" s="63" t="s">
        <v>220</v>
      </c>
      <c r="R696" s="307" t="s">
        <v>5729</v>
      </c>
      <c r="S696" s="307" t="s">
        <v>5730</v>
      </c>
      <c r="T696" s="44" t="s">
        <v>5731</v>
      </c>
      <c r="U696" s="44" t="s">
        <v>5732</v>
      </c>
      <c r="V696" s="58" t="s">
        <v>1344</v>
      </c>
      <c r="W696" s="60"/>
      <c r="X696" s="60" t="str">
        <f t="shared" si="56"/>
        <v>tf_BAMT20015300_D_L2_DEMAND_INDUSTRY_MASTER_RATIO_ANALYSIS_MASTER</v>
      </c>
      <c r="Y696" s="60" t="str">
        <f t="shared" si="57"/>
        <v>mt_MPMT20015301_CDW_D_L2_DEMAND_INDUSTRY_MASTER_RATIO_ANALYSIS_MASTER</v>
      </c>
      <c r="Z696" s="60" t="str">
        <f t="shared" si="58"/>
        <v>m_MPMT20015301_CDW_D_L2_DEMAND_INDUSTRY_MASTER_RATIO_ANALYSIS_MASTER</v>
      </c>
      <c r="AA696" s="85"/>
      <c r="AB696" s="85"/>
      <c r="AC696" s="85"/>
      <c r="AD696" s="52" t="s">
        <v>2025</v>
      </c>
      <c r="AE696" s="52" t="s">
        <v>2026</v>
      </c>
      <c r="AF696" s="52" t="s">
        <v>2027</v>
      </c>
      <c r="AG696" s="52" t="s">
        <v>72</v>
      </c>
      <c r="AH696" s="52" t="s">
        <v>72</v>
      </c>
      <c r="AI696" s="219" t="s">
        <v>65</v>
      </c>
      <c r="AJ696" s="219" t="s">
        <v>154</v>
      </c>
      <c r="AK696" s="244">
        <v>0</v>
      </c>
      <c r="AL696" s="261" t="s">
        <v>155</v>
      </c>
    </row>
    <row r="697" spans="1:45" ht="34.5" hidden="1" customHeight="1">
      <c r="A697" s="68"/>
      <c r="B697" s="44">
        <f t="shared" si="52"/>
        <v>694</v>
      </c>
      <c r="C697" s="58" t="s">
        <v>63</v>
      </c>
      <c r="D697" s="58" t="s">
        <v>5733</v>
      </c>
      <c r="E697" s="58" t="s">
        <v>786</v>
      </c>
      <c r="F697" s="58" t="s">
        <v>63</v>
      </c>
      <c r="G697" s="60" t="s">
        <v>5734</v>
      </c>
      <c r="H697" s="60" t="s">
        <v>5735</v>
      </c>
      <c r="I697" s="60" t="s">
        <v>5736</v>
      </c>
      <c r="J697" s="190">
        <v>1</v>
      </c>
      <c r="K697" s="58" t="s">
        <v>5737</v>
      </c>
      <c r="L697" s="60"/>
      <c r="M697" s="60" t="s">
        <v>5738</v>
      </c>
      <c r="N697" s="60" t="s">
        <v>5739</v>
      </c>
      <c r="O697" s="58" t="s">
        <v>2126</v>
      </c>
      <c r="P697" s="44" t="s">
        <v>5740</v>
      </c>
      <c r="Q697" s="63" t="s">
        <v>220</v>
      </c>
      <c r="R697" s="307" t="s">
        <v>5741</v>
      </c>
      <c r="S697" s="307" t="s">
        <v>5742</v>
      </c>
      <c r="T697" s="44" t="s">
        <v>5743</v>
      </c>
      <c r="U697" s="44" t="s">
        <v>5744</v>
      </c>
      <c r="V697" s="58" t="s">
        <v>846</v>
      </c>
      <c r="W697" s="60"/>
      <c r="X697" s="60" t="str">
        <f t="shared" si="56"/>
        <v>tf_BAMT20018300_D_L2_DEMAND_INDUSTRY_1_MASTER</v>
      </c>
      <c r="Y697" s="60" t="str">
        <f t="shared" si="57"/>
        <v>mt_MPMT20018301_CDW_D_L2_DEMAND_INDUSTRY_1_MASTER</v>
      </c>
      <c r="Z697" s="60" t="str">
        <f t="shared" si="58"/>
        <v>m_MPMT20018301_CDW_D_L2_DEMAND_INDUSTRY_1_MASTER</v>
      </c>
      <c r="AA697" s="85"/>
      <c r="AB697" s="85"/>
      <c r="AC697" s="85"/>
      <c r="AD697" s="52" t="s">
        <v>2025</v>
      </c>
      <c r="AE697" s="52" t="s">
        <v>2026</v>
      </c>
      <c r="AF697" s="52" t="s">
        <v>2027</v>
      </c>
      <c r="AG697" s="52" t="s">
        <v>72</v>
      </c>
      <c r="AH697" s="52" t="s">
        <v>72</v>
      </c>
      <c r="AI697" s="219" t="s">
        <v>65</v>
      </c>
      <c r="AJ697" s="219" t="s">
        <v>154</v>
      </c>
      <c r="AK697" s="244">
        <v>0</v>
      </c>
      <c r="AL697" s="261" t="s">
        <v>155</v>
      </c>
    </row>
    <row r="698" spans="1:45" ht="34.5" hidden="1" customHeight="1">
      <c r="A698" s="68"/>
      <c r="B698" s="44">
        <f t="shared" si="52"/>
        <v>695</v>
      </c>
      <c r="C698" s="58" t="s">
        <v>63</v>
      </c>
      <c r="D698" s="58" t="s">
        <v>5745</v>
      </c>
      <c r="E698" s="58" t="s">
        <v>786</v>
      </c>
      <c r="F698" s="58" t="s">
        <v>63</v>
      </c>
      <c r="G698" s="60" t="s">
        <v>5746</v>
      </c>
      <c r="H698" s="60" t="s">
        <v>5747</v>
      </c>
      <c r="I698" s="60" t="s">
        <v>5748</v>
      </c>
      <c r="J698" s="190">
        <v>1</v>
      </c>
      <c r="K698" s="58" t="s">
        <v>5749</v>
      </c>
      <c r="L698" s="60"/>
      <c r="M698" s="60" t="s">
        <v>5750</v>
      </c>
      <c r="N698" s="60" t="s">
        <v>5751</v>
      </c>
      <c r="O698" s="58" t="s">
        <v>2126</v>
      </c>
      <c r="P698" s="44" t="s">
        <v>5752</v>
      </c>
      <c r="Q698" s="63" t="s">
        <v>220</v>
      </c>
      <c r="R698" s="307" t="s">
        <v>5753</v>
      </c>
      <c r="S698" s="307" t="s">
        <v>5754</v>
      </c>
      <c r="T698" s="44" t="s">
        <v>5755</v>
      </c>
      <c r="U698" s="44" t="s">
        <v>5756</v>
      </c>
      <c r="V698" s="58" t="s">
        <v>846</v>
      </c>
      <c r="W698" s="60"/>
      <c r="X698" s="60" t="str">
        <f t="shared" si="56"/>
        <v>tf_BAMT20018400_D_L2_DEMAND_INDUSTRY_2_MASTER</v>
      </c>
      <c r="Y698" s="60" t="str">
        <f t="shared" si="57"/>
        <v>mt_MPMT20018401_CDW_D_L2_DEMAND_INDUSTRY_2_MASTER</v>
      </c>
      <c r="Z698" s="60" t="str">
        <f t="shared" si="58"/>
        <v>m_MPMT20018401_CDW_D_L2_DEMAND_INDUSTRY_2_MASTER</v>
      </c>
      <c r="AA698" s="85"/>
      <c r="AB698" s="85"/>
      <c r="AC698" s="85"/>
      <c r="AD698" s="52" t="s">
        <v>2025</v>
      </c>
      <c r="AE698" s="52" t="s">
        <v>2026</v>
      </c>
      <c r="AF698" s="52" t="s">
        <v>2027</v>
      </c>
      <c r="AG698" s="52" t="s">
        <v>72</v>
      </c>
      <c r="AH698" s="52" t="s">
        <v>72</v>
      </c>
      <c r="AI698" s="219" t="s">
        <v>65</v>
      </c>
      <c r="AJ698" s="219" t="s">
        <v>154</v>
      </c>
      <c r="AK698" s="244">
        <v>0</v>
      </c>
      <c r="AL698" s="261" t="s">
        <v>155</v>
      </c>
    </row>
    <row r="699" spans="1:45" ht="34.5" hidden="1" customHeight="1">
      <c r="A699" s="68"/>
      <c r="B699" s="44">
        <f t="shared" si="52"/>
        <v>696</v>
      </c>
      <c r="C699" s="58" t="s">
        <v>63</v>
      </c>
      <c r="D699" s="58" t="s">
        <v>5757</v>
      </c>
      <c r="E699" s="58" t="s">
        <v>786</v>
      </c>
      <c r="F699" s="58" t="s">
        <v>63</v>
      </c>
      <c r="G699" s="60" t="s">
        <v>5758</v>
      </c>
      <c r="H699" s="60" t="s">
        <v>5759</v>
      </c>
      <c r="I699" s="60" t="s">
        <v>5760</v>
      </c>
      <c r="J699" s="190">
        <v>1</v>
      </c>
      <c r="K699" s="58" t="s">
        <v>5761</v>
      </c>
      <c r="L699" s="60"/>
      <c r="M699" s="60" t="s">
        <v>5762</v>
      </c>
      <c r="N699" s="60" t="s">
        <v>5763</v>
      </c>
      <c r="O699" s="58" t="s">
        <v>1366</v>
      </c>
      <c r="P699" s="44" t="s">
        <v>5764</v>
      </c>
      <c r="Q699" s="63" t="s">
        <v>220</v>
      </c>
      <c r="R699" s="307" t="s">
        <v>5765</v>
      </c>
      <c r="S699" s="307" t="s">
        <v>5766</v>
      </c>
      <c r="T699" s="44" t="s">
        <v>5767</v>
      </c>
      <c r="U699" s="44" t="s">
        <v>5768</v>
      </c>
      <c r="V699" s="58" t="s">
        <v>1344</v>
      </c>
      <c r="W699" s="60"/>
      <c r="X699" s="60" t="str">
        <f t="shared" si="56"/>
        <v>tf_BAMT20018500_D_L2_DEMAND_INDUSTRY_3_MASTER</v>
      </c>
      <c r="Y699" s="60" t="str">
        <f t="shared" si="57"/>
        <v>mt_MPMT20018501_CDW_D_L2_DEMAND_INDUSTRY_3_MASTER</v>
      </c>
      <c r="Z699" s="60" t="str">
        <f t="shared" si="58"/>
        <v>m_MPMT20018501_CDW_D_L2_DEMAND_INDUSTRY_3_MASTER</v>
      </c>
      <c r="AA699" s="85"/>
      <c r="AB699" s="85"/>
      <c r="AC699" s="85"/>
      <c r="AD699" s="52" t="s">
        <v>2025</v>
      </c>
      <c r="AE699" s="52" t="s">
        <v>2026</v>
      </c>
      <c r="AF699" s="52" t="s">
        <v>2027</v>
      </c>
      <c r="AG699" s="52" t="s">
        <v>72</v>
      </c>
      <c r="AH699" s="52" t="s">
        <v>72</v>
      </c>
      <c r="AI699" s="219" t="s">
        <v>65</v>
      </c>
      <c r="AJ699" s="219" t="s">
        <v>154</v>
      </c>
      <c r="AK699" s="244">
        <v>0</v>
      </c>
      <c r="AL699" s="261" t="s">
        <v>155</v>
      </c>
    </row>
    <row r="700" spans="1:45" ht="34.5" hidden="1" customHeight="1">
      <c r="B700" s="86">
        <f t="shared" si="52"/>
        <v>697</v>
      </c>
      <c r="C700" s="58" t="s">
        <v>63</v>
      </c>
      <c r="D700" s="58" t="s">
        <v>5769</v>
      </c>
      <c r="E700" s="58" t="s">
        <v>135</v>
      </c>
      <c r="F700" s="58" t="s">
        <v>786</v>
      </c>
      <c r="G700" s="60" t="s">
        <v>5770</v>
      </c>
      <c r="H700" s="60" t="s">
        <v>5771</v>
      </c>
      <c r="I700" s="60" t="s">
        <v>5772</v>
      </c>
      <c r="J700" s="190">
        <v>1</v>
      </c>
      <c r="K700" s="58" t="s">
        <v>5773</v>
      </c>
      <c r="L700" s="60"/>
      <c r="M700" s="60" t="s">
        <v>5774</v>
      </c>
      <c r="N700" s="60" t="s">
        <v>5775</v>
      </c>
      <c r="O700" s="58" t="s">
        <v>1366</v>
      </c>
      <c r="P700" s="44" t="s">
        <v>5776</v>
      </c>
      <c r="Q700" s="63" t="s">
        <v>69</v>
      </c>
      <c r="R700" s="307" t="s">
        <v>2428</v>
      </c>
      <c r="S700" s="307" t="s">
        <v>2429</v>
      </c>
      <c r="T700" s="44" t="s">
        <v>5777</v>
      </c>
      <c r="U700" s="44" t="s">
        <v>5778</v>
      </c>
      <c r="V700" s="58" t="s">
        <v>846</v>
      </c>
      <c r="W700" s="60"/>
      <c r="X700" s="60" t="str">
        <f t="shared" si="56"/>
        <v>tf_BAWK20001500_D_L2_PROFITABILITY_ANALYSIS_CO_PA_KPI_CULCULATION</v>
      </c>
      <c r="Y700" s="60" t="str">
        <f t="shared" si="57"/>
        <v>mt_MPWK20001501_CDW_D_L2_PROFITABILITY_ANALYSIS_CO_PA_KPI_CULCULATION_WK01</v>
      </c>
      <c r="Z700" s="60" t="str">
        <f t="shared" si="58"/>
        <v>m_MPWK20001501_CDW_D_L2_PROFITABILITY_ANALYSIS_CO_PA_KPI_CULCULATION_WK01</v>
      </c>
      <c r="AA700" s="85" t="s">
        <v>5779</v>
      </c>
      <c r="AB700" s="85" t="s">
        <v>151</v>
      </c>
      <c r="AC700" s="85"/>
      <c r="AD700" s="52"/>
      <c r="AE700" s="100" t="s">
        <v>63</v>
      </c>
      <c r="AF700" s="52"/>
      <c r="AG700" s="52" t="s">
        <v>263</v>
      </c>
      <c r="AH700" s="52" t="s">
        <v>72</v>
      </c>
      <c r="AI700" s="219" t="s">
        <v>65</v>
      </c>
      <c r="AJ700" s="219" t="s">
        <v>154</v>
      </c>
      <c r="AK700" s="244">
        <v>8.7962963152676821E-4</v>
      </c>
      <c r="AL700" s="261" t="s">
        <v>155</v>
      </c>
    </row>
    <row r="701" spans="1:45" ht="189" hidden="1">
      <c r="B701" s="86">
        <f t="shared" si="52"/>
        <v>698</v>
      </c>
      <c r="C701" s="58" t="s">
        <v>63</v>
      </c>
      <c r="D701" s="58" t="s">
        <v>5769</v>
      </c>
      <c r="E701" s="58" t="s">
        <v>135</v>
      </c>
      <c r="F701" s="58" t="s">
        <v>786</v>
      </c>
      <c r="G701" s="60" t="s">
        <v>5770</v>
      </c>
      <c r="H701" s="60" t="s">
        <v>5771</v>
      </c>
      <c r="I701" s="60" t="s">
        <v>5772</v>
      </c>
      <c r="J701" s="190">
        <v>2</v>
      </c>
      <c r="K701" s="58" t="s">
        <v>5780</v>
      </c>
      <c r="L701" s="60"/>
      <c r="M701" s="60" t="s">
        <v>5781</v>
      </c>
      <c r="N701" s="60" t="s">
        <v>5782</v>
      </c>
      <c r="O701" s="58" t="s">
        <v>1366</v>
      </c>
      <c r="P701" s="44" t="s">
        <v>5783</v>
      </c>
      <c r="Q701" s="63" t="s">
        <v>69</v>
      </c>
      <c r="R701" s="307" t="s">
        <v>5784</v>
      </c>
      <c r="S701" s="307" t="s">
        <v>5785</v>
      </c>
      <c r="T701" s="44" t="s">
        <v>5786</v>
      </c>
      <c r="U701" s="44" t="s">
        <v>5787</v>
      </c>
      <c r="V701" s="58" t="s">
        <v>846</v>
      </c>
      <c r="W701" s="60"/>
      <c r="X701" s="60" t="str">
        <f t="shared" si="56"/>
        <v>tf_BAWK20001500_D_L2_PROFITABILITY_ANALYSIS_CO_PA_KPI_CULCULATION</v>
      </c>
      <c r="Y701" s="60" t="str">
        <f t="shared" si="57"/>
        <v>mt_MPWK20001502_CDW_D_L2_PROFITABILITY_ANALYSIS_CO_PA_KPI_CULCULATION_WK02</v>
      </c>
      <c r="Z701" s="60" t="str">
        <f t="shared" si="58"/>
        <v>m_MPWK20001502_CDW_D_L2_PROFITABILITY_ANALYSIS_CO_PA_KPI_CULCULATION_WK02</v>
      </c>
      <c r="AA701" s="85" t="s">
        <v>5779</v>
      </c>
      <c r="AB701" s="85" t="s">
        <v>151</v>
      </c>
      <c r="AC701" s="85"/>
      <c r="AD701" s="52"/>
      <c r="AE701" s="100" t="s">
        <v>63</v>
      </c>
      <c r="AF701" s="52"/>
      <c r="AG701" s="52" t="s">
        <v>263</v>
      </c>
      <c r="AH701" s="52" t="s">
        <v>72</v>
      </c>
      <c r="AI701" s="219" t="s">
        <v>65</v>
      </c>
      <c r="AJ701" s="219" t="s">
        <v>154</v>
      </c>
      <c r="AK701" s="244">
        <v>8.1018518540076911E-4</v>
      </c>
      <c r="AL701" s="261" t="s">
        <v>155</v>
      </c>
    </row>
    <row r="702" spans="1:45" ht="189" hidden="1">
      <c r="B702" s="86">
        <f t="shared" si="52"/>
        <v>699</v>
      </c>
      <c r="C702" s="58" t="s">
        <v>63</v>
      </c>
      <c r="D702" s="58" t="s">
        <v>5769</v>
      </c>
      <c r="E702" s="58" t="s">
        <v>135</v>
      </c>
      <c r="F702" s="58" t="s">
        <v>786</v>
      </c>
      <c r="G702" s="60" t="s">
        <v>5770</v>
      </c>
      <c r="H702" s="60" t="s">
        <v>5771</v>
      </c>
      <c r="I702" s="60" t="s">
        <v>5772</v>
      </c>
      <c r="J702" s="190">
        <v>3</v>
      </c>
      <c r="K702" s="58" t="s">
        <v>5788</v>
      </c>
      <c r="L702" s="60"/>
      <c r="M702" s="60" t="s">
        <v>5789</v>
      </c>
      <c r="N702" s="60" t="s">
        <v>5790</v>
      </c>
      <c r="O702" s="58" t="s">
        <v>1366</v>
      </c>
      <c r="P702" s="44" t="s">
        <v>5791</v>
      </c>
      <c r="Q702" s="63" t="s">
        <v>69</v>
      </c>
      <c r="R702" s="307" t="s">
        <v>5792</v>
      </c>
      <c r="S702" s="307" t="s">
        <v>5793</v>
      </c>
      <c r="T702" s="44" t="s">
        <v>5794</v>
      </c>
      <c r="U702" s="44" t="s">
        <v>5795</v>
      </c>
      <c r="V702" s="58" t="s">
        <v>162</v>
      </c>
      <c r="W702" s="60"/>
      <c r="X702" s="60" t="str">
        <f t="shared" si="56"/>
        <v>tf_BAWK20001500_D_L2_PROFITABILITY_ANALYSIS_CO_PA_KPI_CULCULATION</v>
      </c>
      <c r="Y702" s="60" t="str">
        <f t="shared" si="57"/>
        <v>mt_MPWK20001503_CDW_D_L2_PROFITABILITY_ANALYSIS_CO_PA_KPI_CULCULATION_WK03</v>
      </c>
      <c r="Z702" s="60" t="str">
        <f t="shared" si="58"/>
        <v>m_MPWK20001503_CDW_D_L2_PROFITABILITY_ANALYSIS_CO_PA_KPI_CULCULATION_WK03</v>
      </c>
      <c r="AA702" s="85" t="s">
        <v>5779</v>
      </c>
      <c r="AB702" s="85" t="s">
        <v>151</v>
      </c>
      <c r="AC702" s="85"/>
      <c r="AD702" s="52"/>
      <c r="AE702" s="100" t="s">
        <v>63</v>
      </c>
      <c r="AF702" s="52"/>
      <c r="AG702" s="52" t="s">
        <v>263</v>
      </c>
      <c r="AH702" s="52" t="s">
        <v>72</v>
      </c>
      <c r="AI702" s="219" t="s">
        <v>65</v>
      </c>
      <c r="AJ702" s="219" t="s">
        <v>154</v>
      </c>
      <c r="AK702" s="244">
        <v>4.7453703882638365E-4</v>
      </c>
      <c r="AL702" s="261" t="s">
        <v>155</v>
      </c>
    </row>
    <row r="703" spans="1:45" ht="34.5" hidden="1" customHeight="1">
      <c r="A703" s="68"/>
      <c r="B703" s="86">
        <f t="shared" si="52"/>
        <v>700</v>
      </c>
      <c r="C703" s="58" t="s">
        <v>63</v>
      </c>
      <c r="D703" s="58" t="s">
        <v>5769</v>
      </c>
      <c r="E703" s="58" t="s">
        <v>135</v>
      </c>
      <c r="F703" s="58" t="s">
        <v>786</v>
      </c>
      <c r="G703" s="60" t="s">
        <v>5770</v>
      </c>
      <c r="H703" s="60" t="s">
        <v>5771</v>
      </c>
      <c r="I703" s="60" t="s">
        <v>5772</v>
      </c>
      <c r="J703" s="190">
        <v>4</v>
      </c>
      <c r="K703" s="58" t="s">
        <v>5796</v>
      </c>
      <c r="L703" s="60"/>
      <c r="M703" s="60" t="s">
        <v>5797</v>
      </c>
      <c r="N703" s="60" t="s">
        <v>5798</v>
      </c>
      <c r="O703" s="58" t="s">
        <v>1366</v>
      </c>
      <c r="P703" s="44" t="s">
        <v>5791</v>
      </c>
      <c r="Q703" s="63" t="s">
        <v>166</v>
      </c>
      <c r="R703" s="307" t="s">
        <v>5799</v>
      </c>
      <c r="S703" s="307" t="s">
        <v>5800</v>
      </c>
      <c r="T703" s="44" t="s">
        <v>1419</v>
      </c>
      <c r="U703" s="44" t="s">
        <v>1420</v>
      </c>
      <c r="V703" s="58" t="s">
        <v>149</v>
      </c>
      <c r="W703" s="60"/>
      <c r="X703" s="60" t="str">
        <f t="shared" si="56"/>
        <v>tf_BAWK20001500_D_L2_PROFITABILITY_ANALYSIS_CO_PA_KPI_CULCULATION</v>
      </c>
      <c r="Y703" s="60" t="str">
        <f t="shared" si="57"/>
        <v>mt_MPWK20001504_CDW_D_L2_PROFITABILITY_ANALYSIS_CO_PA_KPI_CULCULATION</v>
      </c>
      <c r="Z703" s="60" t="str">
        <f t="shared" si="58"/>
        <v>m_MPWK20001504_CDW_D_L2_PROFITABILITY_ANALYSIS_CO_PA_KPI_CULCULATION</v>
      </c>
      <c r="AA703" s="85" t="s">
        <v>5779</v>
      </c>
      <c r="AB703" s="85" t="s">
        <v>151</v>
      </c>
      <c r="AC703" s="85"/>
      <c r="AD703" s="52"/>
      <c r="AE703" s="100" t="s">
        <v>63</v>
      </c>
      <c r="AF703" s="52"/>
      <c r="AG703" s="52" t="s">
        <v>263</v>
      </c>
      <c r="AH703" s="52" t="s">
        <v>72</v>
      </c>
      <c r="AI703" s="219" t="s">
        <v>65</v>
      </c>
      <c r="AJ703" s="219" t="s">
        <v>154</v>
      </c>
      <c r="AK703" s="244">
        <v>1.6550925865885802E-3</v>
      </c>
      <c r="AL703" s="261" t="s">
        <v>155</v>
      </c>
    </row>
    <row r="704" spans="1:45" ht="34.5" hidden="1" customHeight="1">
      <c r="B704" s="44">
        <f t="shared" si="52"/>
        <v>701</v>
      </c>
      <c r="C704" s="58" t="s">
        <v>63</v>
      </c>
      <c r="D704" s="58" t="s">
        <v>5801</v>
      </c>
      <c r="E704" s="58" t="s">
        <v>786</v>
      </c>
      <c r="F704" s="58" t="s">
        <v>63</v>
      </c>
      <c r="G704" s="60" t="s">
        <v>5802</v>
      </c>
      <c r="H704" s="60" t="s">
        <v>5803</v>
      </c>
      <c r="I704" s="60" t="s">
        <v>5804</v>
      </c>
      <c r="J704" s="190">
        <v>1</v>
      </c>
      <c r="K704" s="58" t="s">
        <v>5805</v>
      </c>
      <c r="L704" s="60"/>
      <c r="M704" s="60" t="s">
        <v>5806</v>
      </c>
      <c r="N704" s="60" t="s">
        <v>5807</v>
      </c>
      <c r="O704" s="58" t="s">
        <v>1366</v>
      </c>
      <c r="P704" s="44" t="s">
        <v>5808</v>
      </c>
      <c r="Q704" s="63" t="s">
        <v>220</v>
      </c>
      <c r="R704" s="307" t="s">
        <v>5809</v>
      </c>
      <c r="S704" s="307" t="s">
        <v>5810</v>
      </c>
      <c r="T704" s="44" t="s">
        <v>5811</v>
      </c>
      <c r="U704" s="44" t="s">
        <v>5812</v>
      </c>
      <c r="V704" s="58" t="s">
        <v>1344</v>
      </c>
      <c r="W704" s="60"/>
      <c r="X704" s="60" t="str">
        <f t="shared" si="56"/>
        <v>tf_BAMT20017400_D_L2_WEIGHT_UNIT_KG_MASTER</v>
      </c>
      <c r="Y704" s="60" t="str">
        <f t="shared" si="57"/>
        <v>mt_MPMT20017401_CDW_D_L2_WEIGHT_UNIT_KG_MASTER</v>
      </c>
      <c r="Z704" s="60" t="str">
        <f t="shared" si="58"/>
        <v>m_MPMT20017401_CDW_D_L2_WEIGHT_UNIT_KG_MASTER</v>
      </c>
      <c r="AA704" s="85"/>
      <c r="AB704" s="85"/>
      <c r="AC704" s="85"/>
      <c r="AD704" s="52" t="s">
        <v>2025</v>
      </c>
      <c r="AE704" s="52" t="s">
        <v>2026</v>
      </c>
      <c r="AF704" s="52" t="s">
        <v>2027</v>
      </c>
      <c r="AG704" s="52" t="s">
        <v>72</v>
      </c>
      <c r="AH704" s="65" t="s">
        <v>72</v>
      </c>
      <c r="AI704" s="219" t="s">
        <v>65</v>
      </c>
      <c r="AJ704" s="219" t="s">
        <v>154</v>
      </c>
      <c r="AK704" s="244">
        <v>0</v>
      </c>
      <c r="AL704" s="261" t="s">
        <v>155</v>
      </c>
    </row>
    <row r="705" spans="2:44" ht="34.5" hidden="1" customHeight="1">
      <c r="B705" s="44">
        <f t="shared" si="52"/>
        <v>702</v>
      </c>
      <c r="C705" s="58" t="s">
        <v>63</v>
      </c>
      <c r="D705" s="58" t="s">
        <v>5813</v>
      </c>
      <c r="E705" s="58" t="s">
        <v>129</v>
      </c>
      <c r="F705" s="58" t="s">
        <v>5814</v>
      </c>
      <c r="G705" s="44" t="s">
        <v>5815</v>
      </c>
      <c r="H705" s="60" t="s">
        <v>5816</v>
      </c>
      <c r="I705" s="60" t="s">
        <v>5817</v>
      </c>
      <c r="J705" s="190">
        <v>1</v>
      </c>
      <c r="K705" s="58" t="s">
        <v>5818</v>
      </c>
      <c r="L705" s="60"/>
      <c r="M705" s="60" t="s">
        <v>5819</v>
      </c>
      <c r="N705" s="60" t="s">
        <v>5820</v>
      </c>
      <c r="O705" s="58" t="s">
        <v>1366</v>
      </c>
      <c r="P705" s="44" t="s">
        <v>5821</v>
      </c>
      <c r="Q705" s="63" t="s">
        <v>166</v>
      </c>
      <c r="R705" s="307" t="s">
        <v>5822</v>
      </c>
      <c r="S705" s="307" t="s">
        <v>5823</v>
      </c>
      <c r="T705" s="44" t="s">
        <v>1543</v>
      </c>
      <c r="U705" s="44" t="s">
        <v>1544</v>
      </c>
      <c r="V705" s="63" t="s">
        <v>260</v>
      </c>
      <c r="W705" s="60"/>
      <c r="X705" s="60" t="str">
        <f t="shared" si="56"/>
        <v>tf_BASD20000500_D_L2_SHIPPING_ACTUAL</v>
      </c>
      <c r="Y705" s="60" t="str">
        <f t="shared" si="57"/>
        <v>mt_MPSD20000501_CDW_D_L2_SHIPPING_ACTUAL</v>
      </c>
      <c r="Z705" s="60" t="str">
        <f t="shared" si="58"/>
        <v>m_MPSD20000501_CDW_D_L2_SHIPPING_ACTUAL</v>
      </c>
      <c r="AA705" s="85" t="s">
        <v>5824</v>
      </c>
      <c r="AB705" s="85" t="s">
        <v>5825</v>
      </c>
      <c r="AC705" s="85" t="s">
        <v>5826</v>
      </c>
      <c r="AD705" s="52"/>
      <c r="AE705" s="100" t="s">
        <v>63</v>
      </c>
      <c r="AF705" s="52"/>
      <c r="AG705" s="52" t="s">
        <v>744</v>
      </c>
      <c r="AH705" s="52" t="s">
        <v>72</v>
      </c>
      <c r="AI705" s="219" t="s">
        <v>65</v>
      </c>
      <c r="AJ705" s="219" t="s">
        <v>154</v>
      </c>
      <c r="AK705" s="244">
        <v>1.2847222242271528E-3</v>
      </c>
      <c r="AL705" s="261" t="s">
        <v>155</v>
      </c>
    </row>
    <row r="706" spans="2:44" ht="34.5" hidden="1" customHeight="1">
      <c r="B706" s="44">
        <f t="shared" si="52"/>
        <v>703</v>
      </c>
      <c r="C706" s="58" t="s">
        <v>63</v>
      </c>
      <c r="D706" s="58" t="s">
        <v>5813</v>
      </c>
      <c r="E706" s="58" t="s">
        <v>129</v>
      </c>
      <c r="F706" s="58" t="s">
        <v>5814</v>
      </c>
      <c r="G706" s="44" t="s">
        <v>5827</v>
      </c>
      <c r="H706" s="60" t="s">
        <v>5816</v>
      </c>
      <c r="I706" s="60" t="s">
        <v>5817</v>
      </c>
      <c r="J706" s="190">
        <v>2</v>
      </c>
      <c r="K706" s="58" t="s">
        <v>5828</v>
      </c>
      <c r="L706" s="60"/>
      <c r="M706" s="60" t="s">
        <v>5829</v>
      </c>
      <c r="N706" s="60" t="s">
        <v>5830</v>
      </c>
      <c r="O706" s="58" t="s">
        <v>1366</v>
      </c>
      <c r="P706" s="44" t="s">
        <v>5821</v>
      </c>
      <c r="Q706" s="63" t="s">
        <v>166</v>
      </c>
      <c r="R706" s="307" t="s">
        <v>5831</v>
      </c>
      <c r="S706" s="307" t="s">
        <v>5832</v>
      </c>
      <c r="T706" s="44" t="s">
        <v>5833</v>
      </c>
      <c r="U706" s="44" t="s">
        <v>5834</v>
      </c>
      <c r="V706" s="63" t="s">
        <v>260</v>
      </c>
      <c r="W706" s="60"/>
      <c r="X706" s="60" t="str">
        <f t="shared" si="56"/>
        <v>tf_BASD20000500_D_L2_SHIPPING_ACTUAL</v>
      </c>
      <c r="Y706" s="60" t="str">
        <f t="shared" si="57"/>
        <v>mt_MPSD20000502_CDW_D_L2_SHIPPING_ACTUAL_ADD_MASTER</v>
      </c>
      <c r="Z706" s="60" t="str">
        <f t="shared" si="58"/>
        <v>m_MPSD20000502_CDW_D_L2_SHIPPING_ACTUAL_ADD_MASTER</v>
      </c>
      <c r="AA706" s="85" t="s">
        <v>5824</v>
      </c>
      <c r="AB706" s="85" t="s">
        <v>5825</v>
      </c>
      <c r="AC706" s="85" t="s">
        <v>5826</v>
      </c>
      <c r="AD706" s="52"/>
      <c r="AE706" s="100" t="s">
        <v>63</v>
      </c>
      <c r="AF706" s="52"/>
      <c r="AG706" s="52" t="s">
        <v>744</v>
      </c>
      <c r="AH706" s="52" t="s">
        <v>72</v>
      </c>
      <c r="AI706" s="220" t="s">
        <v>457</v>
      </c>
      <c r="AJ706" s="219" t="s">
        <v>154</v>
      </c>
      <c r="AK706" s="244">
        <v>1.784722221782431E-2</v>
      </c>
      <c r="AL706" s="261" t="s">
        <v>155</v>
      </c>
    </row>
    <row r="707" spans="2:44" ht="34.5" hidden="1" customHeight="1">
      <c r="B707" s="44">
        <f t="shared" si="52"/>
        <v>704</v>
      </c>
      <c r="C707" s="58" t="s">
        <v>63</v>
      </c>
      <c r="D707" s="58" t="s">
        <v>5835</v>
      </c>
      <c r="E707" s="58" t="s">
        <v>786</v>
      </c>
      <c r="F707" s="58" t="s">
        <v>63</v>
      </c>
      <c r="G707" s="60" t="s">
        <v>5836</v>
      </c>
      <c r="H707" s="60" t="s">
        <v>5837</v>
      </c>
      <c r="I707" s="60" t="s">
        <v>5838</v>
      </c>
      <c r="J707" s="190">
        <v>1</v>
      </c>
      <c r="K707" s="58" t="s">
        <v>5839</v>
      </c>
      <c r="L707" s="58"/>
      <c r="M707" s="60" t="s">
        <v>5840</v>
      </c>
      <c r="N707" s="60" t="s">
        <v>5841</v>
      </c>
      <c r="O707" s="58" t="s">
        <v>2126</v>
      </c>
      <c r="P707" s="60"/>
      <c r="Q707" s="63" t="s">
        <v>69</v>
      </c>
      <c r="R707" s="307" t="s">
        <v>5842</v>
      </c>
      <c r="S707" s="307" t="s">
        <v>5843</v>
      </c>
      <c r="T707" s="44" t="s">
        <v>5844</v>
      </c>
      <c r="U707" s="44" t="s">
        <v>5845</v>
      </c>
      <c r="V707" s="58" t="s">
        <v>260</v>
      </c>
      <c r="W707" s="60"/>
      <c r="X707" s="60" t="str">
        <f t="shared" si="56"/>
        <v>tf_BAMT20021900_D_L2_SHIP_DOCUMENT_TYPE_MASTER</v>
      </c>
      <c r="Y707" s="60" t="str">
        <f t="shared" si="57"/>
        <v>mt_MPMT20021901_CDW_D_L2_SHIP_DOCUMENT_TYPE_MASTER</v>
      </c>
      <c r="Z707" s="60" t="str">
        <f t="shared" si="58"/>
        <v>m_MPMT20021901_CDW_D_L2_SHIP_DOCUMENT_TYPE_MASTER</v>
      </c>
      <c r="AA707" s="85"/>
      <c r="AB707" s="85"/>
      <c r="AC707" s="85"/>
      <c r="AD707" s="52" t="s">
        <v>2183</v>
      </c>
      <c r="AE707" s="52" t="s">
        <v>2026</v>
      </c>
      <c r="AF707" s="52" t="s">
        <v>52</v>
      </c>
      <c r="AG707" s="52" t="s">
        <v>72</v>
      </c>
      <c r="AH707" s="52" t="s">
        <v>72</v>
      </c>
      <c r="AI707" s="219" t="s">
        <v>65</v>
      </c>
      <c r="AJ707" s="219" t="s">
        <v>154</v>
      </c>
      <c r="AK707" s="244">
        <v>0</v>
      </c>
      <c r="AL707" s="261" t="s">
        <v>155</v>
      </c>
    </row>
    <row r="708" spans="2:44" ht="34.5" hidden="1" customHeight="1">
      <c r="B708" s="86">
        <f t="shared" ref="B708:B771" si="59">ROW()-3</f>
        <v>705</v>
      </c>
      <c r="C708" s="58" t="s">
        <v>63</v>
      </c>
      <c r="D708" s="58" t="s">
        <v>5846</v>
      </c>
      <c r="E708" s="58" t="s">
        <v>129</v>
      </c>
      <c r="F708" s="58" t="s">
        <v>786</v>
      </c>
      <c r="G708" s="44" t="s">
        <v>5847</v>
      </c>
      <c r="H708" s="60" t="s">
        <v>5848</v>
      </c>
      <c r="I708" s="60" t="s">
        <v>5849</v>
      </c>
      <c r="J708" s="190">
        <v>1</v>
      </c>
      <c r="K708" s="58" t="s">
        <v>5850</v>
      </c>
      <c r="L708" s="60"/>
      <c r="M708" s="60" t="s">
        <v>5851</v>
      </c>
      <c r="N708" s="60" t="s">
        <v>5852</v>
      </c>
      <c r="O708" s="58" t="s">
        <v>1366</v>
      </c>
      <c r="P708" s="44" t="s">
        <v>5853</v>
      </c>
      <c r="Q708" s="63" t="s">
        <v>69</v>
      </c>
      <c r="R708" s="307" t="s">
        <v>5854</v>
      </c>
      <c r="S708" s="307" t="s">
        <v>5855</v>
      </c>
      <c r="T708" s="44" t="s">
        <v>5856</v>
      </c>
      <c r="U708" s="44" t="s">
        <v>5857</v>
      </c>
      <c r="V708" s="58" t="s">
        <v>260</v>
      </c>
      <c r="W708" s="60"/>
      <c r="X708" s="60" t="str">
        <f t="shared" si="56"/>
        <v>tf_BAWK20000200_D_L2_SHIPPING_DOCUMENT_DETAILS</v>
      </c>
      <c r="Y708" s="60" t="str">
        <f t="shared" si="57"/>
        <v>mt_MPWK20000201_CDW_D_L2_SHIPPING_DOCUMENT_DETAILS</v>
      </c>
      <c r="Z708" s="60" t="str">
        <f t="shared" si="58"/>
        <v>m_MPWK20000201_CDW_D_L2_SHIPPING_DOCUMENT_DETAILS</v>
      </c>
      <c r="AA708" s="85" t="s">
        <v>5858</v>
      </c>
      <c r="AB708" s="85" t="s">
        <v>5859</v>
      </c>
      <c r="AC708" s="85" t="s">
        <v>5826</v>
      </c>
      <c r="AD708" s="52"/>
      <c r="AE708" s="100" t="s">
        <v>63</v>
      </c>
      <c r="AF708" s="52"/>
      <c r="AG708" s="52" t="s">
        <v>744</v>
      </c>
      <c r="AH708" s="52" t="s">
        <v>72</v>
      </c>
      <c r="AI708" s="219" t="s">
        <v>745</v>
      </c>
      <c r="AJ708" s="219" t="s">
        <v>246</v>
      </c>
      <c r="AK708" s="244">
        <v>2.5578703716746531E-3</v>
      </c>
      <c r="AL708" s="261" t="s">
        <v>155</v>
      </c>
    </row>
    <row r="709" spans="2:44" ht="34.5" hidden="1" customHeight="1">
      <c r="B709" s="44">
        <f t="shared" si="59"/>
        <v>706</v>
      </c>
      <c r="C709" s="58" t="s">
        <v>63</v>
      </c>
      <c r="D709" s="58" t="s">
        <v>5860</v>
      </c>
      <c r="E709" s="58" t="s">
        <v>194</v>
      </c>
      <c r="F709" s="58" t="s">
        <v>5861</v>
      </c>
      <c r="G709" s="44" t="s">
        <v>5862</v>
      </c>
      <c r="H709" s="44"/>
      <c r="I709" s="44" t="s">
        <v>5863</v>
      </c>
      <c r="J709" s="190"/>
      <c r="K709" s="84" t="s">
        <v>5864</v>
      </c>
      <c r="L709" s="60"/>
      <c r="M709" s="60" t="s">
        <v>5865</v>
      </c>
      <c r="N709" s="60"/>
      <c r="O709" s="58" t="s">
        <v>2126</v>
      </c>
      <c r="P709" s="72" t="s">
        <v>5866</v>
      </c>
      <c r="Q709" s="63" t="s">
        <v>69</v>
      </c>
      <c r="R709" s="307" t="s">
        <v>70</v>
      </c>
      <c r="S709" s="307" t="s">
        <v>5867</v>
      </c>
      <c r="T709" s="44" t="s">
        <v>5868</v>
      </c>
      <c r="U709" s="44" t="s">
        <v>5869</v>
      </c>
      <c r="V709" s="58"/>
      <c r="W709" s="60"/>
      <c r="X709" s="60" t="s">
        <v>5870</v>
      </c>
      <c r="Y709" s="60" t="s">
        <v>5871</v>
      </c>
      <c r="Z709" s="60" t="s">
        <v>5872</v>
      </c>
      <c r="AA709" s="85" t="s">
        <v>63</v>
      </c>
      <c r="AB709" s="85" t="s">
        <v>5873</v>
      </c>
      <c r="AC709" s="85"/>
      <c r="AD709" s="52"/>
      <c r="AE709" s="100" t="s">
        <v>63</v>
      </c>
      <c r="AF709" s="52"/>
      <c r="AG709" s="52" t="s">
        <v>205</v>
      </c>
      <c r="AH709" s="52" t="s">
        <v>206</v>
      </c>
      <c r="AI709" s="219" t="s">
        <v>65</v>
      </c>
      <c r="AJ709" s="219" t="s">
        <v>154</v>
      </c>
      <c r="AK709" s="244">
        <v>3.4722222335403785E-4</v>
      </c>
      <c r="AL709" s="261" t="s">
        <v>155</v>
      </c>
      <c r="AP709" s="64" t="s">
        <v>207</v>
      </c>
      <c r="AQ709" s="64">
        <v>2</v>
      </c>
      <c r="AR709" s="64" t="s">
        <v>3498</v>
      </c>
    </row>
    <row r="710" spans="2:44" ht="34.5" hidden="1" customHeight="1">
      <c r="B710" s="44">
        <f t="shared" si="59"/>
        <v>707</v>
      </c>
      <c r="C710" s="58" t="s">
        <v>63</v>
      </c>
      <c r="D710" s="58" t="s">
        <v>5874</v>
      </c>
      <c r="E710" s="58" t="s">
        <v>124</v>
      </c>
      <c r="F710" s="58" t="s">
        <v>5875</v>
      </c>
      <c r="G710" s="60" t="s">
        <v>5876</v>
      </c>
      <c r="H710" s="60" t="s">
        <v>5877</v>
      </c>
      <c r="I710" s="60" t="s">
        <v>5878</v>
      </c>
      <c r="J710" s="190">
        <v>1</v>
      </c>
      <c r="K710" s="58" t="s">
        <v>5879</v>
      </c>
      <c r="L710" s="60"/>
      <c r="M710" s="60" t="s">
        <v>5880</v>
      </c>
      <c r="N710" s="60" t="s">
        <v>5881</v>
      </c>
      <c r="O710" s="58" t="s">
        <v>2126</v>
      </c>
      <c r="P710" s="72" t="s">
        <v>5882</v>
      </c>
      <c r="Q710" s="63" t="s">
        <v>69</v>
      </c>
      <c r="R710" s="307" t="s">
        <v>5883</v>
      </c>
      <c r="S710" s="307" t="s">
        <v>5884</v>
      </c>
      <c r="T710" s="44" t="s">
        <v>5885</v>
      </c>
      <c r="U710" s="44" t="s">
        <v>5886</v>
      </c>
      <c r="V710" s="58" t="s">
        <v>149</v>
      </c>
      <c r="W710" s="60"/>
      <c r="X710" s="60" t="str">
        <f t="shared" ref="X710:X736" si="60">IF(AND(D710&lt;&gt;"",H710&lt;&gt;""),"tf_"&amp;D710&amp;"_"&amp;H710,"")</f>
        <v>tf_BAPP20000100_D_L2_PRODUCTION_COMMON</v>
      </c>
      <c r="Y710" s="60" t="str">
        <f t="shared" ref="Y710:Y754" si="61">IF(AND(K710&lt;&gt;"",N710&lt;&gt;""),"mt_"&amp;K710&amp;"_"&amp;N710,"")</f>
        <v>mt_MPPP20000104_CDW_D_L2_PRODUCTION_COMMON_WK02</v>
      </c>
      <c r="Z710" s="60" t="str">
        <f t="shared" ref="Z710:Z754" si="62">IF(AND(K710&lt;&gt;"",N710&lt;&gt;""),"m_"&amp;K710&amp;"_"&amp;N710,"")</f>
        <v>m_MPPP20000104_CDW_D_L2_PRODUCTION_COMMON_WK02</v>
      </c>
      <c r="AA710" s="85" t="s">
        <v>5887</v>
      </c>
      <c r="AB710" s="85" t="s">
        <v>5888</v>
      </c>
      <c r="AC710" s="85"/>
      <c r="AD710" s="52"/>
      <c r="AE710" s="100" t="s">
        <v>63</v>
      </c>
      <c r="AF710" s="52"/>
      <c r="AG710" s="52" t="s">
        <v>744</v>
      </c>
      <c r="AH710" s="52" t="s">
        <v>72</v>
      </c>
      <c r="AI710" s="239" t="s">
        <v>745</v>
      </c>
      <c r="AJ710" s="219" t="s">
        <v>246</v>
      </c>
      <c r="AK710" s="244">
        <v>3.9351852319668978E-4</v>
      </c>
      <c r="AL710" s="261" t="s">
        <v>155</v>
      </c>
    </row>
    <row r="711" spans="2:44" ht="34.5" hidden="1" customHeight="1">
      <c r="B711" s="44">
        <f t="shared" si="59"/>
        <v>708</v>
      </c>
      <c r="C711" s="58" t="s">
        <v>63</v>
      </c>
      <c r="D711" s="58" t="s">
        <v>5889</v>
      </c>
      <c r="E711" s="58" t="s">
        <v>124</v>
      </c>
      <c r="F711" s="58" t="s">
        <v>5875</v>
      </c>
      <c r="G711" s="60" t="s">
        <v>5876</v>
      </c>
      <c r="H711" s="60" t="s">
        <v>5890</v>
      </c>
      <c r="I711" s="60" t="s">
        <v>5878</v>
      </c>
      <c r="J711" s="190">
        <v>2</v>
      </c>
      <c r="K711" s="58" t="s">
        <v>5891</v>
      </c>
      <c r="L711" s="60"/>
      <c r="M711" s="60" t="s">
        <v>5892</v>
      </c>
      <c r="N711" s="60" t="s">
        <v>5893</v>
      </c>
      <c r="O711" s="58" t="s">
        <v>2126</v>
      </c>
      <c r="P711" s="72" t="s">
        <v>5882</v>
      </c>
      <c r="Q711" s="63" t="s">
        <v>69</v>
      </c>
      <c r="R711" s="307" t="s">
        <v>5885</v>
      </c>
      <c r="S711" s="307" t="s">
        <v>5886</v>
      </c>
      <c r="T711" s="44" t="s">
        <v>5894</v>
      </c>
      <c r="U711" s="44" t="s">
        <v>5895</v>
      </c>
      <c r="V711" s="58" t="s">
        <v>296</v>
      </c>
      <c r="W711" s="60"/>
      <c r="X711" s="60" t="str">
        <f t="shared" si="60"/>
        <v>tf_BAPP20000100_D_L2_PRODUCTION_COMMON</v>
      </c>
      <c r="Y711" s="60" t="str">
        <f t="shared" si="61"/>
        <v>mt_MPPP20000101_CDW_D_L2_PRODUCTION_COMMON_WK01</v>
      </c>
      <c r="Z711" s="60" t="str">
        <f t="shared" si="62"/>
        <v>m_MPPP20000101_CDW_D_L2_PRODUCTION_COMMON_WK01</v>
      </c>
      <c r="AA711" s="85" t="s">
        <v>5887</v>
      </c>
      <c r="AB711" s="85" t="s">
        <v>5888</v>
      </c>
      <c r="AC711" s="85"/>
      <c r="AD711" s="52"/>
      <c r="AE711" s="100" t="s">
        <v>63</v>
      </c>
      <c r="AF711" s="52"/>
      <c r="AG711" s="52" t="s">
        <v>744</v>
      </c>
      <c r="AH711" s="52" t="s">
        <v>72</v>
      </c>
      <c r="AI711" s="239" t="s">
        <v>745</v>
      </c>
      <c r="AJ711" s="219" t="s">
        <v>246</v>
      </c>
      <c r="AK711" s="244">
        <v>1.5046296175569296E-4</v>
      </c>
      <c r="AL711" s="261" t="s">
        <v>155</v>
      </c>
    </row>
    <row r="712" spans="2:44" ht="34.5" hidden="1" customHeight="1">
      <c r="B712" s="44">
        <f t="shared" si="59"/>
        <v>709</v>
      </c>
      <c r="C712" s="58" t="s">
        <v>63</v>
      </c>
      <c r="D712" s="58" t="s">
        <v>5874</v>
      </c>
      <c r="E712" s="58" t="s">
        <v>124</v>
      </c>
      <c r="F712" s="58" t="s">
        <v>5875</v>
      </c>
      <c r="G712" s="60" t="s">
        <v>5876</v>
      </c>
      <c r="H712" s="60" t="s">
        <v>5890</v>
      </c>
      <c r="I712" s="60" t="s">
        <v>5878</v>
      </c>
      <c r="J712" s="190">
        <v>3</v>
      </c>
      <c r="K712" s="58" t="s">
        <v>5896</v>
      </c>
      <c r="L712" s="60"/>
      <c r="M712" s="60" t="s">
        <v>5897</v>
      </c>
      <c r="N712" s="60" t="s">
        <v>5898</v>
      </c>
      <c r="O712" s="58" t="s">
        <v>2126</v>
      </c>
      <c r="P712" s="72" t="s">
        <v>5882</v>
      </c>
      <c r="Q712" s="63" t="s">
        <v>166</v>
      </c>
      <c r="R712" s="307" t="s">
        <v>5899</v>
      </c>
      <c r="S712" s="307" t="s">
        <v>5900</v>
      </c>
      <c r="T712" s="44" t="s">
        <v>1529</v>
      </c>
      <c r="U712" s="44" t="s">
        <v>1530</v>
      </c>
      <c r="V712" s="58" t="s">
        <v>260</v>
      </c>
      <c r="W712" s="60"/>
      <c r="X712" s="60" t="str">
        <f t="shared" si="60"/>
        <v>tf_BAPP20000100_D_L2_PRODUCTION_COMMON</v>
      </c>
      <c r="Y712" s="60" t="str">
        <f t="shared" si="61"/>
        <v>mt_MPPP20000102_CDW_D_L2_PRODUCTION_COMMON</v>
      </c>
      <c r="Z712" s="60" t="str">
        <f t="shared" si="62"/>
        <v>m_MPPP20000102_CDW_D_L2_PRODUCTION_COMMON</v>
      </c>
      <c r="AA712" s="85" t="s">
        <v>5887</v>
      </c>
      <c r="AB712" s="85" t="s">
        <v>5888</v>
      </c>
      <c r="AC712" s="85"/>
      <c r="AD712" s="52"/>
      <c r="AE712" s="100" t="s">
        <v>63</v>
      </c>
      <c r="AF712" s="52"/>
      <c r="AG712" s="52" t="s">
        <v>744</v>
      </c>
      <c r="AH712" s="52" t="s">
        <v>72</v>
      </c>
      <c r="AI712" s="239" t="s">
        <v>745</v>
      </c>
      <c r="AJ712" s="219" t="s">
        <v>154</v>
      </c>
      <c r="AK712" s="244">
        <v>6.5393518525524996E-3</v>
      </c>
      <c r="AL712" s="261" t="s">
        <v>155</v>
      </c>
    </row>
    <row r="713" spans="2:44" ht="34.5" hidden="1" customHeight="1">
      <c r="B713" s="44">
        <f t="shared" si="59"/>
        <v>710</v>
      </c>
      <c r="C713" s="58" t="s">
        <v>63</v>
      </c>
      <c r="D713" s="58" t="s">
        <v>5874</v>
      </c>
      <c r="E713" s="58" t="s">
        <v>124</v>
      </c>
      <c r="F713" s="58" t="s">
        <v>5875</v>
      </c>
      <c r="G713" s="60" t="s">
        <v>5876</v>
      </c>
      <c r="H713" s="60" t="s">
        <v>5901</v>
      </c>
      <c r="I713" s="60" t="s">
        <v>5878</v>
      </c>
      <c r="J713" s="190">
        <v>4</v>
      </c>
      <c r="K713" s="58" t="s">
        <v>5902</v>
      </c>
      <c r="L713" s="60"/>
      <c r="M713" s="60" t="s">
        <v>5903</v>
      </c>
      <c r="N713" s="60" t="s">
        <v>12351</v>
      </c>
      <c r="O713" s="58" t="s">
        <v>2126</v>
      </c>
      <c r="P713" s="72" t="s">
        <v>5882</v>
      </c>
      <c r="Q713" s="63" t="s">
        <v>166</v>
      </c>
      <c r="R713" s="307" t="s">
        <v>5905</v>
      </c>
      <c r="S713" s="307" t="s">
        <v>5906</v>
      </c>
      <c r="T713" s="44" t="s">
        <v>5907</v>
      </c>
      <c r="U713" s="44" t="s">
        <v>5908</v>
      </c>
      <c r="V713" s="58" t="s">
        <v>260</v>
      </c>
      <c r="W713" s="60"/>
      <c r="X713" s="60" t="str">
        <f t="shared" si="60"/>
        <v>tf_BAPP20000100_D_L2_PRODUCTION_COMMON</v>
      </c>
      <c r="Y713" s="60" t="str">
        <f t="shared" si="61"/>
        <v>mt_MPPP20000103_CDW_D_L2_PRODUCTION_COMMON_ADD_MASTER</v>
      </c>
      <c r="Z713" s="60" t="str">
        <f t="shared" si="62"/>
        <v>m_MPPP20000103_CDW_D_L2_PRODUCTION_COMMON_ADD_MASTER</v>
      </c>
      <c r="AA713" s="85" t="s">
        <v>5887</v>
      </c>
      <c r="AB713" s="85" t="s">
        <v>5888</v>
      </c>
      <c r="AC713" s="85"/>
      <c r="AD713" s="52"/>
      <c r="AE713" s="100" t="s">
        <v>63</v>
      </c>
      <c r="AF713" s="52"/>
      <c r="AG713" s="52" t="s">
        <v>744</v>
      </c>
      <c r="AH713" s="52" t="s">
        <v>72</v>
      </c>
      <c r="AI713" s="238" t="s">
        <v>1603</v>
      </c>
      <c r="AJ713" s="219" t="s">
        <v>246</v>
      </c>
      <c r="AK713" s="244">
        <v>1.7175925924675539E-2</v>
      </c>
      <c r="AL713" s="261" t="s">
        <v>155</v>
      </c>
    </row>
    <row r="714" spans="2:44" ht="34.5" hidden="1" customHeight="1">
      <c r="B714" s="44">
        <f t="shared" si="59"/>
        <v>711</v>
      </c>
      <c r="C714" s="58" t="s">
        <v>63</v>
      </c>
      <c r="D714" s="58" t="s">
        <v>5909</v>
      </c>
      <c r="E714" s="58" t="s">
        <v>124</v>
      </c>
      <c r="F714" s="58" t="s">
        <v>5910</v>
      </c>
      <c r="G714" s="60" t="s">
        <v>5911</v>
      </c>
      <c r="H714" s="60" t="s">
        <v>5912</v>
      </c>
      <c r="I714" s="60" t="s">
        <v>5913</v>
      </c>
      <c r="J714" s="190">
        <v>1</v>
      </c>
      <c r="K714" s="58" t="s">
        <v>5914</v>
      </c>
      <c r="L714" s="60"/>
      <c r="M714" s="60" t="s">
        <v>5915</v>
      </c>
      <c r="N714" s="60" t="s">
        <v>5916</v>
      </c>
      <c r="O714" s="58" t="s">
        <v>2126</v>
      </c>
      <c r="P714" s="44" t="s">
        <v>5917</v>
      </c>
      <c r="Q714" s="63" t="s">
        <v>166</v>
      </c>
      <c r="R714" s="307" t="s">
        <v>5918</v>
      </c>
      <c r="S714" s="307" t="s">
        <v>5919</v>
      </c>
      <c r="T714" s="44" t="s">
        <v>5920</v>
      </c>
      <c r="U714" s="44" t="s">
        <v>5921</v>
      </c>
      <c r="V714" s="63" t="s">
        <v>260</v>
      </c>
      <c r="W714" s="60"/>
      <c r="X714" s="60" t="str">
        <f t="shared" si="60"/>
        <v>tf_BAPP20000300_D_L2_PRODUCTION_PROCESS</v>
      </c>
      <c r="Y714" s="60" t="str">
        <f t="shared" si="61"/>
        <v>mt_MPPP20000301_CDW_D_L2_PRODUCTION_PROCESS</v>
      </c>
      <c r="Z714" s="60" t="str">
        <f t="shared" si="62"/>
        <v>m_MPPP20000301_CDW_D_L2_PRODUCTION_PROCESS</v>
      </c>
      <c r="AA714" s="85" t="s">
        <v>5922</v>
      </c>
      <c r="AB714" s="85" t="s">
        <v>5923</v>
      </c>
      <c r="AC714" s="85"/>
      <c r="AD714" s="52"/>
      <c r="AE714" s="100" t="s">
        <v>63</v>
      </c>
      <c r="AF714" s="52"/>
      <c r="AG714" s="52" t="s">
        <v>744</v>
      </c>
      <c r="AH714" s="52" t="s">
        <v>72</v>
      </c>
      <c r="AI714" s="219" t="s">
        <v>65</v>
      </c>
      <c r="AJ714" s="219" t="s">
        <v>154</v>
      </c>
      <c r="AK714" s="244">
        <v>4.7453703155042604E-4</v>
      </c>
      <c r="AL714" s="261" t="s">
        <v>155</v>
      </c>
    </row>
    <row r="715" spans="2:44" ht="34.5" hidden="1" customHeight="1">
      <c r="B715" s="44">
        <f t="shared" si="59"/>
        <v>712</v>
      </c>
      <c r="C715" s="58" t="s">
        <v>63</v>
      </c>
      <c r="D715" s="58" t="s">
        <v>5909</v>
      </c>
      <c r="E715" s="58" t="s">
        <v>124</v>
      </c>
      <c r="F715" s="58" t="s">
        <v>5910</v>
      </c>
      <c r="G715" s="60" t="s">
        <v>5911</v>
      </c>
      <c r="H715" s="60" t="s">
        <v>5912</v>
      </c>
      <c r="I715" s="60" t="s">
        <v>5913</v>
      </c>
      <c r="J715" s="190">
        <v>2</v>
      </c>
      <c r="K715" s="58" t="s">
        <v>5924</v>
      </c>
      <c r="L715" s="60"/>
      <c r="M715" s="60" t="s">
        <v>5925</v>
      </c>
      <c r="N715" s="60" t="s">
        <v>5926</v>
      </c>
      <c r="O715" s="58" t="s">
        <v>2126</v>
      </c>
      <c r="P715" s="44" t="s">
        <v>5917</v>
      </c>
      <c r="Q715" s="63" t="s">
        <v>166</v>
      </c>
      <c r="R715" s="307" t="s">
        <v>5927</v>
      </c>
      <c r="S715" s="307" t="s">
        <v>5928</v>
      </c>
      <c r="T715" s="44" t="s">
        <v>5929</v>
      </c>
      <c r="U715" s="44" t="s">
        <v>5930</v>
      </c>
      <c r="V715" s="63" t="s">
        <v>260</v>
      </c>
      <c r="W715" s="60"/>
      <c r="X715" s="60" t="str">
        <f t="shared" si="60"/>
        <v>tf_BAPP20000300_D_L2_PRODUCTION_PROCESS</v>
      </c>
      <c r="Y715" s="60" t="str">
        <f t="shared" si="61"/>
        <v>mt_MPPP20000302_CDW_D_L2_PRODUCTION_PROCESS_ADD_MASTER</v>
      </c>
      <c r="Z715" s="60" t="str">
        <f t="shared" si="62"/>
        <v>m_MPPP20000302_CDW_D_L2_PRODUCTION_PROCESS_ADD_MASTER</v>
      </c>
      <c r="AA715" s="85" t="s">
        <v>5922</v>
      </c>
      <c r="AB715" s="85" t="s">
        <v>5931</v>
      </c>
      <c r="AC715" s="85"/>
      <c r="AD715" s="52"/>
      <c r="AE715" s="100" t="s">
        <v>63</v>
      </c>
      <c r="AF715" s="52"/>
      <c r="AG715" s="52" t="s">
        <v>744</v>
      </c>
      <c r="AH715" s="52" t="s">
        <v>72</v>
      </c>
      <c r="AI715" s="219" t="s">
        <v>65</v>
      </c>
      <c r="AJ715" s="219" t="s">
        <v>154</v>
      </c>
      <c r="AK715" s="244">
        <v>6.3657407372375019E-3</v>
      </c>
      <c r="AL715" s="261" t="s">
        <v>155</v>
      </c>
    </row>
    <row r="716" spans="2:44" ht="409.6" hidden="1" customHeight="1">
      <c r="B716" s="44">
        <f t="shared" si="59"/>
        <v>713</v>
      </c>
      <c r="C716" s="58" t="s">
        <v>63</v>
      </c>
      <c r="D716" s="58" t="s">
        <v>5932</v>
      </c>
      <c r="E716" s="58" t="s">
        <v>124</v>
      </c>
      <c r="F716" s="58" t="s">
        <v>5875</v>
      </c>
      <c r="G716" s="60" t="s">
        <v>5933</v>
      </c>
      <c r="H716" s="60" t="s">
        <v>5934</v>
      </c>
      <c r="I716" s="60" t="s">
        <v>5935</v>
      </c>
      <c r="J716" s="190">
        <v>1</v>
      </c>
      <c r="K716" s="58" t="s">
        <v>5936</v>
      </c>
      <c r="L716" s="60"/>
      <c r="M716" s="60" t="s">
        <v>5937</v>
      </c>
      <c r="N716" s="60" t="s">
        <v>5938</v>
      </c>
      <c r="O716" s="58" t="s">
        <v>2126</v>
      </c>
      <c r="P716" s="44" t="s">
        <v>5939</v>
      </c>
      <c r="Q716" s="63" t="s">
        <v>69</v>
      </c>
      <c r="R716" s="307" t="s">
        <v>5940</v>
      </c>
      <c r="S716" s="307" t="s">
        <v>5941</v>
      </c>
      <c r="T716" s="44" t="s">
        <v>5942</v>
      </c>
      <c r="U716" s="44" t="s">
        <v>5943</v>
      </c>
      <c r="V716" s="63" t="s">
        <v>260</v>
      </c>
      <c r="W716" s="60"/>
      <c r="X716" s="60" t="str">
        <f t="shared" si="60"/>
        <v>tf_BAPP20000200_D_L2_PRODUCTION_SCHEDULING_ORDER_INFORMATION</v>
      </c>
      <c r="Y716" s="60" t="str">
        <f t="shared" si="61"/>
        <v>mt_MPPP20000201_CDW_D_L2_PRODUCTION_SCHEDULING_ORDER_INFORMATION_ADD_MASTER</v>
      </c>
      <c r="Z716" s="60" t="str">
        <f t="shared" si="62"/>
        <v>m_MPPP20000201_CDW_D_L2_PRODUCTION_SCHEDULING_ORDER_INFORMATION_ADD_MASTER</v>
      </c>
      <c r="AA716" s="85" t="s">
        <v>5944</v>
      </c>
      <c r="AB716" s="85" t="s">
        <v>5945</v>
      </c>
      <c r="AC716" s="85"/>
      <c r="AD716" s="52"/>
      <c r="AE716" s="100" t="s">
        <v>63</v>
      </c>
      <c r="AF716" s="52"/>
      <c r="AG716" s="52" t="s">
        <v>744</v>
      </c>
      <c r="AH716" s="52" t="s">
        <v>72</v>
      </c>
      <c r="AI716" s="239" t="s">
        <v>745</v>
      </c>
      <c r="AJ716" s="219" t="s">
        <v>246</v>
      </c>
      <c r="AK716" s="244">
        <v>1.1319444442051463E-2</v>
      </c>
      <c r="AL716" s="261" t="s">
        <v>155</v>
      </c>
    </row>
    <row r="717" spans="2:44" ht="34.5" hidden="1" customHeight="1">
      <c r="B717" s="44">
        <f t="shared" si="59"/>
        <v>714</v>
      </c>
      <c r="C717" s="58" t="s">
        <v>63</v>
      </c>
      <c r="D717" s="58" t="s">
        <v>5946</v>
      </c>
      <c r="E717" s="58" t="s">
        <v>786</v>
      </c>
      <c r="F717" s="58" t="s">
        <v>63</v>
      </c>
      <c r="G717" s="60" t="s">
        <v>5947</v>
      </c>
      <c r="H717" s="60" t="s">
        <v>5948</v>
      </c>
      <c r="I717" s="60" t="s">
        <v>5949</v>
      </c>
      <c r="J717" s="190">
        <v>1</v>
      </c>
      <c r="K717" s="58" t="s">
        <v>5950</v>
      </c>
      <c r="L717" s="58"/>
      <c r="M717" s="60" t="s">
        <v>5951</v>
      </c>
      <c r="N717" s="60" t="s">
        <v>5952</v>
      </c>
      <c r="O717" s="58" t="s">
        <v>2126</v>
      </c>
      <c r="P717" s="60"/>
      <c r="Q717" s="63" t="s">
        <v>69</v>
      </c>
      <c r="R717" s="307" t="s">
        <v>5953</v>
      </c>
      <c r="S717" s="307" t="s">
        <v>5954</v>
      </c>
      <c r="T717" s="44" t="s">
        <v>5955</v>
      </c>
      <c r="U717" s="44" t="s">
        <v>5956</v>
      </c>
      <c r="V717" s="58" t="s">
        <v>846</v>
      </c>
      <c r="W717" s="60"/>
      <c r="X717" s="60" t="str">
        <f t="shared" si="60"/>
        <v>tf_BAMT20022700_D_L2_MANUFACTURE_VERSION_MASTER</v>
      </c>
      <c r="Y717" s="60" t="str">
        <f t="shared" si="61"/>
        <v>mt_MPMT20022701_CDW_D_L2_MANUFACTURE_VERSION_MASTER</v>
      </c>
      <c r="Z717" s="60" t="str">
        <f t="shared" si="62"/>
        <v>m_MPMT20022701_CDW_D_L2_MANUFACTURE_VERSION_MASTER</v>
      </c>
      <c r="AA717" s="85"/>
      <c r="AB717" s="85"/>
      <c r="AC717" s="85"/>
      <c r="AD717" s="52" t="s">
        <v>2183</v>
      </c>
      <c r="AE717" s="52" t="s">
        <v>2026</v>
      </c>
      <c r="AF717" s="52" t="s">
        <v>52</v>
      </c>
      <c r="AG717" s="52" t="s">
        <v>72</v>
      </c>
      <c r="AH717" s="52" t="s">
        <v>72</v>
      </c>
      <c r="AI717" s="219" t="s">
        <v>65</v>
      </c>
      <c r="AJ717" s="219" t="s">
        <v>154</v>
      </c>
      <c r="AK717" s="244">
        <v>0</v>
      </c>
      <c r="AL717" s="261" t="s">
        <v>155</v>
      </c>
    </row>
    <row r="718" spans="2:44" ht="34.5" hidden="1" customHeight="1">
      <c r="B718" s="57">
        <f t="shared" si="59"/>
        <v>715</v>
      </c>
      <c r="C718" s="59" t="s">
        <v>409</v>
      </c>
      <c r="D718" s="59" t="s">
        <v>4597</v>
      </c>
      <c r="E718" s="59" t="s">
        <v>113</v>
      </c>
      <c r="F718" s="59" t="s">
        <v>2104</v>
      </c>
      <c r="G718" s="76" t="s">
        <v>4598</v>
      </c>
      <c r="H718" s="76"/>
      <c r="I718" s="76" t="s">
        <v>4600</v>
      </c>
      <c r="J718" s="192"/>
      <c r="K718" s="59" t="s">
        <v>5957</v>
      </c>
      <c r="L718" s="76"/>
      <c r="M718" s="76" t="s">
        <v>5958</v>
      </c>
      <c r="N718" s="76"/>
      <c r="O718" s="59" t="s">
        <v>1366</v>
      </c>
      <c r="P718" s="76" t="s">
        <v>5959</v>
      </c>
      <c r="Q718" s="78" t="s">
        <v>220</v>
      </c>
      <c r="R718" s="321"/>
      <c r="S718" s="322"/>
      <c r="T718" s="324"/>
      <c r="U718" s="324"/>
      <c r="V718" s="59"/>
      <c r="W718" s="76"/>
      <c r="X718" s="76" t="str">
        <f t="shared" si="60"/>
        <v/>
      </c>
      <c r="Y718" s="76" t="str">
        <f t="shared" si="61"/>
        <v/>
      </c>
      <c r="Z718" s="76" t="str">
        <f t="shared" si="62"/>
        <v/>
      </c>
      <c r="AA718" s="146" t="s">
        <v>63</v>
      </c>
      <c r="AB718" s="146" t="s">
        <v>63</v>
      </c>
      <c r="AC718" s="146"/>
      <c r="AD718" s="52"/>
      <c r="AE718" s="100" t="s">
        <v>63</v>
      </c>
      <c r="AF718" s="52"/>
      <c r="AG718" s="52" t="s">
        <v>205</v>
      </c>
      <c r="AH718" s="52" t="s">
        <v>205</v>
      </c>
      <c r="AI718" s="219" t="s">
        <v>65</v>
      </c>
      <c r="AJ718" s="219" t="s">
        <v>65</v>
      </c>
      <c r="AK718" s="219" t="s">
        <v>65</v>
      </c>
      <c r="AL718" s="220" t="s">
        <v>65</v>
      </c>
    </row>
    <row r="719" spans="2:44" ht="34.5" hidden="1" customHeight="1">
      <c r="B719" s="44">
        <f t="shared" si="59"/>
        <v>716</v>
      </c>
      <c r="C719" s="58" t="s">
        <v>63</v>
      </c>
      <c r="D719" s="58" t="s">
        <v>5960</v>
      </c>
      <c r="E719" s="58" t="s">
        <v>786</v>
      </c>
      <c r="F719" s="58" t="s">
        <v>63</v>
      </c>
      <c r="G719" s="60" t="s">
        <v>5961</v>
      </c>
      <c r="H719" s="60" t="s">
        <v>5962</v>
      </c>
      <c r="I719" s="60" t="s">
        <v>5963</v>
      </c>
      <c r="J719" s="190">
        <v>1</v>
      </c>
      <c r="K719" s="58" t="s">
        <v>5964</v>
      </c>
      <c r="L719" s="58"/>
      <c r="M719" s="60" t="s">
        <v>5965</v>
      </c>
      <c r="N719" s="60" t="s">
        <v>5966</v>
      </c>
      <c r="O719" s="58" t="s">
        <v>2126</v>
      </c>
      <c r="P719" s="60"/>
      <c r="Q719" s="63" t="s">
        <v>69</v>
      </c>
      <c r="R719" s="307" t="s">
        <v>5967</v>
      </c>
      <c r="S719" s="307" t="s">
        <v>5968</v>
      </c>
      <c r="T719" s="44" t="s">
        <v>5969</v>
      </c>
      <c r="U719" s="44" t="s">
        <v>5970</v>
      </c>
      <c r="V719" s="58" t="s">
        <v>846</v>
      </c>
      <c r="W719" s="60"/>
      <c r="X719" s="60" t="str">
        <f t="shared" si="60"/>
        <v>tf_BAMT20022800_D_L2_MANUFACTURE_PLAN_STAFF_TEXT_MASTER</v>
      </c>
      <c r="Y719" s="60" t="str">
        <f t="shared" si="61"/>
        <v>mt_MPMT20022801_CDW_D_L2_MANUFACTURE_PLAN_STAFF_TEXT_MASTER</v>
      </c>
      <c r="Z719" s="60" t="str">
        <f t="shared" si="62"/>
        <v>m_MPMT20022801_CDW_D_L2_MANUFACTURE_PLAN_STAFF_TEXT_MASTER</v>
      </c>
      <c r="AA719" s="85"/>
      <c r="AB719" s="85"/>
      <c r="AC719" s="85"/>
      <c r="AD719" s="52" t="s">
        <v>2183</v>
      </c>
      <c r="AE719" s="52" t="s">
        <v>2026</v>
      </c>
      <c r="AF719" s="52" t="s">
        <v>52</v>
      </c>
      <c r="AG719" s="52" t="s">
        <v>72</v>
      </c>
      <c r="AH719" s="52" t="s">
        <v>72</v>
      </c>
      <c r="AI719" s="219" t="s">
        <v>65</v>
      </c>
      <c r="AJ719" s="219" t="s">
        <v>154</v>
      </c>
      <c r="AK719" s="244">
        <v>0</v>
      </c>
      <c r="AL719" s="261" t="s">
        <v>155</v>
      </c>
    </row>
    <row r="720" spans="2:44" ht="34.5" hidden="1" customHeight="1">
      <c r="B720" s="44">
        <f t="shared" si="59"/>
        <v>717</v>
      </c>
      <c r="C720" s="58" t="s">
        <v>65</v>
      </c>
      <c r="D720" s="58" t="s">
        <v>5971</v>
      </c>
      <c r="E720" s="58" t="s">
        <v>135</v>
      </c>
      <c r="F720" s="58" t="s">
        <v>5972</v>
      </c>
      <c r="G720" s="60" t="s">
        <v>5973</v>
      </c>
      <c r="H720" s="60" t="s">
        <v>5974</v>
      </c>
      <c r="I720" s="60" t="s">
        <v>5975</v>
      </c>
      <c r="J720" s="190">
        <v>1</v>
      </c>
      <c r="K720" s="58" t="s">
        <v>5976</v>
      </c>
      <c r="L720" s="60"/>
      <c r="M720" s="60" t="s">
        <v>5977</v>
      </c>
      <c r="N720" s="60" t="s">
        <v>5978</v>
      </c>
      <c r="O720" s="59" t="s">
        <v>2126</v>
      </c>
      <c r="P720" s="81" t="s">
        <v>5979</v>
      </c>
      <c r="Q720" s="63" t="s">
        <v>69</v>
      </c>
      <c r="R720" s="307" t="s">
        <v>5980</v>
      </c>
      <c r="S720" s="307" t="s">
        <v>12354</v>
      </c>
      <c r="T720" s="44" t="s">
        <v>5981</v>
      </c>
      <c r="U720" s="44" t="s">
        <v>5982</v>
      </c>
      <c r="V720" s="58" t="s">
        <v>260</v>
      </c>
      <c r="W720" s="60"/>
      <c r="X720" s="60" t="str">
        <f t="shared" si="60"/>
        <v>tf_BACO20000500_D_L2_MANUFACTURE_COST_DETAILS</v>
      </c>
      <c r="Y720" s="60" t="str">
        <f t="shared" si="61"/>
        <v>mt_MPCO20000501_CDW_D_L2_MANUFACTURE_COST_DETAILS_WK01</v>
      </c>
      <c r="Z720" s="60" t="str">
        <f t="shared" si="62"/>
        <v>m_MPCO20000501_CDW_D_L2_MANUFACTURE_COST_DETAILS_WK01</v>
      </c>
      <c r="AA720" s="85" t="s">
        <v>5983</v>
      </c>
      <c r="AB720" s="85" t="s">
        <v>5984</v>
      </c>
      <c r="AC720" s="85"/>
      <c r="AD720" s="52"/>
      <c r="AE720" s="100" t="s">
        <v>63</v>
      </c>
      <c r="AF720" s="52"/>
      <c r="AG720" s="52" t="s">
        <v>263</v>
      </c>
      <c r="AH720" s="52" t="s">
        <v>72</v>
      </c>
      <c r="AI720" s="219" t="s">
        <v>65</v>
      </c>
      <c r="AJ720" s="219" t="s">
        <v>154</v>
      </c>
      <c r="AK720" s="244">
        <v>2.1296296254149638E-3</v>
      </c>
      <c r="AL720" s="261" t="s">
        <v>155</v>
      </c>
    </row>
    <row r="721" spans="1:44" ht="34.5" hidden="1" customHeight="1">
      <c r="B721" s="44">
        <f t="shared" si="59"/>
        <v>718</v>
      </c>
      <c r="C721" s="58" t="s">
        <v>63</v>
      </c>
      <c r="D721" s="58" t="s">
        <v>5985</v>
      </c>
      <c r="E721" s="58" t="s">
        <v>135</v>
      </c>
      <c r="F721" s="58" t="s">
        <v>5972</v>
      </c>
      <c r="G721" s="60" t="s">
        <v>5973</v>
      </c>
      <c r="H721" s="60" t="s">
        <v>5974</v>
      </c>
      <c r="I721" s="60" t="s">
        <v>5975</v>
      </c>
      <c r="J721" s="190">
        <v>2</v>
      </c>
      <c r="K721" s="58" t="s">
        <v>5986</v>
      </c>
      <c r="L721" s="60"/>
      <c r="M721" s="60" t="s">
        <v>5987</v>
      </c>
      <c r="N721" s="60" t="s">
        <v>5988</v>
      </c>
      <c r="O721" s="58" t="s">
        <v>2126</v>
      </c>
      <c r="P721" s="72" t="s">
        <v>5979</v>
      </c>
      <c r="Q721" s="63" t="s">
        <v>5989</v>
      </c>
      <c r="R721" s="307" t="s">
        <v>5981</v>
      </c>
      <c r="S721" s="307" t="s">
        <v>5982</v>
      </c>
      <c r="T721" s="44" t="s">
        <v>5990</v>
      </c>
      <c r="U721" s="44" t="s">
        <v>5991</v>
      </c>
      <c r="V721" s="58" t="s">
        <v>260</v>
      </c>
      <c r="W721" s="60"/>
      <c r="X721" s="60" t="str">
        <f t="shared" si="60"/>
        <v>tf_BACO20000500_D_L2_MANUFACTURE_COST_DETAILS</v>
      </c>
      <c r="Y721" s="60" t="str">
        <f t="shared" si="61"/>
        <v>mt_MPCO20000502_CDW_D_L2_MANUFACTURE_COST_DETAILS</v>
      </c>
      <c r="Z721" s="60" t="str">
        <f t="shared" si="62"/>
        <v>m_MPCO20000502_CDW_D_L2_MANUFACTURE_COST_DETAILS</v>
      </c>
      <c r="AA721" s="85" t="s">
        <v>5983</v>
      </c>
      <c r="AB721" s="85" t="s">
        <v>5992</v>
      </c>
      <c r="AC721" s="85"/>
      <c r="AD721" s="52"/>
      <c r="AE721" s="100" t="s">
        <v>63</v>
      </c>
      <c r="AF721" s="52"/>
      <c r="AG721" s="52" t="s">
        <v>263</v>
      </c>
      <c r="AH721" s="52" t="s">
        <v>72</v>
      </c>
      <c r="AI721" s="219" t="s">
        <v>65</v>
      </c>
      <c r="AJ721" s="219" t="s">
        <v>154</v>
      </c>
      <c r="AK721" s="244">
        <v>1.747685186273884E-3</v>
      </c>
      <c r="AL721" s="261" t="s">
        <v>155</v>
      </c>
    </row>
    <row r="722" spans="1:44" ht="34.5" hidden="1" customHeight="1">
      <c r="B722" s="44">
        <f t="shared" si="59"/>
        <v>719</v>
      </c>
      <c r="C722" s="58" t="s">
        <v>63</v>
      </c>
      <c r="D722" s="58" t="s">
        <v>5985</v>
      </c>
      <c r="E722" s="58" t="s">
        <v>135</v>
      </c>
      <c r="F722" s="58" t="s">
        <v>5972</v>
      </c>
      <c r="G722" s="60" t="s">
        <v>5993</v>
      </c>
      <c r="H722" s="60" t="s">
        <v>5974</v>
      </c>
      <c r="I722" s="60" t="s">
        <v>5975</v>
      </c>
      <c r="J722" s="190">
        <v>3</v>
      </c>
      <c r="K722" s="58" t="s">
        <v>5994</v>
      </c>
      <c r="L722" s="60"/>
      <c r="M722" s="60" t="s">
        <v>5995</v>
      </c>
      <c r="N722" s="60" t="s">
        <v>5996</v>
      </c>
      <c r="O722" s="58" t="s">
        <v>2126</v>
      </c>
      <c r="P722" s="72" t="s">
        <v>5997</v>
      </c>
      <c r="Q722" s="63" t="s">
        <v>5989</v>
      </c>
      <c r="R722" s="307" t="s">
        <v>5998</v>
      </c>
      <c r="S722" s="307" t="s">
        <v>5999</v>
      </c>
      <c r="T722" s="44" t="s">
        <v>6000</v>
      </c>
      <c r="U722" s="44" t="s">
        <v>6001</v>
      </c>
      <c r="V722" s="58" t="s">
        <v>260</v>
      </c>
      <c r="W722" s="60"/>
      <c r="X722" s="60" t="str">
        <f t="shared" si="60"/>
        <v>tf_BACO20000500_D_L2_MANUFACTURE_COST_DETAILS</v>
      </c>
      <c r="Y722" s="60" t="str">
        <f t="shared" si="61"/>
        <v>mt_MPCO20000503_CDW_D_L2_MANUFACTURE_COST_DETAILS_ADD_MASTER</v>
      </c>
      <c r="Z722" s="60" t="str">
        <f t="shared" si="62"/>
        <v>m_MPCO20000503_CDW_D_L2_MANUFACTURE_COST_DETAILS_ADD_MASTER</v>
      </c>
      <c r="AA722" s="85" t="s">
        <v>5983</v>
      </c>
      <c r="AB722" s="85" t="s">
        <v>5984</v>
      </c>
      <c r="AC722" s="85"/>
      <c r="AD722" s="52"/>
      <c r="AE722" s="100" t="s">
        <v>63</v>
      </c>
      <c r="AF722" s="52"/>
      <c r="AG722" s="52" t="s">
        <v>263</v>
      </c>
      <c r="AH722" s="52" t="s">
        <v>72</v>
      </c>
      <c r="AI722" s="219" t="s">
        <v>457</v>
      </c>
      <c r="AJ722" s="219" t="s">
        <v>154</v>
      </c>
      <c r="AK722" s="244">
        <v>4.9652777815936133E-3</v>
      </c>
      <c r="AL722" s="261" t="s">
        <v>155</v>
      </c>
    </row>
    <row r="723" spans="1:44" ht="34.5" hidden="1" customHeight="1">
      <c r="B723" s="44">
        <f t="shared" si="59"/>
        <v>720</v>
      </c>
      <c r="C723" s="58" t="s">
        <v>63</v>
      </c>
      <c r="D723" s="58" t="s">
        <v>6002</v>
      </c>
      <c r="E723" s="58" t="s">
        <v>786</v>
      </c>
      <c r="F723" s="58" t="s">
        <v>63</v>
      </c>
      <c r="G723" s="60" t="s">
        <v>6003</v>
      </c>
      <c r="H723" s="60" t="s">
        <v>6004</v>
      </c>
      <c r="I723" s="60" t="s">
        <v>6005</v>
      </c>
      <c r="J723" s="190">
        <v>1</v>
      </c>
      <c r="K723" s="58" t="s">
        <v>6006</v>
      </c>
      <c r="L723" s="60"/>
      <c r="M723" s="60" t="s">
        <v>6007</v>
      </c>
      <c r="N723" s="60" t="s">
        <v>6008</v>
      </c>
      <c r="O723" s="58" t="s">
        <v>1366</v>
      </c>
      <c r="P723" s="44" t="s">
        <v>6009</v>
      </c>
      <c r="Q723" s="63" t="s">
        <v>220</v>
      </c>
      <c r="R723" s="307" t="s">
        <v>6010</v>
      </c>
      <c r="S723" s="307" t="s">
        <v>6011</v>
      </c>
      <c r="T723" s="44" t="s">
        <v>6012</v>
      </c>
      <c r="U723" s="44" t="s">
        <v>6013</v>
      </c>
      <c r="V723" s="58" t="s">
        <v>1344</v>
      </c>
      <c r="W723" s="60"/>
      <c r="X723" s="60" t="str">
        <f t="shared" si="60"/>
        <v>tf_BAMT20016300_D_L2_MANUFACTURE_GOODS_COMMON_GOODS_LINKAGE_MASTER</v>
      </c>
      <c r="Y723" s="60" t="str">
        <f t="shared" si="61"/>
        <v>mt_MPMT20016301_CDW_D_L2_MANUFACTURE_GOODS_COMMON_GOODS_LINKAGE_MASTER</v>
      </c>
      <c r="Z723" s="60" t="str">
        <f t="shared" si="62"/>
        <v>m_MPMT20016301_CDW_D_L2_MANUFACTURE_GOODS_COMMON_GOODS_LINKAGE_MASTER</v>
      </c>
      <c r="AA723" s="85"/>
      <c r="AB723" s="85"/>
      <c r="AC723" s="85"/>
      <c r="AD723" s="52" t="s">
        <v>2183</v>
      </c>
      <c r="AE723" s="52" t="s">
        <v>2026</v>
      </c>
      <c r="AF723" s="52" t="s">
        <v>52</v>
      </c>
      <c r="AG723" s="52" t="s">
        <v>205</v>
      </c>
      <c r="AH723" s="52" t="s">
        <v>205</v>
      </c>
      <c r="AI723" s="219" t="s">
        <v>65</v>
      </c>
      <c r="AJ723" s="219" t="s">
        <v>154</v>
      </c>
      <c r="AK723" s="244" t="s">
        <v>155</v>
      </c>
      <c r="AL723" s="261" t="s">
        <v>155</v>
      </c>
      <c r="AR723" s="64" t="s">
        <v>6014</v>
      </c>
    </row>
    <row r="724" spans="1:44" ht="34.5" hidden="1" customHeight="1">
      <c r="B724" s="44">
        <f t="shared" si="59"/>
        <v>721</v>
      </c>
      <c r="C724" s="58" t="s">
        <v>63</v>
      </c>
      <c r="D724" s="58" t="s">
        <v>6015</v>
      </c>
      <c r="E724" s="58" t="s">
        <v>786</v>
      </c>
      <c r="F724" s="58" t="s">
        <v>63</v>
      </c>
      <c r="G724" s="60" t="s">
        <v>6016</v>
      </c>
      <c r="H724" s="60" t="s">
        <v>6017</v>
      </c>
      <c r="I724" s="60" t="s">
        <v>6018</v>
      </c>
      <c r="J724" s="190">
        <v>1</v>
      </c>
      <c r="K724" s="58" t="s">
        <v>6019</v>
      </c>
      <c r="L724" s="60"/>
      <c r="M724" s="60" t="s">
        <v>6020</v>
      </c>
      <c r="N724" s="60" t="s">
        <v>6021</v>
      </c>
      <c r="O724" s="58" t="s">
        <v>1366</v>
      </c>
      <c r="P724" s="44" t="s">
        <v>6022</v>
      </c>
      <c r="Q724" s="63" t="s">
        <v>220</v>
      </c>
      <c r="R724" s="307" t="s">
        <v>6023</v>
      </c>
      <c r="S724" s="307" t="s">
        <v>6024</v>
      </c>
      <c r="T724" s="44" t="s">
        <v>6025</v>
      </c>
      <c r="U724" s="44" t="s">
        <v>6026</v>
      </c>
      <c r="V724" s="58" t="s">
        <v>260</v>
      </c>
      <c r="W724" s="60"/>
      <c r="X724" s="60" t="str">
        <f t="shared" si="60"/>
        <v>tf_BAMT20016100_D_L2_PRODUCT_GROUP_TEXT_MASTER</v>
      </c>
      <c r="Y724" s="60" t="str">
        <f t="shared" si="61"/>
        <v>mt_MPMT20016101_CDW_D_L2_PRODUCT_GROUP_TEXT_MASTER</v>
      </c>
      <c r="Z724" s="60" t="str">
        <f t="shared" si="62"/>
        <v>m_MPMT20016101_CDW_D_L2_PRODUCT_GROUP_TEXT_MASTER</v>
      </c>
      <c r="AA724" s="85"/>
      <c r="AB724" s="85"/>
      <c r="AC724" s="85"/>
      <c r="AD724" s="52" t="s">
        <v>2183</v>
      </c>
      <c r="AE724" s="52" t="s">
        <v>2026</v>
      </c>
      <c r="AF724" s="52" t="s">
        <v>52</v>
      </c>
      <c r="AG724" s="52" t="s">
        <v>72</v>
      </c>
      <c r="AH724" s="52" t="s">
        <v>72</v>
      </c>
      <c r="AI724" s="219" t="s">
        <v>65</v>
      </c>
      <c r="AJ724" s="219" t="s">
        <v>154</v>
      </c>
      <c r="AK724" s="244">
        <v>0</v>
      </c>
      <c r="AL724" s="261" t="s">
        <v>155</v>
      </c>
    </row>
    <row r="725" spans="1:44" ht="34.5" hidden="1" customHeight="1">
      <c r="B725" s="86">
        <f t="shared" si="59"/>
        <v>722</v>
      </c>
      <c r="C725" s="84" t="s">
        <v>63</v>
      </c>
      <c r="D725" s="84" t="s">
        <v>6027</v>
      </c>
      <c r="E725" s="84" t="s">
        <v>194</v>
      </c>
      <c r="F725" s="84" t="s">
        <v>786</v>
      </c>
      <c r="G725" s="85" t="s">
        <v>6028</v>
      </c>
      <c r="H725" s="85" t="s">
        <v>6029</v>
      </c>
      <c r="I725" s="44" t="s">
        <v>6030</v>
      </c>
      <c r="J725" s="190">
        <v>1</v>
      </c>
      <c r="K725" s="84" t="s">
        <v>6031</v>
      </c>
      <c r="L725" s="85"/>
      <c r="M725" s="85" t="s">
        <v>6032</v>
      </c>
      <c r="N725" s="85" t="s">
        <v>6033</v>
      </c>
      <c r="O725" s="84" t="s">
        <v>1366</v>
      </c>
      <c r="P725" s="44" t="s">
        <v>6034</v>
      </c>
      <c r="Q725" s="87" t="s">
        <v>5989</v>
      </c>
      <c r="R725" s="308" t="s">
        <v>6035</v>
      </c>
      <c r="S725" s="308" t="s">
        <v>6036</v>
      </c>
      <c r="T725" s="85" t="s">
        <v>6037</v>
      </c>
      <c r="U725" s="85" t="s">
        <v>6038</v>
      </c>
      <c r="V725" s="84" t="s">
        <v>225</v>
      </c>
      <c r="W725" s="86"/>
      <c r="X725" s="85" t="str">
        <f t="shared" si="60"/>
        <v>tf_BAWK20002600_M_L2_MANUFACTURE_COST_ANALYSIS_COST_COMPONENT_SPLIT</v>
      </c>
      <c r="Y725" s="85" t="str">
        <f t="shared" si="61"/>
        <v>mt_MPWK20002601_CDW_M_L2_MANUFACTURE_COST_ANALYSIS_COST_COMPONENT_SPLIT</v>
      </c>
      <c r="Z725" s="85" t="str">
        <f t="shared" si="62"/>
        <v>m_MPWK20002601_CDW_M_L2_MANUFACTURE_COST_ANALYSIS_COST_COMPONENT_SPLIT</v>
      </c>
      <c r="AA725" s="85"/>
      <c r="AB725" s="85"/>
      <c r="AC725" s="85"/>
      <c r="AD725" s="65"/>
      <c r="AE725" s="100" t="s">
        <v>63</v>
      </c>
      <c r="AF725" s="65"/>
      <c r="AG725" s="52" t="s">
        <v>72</v>
      </c>
      <c r="AH725" s="52" t="s">
        <v>72</v>
      </c>
      <c r="AI725" s="219" t="s">
        <v>65</v>
      </c>
      <c r="AJ725" s="219" t="s">
        <v>154</v>
      </c>
      <c r="AK725" s="244">
        <v>5.7870370073942468E-4</v>
      </c>
      <c r="AL725" s="261" t="s">
        <v>746</v>
      </c>
    </row>
    <row r="726" spans="1:44" ht="34.5" hidden="1" customHeight="1">
      <c r="B726" s="44">
        <f t="shared" si="59"/>
        <v>723</v>
      </c>
      <c r="C726" s="58" t="s">
        <v>63</v>
      </c>
      <c r="D726" s="58" t="s">
        <v>6039</v>
      </c>
      <c r="E726" s="58" t="s">
        <v>786</v>
      </c>
      <c r="F726" s="58" t="s">
        <v>63</v>
      </c>
      <c r="G726" s="60" t="s">
        <v>6040</v>
      </c>
      <c r="H726" s="60" t="s">
        <v>6041</v>
      </c>
      <c r="I726" s="60" t="s">
        <v>6042</v>
      </c>
      <c r="J726" s="190">
        <v>1</v>
      </c>
      <c r="K726" s="58" t="s">
        <v>6043</v>
      </c>
      <c r="L726" s="60"/>
      <c r="M726" s="60" t="s">
        <v>6044</v>
      </c>
      <c r="N726" s="60" t="s">
        <v>6045</v>
      </c>
      <c r="O726" s="58" t="s">
        <v>1366</v>
      </c>
      <c r="P726" s="44" t="s">
        <v>6046</v>
      </c>
      <c r="Q726" s="63" t="s">
        <v>220</v>
      </c>
      <c r="R726" s="307" t="s">
        <v>6047</v>
      </c>
      <c r="S726" s="307" t="s">
        <v>6048</v>
      </c>
      <c r="T726" s="44" t="s">
        <v>6049</v>
      </c>
      <c r="U726" s="44" t="s">
        <v>6050</v>
      </c>
      <c r="V726" s="58" t="s">
        <v>260</v>
      </c>
      <c r="W726" s="60"/>
      <c r="X726" s="60" t="str">
        <f t="shared" si="60"/>
        <v>tf_BAMT20016200_D_L2_PRODUCT_DIVISION_TEXT_MASTER</v>
      </c>
      <c r="Y726" s="60" t="str">
        <f t="shared" si="61"/>
        <v>mt_MPMT20016201_CDW_D_L2_PRODUCT_DIVISION_TEXT_MASTER</v>
      </c>
      <c r="Z726" s="60" t="str">
        <f t="shared" si="62"/>
        <v>m_MPMT20016201_CDW_D_L2_PRODUCT_DIVISION_TEXT_MASTER</v>
      </c>
      <c r="AA726" s="85"/>
      <c r="AB726" s="85"/>
      <c r="AC726" s="85"/>
      <c r="AD726" s="52" t="s">
        <v>2183</v>
      </c>
      <c r="AE726" s="52" t="s">
        <v>2026</v>
      </c>
      <c r="AF726" s="52" t="s">
        <v>52</v>
      </c>
      <c r="AG726" s="52" t="s">
        <v>72</v>
      </c>
      <c r="AH726" s="52" t="s">
        <v>72</v>
      </c>
      <c r="AI726" s="219" t="s">
        <v>65</v>
      </c>
      <c r="AJ726" s="219" t="s">
        <v>154</v>
      </c>
      <c r="AK726" s="244">
        <v>0</v>
      </c>
      <c r="AL726" s="261" t="s">
        <v>155</v>
      </c>
    </row>
    <row r="727" spans="1:44" ht="34.5" hidden="1" customHeight="1">
      <c r="B727" s="91">
        <f t="shared" si="59"/>
        <v>724</v>
      </c>
      <c r="C727" s="59" t="s">
        <v>409</v>
      </c>
      <c r="D727" s="59"/>
      <c r="E727" s="59" t="s">
        <v>129</v>
      </c>
      <c r="F727" s="59" t="s">
        <v>1362</v>
      </c>
      <c r="G727" s="76" t="s">
        <v>6051</v>
      </c>
      <c r="H727" s="76"/>
      <c r="I727" s="76" t="s">
        <v>6052</v>
      </c>
      <c r="J727" s="192"/>
      <c r="K727" s="59"/>
      <c r="L727" s="76"/>
      <c r="M727" s="76" t="s">
        <v>6053</v>
      </c>
      <c r="N727" s="76"/>
      <c r="O727" s="59" t="s">
        <v>1366</v>
      </c>
      <c r="P727" s="57" t="s">
        <v>6054</v>
      </c>
      <c r="Q727" s="78" t="s">
        <v>69</v>
      </c>
      <c r="R727" s="321"/>
      <c r="S727" s="322"/>
      <c r="T727" s="324"/>
      <c r="U727" s="324"/>
      <c r="V727" s="59"/>
      <c r="W727" s="76"/>
      <c r="X727" s="76" t="str">
        <f t="shared" si="60"/>
        <v/>
      </c>
      <c r="Y727" s="76" t="str">
        <f t="shared" si="61"/>
        <v/>
      </c>
      <c r="Z727" s="76" t="str">
        <f t="shared" si="62"/>
        <v/>
      </c>
      <c r="AA727" s="146"/>
      <c r="AB727" s="146"/>
      <c r="AC727" s="146"/>
      <c r="AD727" s="52" t="s">
        <v>1368</v>
      </c>
      <c r="AE727" s="100" t="s">
        <v>63</v>
      </c>
      <c r="AF727" s="52"/>
      <c r="AG727" s="52" t="s">
        <v>63</v>
      </c>
      <c r="AH727" s="52" t="s">
        <v>63</v>
      </c>
      <c r="AI727" s="219" t="s">
        <v>65</v>
      </c>
      <c r="AJ727" s="219" t="s">
        <v>65</v>
      </c>
      <c r="AK727" s="219" t="s">
        <v>65</v>
      </c>
      <c r="AL727" s="220" t="s">
        <v>65</v>
      </c>
    </row>
    <row r="728" spans="1:44" ht="34.5" hidden="1" customHeight="1">
      <c r="B728" s="86">
        <f t="shared" si="59"/>
        <v>725</v>
      </c>
      <c r="C728" s="58" t="s">
        <v>63</v>
      </c>
      <c r="D728" s="58" t="s">
        <v>6055</v>
      </c>
      <c r="E728" s="58" t="s">
        <v>113</v>
      </c>
      <c r="F728" s="58" t="s">
        <v>786</v>
      </c>
      <c r="G728" s="60" t="s">
        <v>6056</v>
      </c>
      <c r="H728" s="60" t="s">
        <v>6057</v>
      </c>
      <c r="I728" s="60" t="s">
        <v>6058</v>
      </c>
      <c r="J728" s="190">
        <v>1</v>
      </c>
      <c r="K728" s="58" t="s">
        <v>6059</v>
      </c>
      <c r="L728" s="60"/>
      <c r="M728" s="60" t="s">
        <v>6060</v>
      </c>
      <c r="N728" s="60" t="s">
        <v>6061</v>
      </c>
      <c r="O728" s="58" t="s">
        <v>1366</v>
      </c>
      <c r="P728" s="44" t="s">
        <v>6062</v>
      </c>
      <c r="Q728" s="63" t="s">
        <v>220</v>
      </c>
      <c r="R728" s="307" t="s">
        <v>6063</v>
      </c>
      <c r="S728" s="307" t="s">
        <v>6064</v>
      </c>
      <c r="T728" s="44" t="s">
        <v>6065</v>
      </c>
      <c r="U728" s="44" t="s">
        <v>6066</v>
      </c>
      <c r="V728" s="58" t="s">
        <v>260</v>
      </c>
      <c r="W728" s="60"/>
      <c r="X728" s="60" t="str">
        <f t="shared" si="60"/>
        <v>tf_BAWK20000800_D_L2_INVOICE_RECONCILIATION</v>
      </c>
      <c r="Y728" s="60" t="str">
        <f t="shared" si="61"/>
        <v>mt_MPWK20000801_CDW_D_L2_INVOICE_RECONCILIATION_WK01</v>
      </c>
      <c r="Z728" s="60" t="str">
        <f t="shared" si="62"/>
        <v>m_MPWK20000801_CDW_D_L2_INVOICE_RECONCILIATION_WK01</v>
      </c>
      <c r="AA728" s="85" t="s">
        <v>6067</v>
      </c>
      <c r="AB728" s="85" t="s">
        <v>6068</v>
      </c>
      <c r="AC728" s="85" t="s">
        <v>6069</v>
      </c>
      <c r="AD728" s="52"/>
      <c r="AE728" s="100" t="s">
        <v>63</v>
      </c>
      <c r="AF728" s="52"/>
      <c r="AG728" s="52" t="s">
        <v>744</v>
      </c>
      <c r="AH728" s="52" t="s">
        <v>72</v>
      </c>
      <c r="AI728" s="239" t="s">
        <v>745</v>
      </c>
      <c r="AJ728" s="219" t="s">
        <v>246</v>
      </c>
      <c r="AK728" s="244">
        <v>6.3657407008577138E-4</v>
      </c>
      <c r="AL728" s="261" t="s">
        <v>155</v>
      </c>
    </row>
    <row r="729" spans="1:44" ht="34.5" hidden="1" customHeight="1">
      <c r="B729" s="86">
        <f t="shared" si="59"/>
        <v>726</v>
      </c>
      <c r="C729" s="58" t="s">
        <v>63</v>
      </c>
      <c r="D729" s="58" t="s">
        <v>6055</v>
      </c>
      <c r="E729" s="58" t="s">
        <v>113</v>
      </c>
      <c r="F729" s="58" t="s">
        <v>786</v>
      </c>
      <c r="G729" s="60" t="s">
        <v>6056</v>
      </c>
      <c r="H729" s="60" t="s">
        <v>6057</v>
      </c>
      <c r="I729" s="60" t="s">
        <v>6058</v>
      </c>
      <c r="J729" s="190">
        <v>2</v>
      </c>
      <c r="K729" s="58" t="s">
        <v>6070</v>
      </c>
      <c r="L729" s="60"/>
      <c r="M729" s="60" t="s">
        <v>6071</v>
      </c>
      <c r="N729" s="60" t="s">
        <v>6072</v>
      </c>
      <c r="O729" s="58" t="s">
        <v>1366</v>
      </c>
      <c r="P729" s="44" t="s">
        <v>6062</v>
      </c>
      <c r="Q729" s="63" t="s">
        <v>220</v>
      </c>
      <c r="R729" s="307" t="s">
        <v>6065</v>
      </c>
      <c r="S729" s="307" t="s">
        <v>6066</v>
      </c>
      <c r="T729" s="44" t="s">
        <v>6073</v>
      </c>
      <c r="U729" s="44" t="s">
        <v>6074</v>
      </c>
      <c r="V729" s="58" t="s">
        <v>309</v>
      </c>
      <c r="W729" s="60"/>
      <c r="X729" s="60" t="str">
        <f t="shared" si="60"/>
        <v>tf_BAWK20000800_D_L2_INVOICE_RECONCILIATION</v>
      </c>
      <c r="Y729" s="60" t="str">
        <f t="shared" si="61"/>
        <v>mt_MPWK20000802_CDW_D_L2_INVOICE_RECONCILIATION_WK02</v>
      </c>
      <c r="Z729" s="60" t="str">
        <f t="shared" si="62"/>
        <v>m_MPWK20000802_CDW_D_L2_INVOICE_RECONCILIATION_WK02</v>
      </c>
      <c r="AA729" s="85" t="s">
        <v>6067</v>
      </c>
      <c r="AB729" s="85" t="s">
        <v>6068</v>
      </c>
      <c r="AC729" s="85" t="s">
        <v>6069</v>
      </c>
      <c r="AD729" s="52"/>
      <c r="AE729" s="100" t="s">
        <v>63</v>
      </c>
      <c r="AF729" s="52"/>
      <c r="AG729" s="52" t="s">
        <v>744</v>
      </c>
      <c r="AH729" s="52" t="s">
        <v>72</v>
      </c>
      <c r="AI729" s="239" t="s">
        <v>745</v>
      </c>
      <c r="AJ729" s="219" t="s">
        <v>154</v>
      </c>
      <c r="AK729" s="244">
        <v>1.1574073869269341E-4</v>
      </c>
      <c r="AL729" s="261" t="s">
        <v>155</v>
      </c>
    </row>
    <row r="730" spans="1:44" ht="34.5" hidden="1" customHeight="1">
      <c r="B730" s="86">
        <f t="shared" si="59"/>
        <v>727</v>
      </c>
      <c r="C730" s="58" t="s">
        <v>63</v>
      </c>
      <c r="D730" s="58" t="s">
        <v>6055</v>
      </c>
      <c r="E730" s="58" t="s">
        <v>113</v>
      </c>
      <c r="F730" s="58" t="s">
        <v>786</v>
      </c>
      <c r="G730" s="60" t="s">
        <v>6056</v>
      </c>
      <c r="H730" s="60" t="s">
        <v>6057</v>
      </c>
      <c r="I730" s="60" t="s">
        <v>6058</v>
      </c>
      <c r="J730" s="190">
        <v>3</v>
      </c>
      <c r="K730" s="58" t="s">
        <v>6075</v>
      </c>
      <c r="L730" s="60"/>
      <c r="M730" s="60" t="s">
        <v>6076</v>
      </c>
      <c r="N730" s="60" t="s">
        <v>6077</v>
      </c>
      <c r="O730" s="58" t="s">
        <v>1366</v>
      </c>
      <c r="P730" s="44" t="s">
        <v>6062</v>
      </c>
      <c r="Q730" s="63" t="s">
        <v>166</v>
      </c>
      <c r="R730" s="307" t="s">
        <v>6078</v>
      </c>
      <c r="S730" s="307" t="s">
        <v>6079</v>
      </c>
      <c r="T730" s="44" t="s">
        <v>3745</v>
      </c>
      <c r="U730" s="44" t="s">
        <v>3758</v>
      </c>
      <c r="V730" s="58" t="s">
        <v>260</v>
      </c>
      <c r="W730" s="60" t="s">
        <v>6080</v>
      </c>
      <c r="X730" s="60" t="str">
        <f t="shared" si="60"/>
        <v>tf_BAWK20000800_D_L2_INVOICE_RECONCILIATION</v>
      </c>
      <c r="Y730" s="60" t="str">
        <f t="shared" si="61"/>
        <v>mt_MPWK20000803_CDW_D_L2_INVOICE_RECONCILIATION</v>
      </c>
      <c r="Z730" s="60" t="str">
        <f t="shared" si="62"/>
        <v>m_MPWK20000803_CDW_D_L2_INVOICE_RECONCILIATION</v>
      </c>
      <c r="AA730" s="85" t="s">
        <v>6067</v>
      </c>
      <c r="AB730" s="85" t="s">
        <v>6068</v>
      </c>
      <c r="AC730" s="85" t="s">
        <v>6069</v>
      </c>
      <c r="AD730" s="52"/>
      <c r="AE730" s="100" t="s">
        <v>63</v>
      </c>
      <c r="AF730" s="52"/>
      <c r="AG730" s="52" t="s">
        <v>744</v>
      </c>
      <c r="AH730" s="52" t="s">
        <v>72</v>
      </c>
      <c r="AI730" s="239" t="s">
        <v>745</v>
      </c>
      <c r="AJ730" s="219" t="s">
        <v>154</v>
      </c>
      <c r="AK730" s="244">
        <v>4.0277777807204984E-3</v>
      </c>
      <c r="AL730" s="261" t="s">
        <v>155</v>
      </c>
    </row>
    <row r="731" spans="1:44" ht="40.5" hidden="1">
      <c r="B731" s="44">
        <f t="shared" si="59"/>
        <v>728</v>
      </c>
      <c r="C731" s="58" t="s">
        <v>63</v>
      </c>
      <c r="D731" s="58" t="s">
        <v>6081</v>
      </c>
      <c r="E731" s="58" t="s">
        <v>786</v>
      </c>
      <c r="F731" s="58" t="s">
        <v>63</v>
      </c>
      <c r="G731" s="60" t="s">
        <v>6082</v>
      </c>
      <c r="H731" s="60" t="s">
        <v>6083</v>
      </c>
      <c r="I731" s="60" t="s">
        <v>6084</v>
      </c>
      <c r="J731" s="190">
        <v>1</v>
      </c>
      <c r="K731" s="58" t="s">
        <v>6085</v>
      </c>
      <c r="L731" s="58"/>
      <c r="M731" s="60" t="s">
        <v>6086</v>
      </c>
      <c r="N731" s="60" t="s">
        <v>6087</v>
      </c>
      <c r="O731" s="58" t="s">
        <v>2126</v>
      </c>
      <c r="P731" s="60"/>
      <c r="Q731" s="63" t="s">
        <v>69</v>
      </c>
      <c r="R731" s="307" t="s">
        <v>6088</v>
      </c>
      <c r="S731" s="307" t="s">
        <v>6089</v>
      </c>
      <c r="T731" s="44" t="s">
        <v>6090</v>
      </c>
      <c r="U731" s="44" t="s">
        <v>6091</v>
      </c>
      <c r="V731" s="58" t="s">
        <v>260</v>
      </c>
      <c r="W731" s="60"/>
      <c r="X731" s="60" t="str">
        <f t="shared" si="60"/>
        <v>tf_BAMT20022600_D_L2_INVOICE_DOCUMENT_TYPE_TEXT_MASTER</v>
      </c>
      <c r="Y731" s="60" t="str">
        <f t="shared" si="61"/>
        <v>mt_MPMT20022602_CDW_D_L2_INVOICE_DOCUMENT_TYPE_TEXT_MASTER_WK01</v>
      </c>
      <c r="Z731" s="60" t="str">
        <f t="shared" si="62"/>
        <v>m_MPMT20022602_CDW_D_L2_INVOICE_DOCUMENT_TYPE_TEXT_MASTER_WK01</v>
      </c>
      <c r="AA731" s="60"/>
      <c r="AB731" s="60"/>
      <c r="AC731" s="60"/>
      <c r="AD731" s="52" t="s">
        <v>2183</v>
      </c>
      <c r="AE731" s="52" t="s">
        <v>2026</v>
      </c>
      <c r="AF731" s="52" t="s">
        <v>52</v>
      </c>
      <c r="AG731" s="52" t="s">
        <v>72</v>
      </c>
      <c r="AH731" s="52" t="s">
        <v>72</v>
      </c>
      <c r="AI731" s="219" t="s">
        <v>65</v>
      </c>
      <c r="AJ731" s="219" t="s">
        <v>154</v>
      </c>
      <c r="AK731" s="244">
        <v>0</v>
      </c>
      <c r="AL731" s="261" t="s">
        <v>155</v>
      </c>
    </row>
    <row r="732" spans="1:44" ht="40.5" hidden="1">
      <c r="B732" s="44">
        <f t="shared" si="59"/>
        <v>729</v>
      </c>
      <c r="C732" s="58" t="s">
        <v>63</v>
      </c>
      <c r="D732" s="58" t="s">
        <v>6081</v>
      </c>
      <c r="E732" s="58" t="s">
        <v>786</v>
      </c>
      <c r="F732" s="58" t="s">
        <v>63</v>
      </c>
      <c r="G732" s="60" t="s">
        <v>6082</v>
      </c>
      <c r="H732" s="60" t="s">
        <v>6083</v>
      </c>
      <c r="I732" s="60" t="s">
        <v>6084</v>
      </c>
      <c r="J732" s="190">
        <v>2</v>
      </c>
      <c r="K732" s="58" t="s">
        <v>6092</v>
      </c>
      <c r="L732" s="58"/>
      <c r="M732" s="60" t="s">
        <v>6093</v>
      </c>
      <c r="N732" s="60" t="s">
        <v>6094</v>
      </c>
      <c r="O732" s="58" t="s">
        <v>2126</v>
      </c>
      <c r="P732" s="60"/>
      <c r="Q732" s="63" t="s">
        <v>69</v>
      </c>
      <c r="R732" s="307" t="s">
        <v>6095</v>
      </c>
      <c r="S732" s="307" t="s">
        <v>6096</v>
      </c>
      <c r="T732" s="44" t="s">
        <v>6097</v>
      </c>
      <c r="U732" s="44" t="s">
        <v>6098</v>
      </c>
      <c r="V732" s="58" t="s">
        <v>238</v>
      </c>
      <c r="W732" s="60"/>
      <c r="X732" s="60" t="str">
        <f t="shared" si="60"/>
        <v>tf_BAMT20022600_D_L2_INVOICE_DOCUMENT_TYPE_TEXT_MASTER</v>
      </c>
      <c r="Y732" s="60" t="str">
        <f t="shared" si="61"/>
        <v>mt_MPMT20022603_CDW_D_L2_INVOICE_DOCUMENT_TYPE_TEXT_MASTER_WK02</v>
      </c>
      <c r="Z732" s="60" t="str">
        <f t="shared" si="62"/>
        <v>m_MPMT20022603_CDW_D_L2_INVOICE_DOCUMENT_TYPE_TEXT_MASTER_WK02</v>
      </c>
      <c r="AA732" s="60"/>
      <c r="AB732" s="60"/>
      <c r="AC732" s="60"/>
      <c r="AD732" s="52" t="s">
        <v>2183</v>
      </c>
      <c r="AE732" s="52" t="s">
        <v>2026</v>
      </c>
      <c r="AF732" s="52" t="s">
        <v>52</v>
      </c>
      <c r="AG732" s="52" t="s">
        <v>72</v>
      </c>
      <c r="AH732" s="52" t="s">
        <v>72</v>
      </c>
      <c r="AI732" s="219" t="s">
        <v>65</v>
      </c>
      <c r="AJ732" s="219" t="s">
        <v>154</v>
      </c>
      <c r="AK732" s="244">
        <v>0</v>
      </c>
      <c r="AL732" s="261" t="s">
        <v>155</v>
      </c>
    </row>
    <row r="733" spans="1:44" ht="40.5" hidden="1">
      <c r="B733" s="44">
        <f t="shared" si="59"/>
        <v>730</v>
      </c>
      <c r="C733" s="58" t="s">
        <v>63</v>
      </c>
      <c r="D733" s="58" t="s">
        <v>6081</v>
      </c>
      <c r="E733" s="58" t="s">
        <v>786</v>
      </c>
      <c r="F733" s="58" t="s">
        <v>63</v>
      </c>
      <c r="G733" s="60" t="s">
        <v>6082</v>
      </c>
      <c r="H733" s="60" t="s">
        <v>6083</v>
      </c>
      <c r="I733" s="60" t="s">
        <v>6084</v>
      </c>
      <c r="J733" s="190">
        <v>3</v>
      </c>
      <c r="K733" s="58" t="s">
        <v>6099</v>
      </c>
      <c r="L733" s="58"/>
      <c r="M733" s="60" t="s">
        <v>6100</v>
      </c>
      <c r="N733" s="60" t="s">
        <v>6101</v>
      </c>
      <c r="O733" s="58" t="s">
        <v>2126</v>
      </c>
      <c r="P733" s="60"/>
      <c r="Q733" s="63" t="s">
        <v>69</v>
      </c>
      <c r="R733" s="307" t="s">
        <v>6097</v>
      </c>
      <c r="S733" s="307" t="s">
        <v>6098</v>
      </c>
      <c r="T733" s="44" t="s">
        <v>6102</v>
      </c>
      <c r="U733" s="44" t="s">
        <v>6103</v>
      </c>
      <c r="V733" s="58" t="s">
        <v>162</v>
      </c>
      <c r="W733" s="60"/>
      <c r="X733" s="60" t="str">
        <f t="shared" si="60"/>
        <v>tf_BAMT20022600_D_L2_INVOICE_DOCUMENT_TYPE_TEXT_MASTER</v>
      </c>
      <c r="Y733" s="60" t="str">
        <f t="shared" si="61"/>
        <v>mt_MPMT20022604_CDW_D_L2_INVOICE_DOCUMENT_TYPE_TEXT_MASTER_WK03</v>
      </c>
      <c r="Z733" s="60" t="str">
        <f t="shared" si="62"/>
        <v>m_MPMT20022604_CDW_D_L2_INVOICE_DOCUMENT_TYPE_TEXT_MASTER_WK03</v>
      </c>
      <c r="AA733" s="60"/>
      <c r="AB733" s="60"/>
      <c r="AC733" s="60"/>
      <c r="AD733" s="52" t="s">
        <v>2183</v>
      </c>
      <c r="AE733" s="52" t="s">
        <v>2026</v>
      </c>
      <c r="AF733" s="52" t="s">
        <v>52</v>
      </c>
      <c r="AG733" s="52" t="s">
        <v>72</v>
      </c>
      <c r="AH733" s="52" t="s">
        <v>72</v>
      </c>
      <c r="AI733" s="219" t="s">
        <v>65</v>
      </c>
      <c r="AJ733" s="219" t="s">
        <v>154</v>
      </c>
      <c r="AK733" s="244">
        <v>0</v>
      </c>
      <c r="AL733" s="261" t="s">
        <v>155</v>
      </c>
    </row>
    <row r="734" spans="1:44" ht="40.5" hidden="1">
      <c r="B734" s="44">
        <f t="shared" si="59"/>
        <v>731</v>
      </c>
      <c r="C734" s="58" t="s">
        <v>63</v>
      </c>
      <c r="D734" s="58" t="s">
        <v>6081</v>
      </c>
      <c r="E734" s="58" t="s">
        <v>786</v>
      </c>
      <c r="F734" s="58" t="s">
        <v>63</v>
      </c>
      <c r="G734" s="60" t="s">
        <v>6082</v>
      </c>
      <c r="H734" s="60" t="s">
        <v>6083</v>
      </c>
      <c r="I734" s="60" t="s">
        <v>6084</v>
      </c>
      <c r="J734" s="190">
        <v>4</v>
      </c>
      <c r="K734" s="58" t="s">
        <v>6104</v>
      </c>
      <c r="L734" s="58"/>
      <c r="M734" s="60" t="s">
        <v>6105</v>
      </c>
      <c r="N734" s="60" t="s">
        <v>6106</v>
      </c>
      <c r="O734" s="58" t="s">
        <v>2126</v>
      </c>
      <c r="P734" s="60"/>
      <c r="Q734" s="63" t="s">
        <v>69</v>
      </c>
      <c r="R734" s="307" t="s">
        <v>6107</v>
      </c>
      <c r="S734" s="307" t="s">
        <v>6108</v>
      </c>
      <c r="T734" s="44" t="s">
        <v>6109</v>
      </c>
      <c r="U734" s="44" t="s">
        <v>6110</v>
      </c>
      <c r="V734" s="58" t="s">
        <v>260</v>
      </c>
      <c r="W734" s="60"/>
      <c r="X734" s="60" t="str">
        <f t="shared" si="60"/>
        <v>tf_BAMT20022600_D_L2_INVOICE_DOCUMENT_TYPE_TEXT_MASTER</v>
      </c>
      <c r="Y734" s="60" t="str">
        <f t="shared" si="61"/>
        <v>mt_MPMT20022601_CDW_D_L2_INVOICE_DOCUMENT_TYPE_TEXT_MASTER</v>
      </c>
      <c r="Z734" s="60" t="str">
        <f t="shared" si="62"/>
        <v>m_MPMT20022601_CDW_D_L2_INVOICE_DOCUMENT_TYPE_TEXT_MASTER</v>
      </c>
      <c r="AA734" s="60"/>
      <c r="AB734" s="60"/>
      <c r="AC734" s="60"/>
      <c r="AD734" s="52" t="s">
        <v>2183</v>
      </c>
      <c r="AE734" s="52" t="s">
        <v>2026</v>
      </c>
      <c r="AF734" s="52" t="s">
        <v>52</v>
      </c>
      <c r="AG734" s="52" t="s">
        <v>72</v>
      </c>
      <c r="AH734" s="52" t="s">
        <v>72</v>
      </c>
      <c r="AI734" s="219" t="s">
        <v>65</v>
      </c>
      <c r="AJ734" s="219" t="s">
        <v>154</v>
      </c>
      <c r="AK734" s="244">
        <v>0</v>
      </c>
      <c r="AL734" s="261" t="s">
        <v>155</v>
      </c>
    </row>
    <row r="735" spans="1:44" ht="162" hidden="1">
      <c r="A735" s="68"/>
      <c r="B735" s="86">
        <f t="shared" si="59"/>
        <v>732</v>
      </c>
      <c r="C735" s="58" t="s">
        <v>63</v>
      </c>
      <c r="D735" s="58" t="s">
        <v>6111</v>
      </c>
      <c r="E735" s="58" t="s">
        <v>129</v>
      </c>
      <c r="F735" s="58" t="s">
        <v>786</v>
      </c>
      <c r="G735" s="44" t="s">
        <v>6112</v>
      </c>
      <c r="H735" s="60" t="s">
        <v>6113</v>
      </c>
      <c r="I735" s="60" t="s">
        <v>6114</v>
      </c>
      <c r="J735" s="190">
        <v>4</v>
      </c>
      <c r="K735" s="58" t="s">
        <v>6115</v>
      </c>
      <c r="L735" s="60"/>
      <c r="M735" s="60" t="s">
        <v>6116</v>
      </c>
      <c r="N735" s="60" t="s">
        <v>6117</v>
      </c>
      <c r="O735" s="58" t="s">
        <v>1366</v>
      </c>
      <c r="P735" s="44" t="s">
        <v>6118</v>
      </c>
      <c r="Q735" s="63" t="s">
        <v>166</v>
      </c>
      <c r="R735" s="307" t="s">
        <v>6119</v>
      </c>
      <c r="S735" s="307" t="s">
        <v>6120</v>
      </c>
      <c r="T735" s="44" t="s">
        <v>3403</v>
      </c>
      <c r="U735" s="44" t="s">
        <v>3404</v>
      </c>
      <c r="V735" s="58" t="s">
        <v>260</v>
      </c>
      <c r="W735" s="60"/>
      <c r="X735" s="60" t="str">
        <f t="shared" si="60"/>
        <v>tf_BAWK20000300_D_L2_INVOICE_DOCUMENT_DETAILS</v>
      </c>
      <c r="Y735" s="60" t="str">
        <f t="shared" si="61"/>
        <v>mt_MPWK20000301_CDW_D_L2_INVOICE_DOCUMENT_DETAILS</v>
      </c>
      <c r="Z735" s="60" t="str">
        <f t="shared" si="62"/>
        <v>m_MPWK20000301_CDW_D_L2_INVOICE_DOCUMENT_DETAILS</v>
      </c>
      <c r="AA735" s="85" t="s">
        <v>6121</v>
      </c>
      <c r="AB735" s="85" t="s">
        <v>3830</v>
      </c>
      <c r="AC735" s="85" t="s">
        <v>6122</v>
      </c>
      <c r="AD735" s="52"/>
      <c r="AE735" s="100" t="s">
        <v>63</v>
      </c>
      <c r="AF735" s="52"/>
      <c r="AG735" s="52" t="s">
        <v>744</v>
      </c>
      <c r="AH735" s="52" t="s">
        <v>72</v>
      </c>
      <c r="AI735" s="239" t="s">
        <v>745</v>
      </c>
      <c r="AJ735" s="219" t="s">
        <v>154</v>
      </c>
      <c r="AK735" s="244">
        <v>4.016203703940846E-3</v>
      </c>
      <c r="AL735" s="261" t="s">
        <v>155</v>
      </c>
    </row>
    <row r="736" spans="1:44" ht="40.5" hidden="1">
      <c r="A736" s="68"/>
      <c r="B736" s="44">
        <f t="shared" si="59"/>
        <v>733</v>
      </c>
      <c r="C736" s="58" t="s">
        <v>63</v>
      </c>
      <c r="D736" s="58" t="s">
        <v>6123</v>
      </c>
      <c r="E736" s="58" t="s">
        <v>786</v>
      </c>
      <c r="F736" s="58" t="s">
        <v>63</v>
      </c>
      <c r="G736" s="60" t="s">
        <v>6124</v>
      </c>
      <c r="H736" s="60" t="s">
        <v>6125</v>
      </c>
      <c r="I736" s="60" t="s">
        <v>6126</v>
      </c>
      <c r="J736" s="190">
        <v>1</v>
      </c>
      <c r="K736" s="58" t="s">
        <v>6127</v>
      </c>
      <c r="L736" s="60"/>
      <c r="M736" s="60" t="s">
        <v>6128</v>
      </c>
      <c r="N736" s="60" t="s">
        <v>6129</v>
      </c>
      <c r="O736" s="58" t="s">
        <v>1366</v>
      </c>
      <c r="P736" s="44" t="s">
        <v>6130</v>
      </c>
      <c r="Q736" s="63" t="s">
        <v>220</v>
      </c>
      <c r="R736" s="307" t="s">
        <v>6131</v>
      </c>
      <c r="S736" s="307" t="s">
        <v>6132</v>
      </c>
      <c r="T736" s="44" t="s">
        <v>6133</v>
      </c>
      <c r="U736" s="44" t="s">
        <v>6134</v>
      </c>
      <c r="V736" s="58" t="s">
        <v>1344</v>
      </c>
      <c r="W736" s="60"/>
      <c r="X736" s="60" t="str">
        <f t="shared" si="60"/>
        <v>tf_BAMT20016700_D_L2_INVOICE_DETAIL_SALES_OFFICE_SALES_GROUP_MASTER</v>
      </c>
      <c r="Y736" s="60" t="str">
        <f t="shared" si="61"/>
        <v>mt_MPMT20016701_CDW_D_L2_INVOICE_DETAIL_SALES_OFFICE_SALES_GROUP_MASTER</v>
      </c>
      <c r="Z736" s="60" t="str">
        <f t="shared" si="62"/>
        <v>m_MPMT20016701_CDW_D_L2_INVOICE_DETAIL_SALES_OFFICE_SALES_GROUP_MASTER</v>
      </c>
      <c r="AA736" s="85"/>
      <c r="AB736" s="85"/>
      <c r="AC736" s="85"/>
      <c r="AD736" s="52" t="s">
        <v>2183</v>
      </c>
      <c r="AE736" s="52" t="s">
        <v>2026</v>
      </c>
      <c r="AF736" s="52" t="s">
        <v>52</v>
      </c>
      <c r="AG736" s="52" t="s">
        <v>72</v>
      </c>
      <c r="AH736" s="52" t="s">
        <v>72</v>
      </c>
      <c r="AI736" s="220" t="s">
        <v>65</v>
      </c>
      <c r="AJ736" s="219" t="s">
        <v>154</v>
      </c>
      <c r="AK736" s="244">
        <v>0</v>
      </c>
      <c r="AL736" s="261" t="s">
        <v>155</v>
      </c>
    </row>
    <row r="737" spans="1:44" ht="108" hidden="1">
      <c r="A737" s="68"/>
      <c r="B737" s="44">
        <f t="shared" si="59"/>
        <v>734</v>
      </c>
      <c r="C737" s="58" t="s">
        <v>63</v>
      </c>
      <c r="D737" s="58" t="s">
        <v>6135</v>
      </c>
      <c r="E737" s="58" t="s">
        <v>6136</v>
      </c>
      <c r="F737" s="58" t="s">
        <v>6137</v>
      </c>
      <c r="G737" s="60" t="s">
        <v>6138</v>
      </c>
      <c r="H737" s="60" t="s">
        <v>6139</v>
      </c>
      <c r="I737" s="60" t="s">
        <v>6140</v>
      </c>
      <c r="J737" s="190"/>
      <c r="K737" s="60" t="s">
        <v>6141</v>
      </c>
      <c r="L737" s="60"/>
      <c r="M737" s="60" t="s">
        <v>6142</v>
      </c>
      <c r="N737" s="60" t="s">
        <v>6143</v>
      </c>
      <c r="O737" s="58" t="s">
        <v>1366</v>
      </c>
      <c r="P737" s="44" t="s">
        <v>6144</v>
      </c>
      <c r="Q737" s="63" t="s">
        <v>69</v>
      </c>
      <c r="R737" s="307" t="s">
        <v>6145</v>
      </c>
      <c r="S737" s="307" t="s">
        <v>6146</v>
      </c>
      <c r="T737" s="44" t="s">
        <v>6147</v>
      </c>
      <c r="U737" s="44" t="s">
        <v>6148</v>
      </c>
      <c r="V737" s="58"/>
      <c r="W737" s="60"/>
      <c r="X737" s="60" t="s">
        <v>6149</v>
      </c>
      <c r="Y737" s="60" t="str">
        <f t="shared" si="61"/>
        <v>mt_MPIM20000101_CDW_D_L2_EQUIPMENT_BUDGET_PROGRESS_MANAGEMENT_WK01</v>
      </c>
      <c r="Z737" s="60" t="str">
        <f t="shared" si="62"/>
        <v>m_MPIM20000101_CDW_D_L2_EQUIPMENT_BUDGET_PROGRESS_MANAGEMENT_WK01</v>
      </c>
      <c r="AA737" s="85" t="s">
        <v>63</v>
      </c>
      <c r="AB737" s="85" t="s">
        <v>6150</v>
      </c>
      <c r="AC737" s="85"/>
      <c r="AD737" s="52"/>
      <c r="AE737" s="100" t="s">
        <v>63</v>
      </c>
      <c r="AF737" s="52"/>
      <c r="AG737" s="52" t="s">
        <v>205</v>
      </c>
      <c r="AH737" s="52" t="s">
        <v>206</v>
      </c>
      <c r="AI737" s="219" t="s">
        <v>65</v>
      </c>
      <c r="AJ737" s="219" t="s">
        <v>154</v>
      </c>
      <c r="AK737" s="244">
        <v>7.4074073927477002E-4</v>
      </c>
      <c r="AL737" s="261" t="s">
        <v>155</v>
      </c>
      <c r="AP737" s="64" t="s">
        <v>207</v>
      </c>
      <c r="AQ737" s="64">
        <v>2</v>
      </c>
      <c r="AR737" s="64" t="s">
        <v>209</v>
      </c>
    </row>
    <row r="738" spans="1:44" ht="34.5" hidden="1" customHeight="1">
      <c r="A738" s="68"/>
      <c r="B738" s="44">
        <f t="shared" si="59"/>
        <v>735</v>
      </c>
      <c r="C738" s="58" t="s">
        <v>63</v>
      </c>
      <c r="D738" s="58" t="s">
        <v>6135</v>
      </c>
      <c r="E738" s="58" t="s">
        <v>6136</v>
      </c>
      <c r="F738" s="58" t="s">
        <v>6137</v>
      </c>
      <c r="G738" s="60" t="s">
        <v>6138</v>
      </c>
      <c r="H738" s="60" t="s">
        <v>6139</v>
      </c>
      <c r="I738" s="60" t="s">
        <v>6140</v>
      </c>
      <c r="J738" s="190"/>
      <c r="K738" s="60" t="s">
        <v>6151</v>
      </c>
      <c r="L738" s="60"/>
      <c r="M738" s="60" t="s">
        <v>6152</v>
      </c>
      <c r="N738" s="60" t="s">
        <v>6153</v>
      </c>
      <c r="O738" s="58" t="s">
        <v>1366</v>
      </c>
      <c r="P738" s="44" t="s">
        <v>6144</v>
      </c>
      <c r="Q738" s="63" t="s">
        <v>69</v>
      </c>
      <c r="R738" s="307" t="s">
        <v>6154</v>
      </c>
      <c r="S738" s="307" t="s">
        <v>6155</v>
      </c>
      <c r="T738" s="44" t="s">
        <v>6156</v>
      </c>
      <c r="U738" s="44" t="s">
        <v>6157</v>
      </c>
      <c r="V738" s="58"/>
      <c r="W738" s="60"/>
      <c r="X738" s="60" t="s">
        <v>6149</v>
      </c>
      <c r="Y738" s="60" t="str">
        <f t="shared" si="61"/>
        <v>mt_MPIM20000102_CDW_D_L2_EQUIPMENT_BUDGET_PROGRESS_MANAGEMENT_WK02</v>
      </c>
      <c r="Z738" s="60" t="str">
        <f t="shared" si="62"/>
        <v>m_MPIM20000102_CDW_D_L2_EQUIPMENT_BUDGET_PROGRESS_MANAGEMENT_WK02</v>
      </c>
      <c r="AA738" s="85" t="s">
        <v>63</v>
      </c>
      <c r="AB738" s="85" t="s">
        <v>6150</v>
      </c>
      <c r="AC738" s="85"/>
      <c r="AD738" s="52"/>
      <c r="AE738" s="100" t="s">
        <v>63</v>
      </c>
      <c r="AF738" s="52"/>
      <c r="AG738" s="52" t="s">
        <v>205</v>
      </c>
      <c r="AH738" s="52" t="s">
        <v>206</v>
      </c>
      <c r="AI738" s="219" t="s">
        <v>65</v>
      </c>
      <c r="AJ738" s="219" t="s">
        <v>154</v>
      </c>
      <c r="AK738" s="244">
        <v>4.9768518510973081E-4</v>
      </c>
      <c r="AL738" s="261" t="s">
        <v>155</v>
      </c>
      <c r="AP738" s="64" t="s">
        <v>207</v>
      </c>
      <c r="AQ738" s="64">
        <v>2</v>
      </c>
      <c r="AR738" s="64" t="s">
        <v>209</v>
      </c>
    </row>
    <row r="739" spans="1:44" ht="34.5" hidden="1" customHeight="1">
      <c r="A739" s="68"/>
      <c r="B739" s="44">
        <f t="shared" si="59"/>
        <v>736</v>
      </c>
      <c r="C739" s="58" t="s">
        <v>63</v>
      </c>
      <c r="D739" s="58" t="s">
        <v>6135</v>
      </c>
      <c r="E739" s="58" t="s">
        <v>6136</v>
      </c>
      <c r="F739" s="58" t="s">
        <v>6137</v>
      </c>
      <c r="G739" s="60" t="s">
        <v>6138</v>
      </c>
      <c r="H739" s="60" t="s">
        <v>6139</v>
      </c>
      <c r="I739" s="60" t="s">
        <v>6140</v>
      </c>
      <c r="J739" s="190"/>
      <c r="K739" s="60" t="s">
        <v>6158</v>
      </c>
      <c r="L739" s="60"/>
      <c r="M739" s="60" t="s">
        <v>6159</v>
      </c>
      <c r="N739" s="60" t="s">
        <v>6160</v>
      </c>
      <c r="O739" s="58" t="s">
        <v>1366</v>
      </c>
      <c r="P739" s="44" t="s">
        <v>6144</v>
      </c>
      <c r="Q739" s="63" t="s">
        <v>69</v>
      </c>
      <c r="R739" s="307" t="s">
        <v>6161</v>
      </c>
      <c r="S739" s="307" t="s">
        <v>6162</v>
      </c>
      <c r="T739" s="44" t="s">
        <v>6163</v>
      </c>
      <c r="U739" s="44" t="s">
        <v>6164</v>
      </c>
      <c r="V739" s="58"/>
      <c r="W739" s="60"/>
      <c r="X739" s="60" t="s">
        <v>6165</v>
      </c>
      <c r="Y739" s="60" t="str">
        <f t="shared" si="61"/>
        <v>mt_MPIM20000103_CDW_D_L2_EQUIPMENT_BUDGET_PROGRESS_MANAGEMENT_WK03</v>
      </c>
      <c r="Z739" s="60" t="str">
        <f t="shared" si="62"/>
        <v>m_MPIM20000103_CDW_D_L2_EQUIPMENT_BUDGET_PROGRESS_MANAGEMENT_WK03</v>
      </c>
      <c r="AA739" s="85" t="s">
        <v>63</v>
      </c>
      <c r="AB739" s="85" t="s">
        <v>6150</v>
      </c>
      <c r="AC739" s="85"/>
      <c r="AD739" s="52"/>
      <c r="AE739" s="100" t="s">
        <v>63</v>
      </c>
      <c r="AF739" s="52"/>
      <c r="AG739" s="52" t="s">
        <v>205</v>
      </c>
      <c r="AH739" s="52" t="s">
        <v>206</v>
      </c>
      <c r="AI739" s="219" t="s">
        <v>65</v>
      </c>
      <c r="AJ739" s="219" t="s">
        <v>154</v>
      </c>
      <c r="AK739" s="244">
        <v>5.5555555445607752E-4</v>
      </c>
      <c r="AL739" s="261" t="s">
        <v>155</v>
      </c>
      <c r="AP739" s="64" t="s">
        <v>207</v>
      </c>
      <c r="AQ739" s="64">
        <v>2</v>
      </c>
      <c r="AR739" s="64" t="s">
        <v>209</v>
      </c>
    </row>
    <row r="740" spans="1:44" ht="34.5" hidden="1" customHeight="1">
      <c r="A740" s="68"/>
      <c r="B740" s="44">
        <f t="shared" si="59"/>
        <v>737</v>
      </c>
      <c r="C740" s="58" t="s">
        <v>63</v>
      </c>
      <c r="D740" s="58" t="s">
        <v>6135</v>
      </c>
      <c r="E740" s="58" t="s">
        <v>6136</v>
      </c>
      <c r="F740" s="58" t="s">
        <v>6137</v>
      </c>
      <c r="G740" s="60" t="s">
        <v>6138</v>
      </c>
      <c r="H740" s="60" t="s">
        <v>6139</v>
      </c>
      <c r="I740" s="60" t="s">
        <v>6140</v>
      </c>
      <c r="J740" s="190"/>
      <c r="K740" s="60" t="s">
        <v>6166</v>
      </c>
      <c r="L740" s="60"/>
      <c r="M740" s="60" t="s">
        <v>6167</v>
      </c>
      <c r="N740" s="60" t="s">
        <v>6168</v>
      </c>
      <c r="O740" s="58" t="s">
        <v>1366</v>
      </c>
      <c r="P740" s="44" t="s">
        <v>6144</v>
      </c>
      <c r="Q740" s="63" t="s">
        <v>69</v>
      </c>
      <c r="R740" s="307" t="s">
        <v>6169</v>
      </c>
      <c r="S740" s="307" t="s">
        <v>6170</v>
      </c>
      <c r="T740" s="44" t="s">
        <v>6171</v>
      </c>
      <c r="U740" s="44" t="s">
        <v>6172</v>
      </c>
      <c r="V740" s="58"/>
      <c r="W740" s="60"/>
      <c r="X740" s="60" t="str">
        <f t="shared" ref="X740:X771" si="63">IF(AND(D740&lt;&gt;"",H740&lt;&gt;""),"tf_"&amp;D740&amp;"_"&amp;H740,"")</f>
        <v>tf_BAIM20000100_L2_EQUIPMENT_BUDGET_PROGRESS_MANAGEMENT</v>
      </c>
      <c r="Y740" s="60" t="str">
        <f t="shared" si="61"/>
        <v>mt_MPIM20000104_CDW_D_L2_EQUIPMENT_BUDGET_PROGRESS_MANAGEMENT_WK04</v>
      </c>
      <c r="Z740" s="60" t="str">
        <f t="shared" si="62"/>
        <v>m_MPIM20000104_CDW_D_L2_EQUIPMENT_BUDGET_PROGRESS_MANAGEMENT_WK04</v>
      </c>
      <c r="AA740" s="85" t="s">
        <v>63</v>
      </c>
      <c r="AB740" s="85" t="s">
        <v>6150</v>
      </c>
      <c r="AC740" s="85"/>
      <c r="AD740" s="52"/>
      <c r="AE740" s="100" t="s">
        <v>63</v>
      </c>
      <c r="AF740" s="52"/>
      <c r="AG740" s="52" t="s">
        <v>205</v>
      </c>
      <c r="AH740" s="52" t="s">
        <v>206</v>
      </c>
      <c r="AI740" s="219" t="s">
        <v>65</v>
      </c>
      <c r="AJ740" s="219" t="s">
        <v>154</v>
      </c>
      <c r="AK740" s="244">
        <v>4.1666666220407933E-4</v>
      </c>
      <c r="AL740" s="261" t="s">
        <v>155</v>
      </c>
      <c r="AP740" s="64" t="s">
        <v>207</v>
      </c>
      <c r="AQ740" s="64">
        <v>2</v>
      </c>
      <c r="AR740" s="64" t="s">
        <v>209</v>
      </c>
    </row>
    <row r="741" spans="1:44" ht="34.5" hidden="1" customHeight="1">
      <c r="A741" s="68"/>
      <c r="B741" s="44">
        <f t="shared" si="59"/>
        <v>738</v>
      </c>
      <c r="C741" s="58" t="s">
        <v>63</v>
      </c>
      <c r="D741" s="58" t="s">
        <v>6135</v>
      </c>
      <c r="E741" s="58" t="s">
        <v>6136</v>
      </c>
      <c r="F741" s="58" t="s">
        <v>6137</v>
      </c>
      <c r="G741" s="60" t="s">
        <v>6138</v>
      </c>
      <c r="H741" s="60" t="s">
        <v>6139</v>
      </c>
      <c r="I741" s="60" t="s">
        <v>6140</v>
      </c>
      <c r="J741" s="190"/>
      <c r="K741" s="60" t="s">
        <v>6173</v>
      </c>
      <c r="L741" s="60"/>
      <c r="M741" s="60" t="s">
        <v>6174</v>
      </c>
      <c r="N741" s="60" t="s">
        <v>6175</v>
      </c>
      <c r="O741" s="58" t="s">
        <v>1366</v>
      </c>
      <c r="P741" s="44" t="s">
        <v>6144</v>
      </c>
      <c r="Q741" s="63" t="s">
        <v>69</v>
      </c>
      <c r="R741" s="307" t="s">
        <v>6176</v>
      </c>
      <c r="S741" s="307" t="s">
        <v>6177</v>
      </c>
      <c r="T741" s="44" t="s">
        <v>6178</v>
      </c>
      <c r="U741" s="44" t="s">
        <v>6179</v>
      </c>
      <c r="V741" s="58"/>
      <c r="W741" s="60"/>
      <c r="X741" s="60" t="str">
        <f t="shared" si="63"/>
        <v>tf_BAIM20000100_L2_EQUIPMENT_BUDGET_PROGRESS_MANAGEMENT</v>
      </c>
      <c r="Y741" s="60" t="str">
        <f t="shared" si="61"/>
        <v>mt_MPIM20000105_CDW_D_L2_EQUIPMENT_BUDGET_PROGRESS_MANAGEMENT_WK05</v>
      </c>
      <c r="Z741" s="60" t="str">
        <f t="shared" si="62"/>
        <v>m_MPIM20000105_CDW_D_L2_EQUIPMENT_BUDGET_PROGRESS_MANAGEMENT_WK05</v>
      </c>
      <c r="AA741" s="85" t="s">
        <v>63</v>
      </c>
      <c r="AB741" s="85" t="s">
        <v>6150</v>
      </c>
      <c r="AC741" s="85"/>
      <c r="AD741" s="52"/>
      <c r="AE741" s="100" t="s">
        <v>63</v>
      </c>
      <c r="AF741" s="52"/>
      <c r="AG741" s="52" t="s">
        <v>205</v>
      </c>
      <c r="AH741" s="52" t="s">
        <v>206</v>
      </c>
      <c r="AI741" s="219" t="s">
        <v>65</v>
      </c>
      <c r="AJ741" s="219" t="s">
        <v>154</v>
      </c>
      <c r="AK741" s="244">
        <v>8.6805555474711582E-4</v>
      </c>
      <c r="AL741" s="261" t="s">
        <v>155</v>
      </c>
      <c r="AP741" s="64" t="s">
        <v>207</v>
      </c>
      <c r="AQ741" s="64">
        <v>2</v>
      </c>
      <c r="AR741" s="64" t="s">
        <v>209</v>
      </c>
    </row>
    <row r="742" spans="1:44" ht="40.5" hidden="1">
      <c r="A742" s="68"/>
      <c r="B742" s="44">
        <f t="shared" si="59"/>
        <v>739</v>
      </c>
      <c r="C742" s="58" t="s">
        <v>63</v>
      </c>
      <c r="D742" s="58" t="s">
        <v>6135</v>
      </c>
      <c r="E742" s="58" t="s">
        <v>6136</v>
      </c>
      <c r="F742" s="58" t="s">
        <v>6137</v>
      </c>
      <c r="G742" s="60" t="s">
        <v>6138</v>
      </c>
      <c r="H742" s="60" t="s">
        <v>6139</v>
      </c>
      <c r="I742" s="60" t="s">
        <v>6140</v>
      </c>
      <c r="J742" s="190"/>
      <c r="K742" s="60" t="s">
        <v>6180</v>
      </c>
      <c r="L742" s="60"/>
      <c r="M742" s="60" t="s">
        <v>6181</v>
      </c>
      <c r="N742" s="60" t="s">
        <v>6182</v>
      </c>
      <c r="O742" s="58" t="s">
        <v>1366</v>
      </c>
      <c r="P742" s="44" t="s">
        <v>6144</v>
      </c>
      <c r="Q742" s="63" t="s">
        <v>69</v>
      </c>
      <c r="R742" s="307" t="s">
        <v>6176</v>
      </c>
      <c r="S742" s="307" t="s">
        <v>6177</v>
      </c>
      <c r="T742" s="44" t="s">
        <v>6183</v>
      </c>
      <c r="U742" s="44" t="s">
        <v>6184</v>
      </c>
      <c r="V742" s="58"/>
      <c r="W742" s="60"/>
      <c r="X742" s="60" t="str">
        <f t="shared" si="63"/>
        <v>tf_BAIM20000100_L2_EQUIPMENT_BUDGET_PROGRESS_MANAGEMENT</v>
      </c>
      <c r="Y742" s="60" t="str">
        <f t="shared" si="61"/>
        <v>mt_MPIM20000106_CDW_D_L2_EQUIPMENT_BUDGET_PROGRESS_MANAGEMENT_WK06</v>
      </c>
      <c r="Z742" s="60" t="str">
        <f t="shared" si="62"/>
        <v>m_MPIM20000106_CDW_D_L2_EQUIPMENT_BUDGET_PROGRESS_MANAGEMENT_WK06</v>
      </c>
      <c r="AA742" s="85" t="s">
        <v>63</v>
      </c>
      <c r="AB742" s="85" t="s">
        <v>6150</v>
      </c>
      <c r="AC742" s="85"/>
      <c r="AD742" s="52"/>
      <c r="AE742" s="100" t="s">
        <v>63</v>
      </c>
      <c r="AF742" s="52"/>
      <c r="AG742" s="52" t="s">
        <v>205</v>
      </c>
      <c r="AH742" s="52" t="s">
        <v>206</v>
      </c>
      <c r="AI742" s="219" t="s">
        <v>65</v>
      </c>
      <c r="AJ742" s="219" t="s">
        <v>154</v>
      </c>
      <c r="AK742" s="244">
        <v>8.7962963152676821E-4</v>
      </c>
      <c r="AL742" s="261" t="s">
        <v>155</v>
      </c>
      <c r="AP742" s="64" t="s">
        <v>207</v>
      </c>
      <c r="AQ742" s="64">
        <v>2</v>
      </c>
      <c r="AR742" s="64" t="s">
        <v>209</v>
      </c>
    </row>
    <row r="743" spans="1:44" ht="34.5" hidden="1" customHeight="1">
      <c r="A743" s="68"/>
      <c r="B743" s="44">
        <f t="shared" si="59"/>
        <v>740</v>
      </c>
      <c r="C743" s="58" t="s">
        <v>63</v>
      </c>
      <c r="D743" s="58" t="s">
        <v>6135</v>
      </c>
      <c r="E743" s="58" t="s">
        <v>6136</v>
      </c>
      <c r="F743" s="58" t="s">
        <v>6137</v>
      </c>
      <c r="G743" s="60" t="s">
        <v>6138</v>
      </c>
      <c r="H743" s="60" t="s">
        <v>6139</v>
      </c>
      <c r="I743" s="60" t="s">
        <v>6140</v>
      </c>
      <c r="J743" s="190"/>
      <c r="K743" s="60" t="s">
        <v>6185</v>
      </c>
      <c r="L743" s="60"/>
      <c r="M743" s="60" t="s">
        <v>6186</v>
      </c>
      <c r="N743" s="60" t="s">
        <v>6187</v>
      </c>
      <c r="O743" s="58" t="s">
        <v>1366</v>
      </c>
      <c r="P743" s="44" t="s">
        <v>6144</v>
      </c>
      <c r="Q743" s="63" t="s">
        <v>69</v>
      </c>
      <c r="R743" s="307" t="s">
        <v>6176</v>
      </c>
      <c r="S743" s="307" t="s">
        <v>6177</v>
      </c>
      <c r="T743" s="44" t="s">
        <v>6188</v>
      </c>
      <c r="U743" s="44" t="s">
        <v>6189</v>
      </c>
      <c r="V743" s="58"/>
      <c r="W743" s="60"/>
      <c r="X743" s="60" t="str">
        <f t="shared" si="63"/>
        <v>tf_BAIM20000100_L2_EQUIPMENT_BUDGET_PROGRESS_MANAGEMENT</v>
      </c>
      <c r="Y743" s="60" t="str">
        <f t="shared" si="61"/>
        <v>mt_MPIM20000107_CDW_D_L2_EQUIPMENT_BUDGET_PROGRESS_MANAGEMENT_WK07</v>
      </c>
      <c r="Z743" s="60" t="str">
        <f t="shared" si="62"/>
        <v>m_MPIM20000107_CDW_D_L2_EQUIPMENT_BUDGET_PROGRESS_MANAGEMENT_WK07</v>
      </c>
      <c r="AA743" s="85" t="s">
        <v>63</v>
      </c>
      <c r="AB743" s="85" t="s">
        <v>6150</v>
      </c>
      <c r="AC743" s="85"/>
      <c r="AD743" s="52"/>
      <c r="AE743" s="100" t="s">
        <v>63</v>
      </c>
      <c r="AF743" s="52"/>
      <c r="AG743" s="52" t="s">
        <v>205</v>
      </c>
      <c r="AH743" s="52" t="s">
        <v>206</v>
      </c>
      <c r="AI743" s="219" t="s">
        <v>65</v>
      </c>
      <c r="AJ743" s="219" t="s">
        <v>154</v>
      </c>
      <c r="AK743" s="244">
        <v>6.4814815414138138E-4</v>
      </c>
      <c r="AL743" s="261" t="s">
        <v>155</v>
      </c>
      <c r="AP743" s="64" t="s">
        <v>207</v>
      </c>
      <c r="AQ743" s="64">
        <v>2</v>
      </c>
      <c r="AR743" s="64" t="s">
        <v>209</v>
      </c>
    </row>
    <row r="744" spans="1:44" ht="34.5" hidden="1" customHeight="1">
      <c r="A744" s="68"/>
      <c r="B744" s="44">
        <f t="shared" si="59"/>
        <v>741</v>
      </c>
      <c r="C744" s="58" t="s">
        <v>63</v>
      </c>
      <c r="D744" s="58" t="s">
        <v>6135</v>
      </c>
      <c r="E744" s="58" t="s">
        <v>6136</v>
      </c>
      <c r="F744" s="58" t="s">
        <v>6137</v>
      </c>
      <c r="G744" s="60" t="s">
        <v>6138</v>
      </c>
      <c r="H744" s="60" t="s">
        <v>6139</v>
      </c>
      <c r="I744" s="60" t="s">
        <v>6140</v>
      </c>
      <c r="J744" s="190"/>
      <c r="K744" s="60" t="s">
        <v>6190</v>
      </c>
      <c r="L744" s="60"/>
      <c r="M744" s="60" t="s">
        <v>6191</v>
      </c>
      <c r="N744" s="60" t="s">
        <v>6192</v>
      </c>
      <c r="O744" s="58" t="s">
        <v>1366</v>
      </c>
      <c r="P744" s="44" t="s">
        <v>6144</v>
      </c>
      <c r="Q744" s="63" t="s">
        <v>69</v>
      </c>
      <c r="R744" s="307" t="s">
        <v>6193</v>
      </c>
      <c r="S744" s="307" t="s">
        <v>6194</v>
      </c>
      <c r="T744" s="44" t="s">
        <v>6195</v>
      </c>
      <c r="U744" s="44" t="s">
        <v>6196</v>
      </c>
      <c r="V744" s="58"/>
      <c r="W744" s="60"/>
      <c r="X744" s="60" t="str">
        <f t="shared" si="63"/>
        <v>tf_BAIM20000100_L2_EQUIPMENT_BUDGET_PROGRESS_MANAGEMENT</v>
      </c>
      <c r="Y744" s="60" t="str">
        <f t="shared" si="61"/>
        <v>mt_MPIM20000108_CDW_D_L2_EQUIPMENT_BUDGET_PROGRESS_MANAGEMENT_WK08</v>
      </c>
      <c r="Z744" s="60" t="str">
        <f t="shared" si="62"/>
        <v>m_MPIM20000108_CDW_D_L2_EQUIPMENT_BUDGET_PROGRESS_MANAGEMENT_WK08</v>
      </c>
      <c r="AA744" s="85" t="s">
        <v>63</v>
      </c>
      <c r="AB744" s="85" t="s">
        <v>6150</v>
      </c>
      <c r="AC744" s="85"/>
      <c r="AD744" s="52"/>
      <c r="AE744" s="100" t="s">
        <v>63</v>
      </c>
      <c r="AF744" s="52"/>
      <c r="AG744" s="52" t="s">
        <v>205</v>
      </c>
      <c r="AH744" s="52" t="s">
        <v>206</v>
      </c>
      <c r="AI744" s="219" t="s">
        <v>65</v>
      </c>
      <c r="AJ744" s="219" t="s">
        <v>154</v>
      </c>
      <c r="AK744" s="244">
        <v>3.2407406979473308E-4</v>
      </c>
      <c r="AL744" s="261" t="s">
        <v>155</v>
      </c>
      <c r="AP744" s="64" t="s">
        <v>207</v>
      </c>
      <c r="AQ744" s="64">
        <v>2</v>
      </c>
      <c r="AR744" s="64" t="s">
        <v>209</v>
      </c>
    </row>
    <row r="745" spans="1:44" ht="34.5" hidden="1" customHeight="1">
      <c r="A745" s="68"/>
      <c r="B745" s="44">
        <f t="shared" si="59"/>
        <v>742</v>
      </c>
      <c r="C745" s="58" t="s">
        <v>63</v>
      </c>
      <c r="D745" s="58" t="s">
        <v>6135</v>
      </c>
      <c r="E745" s="58" t="s">
        <v>6136</v>
      </c>
      <c r="F745" s="58" t="s">
        <v>6137</v>
      </c>
      <c r="G745" s="60" t="s">
        <v>6138</v>
      </c>
      <c r="H745" s="60" t="s">
        <v>6139</v>
      </c>
      <c r="I745" s="60" t="s">
        <v>6140</v>
      </c>
      <c r="J745" s="190"/>
      <c r="K745" s="60" t="s">
        <v>6197</v>
      </c>
      <c r="L745" s="60"/>
      <c r="M745" s="60" t="s">
        <v>6198</v>
      </c>
      <c r="N745" s="60" t="s">
        <v>6199</v>
      </c>
      <c r="O745" s="58" t="s">
        <v>1366</v>
      </c>
      <c r="P745" s="44" t="s">
        <v>6144</v>
      </c>
      <c r="Q745" s="63" t="s">
        <v>69</v>
      </c>
      <c r="R745" s="307" t="s">
        <v>6200</v>
      </c>
      <c r="S745" s="307" t="s">
        <v>6201</v>
      </c>
      <c r="T745" s="44" t="s">
        <v>6202</v>
      </c>
      <c r="U745" s="44" t="s">
        <v>6203</v>
      </c>
      <c r="V745" s="58"/>
      <c r="W745" s="60"/>
      <c r="X745" s="60" t="str">
        <f t="shared" si="63"/>
        <v>tf_BAIM20000100_L2_EQUIPMENT_BUDGET_PROGRESS_MANAGEMENT</v>
      </c>
      <c r="Y745" s="60" t="str">
        <f t="shared" si="61"/>
        <v>mt_MPIM20000109_CDW_D_L2_EQUIPMENT_BUDGET_PROGRESS_MANAGEMENT_WK09</v>
      </c>
      <c r="Z745" s="60" t="str">
        <f t="shared" si="62"/>
        <v>m_MPIM20000109_CDW_D_L2_EQUIPMENT_BUDGET_PROGRESS_MANAGEMENT_WK09</v>
      </c>
      <c r="AA745" s="85" t="s">
        <v>63</v>
      </c>
      <c r="AB745" s="85" t="s">
        <v>6150</v>
      </c>
      <c r="AC745" s="85"/>
      <c r="AD745" s="52"/>
      <c r="AE745" s="100" t="s">
        <v>63</v>
      </c>
      <c r="AF745" s="52"/>
      <c r="AG745" s="52" t="s">
        <v>205</v>
      </c>
      <c r="AH745" s="52" t="s">
        <v>206</v>
      </c>
      <c r="AI745" s="219" t="s">
        <v>65</v>
      </c>
      <c r="AJ745" s="219" t="s">
        <v>154</v>
      </c>
      <c r="AK745" s="244">
        <v>4.6296296204673126E-4</v>
      </c>
      <c r="AL745" s="261" t="s">
        <v>155</v>
      </c>
      <c r="AP745" s="64" t="s">
        <v>207</v>
      </c>
      <c r="AQ745" s="64">
        <v>2</v>
      </c>
      <c r="AR745" s="64" t="s">
        <v>209</v>
      </c>
    </row>
    <row r="746" spans="1:44" ht="34.5" hidden="1" customHeight="1">
      <c r="A746" s="68"/>
      <c r="B746" s="44">
        <f t="shared" si="59"/>
        <v>743</v>
      </c>
      <c r="C746" s="58" t="s">
        <v>63</v>
      </c>
      <c r="D746" s="58" t="s">
        <v>6135</v>
      </c>
      <c r="E746" s="58" t="s">
        <v>6136</v>
      </c>
      <c r="F746" s="58" t="s">
        <v>6137</v>
      </c>
      <c r="G746" s="60" t="s">
        <v>6138</v>
      </c>
      <c r="H746" s="60" t="s">
        <v>6139</v>
      </c>
      <c r="I746" s="60" t="s">
        <v>6140</v>
      </c>
      <c r="J746" s="190"/>
      <c r="K746" s="60" t="s">
        <v>6204</v>
      </c>
      <c r="L746" s="60"/>
      <c r="M746" s="60" t="s">
        <v>6205</v>
      </c>
      <c r="N746" s="60" t="s">
        <v>6206</v>
      </c>
      <c r="O746" s="58" t="s">
        <v>1366</v>
      </c>
      <c r="P746" s="44" t="s">
        <v>6144</v>
      </c>
      <c r="Q746" s="63" t="s">
        <v>69</v>
      </c>
      <c r="R746" s="307" t="s">
        <v>6207</v>
      </c>
      <c r="S746" s="307" t="s">
        <v>5016</v>
      </c>
      <c r="T746" s="44" t="s">
        <v>6208</v>
      </c>
      <c r="U746" s="44" t="s">
        <v>6209</v>
      </c>
      <c r="V746" s="58"/>
      <c r="W746" s="60"/>
      <c r="X746" s="60" t="str">
        <f t="shared" si="63"/>
        <v>tf_BAIM20000100_L2_EQUIPMENT_BUDGET_PROGRESS_MANAGEMENT</v>
      </c>
      <c r="Y746" s="60" t="str">
        <f t="shared" si="61"/>
        <v>mt_MPIM20000110_CDW_D_L2_EQUIPMENT_BUDGET_PROGRESS_MANAGEMENT_WK10</v>
      </c>
      <c r="Z746" s="60" t="str">
        <f t="shared" si="62"/>
        <v>m_MPIM20000110_CDW_D_L2_EQUIPMENT_BUDGET_PROGRESS_MANAGEMENT_WK10</v>
      </c>
      <c r="AA746" s="85" t="s">
        <v>63</v>
      </c>
      <c r="AB746" s="85" t="s">
        <v>6150</v>
      </c>
      <c r="AC746" s="85"/>
      <c r="AD746" s="52"/>
      <c r="AE746" s="100" t="s">
        <v>63</v>
      </c>
      <c r="AF746" s="52"/>
      <c r="AG746" s="52" t="s">
        <v>205</v>
      </c>
      <c r="AH746" s="52" t="s">
        <v>206</v>
      </c>
      <c r="AI746" s="219" t="s">
        <v>65</v>
      </c>
      <c r="AJ746" s="219" t="s">
        <v>154</v>
      </c>
      <c r="AK746" s="244">
        <v>4.7453703882638365E-4</v>
      </c>
      <c r="AL746" s="261" t="s">
        <v>155</v>
      </c>
      <c r="AP746" s="64" t="s">
        <v>207</v>
      </c>
      <c r="AQ746" s="64">
        <v>2</v>
      </c>
      <c r="AR746" s="64" t="s">
        <v>209</v>
      </c>
    </row>
    <row r="747" spans="1:44" ht="34.5" hidden="1" customHeight="1">
      <c r="A747" s="68"/>
      <c r="B747" s="44">
        <f t="shared" si="59"/>
        <v>744</v>
      </c>
      <c r="C747" s="58" t="s">
        <v>63</v>
      </c>
      <c r="D747" s="58" t="s">
        <v>6135</v>
      </c>
      <c r="E747" s="58" t="s">
        <v>6136</v>
      </c>
      <c r="F747" s="58" t="s">
        <v>6137</v>
      </c>
      <c r="G747" s="60" t="s">
        <v>6138</v>
      </c>
      <c r="H747" s="60" t="s">
        <v>6139</v>
      </c>
      <c r="I747" s="60" t="s">
        <v>6140</v>
      </c>
      <c r="J747" s="190"/>
      <c r="K747" s="60" t="s">
        <v>6210</v>
      </c>
      <c r="L747" s="60"/>
      <c r="M747" s="60" t="s">
        <v>6211</v>
      </c>
      <c r="N747" s="60" t="s">
        <v>6212</v>
      </c>
      <c r="O747" s="58" t="s">
        <v>1366</v>
      </c>
      <c r="P747" s="44" t="s">
        <v>6144</v>
      </c>
      <c r="Q747" s="63" t="s">
        <v>69</v>
      </c>
      <c r="R747" s="307" t="s">
        <v>6213</v>
      </c>
      <c r="S747" s="307" t="s">
        <v>6214</v>
      </c>
      <c r="T747" s="44" t="s">
        <v>6215</v>
      </c>
      <c r="U747" s="44" t="s">
        <v>6216</v>
      </c>
      <c r="V747" s="58"/>
      <c r="W747" s="60"/>
      <c r="X747" s="60" t="str">
        <f t="shared" si="63"/>
        <v>tf_BAIM20000100_L2_EQUIPMENT_BUDGET_PROGRESS_MANAGEMENT</v>
      </c>
      <c r="Y747" s="60" t="str">
        <f t="shared" si="61"/>
        <v>mt_MPIM20000111_CDW_D_L2_EQUIPMENT_BUDGET_PROGRESS_MANAGEMENT_WK11</v>
      </c>
      <c r="Z747" s="60" t="str">
        <f t="shared" si="62"/>
        <v>m_MPIM20000111_CDW_D_L2_EQUIPMENT_BUDGET_PROGRESS_MANAGEMENT_WK11</v>
      </c>
      <c r="AA747" s="85" t="s">
        <v>63</v>
      </c>
      <c r="AB747" s="85" t="s">
        <v>6150</v>
      </c>
      <c r="AC747" s="85"/>
      <c r="AD747" s="52"/>
      <c r="AE747" s="100" t="s">
        <v>63</v>
      </c>
      <c r="AF747" s="52"/>
      <c r="AG747" s="52" t="s">
        <v>205</v>
      </c>
      <c r="AH747" s="52" t="s">
        <v>206</v>
      </c>
      <c r="AI747" s="219" t="s">
        <v>65</v>
      </c>
      <c r="AJ747" s="219" t="s">
        <v>154</v>
      </c>
      <c r="AK747" s="244">
        <v>6.1342592380242422E-4</v>
      </c>
      <c r="AL747" s="261" t="s">
        <v>155</v>
      </c>
      <c r="AP747" s="64" t="s">
        <v>207</v>
      </c>
      <c r="AQ747" s="64">
        <v>2</v>
      </c>
      <c r="AR747" s="64" t="s">
        <v>209</v>
      </c>
    </row>
    <row r="748" spans="1:44" ht="81" hidden="1">
      <c r="A748" s="68"/>
      <c r="B748" s="44">
        <f t="shared" si="59"/>
        <v>745</v>
      </c>
      <c r="C748" s="58" t="s">
        <v>63</v>
      </c>
      <c r="D748" s="58" t="s">
        <v>6135</v>
      </c>
      <c r="E748" s="58" t="s">
        <v>6136</v>
      </c>
      <c r="F748" s="58" t="s">
        <v>6137</v>
      </c>
      <c r="G748" s="60" t="s">
        <v>6138</v>
      </c>
      <c r="H748" s="60" t="s">
        <v>6139</v>
      </c>
      <c r="I748" s="60" t="s">
        <v>6140</v>
      </c>
      <c r="J748" s="190"/>
      <c r="K748" s="60" t="s">
        <v>6217</v>
      </c>
      <c r="L748" s="60"/>
      <c r="M748" s="60" t="s">
        <v>6218</v>
      </c>
      <c r="N748" s="60" t="s">
        <v>6219</v>
      </c>
      <c r="O748" s="58" t="s">
        <v>1366</v>
      </c>
      <c r="P748" s="44" t="s">
        <v>6144</v>
      </c>
      <c r="Q748" s="63" t="s">
        <v>69</v>
      </c>
      <c r="R748" s="307" t="s">
        <v>6220</v>
      </c>
      <c r="S748" s="307" t="s">
        <v>6221</v>
      </c>
      <c r="T748" s="44" t="s">
        <v>6222</v>
      </c>
      <c r="U748" s="44" t="s">
        <v>6223</v>
      </c>
      <c r="V748" s="58"/>
      <c r="W748" s="60"/>
      <c r="X748" s="60" t="str">
        <f t="shared" si="63"/>
        <v>tf_BAIM20000100_L2_EQUIPMENT_BUDGET_PROGRESS_MANAGEMENT</v>
      </c>
      <c r="Y748" s="60" t="str">
        <f t="shared" si="61"/>
        <v>mt_MPIM20000112_CDW_D_L2_EQUIPMENT_BUDGET_PROGRESS_MANAGEMENT_WK12</v>
      </c>
      <c r="Z748" s="60" t="str">
        <f t="shared" si="62"/>
        <v>m_MPIM20000112_CDW_D_L2_EQUIPMENT_BUDGET_PROGRESS_MANAGEMENT_WK12</v>
      </c>
      <c r="AA748" s="85" t="s">
        <v>63</v>
      </c>
      <c r="AB748" s="85" t="s">
        <v>6150</v>
      </c>
      <c r="AC748" s="85"/>
      <c r="AD748" s="52"/>
      <c r="AE748" s="100" t="s">
        <v>63</v>
      </c>
      <c r="AF748" s="52"/>
      <c r="AG748" s="52" t="s">
        <v>205</v>
      </c>
      <c r="AH748" s="52" t="s">
        <v>206</v>
      </c>
      <c r="AI748" s="219" t="s">
        <v>65</v>
      </c>
      <c r="AJ748" s="219" t="s">
        <v>154</v>
      </c>
      <c r="AK748" s="244">
        <v>5.4398147767642513E-4</v>
      </c>
      <c r="AL748" s="261" t="s">
        <v>155</v>
      </c>
      <c r="AP748" s="64" t="s">
        <v>207</v>
      </c>
      <c r="AQ748" s="64">
        <v>2</v>
      </c>
      <c r="AR748" s="64" t="s">
        <v>209</v>
      </c>
    </row>
    <row r="749" spans="1:44" ht="108" hidden="1">
      <c r="A749" s="68"/>
      <c r="B749" s="44">
        <f t="shared" si="59"/>
        <v>746</v>
      </c>
      <c r="C749" s="58" t="s">
        <v>63</v>
      </c>
      <c r="D749" s="58" t="s">
        <v>6135</v>
      </c>
      <c r="E749" s="58" t="s">
        <v>6136</v>
      </c>
      <c r="F749" s="58" t="s">
        <v>6137</v>
      </c>
      <c r="G749" s="60" t="s">
        <v>6138</v>
      </c>
      <c r="H749" s="60" t="s">
        <v>6139</v>
      </c>
      <c r="I749" s="60" t="s">
        <v>6140</v>
      </c>
      <c r="J749" s="190"/>
      <c r="K749" s="60" t="s">
        <v>6224</v>
      </c>
      <c r="L749" s="60"/>
      <c r="M749" s="60" t="s">
        <v>6225</v>
      </c>
      <c r="N749" s="60" t="s">
        <v>6226</v>
      </c>
      <c r="O749" s="58" t="s">
        <v>1366</v>
      </c>
      <c r="P749" s="44" t="s">
        <v>6227</v>
      </c>
      <c r="Q749" s="63" t="s">
        <v>69</v>
      </c>
      <c r="R749" s="307" t="s">
        <v>6228</v>
      </c>
      <c r="S749" s="307" t="s">
        <v>6229</v>
      </c>
      <c r="T749" s="44" t="s">
        <v>6230</v>
      </c>
      <c r="U749" s="44" t="s">
        <v>6231</v>
      </c>
      <c r="V749" s="58"/>
      <c r="W749" s="60"/>
      <c r="X749" s="60" t="str">
        <f t="shared" si="63"/>
        <v>tf_BAIM20000100_L2_EQUIPMENT_BUDGET_PROGRESS_MANAGEMENT</v>
      </c>
      <c r="Y749" s="60" t="str">
        <f t="shared" si="61"/>
        <v>mt_MPIM20000113_CDW_D_L2_EQUIPMENT_BUDGET_PROGRESS_MANAGEMENT</v>
      </c>
      <c r="Z749" s="60" t="str">
        <f t="shared" si="62"/>
        <v>m_MPIM20000113_CDW_D_L2_EQUIPMENT_BUDGET_PROGRESS_MANAGEMENT</v>
      </c>
      <c r="AA749" s="85" t="s">
        <v>63</v>
      </c>
      <c r="AB749" s="85" t="s">
        <v>6150</v>
      </c>
      <c r="AC749" s="85"/>
      <c r="AD749" s="52"/>
      <c r="AE749" s="100" t="s">
        <v>63</v>
      </c>
      <c r="AF749" s="52"/>
      <c r="AG749" s="52" t="s">
        <v>205</v>
      </c>
      <c r="AH749" s="52" t="s">
        <v>206</v>
      </c>
      <c r="AI749" s="219" t="s">
        <v>65</v>
      </c>
      <c r="AJ749" s="219" t="s">
        <v>154</v>
      </c>
      <c r="AK749" s="244">
        <v>6.1342592380242422E-4</v>
      </c>
      <c r="AL749" s="261" t="s">
        <v>155</v>
      </c>
      <c r="AP749" s="64" t="s">
        <v>207</v>
      </c>
      <c r="AQ749" s="64">
        <v>2</v>
      </c>
      <c r="AR749" s="64" t="s">
        <v>209</v>
      </c>
    </row>
    <row r="750" spans="1:44" ht="34.5" hidden="1" customHeight="1">
      <c r="A750" s="68"/>
      <c r="B750" s="44">
        <f t="shared" si="59"/>
        <v>747</v>
      </c>
      <c r="C750" s="58" t="s">
        <v>63</v>
      </c>
      <c r="D750" s="58" t="s">
        <v>6232</v>
      </c>
      <c r="E750" s="58" t="s">
        <v>786</v>
      </c>
      <c r="F750" s="58" t="s">
        <v>63</v>
      </c>
      <c r="G750" s="60" t="s">
        <v>6233</v>
      </c>
      <c r="H750" s="60" t="s">
        <v>6234</v>
      </c>
      <c r="I750" s="60" t="s">
        <v>6235</v>
      </c>
      <c r="J750" s="190">
        <v>1</v>
      </c>
      <c r="K750" s="58" t="s">
        <v>6236</v>
      </c>
      <c r="L750" s="58"/>
      <c r="M750" s="60" t="s">
        <v>6237</v>
      </c>
      <c r="N750" s="60" t="s">
        <v>6238</v>
      </c>
      <c r="O750" s="58" t="s">
        <v>2126</v>
      </c>
      <c r="P750" s="44" t="s">
        <v>6239</v>
      </c>
      <c r="Q750" s="63" t="s">
        <v>69</v>
      </c>
      <c r="R750" s="307" t="s">
        <v>6240</v>
      </c>
      <c r="S750" s="307" t="s">
        <v>6241</v>
      </c>
      <c r="T750" s="44" t="s">
        <v>6242</v>
      </c>
      <c r="U750" s="44" t="s">
        <v>6243</v>
      </c>
      <c r="V750" s="58" t="s">
        <v>846</v>
      </c>
      <c r="W750" s="60"/>
      <c r="X750" s="60" t="str">
        <f t="shared" si="63"/>
        <v>tf_BAMT20021700_D_L2_ORGANIZATION_UNIT_PURCHASE_ORGANIZATION_MASTER</v>
      </c>
      <c r="Y750" s="60" t="str">
        <f t="shared" si="61"/>
        <v>mt_MPMT20021701_CDW_D_L2_ORGANIZATION_UNIT_PURCHASE_ORGANIZATION_MASTER</v>
      </c>
      <c r="Z750" s="60" t="str">
        <f t="shared" si="62"/>
        <v>m_MPMT20021701_CDW_D_L2_ORGANIZATION_UNIT_PURCHASE_ORGANIZATION_MASTER</v>
      </c>
      <c r="AA750" s="85"/>
      <c r="AB750" s="85"/>
      <c r="AC750" s="85"/>
      <c r="AD750" s="52" t="s">
        <v>2183</v>
      </c>
      <c r="AE750" s="52" t="s">
        <v>2026</v>
      </c>
      <c r="AF750" s="52" t="s">
        <v>52</v>
      </c>
      <c r="AG750" s="52" t="s">
        <v>72</v>
      </c>
      <c r="AH750" s="52" t="s">
        <v>72</v>
      </c>
      <c r="AI750" s="219" t="s">
        <v>65</v>
      </c>
      <c r="AJ750" s="219" t="s">
        <v>154</v>
      </c>
      <c r="AK750" s="244">
        <v>0</v>
      </c>
      <c r="AL750" s="261" t="s">
        <v>155</v>
      </c>
    </row>
    <row r="751" spans="1:44" ht="34.5" hidden="1" customHeight="1">
      <c r="A751" s="68"/>
      <c r="B751" s="57">
        <f t="shared" si="59"/>
        <v>748</v>
      </c>
      <c r="C751" s="59" t="s">
        <v>409</v>
      </c>
      <c r="D751" s="59" t="s">
        <v>6244</v>
      </c>
      <c r="E751" s="59" t="s">
        <v>786</v>
      </c>
      <c r="F751" s="59" t="s">
        <v>63</v>
      </c>
      <c r="G751" s="76" t="s">
        <v>6245</v>
      </c>
      <c r="H751" s="76" t="s">
        <v>6246</v>
      </c>
      <c r="I751" s="76" t="s">
        <v>6247</v>
      </c>
      <c r="J751" s="192">
        <v>1</v>
      </c>
      <c r="K751" s="59" t="s">
        <v>6248</v>
      </c>
      <c r="L751" s="76"/>
      <c r="M751" s="76" t="s">
        <v>6249</v>
      </c>
      <c r="N751" s="76" t="s">
        <v>6250</v>
      </c>
      <c r="O751" s="59" t="s">
        <v>1366</v>
      </c>
      <c r="P751" s="57" t="s">
        <v>6251</v>
      </c>
      <c r="Q751" s="78" t="s">
        <v>220</v>
      </c>
      <c r="R751" s="321"/>
      <c r="S751" s="321"/>
      <c r="T751" s="324"/>
      <c r="U751" s="324"/>
      <c r="V751" s="59" t="s">
        <v>149</v>
      </c>
      <c r="W751" s="76"/>
      <c r="X751" s="76" t="str">
        <f t="shared" si="63"/>
        <v>tf_BAMT20015700_D_L2_ORGANIZATION_UNIT_SALES_OFFICE_TEXT_MASTER</v>
      </c>
      <c r="Y751" s="76" t="str">
        <f t="shared" si="61"/>
        <v>mt_MPMT20015701_CDW_D_L2_ORGANIZATION_UNIT_SALES_OFFICE_TEXT_MASTER</v>
      </c>
      <c r="Z751" s="76" t="str">
        <f t="shared" si="62"/>
        <v>m_MPMT20015701_CDW_D_L2_ORGANIZATION_UNIT_SALES_OFFICE_TEXT_MASTER</v>
      </c>
      <c r="AA751" s="146"/>
      <c r="AB751" s="146"/>
      <c r="AC751" s="146"/>
      <c r="AD751" s="52" t="s">
        <v>2183</v>
      </c>
      <c r="AE751" s="52" t="s">
        <v>2026</v>
      </c>
      <c r="AF751" s="52" t="s">
        <v>52</v>
      </c>
      <c r="AG751" s="52" t="s">
        <v>72</v>
      </c>
      <c r="AH751" s="103" t="s">
        <v>3923</v>
      </c>
      <c r="AI751" s="219" t="s">
        <v>65</v>
      </c>
      <c r="AJ751" s="219" t="s">
        <v>65</v>
      </c>
      <c r="AK751" s="219" t="s">
        <v>65</v>
      </c>
      <c r="AL751" s="220" t="s">
        <v>65</v>
      </c>
    </row>
    <row r="752" spans="1:44" ht="34.5" hidden="1" customHeight="1">
      <c r="A752" s="68"/>
      <c r="B752" s="57">
        <f t="shared" si="59"/>
        <v>749</v>
      </c>
      <c r="C752" s="59" t="s">
        <v>409</v>
      </c>
      <c r="D752" s="59" t="s">
        <v>6252</v>
      </c>
      <c r="E752" s="59" t="s">
        <v>786</v>
      </c>
      <c r="F752" s="59" t="s">
        <v>63</v>
      </c>
      <c r="G752" s="76" t="s">
        <v>6253</v>
      </c>
      <c r="H752" s="76" t="s">
        <v>6254</v>
      </c>
      <c r="I752" s="76" t="s">
        <v>6255</v>
      </c>
      <c r="J752" s="192">
        <v>1</v>
      </c>
      <c r="K752" s="59" t="s">
        <v>6256</v>
      </c>
      <c r="L752" s="76"/>
      <c r="M752" s="76" t="s">
        <v>6257</v>
      </c>
      <c r="N752" s="76" t="s">
        <v>6258</v>
      </c>
      <c r="O752" s="59" t="s">
        <v>1366</v>
      </c>
      <c r="P752" s="57" t="s">
        <v>6259</v>
      </c>
      <c r="Q752" s="78" t="s">
        <v>220</v>
      </c>
      <c r="R752" s="321"/>
      <c r="S752" s="321"/>
      <c r="T752" s="324"/>
      <c r="U752" s="324"/>
      <c r="V752" s="59" t="s">
        <v>149</v>
      </c>
      <c r="W752" s="76"/>
      <c r="X752" s="76" t="str">
        <f t="shared" si="63"/>
        <v>tf_BAMT20015800_D_L2_ORGANIZATION_UNIT_SALES_GROUP_TEXT_MASTER</v>
      </c>
      <c r="Y752" s="76" t="str">
        <f t="shared" si="61"/>
        <v>mt_MPMT20015801_CDW_D_L2_ORGANIZATION_UNIT_SALES_GROUP_TEXT_MASTER</v>
      </c>
      <c r="Z752" s="76" t="str">
        <f t="shared" si="62"/>
        <v>m_MPMT20015801_CDW_D_L2_ORGANIZATION_UNIT_SALES_GROUP_TEXT_MASTER</v>
      </c>
      <c r="AA752" s="146"/>
      <c r="AB752" s="146"/>
      <c r="AC752" s="146"/>
      <c r="AD752" s="52" t="s">
        <v>2183</v>
      </c>
      <c r="AE752" s="52" t="s">
        <v>2026</v>
      </c>
      <c r="AF752" s="52" t="s">
        <v>52</v>
      </c>
      <c r="AG752" s="52" t="s">
        <v>72</v>
      </c>
      <c r="AH752" s="103" t="s">
        <v>3923</v>
      </c>
      <c r="AI752" s="219" t="s">
        <v>65</v>
      </c>
      <c r="AJ752" s="219" t="s">
        <v>65</v>
      </c>
      <c r="AK752" s="219" t="s">
        <v>65</v>
      </c>
      <c r="AL752" s="220" t="s">
        <v>65</v>
      </c>
    </row>
    <row r="753" spans="1:44" ht="34.5" hidden="1" customHeight="1">
      <c r="A753" s="68"/>
      <c r="B753" s="44">
        <f t="shared" si="59"/>
        <v>750</v>
      </c>
      <c r="C753" s="58" t="s">
        <v>63</v>
      </c>
      <c r="D753" s="58" t="s">
        <v>6260</v>
      </c>
      <c r="E753" s="58" t="s">
        <v>786</v>
      </c>
      <c r="F753" s="58" t="s">
        <v>63</v>
      </c>
      <c r="G753" s="60" t="s">
        <v>6261</v>
      </c>
      <c r="H753" s="60" t="s">
        <v>6262</v>
      </c>
      <c r="I753" s="60" t="s">
        <v>6263</v>
      </c>
      <c r="J753" s="190">
        <v>1</v>
      </c>
      <c r="K753" s="58" t="s">
        <v>6264</v>
      </c>
      <c r="L753" s="60"/>
      <c r="M753" s="60" t="s">
        <v>6265</v>
      </c>
      <c r="N753" s="60" t="s">
        <v>6266</v>
      </c>
      <c r="O753" s="58" t="s">
        <v>1366</v>
      </c>
      <c r="P753" s="44" t="s">
        <v>6267</v>
      </c>
      <c r="Q753" s="63" t="s">
        <v>220</v>
      </c>
      <c r="R753" s="307" t="s">
        <v>6268</v>
      </c>
      <c r="S753" s="307" t="s">
        <v>6269</v>
      </c>
      <c r="T753" s="44" t="s">
        <v>6270</v>
      </c>
      <c r="U753" s="44" t="s">
        <v>6271</v>
      </c>
      <c r="V753" s="58" t="s">
        <v>149</v>
      </c>
      <c r="W753" s="60"/>
      <c r="X753" s="60" t="str">
        <f t="shared" si="63"/>
        <v>tf_BAMT20015900_D_L2_ORGANIZATION_UNIT_SALES_ORGANIZATION_TEXT_MASTER</v>
      </c>
      <c r="Y753" s="60" t="str">
        <f t="shared" si="61"/>
        <v>mt_MPMT20015901_CDW_D_L2_ORGANIZATION_UNIT_SALES_ORGANIZATION_TEXT_MASTER</v>
      </c>
      <c r="Z753" s="60" t="str">
        <f t="shared" si="62"/>
        <v>m_MPMT20015901_CDW_D_L2_ORGANIZATION_UNIT_SALES_ORGANIZATION_TEXT_MASTER</v>
      </c>
      <c r="AA753" s="85"/>
      <c r="AB753" s="85"/>
      <c r="AC753" s="85"/>
      <c r="AD753" s="52" t="s">
        <v>2183</v>
      </c>
      <c r="AE753" s="52" t="s">
        <v>2026</v>
      </c>
      <c r="AF753" s="52" t="s">
        <v>52</v>
      </c>
      <c r="AG753" s="52" t="s">
        <v>72</v>
      </c>
      <c r="AH753" s="52" t="s">
        <v>72</v>
      </c>
      <c r="AI753" s="219" t="s">
        <v>65</v>
      </c>
      <c r="AJ753" s="219" t="s">
        <v>154</v>
      </c>
      <c r="AK753" s="244">
        <v>0</v>
      </c>
      <c r="AL753" s="261" t="s">
        <v>155</v>
      </c>
    </row>
    <row r="754" spans="1:44" ht="34.5" hidden="1" customHeight="1">
      <c r="A754" s="68"/>
      <c r="B754" s="44">
        <f t="shared" si="59"/>
        <v>751</v>
      </c>
      <c r="C754" s="58" t="s">
        <v>65</v>
      </c>
      <c r="D754" s="58" t="s">
        <v>6272</v>
      </c>
      <c r="E754" s="58" t="s">
        <v>2294</v>
      </c>
      <c r="F754" s="58" t="s">
        <v>3518</v>
      </c>
      <c r="G754" s="60" t="s">
        <v>4207</v>
      </c>
      <c r="H754" s="60"/>
      <c r="I754" s="60" t="s">
        <v>6273</v>
      </c>
      <c r="J754" s="190"/>
      <c r="K754" s="58" t="s">
        <v>6274</v>
      </c>
      <c r="L754" s="60"/>
      <c r="M754" s="60" t="s">
        <v>6275</v>
      </c>
      <c r="N754" s="60"/>
      <c r="O754" s="58" t="s">
        <v>1366</v>
      </c>
      <c r="P754" s="44" t="s">
        <v>6276</v>
      </c>
      <c r="Q754" s="63" t="s">
        <v>220</v>
      </c>
      <c r="R754" s="307" t="s">
        <v>70</v>
      </c>
      <c r="S754" s="307" t="s">
        <v>6277</v>
      </c>
      <c r="T754" s="44" t="s">
        <v>70</v>
      </c>
      <c r="U754" s="44" t="s">
        <v>6278</v>
      </c>
      <c r="V754" s="58"/>
      <c r="W754" s="60"/>
      <c r="X754" s="60" t="str">
        <f t="shared" si="63"/>
        <v/>
      </c>
      <c r="Y754" s="60" t="str">
        <f t="shared" si="61"/>
        <v/>
      </c>
      <c r="Z754" s="60" t="str">
        <f t="shared" si="62"/>
        <v/>
      </c>
      <c r="AA754" s="85" t="s">
        <v>63</v>
      </c>
      <c r="AB754" s="85" t="s">
        <v>63</v>
      </c>
      <c r="AC754" s="85"/>
      <c r="AD754" s="52"/>
      <c r="AE754" s="100" t="s">
        <v>63</v>
      </c>
      <c r="AF754" s="52"/>
      <c r="AG754" s="52" t="s">
        <v>205</v>
      </c>
      <c r="AH754" s="52" t="s">
        <v>205</v>
      </c>
      <c r="AI754" s="219" t="s">
        <v>65</v>
      </c>
      <c r="AJ754" s="219" t="s">
        <v>154</v>
      </c>
      <c r="AK754" s="244" t="s">
        <v>155</v>
      </c>
      <c r="AL754" s="261" t="s">
        <v>155</v>
      </c>
    </row>
    <row r="755" spans="1:44" ht="34.5" hidden="1" customHeight="1">
      <c r="A755" s="68"/>
      <c r="B755" s="91">
        <f t="shared" si="59"/>
        <v>752</v>
      </c>
      <c r="C755" s="59" t="s">
        <v>409</v>
      </c>
      <c r="D755" s="59" t="s">
        <v>6279</v>
      </c>
      <c r="E755" s="59" t="s">
        <v>110</v>
      </c>
      <c r="F755" s="59" t="s">
        <v>1032</v>
      </c>
      <c r="G755" s="76" t="s">
        <v>6280</v>
      </c>
      <c r="H755" s="76"/>
      <c r="I755" s="76" t="s">
        <v>6281</v>
      </c>
      <c r="J755" s="192"/>
      <c r="K755" s="59" t="s">
        <v>6282</v>
      </c>
      <c r="L755" s="76"/>
      <c r="M755" s="76" t="s">
        <v>6283</v>
      </c>
      <c r="N755" s="76" t="s">
        <v>6284</v>
      </c>
      <c r="O755" s="59" t="s">
        <v>1366</v>
      </c>
      <c r="P755" s="57" t="s">
        <v>6285</v>
      </c>
      <c r="Q755" s="78" t="s">
        <v>69</v>
      </c>
      <c r="R755" s="321"/>
      <c r="S755" s="322"/>
      <c r="T755" s="324"/>
      <c r="U755" s="324"/>
      <c r="V755" s="59"/>
      <c r="W755" s="76"/>
      <c r="X755" s="76" t="str">
        <f t="shared" si="63"/>
        <v/>
      </c>
      <c r="Y755" s="76"/>
      <c r="Z755" s="76"/>
      <c r="AA755" s="146"/>
      <c r="AB755" s="146"/>
      <c r="AC755" s="146"/>
      <c r="AD755" s="52"/>
      <c r="AE755" s="100" t="s">
        <v>63</v>
      </c>
      <c r="AF755" s="52"/>
      <c r="AG755" s="52" t="s">
        <v>63</v>
      </c>
      <c r="AH755" s="52" t="s">
        <v>63</v>
      </c>
      <c r="AI755" s="219" t="s">
        <v>65</v>
      </c>
      <c r="AJ755" s="219" t="s">
        <v>65</v>
      </c>
      <c r="AK755" s="219" t="s">
        <v>65</v>
      </c>
      <c r="AL755" s="220" t="s">
        <v>65</v>
      </c>
    </row>
    <row r="756" spans="1:44" ht="34.5" hidden="1" customHeight="1">
      <c r="A756" s="68"/>
      <c r="B756" s="91">
        <f t="shared" si="59"/>
        <v>753</v>
      </c>
      <c r="C756" s="59" t="s">
        <v>409</v>
      </c>
      <c r="D756" s="59" t="s">
        <v>6279</v>
      </c>
      <c r="E756" s="59" t="s">
        <v>110</v>
      </c>
      <c r="F756" s="59" t="s">
        <v>1032</v>
      </c>
      <c r="G756" s="76" t="s">
        <v>6286</v>
      </c>
      <c r="H756" s="76"/>
      <c r="I756" s="76" t="s">
        <v>6287</v>
      </c>
      <c r="J756" s="192"/>
      <c r="K756" s="59" t="s">
        <v>6288</v>
      </c>
      <c r="L756" s="76"/>
      <c r="M756" s="76" t="s">
        <v>6289</v>
      </c>
      <c r="N756" s="76" t="s">
        <v>6290</v>
      </c>
      <c r="O756" s="59" t="s">
        <v>1366</v>
      </c>
      <c r="P756" s="57" t="s">
        <v>6291</v>
      </c>
      <c r="Q756" s="78" t="s">
        <v>69</v>
      </c>
      <c r="R756" s="321"/>
      <c r="S756" s="321"/>
      <c r="T756" s="324"/>
      <c r="U756" s="324"/>
      <c r="V756" s="59"/>
      <c r="W756" s="76"/>
      <c r="X756" s="76" t="str">
        <f t="shared" si="63"/>
        <v/>
      </c>
      <c r="Y756" s="76" t="str">
        <f t="shared" ref="Y756:Y787" si="64">IF(AND(K756&lt;&gt;"",N756&lt;&gt;""),"mt_"&amp;K756&amp;"_"&amp;N756,"")</f>
        <v>mt_MPFI20000605_CDW_D_L2_GROSS_ACCOUNT_LEDGER_MASTER</v>
      </c>
      <c r="Z756" s="76" t="str">
        <f t="shared" ref="Z756:Z787" si="65">IF(AND(K756&lt;&gt;"",N756&lt;&gt;""),"m_"&amp;K756&amp;"_"&amp;N756,"")</f>
        <v>m_MPFI20000605_CDW_D_L2_GROSS_ACCOUNT_LEDGER_MASTER</v>
      </c>
      <c r="AA756" s="146"/>
      <c r="AB756" s="146"/>
      <c r="AC756" s="146"/>
      <c r="AD756" s="52"/>
      <c r="AE756" s="100" t="s">
        <v>63</v>
      </c>
      <c r="AF756" s="52"/>
      <c r="AG756" s="52" t="s">
        <v>63</v>
      </c>
      <c r="AH756" s="52" t="s">
        <v>63</v>
      </c>
      <c r="AI756" s="219" t="s">
        <v>65</v>
      </c>
      <c r="AJ756" s="219" t="s">
        <v>65</v>
      </c>
      <c r="AK756" s="219" t="s">
        <v>65</v>
      </c>
      <c r="AL756" s="220" t="s">
        <v>65</v>
      </c>
    </row>
    <row r="757" spans="1:44" ht="34.5" hidden="1" customHeight="1">
      <c r="A757" s="68"/>
      <c r="B757" s="91">
        <f t="shared" si="59"/>
        <v>754</v>
      </c>
      <c r="C757" s="59" t="s">
        <v>409</v>
      </c>
      <c r="D757" s="59" t="s">
        <v>6279</v>
      </c>
      <c r="E757" s="59" t="s">
        <v>110</v>
      </c>
      <c r="F757" s="59" t="s">
        <v>1032</v>
      </c>
      <c r="G757" s="76" t="s">
        <v>6286</v>
      </c>
      <c r="H757" s="76"/>
      <c r="I757" s="76" t="s">
        <v>6292</v>
      </c>
      <c r="J757" s="192"/>
      <c r="K757" s="59" t="s">
        <v>6282</v>
      </c>
      <c r="L757" s="76"/>
      <c r="M757" s="76" t="s">
        <v>6293</v>
      </c>
      <c r="N757" s="76" t="s">
        <v>6294</v>
      </c>
      <c r="O757" s="59" t="s">
        <v>1366</v>
      </c>
      <c r="P757" s="57" t="s">
        <v>6285</v>
      </c>
      <c r="Q757" s="78" t="s">
        <v>69</v>
      </c>
      <c r="R757" s="321"/>
      <c r="S757" s="322"/>
      <c r="T757" s="324"/>
      <c r="U757" s="324"/>
      <c r="V757" s="59"/>
      <c r="W757" s="76"/>
      <c r="X757" s="76" t="str">
        <f t="shared" si="63"/>
        <v/>
      </c>
      <c r="Y757" s="76" t="str">
        <f t="shared" si="64"/>
        <v>mt_MPFI20000601_CDW_D_L2_GROSS_ACCOUNT_LEDGER_MASTER_WK01</v>
      </c>
      <c r="Z757" s="76" t="str">
        <f t="shared" si="65"/>
        <v>m_MPFI20000601_CDW_D_L2_GROSS_ACCOUNT_LEDGER_MASTER_WK01</v>
      </c>
      <c r="AA757" s="146"/>
      <c r="AB757" s="146"/>
      <c r="AC757" s="146"/>
      <c r="AD757" s="52"/>
      <c r="AE757" s="100" t="s">
        <v>63</v>
      </c>
      <c r="AF757" s="52"/>
      <c r="AG757" s="52" t="s">
        <v>63</v>
      </c>
      <c r="AH757" s="52" t="s">
        <v>63</v>
      </c>
      <c r="AI757" s="219" t="s">
        <v>65</v>
      </c>
      <c r="AJ757" s="219" t="s">
        <v>65</v>
      </c>
      <c r="AK757" s="219" t="s">
        <v>65</v>
      </c>
      <c r="AL757" s="220" t="s">
        <v>65</v>
      </c>
    </row>
    <row r="758" spans="1:44" ht="34.5" hidden="1" customHeight="1">
      <c r="B758" s="91">
        <f t="shared" si="59"/>
        <v>755</v>
      </c>
      <c r="C758" s="59" t="s">
        <v>409</v>
      </c>
      <c r="D758" s="59" t="s">
        <v>6279</v>
      </c>
      <c r="E758" s="59" t="s">
        <v>110</v>
      </c>
      <c r="F758" s="59" t="s">
        <v>1032</v>
      </c>
      <c r="G758" s="76" t="s">
        <v>6286</v>
      </c>
      <c r="H758" s="76"/>
      <c r="I758" s="76" t="s">
        <v>6295</v>
      </c>
      <c r="J758" s="192"/>
      <c r="K758" s="59" t="s">
        <v>6296</v>
      </c>
      <c r="L758" s="76"/>
      <c r="M758" s="76" t="s">
        <v>6297</v>
      </c>
      <c r="N758" s="76" t="s">
        <v>6298</v>
      </c>
      <c r="O758" s="59" t="s">
        <v>1366</v>
      </c>
      <c r="P758" s="57" t="s">
        <v>6285</v>
      </c>
      <c r="Q758" s="78" t="s">
        <v>69</v>
      </c>
      <c r="R758" s="321"/>
      <c r="S758" s="321"/>
      <c r="T758" s="324"/>
      <c r="U758" s="324"/>
      <c r="V758" s="59"/>
      <c r="W758" s="76"/>
      <c r="X758" s="76" t="str">
        <f t="shared" si="63"/>
        <v/>
      </c>
      <c r="Y758" s="76" t="str">
        <f t="shared" si="64"/>
        <v>mt_MPFI20000602_CDW_D_L2_GROSS_ACCOUNT_LEDGER_MASTER_WK02</v>
      </c>
      <c r="Z758" s="76" t="str">
        <f t="shared" si="65"/>
        <v>m_MPFI20000602_CDW_D_L2_GROSS_ACCOUNT_LEDGER_MASTER_WK02</v>
      </c>
      <c r="AA758" s="146"/>
      <c r="AB758" s="146"/>
      <c r="AC758" s="146"/>
      <c r="AD758" s="52"/>
      <c r="AE758" s="100" t="s">
        <v>63</v>
      </c>
      <c r="AF758" s="52"/>
      <c r="AG758" s="52" t="s">
        <v>63</v>
      </c>
      <c r="AH758" s="52" t="s">
        <v>63</v>
      </c>
      <c r="AI758" s="219" t="s">
        <v>65</v>
      </c>
      <c r="AJ758" s="219" t="s">
        <v>65</v>
      </c>
      <c r="AK758" s="219" t="s">
        <v>65</v>
      </c>
      <c r="AL758" s="220" t="s">
        <v>65</v>
      </c>
    </row>
    <row r="759" spans="1:44" ht="34.5" hidden="1" customHeight="1">
      <c r="B759" s="91">
        <f t="shared" si="59"/>
        <v>756</v>
      </c>
      <c r="C759" s="59" t="s">
        <v>409</v>
      </c>
      <c r="D759" s="59" t="s">
        <v>6279</v>
      </c>
      <c r="E759" s="59" t="s">
        <v>110</v>
      </c>
      <c r="F759" s="59" t="s">
        <v>1032</v>
      </c>
      <c r="G759" s="76" t="s">
        <v>6286</v>
      </c>
      <c r="H759" s="76"/>
      <c r="I759" s="76" t="s">
        <v>6299</v>
      </c>
      <c r="J759" s="192"/>
      <c r="K759" s="59" t="s">
        <v>6300</v>
      </c>
      <c r="L759" s="76"/>
      <c r="M759" s="76" t="s">
        <v>6301</v>
      </c>
      <c r="N759" s="76" t="s">
        <v>6302</v>
      </c>
      <c r="O759" s="59" t="s">
        <v>1366</v>
      </c>
      <c r="P759" s="57" t="s">
        <v>6285</v>
      </c>
      <c r="Q759" s="78" t="s">
        <v>69</v>
      </c>
      <c r="R759" s="321"/>
      <c r="S759" s="321"/>
      <c r="T759" s="324"/>
      <c r="U759" s="324"/>
      <c r="V759" s="59"/>
      <c r="W759" s="76"/>
      <c r="X759" s="76" t="str">
        <f t="shared" si="63"/>
        <v/>
      </c>
      <c r="Y759" s="76" t="str">
        <f t="shared" si="64"/>
        <v>mt_MPFI20000603_CDW_D_L2_GROSS_ACCOUNT_LEDGER_MASTER_WK03</v>
      </c>
      <c r="Z759" s="76" t="str">
        <f t="shared" si="65"/>
        <v>m_MPFI20000603_CDW_D_L2_GROSS_ACCOUNT_LEDGER_MASTER_WK03</v>
      </c>
      <c r="AA759" s="146"/>
      <c r="AB759" s="146"/>
      <c r="AC759" s="146"/>
      <c r="AD759" s="52"/>
      <c r="AE759" s="100" t="s">
        <v>63</v>
      </c>
      <c r="AF759" s="52"/>
      <c r="AG759" s="52" t="s">
        <v>63</v>
      </c>
      <c r="AH759" s="52" t="s">
        <v>63</v>
      </c>
      <c r="AI759" s="219" t="s">
        <v>65</v>
      </c>
      <c r="AJ759" s="219" t="s">
        <v>65</v>
      </c>
      <c r="AK759" s="219" t="s">
        <v>65</v>
      </c>
      <c r="AL759" s="220" t="s">
        <v>65</v>
      </c>
    </row>
    <row r="760" spans="1:44" ht="34.5" hidden="1" customHeight="1">
      <c r="B760" s="44">
        <f t="shared" si="59"/>
        <v>757</v>
      </c>
      <c r="C760" s="58" t="s">
        <v>63</v>
      </c>
      <c r="D760" s="58" t="s">
        <v>6303</v>
      </c>
      <c r="E760" s="58" t="s">
        <v>110</v>
      </c>
      <c r="F760" s="58" t="s">
        <v>1032</v>
      </c>
      <c r="G760" s="60" t="s">
        <v>6304</v>
      </c>
      <c r="H760" s="60" t="s">
        <v>6305</v>
      </c>
      <c r="I760" s="86" t="s">
        <v>6306</v>
      </c>
      <c r="J760" s="191">
        <v>1</v>
      </c>
      <c r="K760" s="58" t="s">
        <v>6307</v>
      </c>
      <c r="L760" s="60"/>
      <c r="M760" s="60" t="s">
        <v>6308</v>
      </c>
      <c r="N760" s="60" t="s">
        <v>6309</v>
      </c>
      <c r="O760" s="58" t="s">
        <v>1366</v>
      </c>
      <c r="P760" s="86" t="s">
        <v>6310</v>
      </c>
      <c r="Q760" s="63" t="s">
        <v>69</v>
      </c>
      <c r="R760" s="307" t="s">
        <v>6311</v>
      </c>
      <c r="S760" s="307" t="s">
        <v>6312</v>
      </c>
      <c r="T760" s="44" t="s">
        <v>6313</v>
      </c>
      <c r="U760" s="44" t="s">
        <v>6314</v>
      </c>
      <c r="V760" s="58" t="s">
        <v>149</v>
      </c>
      <c r="W760" s="60"/>
      <c r="X760" s="60" t="str">
        <f t="shared" si="63"/>
        <v>tf_BAFI20000500_D_L2_GROSS_ACCOUNT_LEDGER_MONTH_END_BALANCE_DATA</v>
      </c>
      <c r="Y760" s="60" t="str">
        <f t="shared" si="64"/>
        <v>mt_MPFI20000501_CDW_D_L2_GROSS_ACCOUNT_LEDGER_MONTH_END_BALANCE_WK01</v>
      </c>
      <c r="Z760" s="60" t="str">
        <f t="shared" si="65"/>
        <v>m_MPFI20000501_CDW_D_L2_GROSS_ACCOUNT_LEDGER_MONTH_END_BALANCE_WK01</v>
      </c>
      <c r="AA760" s="85" t="s">
        <v>6315</v>
      </c>
      <c r="AB760" s="85" t="s">
        <v>1042</v>
      </c>
      <c r="AC760" s="85"/>
      <c r="AD760" s="52"/>
      <c r="AE760" s="100" t="s">
        <v>63</v>
      </c>
      <c r="AF760" s="52"/>
      <c r="AG760" s="52" t="s">
        <v>1331</v>
      </c>
      <c r="AH760" s="52" t="s">
        <v>153</v>
      </c>
      <c r="AI760" s="238" t="s">
        <v>745</v>
      </c>
      <c r="AJ760" s="219" t="s">
        <v>154</v>
      </c>
      <c r="AK760" s="244">
        <v>4.9768518510973081E-4</v>
      </c>
      <c r="AL760" s="261" t="s">
        <v>155</v>
      </c>
    </row>
    <row r="761" spans="1:44" ht="34.5" hidden="1" customHeight="1">
      <c r="B761" s="86">
        <f t="shared" si="59"/>
        <v>758</v>
      </c>
      <c r="C761" s="84" t="s">
        <v>63</v>
      </c>
      <c r="D761" s="84" t="s">
        <v>6303</v>
      </c>
      <c r="E761" s="84" t="s">
        <v>110</v>
      </c>
      <c r="F761" s="84" t="s">
        <v>1032</v>
      </c>
      <c r="G761" s="85" t="s">
        <v>6316</v>
      </c>
      <c r="H761" s="85" t="s">
        <v>6305</v>
      </c>
      <c r="I761" s="86" t="s">
        <v>6306</v>
      </c>
      <c r="J761" s="191">
        <v>2</v>
      </c>
      <c r="K761" s="84" t="s">
        <v>6317</v>
      </c>
      <c r="L761" s="85"/>
      <c r="M761" s="85" t="s">
        <v>6318</v>
      </c>
      <c r="N761" s="85" t="s">
        <v>6319</v>
      </c>
      <c r="O761" s="84" t="s">
        <v>1366</v>
      </c>
      <c r="P761" s="86" t="s">
        <v>6310</v>
      </c>
      <c r="Q761" s="87" t="s">
        <v>69</v>
      </c>
      <c r="R761" s="308" t="s">
        <v>1825</v>
      </c>
      <c r="S761" s="308" t="s">
        <v>1826</v>
      </c>
      <c r="T761" s="86" t="s">
        <v>6320</v>
      </c>
      <c r="U761" s="86" t="s">
        <v>6321</v>
      </c>
      <c r="V761" s="84" t="s">
        <v>1344</v>
      </c>
      <c r="W761" s="85"/>
      <c r="X761" s="85" t="str">
        <f t="shared" si="63"/>
        <v>tf_BAFI20000500_D_L2_GROSS_ACCOUNT_LEDGER_MONTH_END_BALANCE_DATA</v>
      </c>
      <c r="Y761" s="85" t="str">
        <f t="shared" si="64"/>
        <v>mt_MPFI20000502_CDW_D_L2_GROSS_ACCOUNT_LEDGER_MONTH_END_BALANCE_WK02</v>
      </c>
      <c r="Z761" s="85" t="str">
        <f t="shared" si="65"/>
        <v>m_MPFI20000502_CDW_D_L2_GROSS_ACCOUNT_LEDGER_MONTH_END_BALANCE_WK02</v>
      </c>
      <c r="AA761" s="85" t="s">
        <v>6315</v>
      </c>
      <c r="AB761" s="85" t="s">
        <v>1042</v>
      </c>
      <c r="AC761" s="85"/>
      <c r="AD761" s="65"/>
      <c r="AE761" s="100" t="s">
        <v>63</v>
      </c>
      <c r="AF761" s="65"/>
      <c r="AG761" s="65" t="s">
        <v>1331</v>
      </c>
      <c r="AH761" s="52" t="s">
        <v>153</v>
      </c>
      <c r="AI761" s="238" t="s">
        <v>745</v>
      </c>
      <c r="AJ761" s="219" t="s">
        <v>154</v>
      </c>
      <c r="AK761" s="244">
        <v>9.2592592409346253E-5</v>
      </c>
      <c r="AL761" s="261" t="s">
        <v>155</v>
      </c>
    </row>
    <row r="762" spans="1:44" ht="34.5" hidden="1" customHeight="1">
      <c r="B762" s="44">
        <f t="shared" si="59"/>
        <v>759</v>
      </c>
      <c r="C762" s="58" t="s">
        <v>63</v>
      </c>
      <c r="D762" s="58" t="s">
        <v>6303</v>
      </c>
      <c r="E762" s="58" t="s">
        <v>110</v>
      </c>
      <c r="F762" s="58" t="s">
        <v>1032</v>
      </c>
      <c r="G762" s="60" t="s">
        <v>6304</v>
      </c>
      <c r="H762" s="60" t="s">
        <v>6305</v>
      </c>
      <c r="I762" s="86" t="s">
        <v>6306</v>
      </c>
      <c r="J762" s="191">
        <v>3</v>
      </c>
      <c r="K762" s="58" t="s">
        <v>6322</v>
      </c>
      <c r="L762" s="60"/>
      <c r="M762" s="60" t="s">
        <v>6323</v>
      </c>
      <c r="N762" s="60" t="s">
        <v>6324</v>
      </c>
      <c r="O762" s="58" t="s">
        <v>1366</v>
      </c>
      <c r="P762" s="86" t="s">
        <v>6310</v>
      </c>
      <c r="Q762" s="63" t="s">
        <v>166</v>
      </c>
      <c r="R762" s="307" t="s">
        <v>6325</v>
      </c>
      <c r="S762" s="307" t="s">
        <v>6326</v>
      </c>
      <c r="T762" s="44" t="s">
        <v>6327</v>
      </c>
      <c r="U762" s="44" t="s">
        <v>6328</v>
      </c>
      <c r="V762" s="58" t="s">
        <v>149</v>
      </c>
      <c r="W762" s="60"/>
      <c r="X762" s="60" t="str">
        <f t="shared" si="63"/>
        <v>tf_BAFI20000500_D_L2_GROSS_ACCOUNT_LEDGER_MONTH_END_BALANCE_DATA</v>
      </c>
      <c r="Y762" s="60" t="str">
        <f t="shared" si="64"/>
        <v>mt_MPFI20000503_CDW_D_L2_GROSS_ACCOUNT_LEDGER_MONTH_END_BALANCE</v>
      </c>
      <c r="Z762" s="60" t="str">
        <f t="shared" si="65"/>
        <v>m_MPFI20000503_CDW_D_L2_GROSS_ACCOUNT_LEDGER_MONTH_END_BALANCE</v>
      </c>
      <c r="AA762" s="85" t="s">
        <v>6315</v>
      </c>
      <c r="AB762" s="85" t="s">
        <v>1042</v>
      </c>
      <c r="AC762" s="85"/>
      <c r="AD762" s="52"/>
      <c r="AE762" s="100" t="s">
        <v>63</v>
      </c>
      <c r="AF762" s="52"/>
      <c r="AG762" s="52" t="s">
        <v>1331</v>
      </c>
      <c r="AH762" s="52" t="s">
        <v>153</v>
      </c>
      <c r="AI762" s="238" t="s">
        <v>745</v>
      </c>
      <c r="AJ762" s="219" t="s">
        <v>154</v>
      </c>
      <c r="AK762" s="244">
        <v>2.9976851874380372E-3</v>
      </c>
      <c r="AL762" s="261" t="s">
        <v>155</v>
      </c>
    </row>
    <row r="763" spans="1:44" ht="34.5" hidden="1" customHeight="1">
      <c r="B763" s="44">
        <f t="shared" si="59"/>
        <v>760</v>
      </c>
      <c r="C763" s="58" t="s">
        <v>63</v>
      </c>
      <c r="D763" s="58" t="s">
        <v>6303</v>
      </c>
      <c r="E763" s="58" t="s">
        <v>110</v>
      </c>
      <c r="F763" s="58" t="s">
        <v>1032</v>
      </c>
      <c r="G763" s="60" t="s">
        <v>6304</v>
      </c>
      <c r="H763" s="60" t="s">
        <v>6305</v>
      </c>
      <c r="I763" s="86" t="s">
        <v>6306</v>
      </c>
      <c r="J763" s="191">
        <v>4</v>
      </c>
      <c r="K763" s="58" t="s">
        <v>6329</v>
      </c>
      <c r="L763" s="60"/>
      <c r="M763" s="60" t="s">
        <v>6330</v>
      </c>
      <c r="N763" s="60" t="s">
        <v>6331</v>
      </c>
      <c r="O763" s="58" t="s">
        <v>1366</v>
      </c>
      <c r="P763" s="86" t="s">
        <v>6310</v>
      </c>
      <c r="Q763" s="63" t="s">
        <v>166</v>
      </c>
      <c r="R763" s="307" t="s">
        <v>6332</v>
      </c>
      <c r="S763" s="307" t="s">
        <v>6333</v>
      </c>
      <c r="T763" s="44" t="s">
        <v>6334</v>
      </c>
      <c r="U763" s="44" t="s">
        <v>6335</v>
      </c>
      <c r="V763" s="58" t="s">
        <v>149</v>
      </c>
      <c r="W763" s="60"/>
      <c r="X763" s="60" t="str">
        <f t="shared" si="63"/>
        <v>tf_BAFI20000500_D_L2_GROSS_ACCOUNT_LEDGER_MONTH_END_BALANCE_DATA</v>
      </c>
      <c r="Y763" s="60" t="str">
        <f t="shared" si="64"/>
        <v>mt_MPFI20000504_CDW_D_L2_GROSS_ACCOUNT_LEDGER_MONTH_END_BALANCE_ADD_MASTER</v>
      </c>
      <c r="Z763" s="60" t="str">
        <f t="shared" si="65"/>
        <v>m_MPFI20000504_CDW_D_L2_GROSS_ACCOUNT_LEDGER_MONTH_END_BALANCE_ADD_MASTER</v>
      </c>
      <c r="AA763" s="85" t="s">
        <v>6315</v>
      </c>
      <c r="AB763" s="85" t="s">
        <v>1042</v>
      </c>
      <c r="AC763" s="85"/>
      <c r="AD763" s="52"/>
      <c r="AE763" s="100" t="s">
        <v>63</v>
      </c>
      <c r="AF763" s="52"/>
      <c r="AG763" s="52" t="s">
        <v>1331</v>
      </c>
      <c r="AH763" s="52" t="s">
        <v>153</v>
      </c>
      <c r="AI763" s="238" t="s">
        <v>745</v>
      </c>
      <c r="AJ763" s="219" t="s">
        <v>154</v>
      </c>
      <c r="AK763" s="244">
        <v>1.3692129628907423E-2</v>
      </c>
      <c r="AL763" s="261" t="s">
        <v>155</v>
      </c>
    </row>
    <row r="764" spans="1:44" ht="34.5" hidden="1" customHeight="1">
      <c r="B764" s="91">
        <f t="shared" si="59"/>
        <v>761</v>
      </c>
      <c r="C764" s="59" t="s">
        <v>409</v>
      </c>
      <c r="D764" s="59" t="s">
        <v>6279</v>
      </c>
      <c r="E764" s="59" t="s">
        <v>110</v>
      </c>
      <c r="F764" s="59" t="s">
        <v>1032</v>
      </c>
      <c r="G764" s="76" t="s">
        <v>6286</v>
      </c>
      <c r="H764" s="76"/>
      <c r="I764" s="76" t="s">
        <v>6336</v>
      </c>
      <c r="J764" s="192"/>
      <c r="K764" s="59" t="s">
        <v>6337</v>
      </c>
      <c r="L764" s="76"/>
      <c r="M764" s="76" t="s">
        <v>6338</v>
      </c>
      <c r="N764" s="76" t="s">
        <v>6339</v>
      </c>
      <c r="O764" s="59" t="s">
        <v>1366</v>
      </c>
      <c r="P764" s="57" t="s">
        <v>6340</v>
      </c>
      <c r="Q764" s="78" t="s">
        <v>69</v>
      </c>
      <c r="R764" s="351"/>
      <c r="S764" s="351"/>
      <c r="T764" s="324"/>
      <c r="U764" s="324"/>
      <c r="V764" s="80"/>
      <c r="W764" s="76"/>
      <c r="X764" s="76" t="str">
        <f t="shared" si="63"/>
        <v/>
      </c>
      <c r="Y764" s="76" t="str">
        <f t="shared" si="64"/>
        <v>mt_MPFI20000501_CDW_D_L2_GROSS_ACCOUNT_LEDGER_DETAILS_DATA</v>
      </c>
      <c r="Z764" s="76" t="str">
        <f t="shared" si="65"/>
        <v>m_MPFI20000501_CDW_D_L2_GROSS_ACCOUNT_LEDGER_DETAILS_DATA</v>
      </c>
      <c r="AA764" s="146"/>
      <c r="AB764" s="146"/>
      <c r="AC764" s="146"/>
      <c r="AD764" s="52"/>
      <c r="AE764" s="100" t="s">
        <v>63</v>
      </c>
      <c r="AF764" s="52"/>
      <c r="AG764" s="52" t="s">
        <v>63</v>
      </c>
      <c r="AH764" s="52" t="s">
        <v>63</v>
      </c>
      <c r="AI764" s="219" t="s">
        <v>65</v>
      </c>
      <c r="AJ764" s="219" t="s">
        <v>65</v>
      </c>
      <c r="AK764" s="219" t="s">
        <v>65</v>
      </c>
      <c r="AL764" s="220" t="s">
        <v>65</v>
      </c>
    </row>
    <row r="765" spans="1:44" ht="34.5" hidden="1" customHeight="1">
      <c r="A765" s="68"/>
      <c r="B765" s="44">
        <f t="shared" si="59"/>
        <v>762</v>
      </c>
      <c r="C765" s="58" t="s">
        <v>63</v>
      </c>
      <c r="D765" s="58" t="s">
        <v>6341</v>
      </c>
      <c r="E765" s="58" t="s">
        <v>2469</v>
      </c>
      <c r="F765" s="58" t="s">
        <v>63</v>
      </c>
      <c r="G765" s="60" t="s">
        <v>6342</v>
      </c>
      <c r="H765" s="60" t="s">
        <v>6343</v>
      </c>
      <c r="I765" s="60" t="s">
        <v>6344</v>
      </c>
      <c r="J765" s="190">
        <v>1</v>
      </c>
      <c r="K765" s="58" t="s">
        <v>6345</v>
      </c>
      <c r="L765" s="58"/>
      <c r="M765" s="60" t="s">
        <v>6346</v>
      </c>
      <c r="N765" s="60" t="s">
        <v>6347</v>
      </c>
      <c r="O765" s="58" t="s">
        <v>2126</v>
      </c>
      <c r="P765" s="60" t="s">
        <v>6348</v>
      </c>
      <c r="Q765" s="63" t="s">
        <v>69</v>
      </c>
      <c r="R765" s="313" t="s">
        <v>6349</v>
      </c>
      <c r="S765" s="313" t="s">
        <v>6350</v>
      </c>
      <c r="T765" s="95" t="s">
        <v>6351</v>
      </c>
      <c r="U765" s="95" t="s">
        <v>6352</v>
      </c>
      <c r="V765" s="58" t="s">
        <v>238</v>
      </c>
      <c r="W765" s="60"/>
      <c r="X765" s="60" t="str">
        <f t="shared" si="63"/>
        <v>tf_BAOT20000900_M_L2_GROSS_ACCOUNT_LEDGER_PRIMARY_LEDGER_BALANCE_BPC</v>
      </c>
      <c r="Y765" s="60" t="str">
        <f t="shared" si="64"/>
        <v>mt_MPOT20000901_CDW_M_L2_GROSS_ACCOUNT_LEDGER_PRIMARY_LEDGER_BALANCE_BPC</v>
      </c>
      <c r="Z765" s="60" t="str">
        <f t="shared" si="65"/>
        <v>m_MPOT20000901_CDW_M_L2_GROSS_ACCOUNT_LEDGER_PRIMARY_LEDGER_BALANCE_BPC</v>
      </c>
      <c r="AA765" s="85" t="s">
        <v>6353</v>
      </c>
      <c r="AB765" s="85" t="s">
        <v>6354</v>
      </c>
      <c r="AC765" s="85"/>
      <c r="AD765" s="52"/>
      <c r="AE765" s="100" t="s">
        <v>63</v>
      </c>
      <c r="AF765" s="52"/>
      <c r="AG765" s="52" t="s">
        <v>152</v>
      </c>
      <c r="AH765" s="52" t="s">
        <v>153</v>
      </c>
      <c r="AI765" s="219" t="s">
        <v>65</v>
      </c>
      <c r="AJ765" s="219" t="s">
        <v>154</v>
      </c>
      <c r="AK765" s="244">
        <v>2.3148148466134444E-4</v>
      </c>
      <c r="AL765" s="261" t="s">
        <v>155</v>
      </c>
      <c r="AR765" s="64" t="s">
        <v>209</v>
      </c>
    </row>
    <row r="766" spans="1:44" ht="34.5" hidden="1" customHeight="1">
      <c r="A766" s="68"/>
      <c r="B766" s="86">
        <f t="shared" si="59"/>
        <v>763</v>
      </c>
      <c r="C766" s="58" t="s">
        <v>63</v>
      </c>
      <c r="D766" s="58" t="s">
        <v>6355</v>
      </c>
      <c r="E766" s="58" t="s">
        <v>135</v>
      </c>
      <c r="F766" s="58" t="s">
        <v>786</v>
      </c>
      <c r="G766" s="60" t="s">
        <v>6356</v>
      </c>
      <c r="H766" s="44" t="s">
        <v>6357</v>
      </c>
      <c r="I766" s="60" t="s">
        <v>6358</v>
      </c>
      <c r="J766" s="190">
        <v>1</v>
      </c>
      <c r="K766" s="58" t="s">
        <v>6359</v>
      </c>
      <c r="L766" s="60"/>
      <c r="M766" s="60" t="s">
        <v>6360</v>
      </c>
      <c r="N766" s="60" t="s">
        <v>6361</v>
      </c>
      <c r="O766" s="58" t="s">
        <v>1366</v>
      </c>
      <c r="P766" s="44" t="s">
        <v>6362</v>
      </c>
      <c r="Q766" s="63" t="s">
        <v>69</v>
      </c>
      <c r="R766" s="307" t="s">
        <v>6363</v>
      </c>
      <c r="S766" s="307" t="s">
        <v>6364</v>
      </c>
      <c r="T766" s="44" t="s">
        <v>6365</v>
      </c>
      <c r="U766" s="44" t="s">
        <v>6366</v>
      </c>
      <c r="V766" s="58" t="s">
        <v>260</v>
      </c>
      <c r="W766" s="60"/>
      <c r="X766" s="60" t="str">
        <f t="shared" si="63"/>
        <v>tf_BAWK20001900_D_L2_GROSS_ACCOUNT_LEDGER_PRIMARY_LEDGER_BALANCE</v>
      </c>
      <c r="Y766" s="60" t="str">
        <f t="shared" si="64"/>
        <v>mt_MPWK20001901_CDW_D_L2_GROSS_ACCOUNT_LEDGER_PRIMARY_LEDGER_BALANCE_WK01</v>
      </c>
      <c r="Z766" s="60" t="str">
        <f t="shared" si="65"/>
        <v>m_MPWK20001901_CDW_D_L2_GROSS_ACCOUNT_LEDGER_PRIMARY_LEDGER_BALANCE_WK01</v>
      </c>
      <c r="AA766" s="85" t="s">
        <v>6367</v>
      </c>
      <c r="AB766" s="85" t="s">
        <v>4813</v>
      </c>
      <c r="AC766" s="85"/>
      <c r="AD766" s="52"/>
      <c r="AE766" s="100" t="s">
        <v>63</v>
      </c>
      <c r="AF766" s="52"/>
      <c r="AG766" s="52" t="s">
        <v>263</v>
      </c>
      <c r="AH766" s="52" t="s">
        <v>72</v>
      </c>
      <c r="AI766" s="239" t="s">
        <v>745</v>
      </c>
      <c r="AJ766" s="219" t="s">
        <v>154</v>
      </c>
      <c r="AK766" s="244">
        <v>3.3564815385034308E-4</v>
      </c>
      <c r="AL766" s="261" t="s">
        <v>155</v>
      </c>
    </row>
    <row r="767" spans="1:44" ht="34.5" hidden="1" customHeight="1">
      <c r="A767" s="68"/>
      <c r="B767" s="86">
        <f t="shared" si="59"/>
        <v>764</v>
      </c>
      <c r="C767" s="58" t="s">
        <v>63</v>
      </c>
      <c r="D767" s="58" t="s">
        <v>6355</v>
      </c>
      <c r="E767" s="58" t="s">
        <v>135</v>
      </c>
      <c r="F767" s="58" t="s">
        <v>786</v>
      </c>
      <c r="G767" s="60" t="s">
        <v>6356</v>
      </c>
      <c r="H767" s="44" t="s">
        <v>6357</v>
      </c>
      <c r="I767" s="60" t="s">
        <v>6368</v>
      </c>
      <c r="J767" s="190">
        <v>2</v>
      </c>
      <c r="K767" s="58" t="s">
        <v>6369</v>
      </c>
      <c r="L767" s="60"/>
      <c r="M767" s="60" t="s">
        <v>6370</v>
      </c>
      <c r="N767" s="60" t="s">
        <v>6371</v>
      </c>
      <c r="O767" s="58" t="s">
        <v>1366</v>
      </c>
      <c r="P767" s="44" t="s">
        <v>6372</v>
      </c>
      <c r="Q767" s="63" t="s">
        <v>69</v>
      </c>
      <c r="R767" s="307" t="s">
        <v>6373</v>
      </c>
      <c r="S767" s="307" t="s">
        <v>6374</v>
      </c>
      <c r="T767" s="44" t="s">
        <v>6375</v>
      </c>
      <c r="U767" s="44" t="s">
        <v>6376</v>
      </c>
      <c r="V767" s="58" t="s">
        <v>260</v>
      </c>
      <c r="W767" s="60"/>
      <c r="X767" s="60" t="str">
        <f t="shared" si="63"/>
        <v>tf_BAWK20001900_D_L2_GROSS_ACCOUNT_LEDGER_PRIMARY_LEDGER_BALANCE</v>
      </c>
      <c r="Y767" s="60" t="str">
        <f t="shared" si="64"/>
        <v>mt_MPWK20001902_CDW_D_L2_GROSS_ACCOUNT_LEDGER_PRIMARY_LEDGER_BALANCE_WK02</v>
      </c>
      <c r="Z767" s="60" t="str">
        <f t="shared" si="65"/>
        <v>m_MPWK20001902_CDW_D_L2_GROSS_ACCOUNT_LEDGER_PRIMARY_LEDGER_BALANCE_WK02</v>
      </c>
      <c r="AA767" s="85" t="s">
        <v>6367</v>
      </c>
      <c r="AB767" s="85" t="s">
        <v>4813</v>
      </c>
      <c r="AC767" s="85"/>
      <c r="AD767" s="52"/>
      <c r="AE767" s="100" t="s">
        <v>63</v>
      </c>
      <c r="AF767" s="52"/>
      <c r="AG767" s="52" t="s">
        <v>263</v>
      </c>
      <c r="AH767" s="52" t="s">
        <v>72</v>
      </c>
      <c r="AI767" s="239" t="s">
        <v>745</v>
      </c>
      <c r="AJ767" s="219" t="s">
        <v>154</v>
      </c>
      <c r="AK767" s="244">
        <v>5.7870370073942468E-4</v>
      </c>
      <c r="AL767" s="261" t="s">
        <v>155</v>
      </c>
    </row>
    <row r="768" spans="1:44" ht="34.5" hidden="1" customHeight="1">
      <c r="A768" s="68"/>
      <c r="B768" s="86">
        <f t="shared" si="59"/>
        <v>765</v>
      </c>
      <c r="C768" s="58" t="s">
        <v>63</v>
      </c>
      <c r="D768" s="58" t="s">
        <v>6355</v>
      </c>
      <c r="E768" s="58" t="s">
        <v>135</v>
      </c>
      <c r="F768" s="58" t="s">
        <v>786</v>
      </c>
      <c r="G768" s="60" t="s">
        <v>6356</v>
      </c>
      <c r="H768" s="44" t="s">
        <v>6357</v>
      </c>
      <c r="I768" s="60" t="s">
        <v>6377</v>
      </c>
      <c r="J768" s="190">
        <v>3</v>
      </c>
      <c r="K768" s="58" t="s">
        <v>6378</v>
      </c>
      <c r="L768" s="60"/>
      <c r="M768" s="60" t="s">
        <v>6379</v>
      </c>
      <c r="N768" s="60" t="s">
        <v>6380</v>
      </c>
      <c r="O768" s="58" t="s">
        <v>1366</v>
      </c>
      <c r="P768" s="44" t="s">
        <v>6381</v>
      </c>
      <c r="Q768" s="96" t="s">
        <v>6382</v>
      </c>
      <c r="R768" s="307" t="s">
        <v>6375</v>
      </c>
      <c r="S768" s="307" t="s">
        <v>6376</v>
      </c>
      <c r="T768" s="44" t="s">
        <v>6383</v>
      </c>
      <c r="U768" s="44" t="s">
        <v>6384</v>
      </c>
      <c r="V768" s="58" t="s">
        <v>309</v>
      </c>
      <c r="W768" s="60"/>
      <c r="X768" s="60" t="str">
        <f t="shared" si="63"/>
        <v>tf_BAWK20001900_D_L2_GROSS_ACCOUNT_LEDGER_PRIMARY_LEDGER_BALANCE</v>
      </c>
      <c r="Y768" s="60" t="str">
        <f t="shared" si="64"/>
        <v>mt_MPWK20001903_CDW_D_L2_GROSS_ACCOUNT_LEDGER_PRIMARY_LEDGER_BALANCE_WK03</v>
      </c>
      <c r="Z768" s="60" t="str">
        <f t="shared" si="65"/>
        <v>m_MPWK20001903_CDW_D_L2_GROSS_ACCOUNT_LEDGER_PRIMARY_LEDGER_BALANCE_WK03</v>
      </c>
      <c r="AA768" s="85" t="s">
        <v>6367</v>
      </c>
      <c r="AB768" s="85" t="s">
        <v>4813</v>
      </c>
      <c r="AC768" s="85"/>
      <c r="AD768" s="52"/>
      <c r="AE768" s="100" t="s">
        <v>63</v>
      </c>
      <c r="AF768" s="52"/>
      <c r="AG768" s="52" t="s">
        <v>263</v>
      </c>
      <c r="AH768" s="52" t="s">
        <v>72</v>
      </c>
      <c r="AI768" s="239" t="s">
        <v>745</v>
      </c>
      <c r="AJ768" s="219" t="s">
        <v>154</v>
      </c>
      <c r="AK768" s="244">
        <v>5.3240740817273036E-4</v>
      </c>
      <c r="AL768" s="261" t="s">
        <v>155</v>
      </c>
    </row>
    <row r="769" spans="1:38" ht="34.5" hidden="1" customHeight="1">
      <c r="B769" s="86">
        <f t="shared" si="59"/>
        <v>766</v>
      </c>
      <c r="C769" s="58" t="s">
        <v>63</v>
      </c>
      <c r="D769" s="58" t="s">
        <v>6355</v>
      </c>
      <c r="E769" s="58" t="s">
        <v>135</v>
      </c>
      <c r="F769" s="58" t="s">
        <v>786</v>
      </c>
      <c r="G769" s="60" t="s">
        <v>6356</v>
      </c>
      <c r="H769" s="44" t="s">
        <v>6357</v>
      </c>
      <c r="I769" s="60" t="s">
        <v>6385</v>
      </c>
      <c r="J769" s="190">
        <v>4</v>
      </c>
      <c r="K769" s="58" t="s">
        <v>6386</v>
      </c>
      <c r="L769" s="60"/>
      <c r="M769" s="60" t="s">
        <v>6387</v>
      </c>
      <c r="N769" s="60" t="s">
        <v>6388</v>
      </c>
      <c r="O769" s="58" t="s">
        <v>1366</v>
      </c>
      <c r="P769" s="44" t="s">
        <v>6389</v>
      </c>
      <c r="Q769" s="63" t="s">
        <v>166</v>
      </c>
      <c r="R769" s="307" t="s">
        <v>6390</v>
      </c>
      <c r="S769" s="307" t="s">
        <v>6391</v>
      </c>
      <c r="T769" s="44" t="s">
        <v>6392</v>
      </c>
      <c r="U769" s="44" t="s">
        <v>6393</v>
      </c>
      <c r="V769" s="58" t="s">
        <v>296</v>
      </c>
      <c r="W769" s="60"/>
      <c r="X769" s="60" t="str">
        <f t="shared" si="63"/>
        <v>tf_BAWK20001900_D_L2_GROSS_ACCOUNT_LEDGER_PRIMARY_LEDGER_BALANCE</v>
      </c>
      <c r="Y769" s="60" t="str">
        <f t="shared" si="64"/>
        <v>mt_MPWK20001904_CDW_D_L2_GROSS_ACCOUNT_LEDGER_PRIMARY_LEDGER_BALANCE</v>
      </c>
      <c r="Z769" s="60" t="str">
        <f t="shared" si="65"/>
        <v>m_MPWK20001904_CDW_D_L2_GROSS_ACCOUNT_LEDGER_PRIMARY_LEDGER_BALANCE</v>
      </c>
      <c r="AA769" s="85" t="s">
        <v>6367</v>
      </c>
      <c r="AB769" s="85" t="s">
        <v>4813</v>
      </c>
      <c r="AC769" s="85"/>
      <c r="AD769" s="52"/>
      <c r="AE769" s="100" t="s">
        <v>63</v>
      </c>
      <c r="AF769" s="52"/>
      <c r="AG769" s="52" t="s">
        <v>263</v>
      </c>
      <c r="AH769" s="52" t="s">
        <v>72</v>
      </c>
      <c r="AI769" s="239" t="s">
        <v>745</v>
      </c>
      <c r="AJ769" s="219" t="s">
        <v>154</v>
      </c>
      <c r="AK769" s="244">
        <v>5.671296312357299E-4</v>
      </c>
      <c r="AL769" s="261" t="s">
        <v>155</v>
      </c>
    </row>
    <row r="770" spans="1:38" ht="34.5" hidden="1" customHeight="1">
      <c r="A770" s="68"/>
      <c r="B770" s="86">
        <f t="shared" si="59"/>
        <v>767</v>
      </c>
      <c r="C770" s="58" t="s">
        <v>63</v>
      </c>
      <c r="D770" s="58" t="s">
        <v>6394</v>
      </c>
      <c r="E770" s="58" t="s">
        <v>1809</v>
      </c>
      <c r="F770" s="58" t="s">
        <v>786</v>
      </c>
      <c r="G770" s="60" t="s">
        <v>6395</v>
      </c>
      <c r="H770" s="60" t="s">
        <v>6396</v>
      </c>
      <c r="I770" s="60" t="s">
        <v>6397</v>
      </c>
      <c r="J770" s="190">
        <v>1</v>
      </c>
      <c r="K770" s="58" t="s">
        <v>6398</v>
      </c>
      <c r="L770" s="60"/>
      <c r="M770" s="60" t="s">
        <v>6399</v>
      </c>
      <c r="N770" s="60" t="s">
        <v>6400</v>
      </c>
      <c r="O770" s="58" t="s">
        <v>1366</v>
      </c>
      <c r="P770" s="44" t="s">
        <v>6401</v>
      </c>
      <c r="Q770" s="63" t="s">
        <v>69</v>
      </c>
      <c r="R770" s="307" t="s">
        <v>6402</v>
      </c>
      <c r="S770" s="307" t="s">
        <v>6403</v>
      </c>
      <c r="T770" s="44" t="s">
        <v>6404</v>
      </c>
      <c r="U770" s="44" t="s">
        <v>6405</v>
      </c>
      <c r="V770" s="58" t="s">
        <v>260</v>
      </c>
      <c r="W770" s="60"/>
      <c r="X770" s="60" t="str">
        <f t="shared" si="63"/>
        <v>tf_BAWK20001200_D_L2_GENERAL_LEDGER_DETAILS</v>
      </c>
      <c r="Y770" s="60" t="str">
        <f t="shared" si="64"/>
        <v>mt_MPWK20001201_CDW_D_L2_GENERAL_LEDGER_DETAILS</v>
      </c>
      <c r="Z770" s="60" t="str">
        <f t="shared" si="65"/>
        <v>m_MPWK20001201_CDW_D_L2_GENERAL_LEDGER_DETAILS</v>
      </c>
      <c r="AA770" s="85" t="s">
        <v>6315</v>
      </c>
      <c r="AB770" s="85" t="s">
        <v>6406</v>
      </c>
      <c r="AC770" s="85"/>
      <c r="AD770" s="52"/>
      <c r="AE770" s="100" t="s">
        <v>63</v>
      </c>
      <c r="AF770" s="52"/>
      <c r="AG770" s="52" t="s">
        <v>744</v>
      </c>
      <c r="AH770" s="52" t="s">
        <v>72</v>
      </c>
      <c r="AI770" s="238" t="s">
        <v>3803</v>
      </c>
      <c r="AJ770" s="219" t="s">
        <v>353</v>
      </c>
      <c r="AK770" s="244">
        <v>4.7337962969322689E-3</v>
      </c>
      <c r="AL770" s="261" t="s">
        <v>155</v>
      </c>
    </row>
    <row r="771" spans="1:38" ht="34.5" hidden="1" customHeight="1">
      <c r="A771" s="68"/>
      <c r="B771" s="91">
        <f t="shared" si="59"/>
        <v>768</v>
      </c>
      <c r="C771" s="59" t="s">
        <v>409</v>
      </c>
      <c r="D771" s="59" t="s">
        <v>6407</v>
      </c>
      <c r="E771" s="59" t="s">
        <v>1809</v>
      </c>
      <c r="F771" s="59" t="s">
        <v>786</v>
      </c>
      <c r="G771" s="76" t="s">
        <v>6395</v>
      </c>
      <c r="H771" s="76"/>
      <c r="I771" s="76" t="s">
        <v>6408</v>
      </c>
      <c r="J771" s="192"/>
      <c r="K771" s="59" t="s">
        <v>63</v>
      </c>
      <c r="L771" s="76"/>
      <c r="M771" s="76" t="s">
        <v>6409</v>
      </c>
      <c r="N771" s="165" t="s">
        <v>6410</v>
      </c>
      <c r="O771" s="59" t="s">
        <v>1366</v>
      </c>
      <c r="P771" s="57" t="s">
        <v>6411</v>
      </c>
      <c r="Q771" s="78" t="s">
        <v>69</v>
      </c>
      <c r="R771" s="323"/>
      <c r="S771" s="324"/>
      <c r="T771" s="324"/>
      <c r="U771" s="324"/>
      <c r="V771" s="80"/>
      <c r="W771" s="76"/>
      <c r="X771" s="76" t="str">
        <f t="shared" si="63"/>
        <v/>
      </c>
      <c r="Y771" s="76" t="str">
        <f t="shared" si="64"/>
        <v>mt_-_CDW_D_L2_GENERAL_LEDGER_DETAILS_WK01</v>
      </c>
      <c r="Z771" s="76" t="str">
        <f t="shared" si="65"/>
        <v>m_-_CDW_D_L2_GENERAL_LEDGER_DETAILS_WK01</v>
      </c>
      <c r="AA771" s="146"/>
      <c r="AB771" s="146"/>
      <c r="AC771" s="146"/>
      <c r="AD771" s="52"/>
      <c r="AE771" s="100" t="s">
        <v>63</v>
      </c>
      <c r="AF771" s="52"/>
      <c r="AG771" s="52" t="s">
        <v>63</v>
      </c>
      <c r="AH771" s="52" t="s">
        <v>63</v>
      </c>
      <c r="AI771" s="219" t="s">
        <v>65</v>
      </c>
      <c r="AJ771" s="219" t="s">
        <v>65</v>
      </c>
      <c r="AK771" s="219" t="s">
        <v>65</v>
      </c>
      <c r="AL771" s="220" t="s">
        <v>65</v>
      </c>
    </row>
    <row r="772" spans="1:38" ht="34.5" hidden="1" customHeight="1">
      <c r="A772" s="68"/>
      <c r="B772" s="44">
        <f t="shared" ref="B772:B835" si="66">ROW()-3</f>
        <v>769</v>
      </c>
      <c r="C772" s="58" t="s">
        <v>63</v>
      </c>
      <c r="D772" s="58" t="s">
        <v>6412</v>
      </c>
      <c r="E772" s="58" t="s">
        <v>786</v>
      </c>
      <c r="F772" s="58" t="s">
        <v>63</v>
      </c>
      <c r="G772" s="60" t="s">
        <v>6413</v>
      </c>
      <c r="H772" s="60" t="s">
        <v>6414</v>
      </c>
      <c r="I772" s="60" t="s">
        <v>6415</v>
      </c>
      <c r="J772" s="190">
        <v>1</v>
      </c>
      <c r="K772" s="58" t="s">
        <v>6416</v>
      </c>
      <c r="L772" s="60"/>
      <c r="M772" s="66" t="s">
        <v>6417</v>
      </c>
      <c r="N772" s="60" t="s">
        <v>6418</v>
      </c>
      <c r="O772" s="62" t="s">
        <v>1366</v>
      </c>
      <c r="P772" s="44" t="s">
        <v>6419</v>
      </c>
      <c r="Q772" s="63" t="s">
        <v>220</v>
      </c>
      <c r="R772" s="313" t="s">
        <v>6420</v>
      </c>
      <c r="S772" s="313" t="s">
        <v>6421</v>
      </c>
      <c r="T772" s="95" t="s">
        <v>6422</v>
      </c>
      <c r="U772" s="95" t="s">
        <v>6423</v>
      </c>
      <c r="V772" s="58" t="s">
        <v>846</v>
      </c>
      <c r="W772" s="60"/>
      <c r="X772" s="60" t="str">
        <f t="shared" ref="X772:X803" si="67">IF(AND(D772&lt;&gt;"",H772&lt;&gt;""),"tf_"&amp;D772&amp;"_"&amp;H772,"")</f>
        <v>tf_BAMT20010300_D_L2_UNIT_KG_CONVERSION_MASTER</v>
      </c>
      <c r="Y772" s="60" t="str">
        <f t="shared" si="64"/>
        <v>mt_MPMT20010301_CDW_D_L2_UNIT_KG_CONVERSION_MASTER</v>
      </c>
      <c r="Z772" s="60" t="str">
        <f t="shared" si="65"/>
        <v>m_MPMT20010301_CDW_D_L2_UNIT_KG_CONVERSION_MASTER</v>
      </c>
      <c r="AA772" s="85"/>
      <c r="AB772" s="85"/>
      <c r="AC772" s="85"/>
      <c r="AD772" s="52" t="s">
        <v>2025</v>
      </c>
      <c r="AE772" s="52" t="s">
        <v>2026</v>
      </c>
      <c r="AF772" s="52" t="s">
        <v>2027</v>
      </c>
      <c r="AG772" s="52" t="s">
        <v>72</v>
      </c>
      <c r="AH772" s="52" t="s">
        <v>72</v>
      </c>
      <c r="AI772" s="219" t="s">
        <v>65</v>
      </c>
      <c r="AJ772" s="219" t="s">
        <v>154</v>
      </c>
      <c r="AK772" s="244">
        <v>0</v>
      </c>
      <c r="AL772" s="261" t="s">
        <v>155</v>
      </c>
    </row>
    <row r="773" spans="1:38" ht="34.5" hidden="1" customHeight="1">
      <c r="A773" s="68"/>
      <c r="B773" s="44">
        <f t="shared" si="66"/>
        <v>770</v>
      </c>
      <c r="C773" s="58" t="s">
        <v>63</v>
      </c>
      <c r="D773" s="58" t="s">
        <v>6424</v>
      </c>
      <c r="E773" s="58" t="s">
        <v>786</v>
      </c>
      <c r="F773" s="58" t="s">
        <v>63</v>
      </c>
      <c r="G773" s="60" t="s">
        <v>6425</v>
      </c>
      <c r="H773" s="60" t="s">
        <v>6426</v>
      </c>
      <c r="I773" s="60" t="s">
        <v>6427</v>
      </c>
      <c r="J773" s="190">
        <v>1</v>
      </c>
      <c r="K773" s="58" t="s">
        <v>6428</v>
      </c>
      <c r="L773" s="60"/>
      <c r="M773" s="60" t="s">
        <v>6429</v>
      </c>
      <c r="N773" s="60" t="s">
        <v>6430</v>
      </c>
      <c r="O773" s="58" t="s">
        <v>1366</v>
      </c>
      <c r="P773" s="44" t="s">
        <v>6431</v>
      </c>
      <c r="Q773" s="63" t="s">
        <v>220</v>
      </c>
      <c r="R773" s="307" t="s">
        <v>6432</v>
      </c>
      <c r="S773" s="307" t="s">
        <v>6433</v>
      </c>
      <c r="T773" s="44" t="s">
        <v>6434</v>
      </c>
      <c r="U773" s="44" t="s">
        <v>6435</v>
      </c>
      <c r="V773" s="58" t="s">
        <v>296</v>
      </c>
      <c r="W773" s="60"/>
      <c r="X773" s="60" t="str">
        <f t="shared" si="67"/>
        <v>tf_BAMT20013500_D_L2_PLACE_MASTER</v>
      </c>
      <c r="Y773" s="60" t="str">
        <f t="shared" si="64"/>
        <v>mt_MPMT20013501_CDW_D_L2_PLACE_MASTER</v>
      </c>
      <c r="Z773" s="60" t="str">
        <f t="shared" si="65"/>
        <v>m_MPMT20013501_CDW_D_L2_PLACE_MASTER</v>
      </c>
      <c r="AA773" s="85"/>
      <c r="AB773" s="85"/>
      <c r="AC773" s="85"/>
      <c r="AD773" s="52" t="s">
        <v>2183</v>
      </c>
      <c r="AE773" s="52" t="s">
        <v>2026</v>
      </c>
      <c r="AF773" s="52" t="s">
        <v>52</v>
      </c>
      <c r="AG773" s="52" t="s">
        <v>72</v>
      </c>
      <c r="AH773" s="52" t="s">
        <v>72</v>
      </c>
      <c r="AI773" s="219" t="s">
        <v>65</v>
      </c>
      <c r="AJ773" s="219" t="s">
        <v>154</v>
      </c>
      <c r="AK773" s="244">
        <v>0</v>
      </c>
      <c r="AL773" s="261" t="s">
        <v>155</v>
      </c>
    </row>
    <row r="774" spans="1:38" ht="34.5" hidden="1" customHeight="1">
      <c r="A774" s="68"/>
      <c r="B774" s="44">
        <f t="shared" si="66"/>
        <v>771</v>
      </c>
      <c r="C774" s="58" t="s">
        <v>63</v>
      </c>
      <c r="D774" s="58" t="s">
        <v>6436</v>
      </c>
      <c r="E774" s="58" t="s">
        <v>786</v>
      </c>
      <c r="F774" s="58" t="s">
        <v>63</v>
      </c>
      <c r="G774" s="60" t="s">
        <v>6437</v>
      </c>
      <c r="H774" s="60" t="s">
        <v>6438</v>
      </c>
      <c r="I774" s="60" t="s">
        <v>6439</v>
      </c>
      <c r="J774" s="190">
        <v>1</v>
      </c>
      <c r="K774" s="58" t="s">
        <v>6440</v>
      </c>
      <c r="L774" s="60"/>
      <c r="M774" s="60" t="s">
        <v>6441</v>
      </c>
      <c r="N774" s="60" t="s">
        <v>6442</v>
      </c>
      <c r="O774" s="58" t="s">
        <v>2126</v>
      </c>
      <c r="P774" s="44" t="s">
        <v>6443</v>
      </c>
      <c r="Q774" s="63" t="s">
        <v>220</v>
      </c>
      <c r="R774" s="307" t="s">
        <v>6444</v>
      </c>
      <c r="S774" s="307" t="s">
        <v>6445</v>
      </c>
      <c r="T774" s="44" t="s">
        <v>6446</v>
      </c>
      <c r="U774" s="44" t="s">
        <v>6447</v>
      </c>
      <c r="V774" s="58" t="s">
        <v>149</v>
      </c>
      <c r="W774" s="60"/>
      <c r="X774" s="60" t="str">
        <f t="shared" si="67"/>
        <v>tf_BAMT20017200_D_L2_CURRENCY_CODE_MASTER</v>
      </c>
      <c r="Y774" s="60" t="str">
        <f t="shared" si="64"/>
        <v>mt_MPMT20017201_CDW_D_L2_CURRENCY_CODE_MASTER_WK01</v>
      </c>
      <c r="Z774" s="60" t="str">
        <f t="shared" si="65"/>
        <v>m_MPMT20017201_CDW_D_L2_CURRENCY_CODE_MASTER_WK01</v>
      </c>
      <c r="AA774" s="85"/>
      <c r="AB774" s="85"/>
      <c r="AC774" s="85"/>
      <c r="AD774" s="52" t="s">
        <v>2183</v>
      </c>
      <c r="AE774" s="52"/>
      <c r="AF774" s="52" t="s">
        <v>52</v>
      </c>
      <c r="AG774" s="52" t="s">
        <v>72</v>
      </c>
      <c r="AH774" s="52" t="s">
        <v>72</v>
      </c>
      <c r="AI774" s="219" t="s">
        <v>65</v>
      </c>
      <c r="AJ774" s="219" t="s">
        <v>154</v>
      </c>
      <c r="AK774" s="244">
        <v>0</v>
      </c>
      <c r="AL774" s="261" t="s">
        <v>155</v>
      </c>
    </row>
    <row r="775" spans="1:38" ht="34.5" hidden="1" customHeight="1">
      <c r="A775" s="68"/>
      <c r="B775" s="44">
        <f t="shared" si="66"/>
        <v>772</v>
      </c>
      <c r="C775" s="58" t="s">
        <v>63</v>
      </c>
      <c r="D775" s="58" t="s">
        <v>6436</v>
      </c>
      <c r="E775" s="58" t="s">
        <v>786</v>
      </c>
      <c r="F775" s="58" t="s">
        <v>63</v>
      </c>
      <c r="G775" s="60" t="s">
        <v>6437</v>
      </c>
      <c r="H775" s="60" t="s">
        <v>6438</v>
      </c>
      <c r="I775" s="60" t="s">
        <v>6439</v>
      </c>
      <c r="J775" s="190">
        <v>2</v>
      </c>
      <c r="K775" s="58" t="s">
        <v>6448</v>
      </c>
      <c r="L775" s="60"/>
      <c r="M775" s="60" t="s">
        <v>6449</v>
      </c>
      <c r="N775" s="60" t="s">
        <v>6450</v>
      </c>
      <c r="O775" s="58" t="s">
        <v>2126</v>
      </c>
      <c r="P775" s="44" t="s">
        <v>6443</v>
      </c>
      <c r="Q775" s="63" t="s">
        <v>220</v>
      </c>
      <c r="R775" s="307" t="s">
        <v>6446</v>
      </c>
      <c r="S775" s="307" t="s">
        <v>6447</v>
      </c>
      <c r="T775" s="44" t="s">
        <v>6451</v>
      </c>
      <c r="U775" s="44" t="s">
        <v>6452</v>
      </c>
      <c r="V775" s="58" t="s">
        <v>238</v>
      </c>
      <c r="W775" s="60"/>
      <c r="X775" s="60" t="str">
        <f t="shared" si="67"/>
        <v>tf_BAMT20017200_D_L2_CURRENCY_CODE_MASTER</v>
      </c>
      <c r="Y775" s="60" t="str">
        <f t="shared" si="64"/>
        <v>mt_MPMT20017202_CDW_D_L2_CURRENCY_CODE_MASTER_WK02</v>
      </c>
      <c r="Z775" s="60" t="str">
        <f t="shared" si="65"/>
        <v>m_MPMT20017202_CDW_D_L2_CURRENCY_CODE_MASTER_WK02</v>
      </c>
      <c r="AA775" s="85"/>
      <c r="AB775" s="85"/>
      <c r="AC775" s="85"/>
      <c r="AD775" s="52" t="s">
        <v>2183</v>
      </c>
      <c r="AE775" s="52"/>
      <c r="AF775" s="52" t="s">
        <v>52</v>
      </c>
      <c r="AG775" s="52" t="s">
        <v>72</v>
      </c>
      <c r="AH775" s="52" t="s">
        <v>72</v>
      </c>
      <c r="AI775" s="219" t="s">
        <v>65</v>
      </c>
      <c r="AJ775" s="219" t="s">
        <v>154</v>
      </c>
      <c r="AK775" s="244">
        <v>0</v>
      </c>
      <c r="AL775" s="261" t="s">
        <v>155</v>
      </c>
    </row>
    <row r="776" spans="1:38" ht="34.5" hidden="1" customHeight="1">
      <c r="A776" s="68"/>
      <c r="B776" s="44">
        <f t="shared" si="66"/>
        <v>773</v>
      </c>
      <c r="C776" s="58" t="s">
        <v>63</v>
      </c>
      <c r="D776" s="58" t="s">
        <v>6436</v>
      </c>
      <c r="E776" s="58" t="s">
        <v>786</v>
      </c>
      <c r="F776" s="58" t="s">
        <v>63</v>
      </c>
      <c r="G776" s="60" t="s">
        <v>6437</v>
      </c>
      <c r="H776" s="60" t="s">
        <v>6453</v>
      </c>
      <c r="I776" s="60" t="s">
        <v>6439</v>
      </c>
      <c r="J776" s="190">
        <v>3</v>
      </c>
      <c r="K776" s="58" t="s">
        <v>6454</v>
      </c>
      <c r="L776" s="60"/>
      <c r="M776" s="60" t="s">
        <v>6455</v>
      </c>
      <c r="N776" s="60" t="s">
        <v>6456</v>
      </c>
      <c r="O776" s="58" t="s">
        <v>2126</v>
      </c>
      <c r="P776" s="44" t="s">
        <v>6443</v>
      </c>
      <c r="Q776" s="63" t="s">
        <v>220</v>
      </c>
      <c r="R776" s="307" t="s">
        <v>6457</v>
      </c>
      <c r="S776" s="307" t="s">
        <v>6458</v>
      </c>
      <c r="T776" s="44" t="s">
        <v>6459</v>
      </c>
      <c r="U776" s="44" t="s">
        <v>6460</v>
      </c>
      <c r="V776" s="58" t="s">
        <v>162</v>
      </c>
      <c r="W776" s="60"/>
      <c r="X776" s="60" t="str">
        <f t="shared" si="67"/>
        <v>tf_BAMT20017200_D_L2_CURRENCY_CODE_MASTER</v>
      </c>
      <c r="Y776" s="60" t="str">
        <f t="shared" si="64"/>
        <v>mt_MPMT20017203_CDW_D_L2_CURRENCY_CODE_MASTER</v>
      </c>
      <c r="Z776" s="60" t="str">
        <f t="shared" si="65"/>
        <v>m_MPMT20017203_CDW_D_L2_CURRENCY_CODE_MASTER</v>
      </c>
      <c r="AA776" s="85"/>
      <c r="AB776" s="85"/>
      <c r="AC776" s="85"/>
      <c r="AD776" s="52" t="s">
        <v>2183</v>
      </c>
      <c r="AE776" s="52" t="s">
        <v>2026</v>
      </c>
      <c r="AF776" s="52" t="s">
        <v>52</v>
      </c>
      <c r="AG776" s="52" t="s">
        <v>72</v>
      </c>
      <c r="AH776" s="52" t="s">
        <v>72</v>
      </c>
      <c r="AI776" s="219" t="s">
        <v>65</v>
      </c>
      <c r="AJ776" s="219" t="s">
        <v>154</v>
      </c>
      <c r="AK776" s="244">
        <v>0</v>
      </c>
      <c r="AL776" s="261" t="s">
        <v>155</v>
      </c>
    </row>
    <row r="777" spans="1:38" ht="34.5" hidden="1" customHeight="1">
      <c r="A777" s="68"/>
      <c r="B777" s="44">
        <f t="shared" si="66"/>
        <v>774</v>
      </c>
      <c r="C777" s="58" t="s">
        <v>63</v>
      </c>
      <c r="D777" s="58" t="s">
        <v>6461</v>
      </c>
      <c r="E777" s="58" t="s">
        <v>786</v>
      </c>
      <c r="F777" s="58" t="s">
        <v>63</v>
      </c>
      <c r="G777" s="60" t="s">
        <v>6462</v>
      </c>
      <c r="H777" s="60" t="s">
        <v>6463</v>
      </c>
      <c r="I777" s="60" t="s">
        <v>6464</v>
      </c>
      <c r="J777" s="190">
        <v>1</v>
      </c>
      <c r="K777" s="58" t="s">
        <v>6465</v>
      </c>
      <c r="L777" s="60"/>
      <c r="M777" s="60" t="s">
        <v>6466</v>
      </c>
      <c r="N777" s="60" t="s">
        <v>6467</v>
      </c>
      <c r="O777" s="58" t="s">
        <v>1366</v>
      </c>
      <c r="P777" s="44" t="s">
        <v>6468</v>
      </c>
      <c r="Q777" s="63" t="s">
        <v>220</v>
      </c>
      <c r="R777" s="307" t="s">
        <v>6469</v>
      </c>
      <c r="S777" s="307" t="s">
        <v>6470</v>
      </c>
      <c r="T777" s="44" t="s">
        <v>6471</v>
      </c>
      <c r="U777" s="44" t="s">
        <v>6472</v>
      </c>
      <c r="V777" s="58" t="s">
        <v>260</v>
      </c>
      <c r="W777" s="60"/>
      <c r="X777" s="60" t="str">
        <f t="shared" si="67"/>
        <v>tf_BAMT20020900_D_L2_CURRENCY_REGION_PLANT_MASTER</v>
      </c>
      <c r="Y777" s="60" t="str">
        <f t="shared" si="64"/>
        <v>mt_MPMT20020901_CDW_D_L2_CURRENCY_REGION_PLANT_MASTER</v>
      </c>
      <c r="Z777" s="60" t="str">
        <f t="shared" si="65"/>
        <v>m_MPMT20020901_CDW_D_L2_CURRENCY_REGION_PLANT_MASTER</v>
      </c>
      <c r="AA777" s="85"/>
      <c r="AB777" s="85"/>
      <c r="AC777" s="85"/>
      <c r="AD777" s="52" t="s">
        <v>2586</v>
      </c>
      <c r="AE777" s="52" t="s">
        <v>2026</v>
      </c>
      <c r="AF777" s="52" t="s">
        <v>52</v>
      </c>
      <c r="AG777" s="52" t="s">
        <v>72</v>
      </c>
      <c r="AH777" s="52" t="s">
        <v>72</v>
      </c>
      <c r="AI777" s="219" t="s">
        <v>65</v>
      </c>
      <c r="AJ777" s="219" t="s">
        <v>154</v>
      </c>
      <c r="AK777" s="244">
        <v>0</v>
      </c>
      <c r="AL777" s="261" t="s">
        <v>155</v>
      </c>
    </row>
    <row r="778" spans="1:38" ht="34.5" hidden="1" customHeight="1">
      <c r="A778" s="68"/>
      <c r="B778" s="44">
        <f t="shared" si="66"/>
        <v>775</v>
      </c>
      <c r="C778" s="58" t="s">
        <v>63</v>
      </c>
      <c r="D778" s="58" t="s">
        <v>6473</v>
      </c>
      <c r="E778" s="58" t="s">
        <v>786</v>
      </c>
      <c r="F778" s="58" t="s">
        <v>63</v>
      </c>
      <c r="G778" s="60" t="s">
        <v>6474</v>
      </c>
      <c r="H778" s="60" t="s">
        <v>6475</v>
      </c>
      <c r="I778" s="60" t="s">
        <v>6476</v>
      </c>
      <c r="J778" s="190">
        <v>1</v>
      </c>
      <c r="K778" s="58" t="s">
        <v>6477</v>
      </c>
      <c r="L778" s="60"/>
      <c r="M778" s="60" t="s">
        <v>6478</v>
      </c>
      <c r="N778" s="60" t="s">
        <v>6479</v>
      </c>
      <c r="O778" s="58" t="s">
        <v>1366</v>
      </c>
      <c r="P778" s="44" t="s">
        <v>6480</v>
      </c>
      <c r="Q778" s="63" t="s">
        <v>220</v>
      </c>
      <c r="R778" s="307" t="s">
        <v>2340</v>
      </c>
      <c r="S778" s="307" t="s">
        <v>2341</v>
      </c>
      <c r="T778" s="44" t="s">
        <v>6481</v>
      </c>
      <c r="U778" s="44" t="s">
        <v>6482</v>
      </c>
      <c r="V778" s="58" t="s">
        <v>846</v>
      </c>
      <c r="W778" s="60"/>
      <c r="X778" s="60" t="str">
        <f t="shared" si="67"/>
        <v>tf_BAMT20020800_D_L2_CURRENCY_REGION_COMPANY_MASTER</v>
      </c>
      <c r="Y778" s="60" t="str">
        <f t="shared" si="64"/>
        <v>mt_MPMT20020801_CDW_D_L2_CURRENCY_REGION_COMPANY_MASTER</v>
      </c>
      <c r="Z778" s="60" t="str">
        <f t="shared" si="65"/>
        <v>m_MPMT20020801_CDW_D_L2_CURRENCY_REGION_COMPANY_MASTER</v>
      </c>
      <c r="AA778" s="85"/>
      <c r="AB778" s="85"/>
      <c r="AC778" s="85"/>
      <c r="AD778" s="52" t="s">
        <v>2025</v>
      </c>
      <c r="AE778" s="52" t="s">
        <v>2026</v>
      </c>
      <c r="AF778" s="52" t="s">
        <v>2027</v>
      </c>
      <c r="AG778" s="52" t="s">
        <v>72</v>
      </c>
      <c r="AH778" s="52" t="s">
        <v>72</v>
      </c>
      <c r="AI778" s="219" t="s">
        <v>65</v>
      </c>
      <c r="AJ778" s="219" t="s">
        <v>154</v>
      </c>
      <c r="AK778" s="244">
        <v>1</v>
      </c>
      <c r="AL778" s="261" t="s">
        <v>155</v>
      </c>
    </row>
    <row r="779" spans="1:38" ht="34.5" hidden="1" customHeight="1">
      <c r="A779" s="68"/>
      <c r="B779" s="44">
        <f t="shared" si="66"/>
        <v>776</v>
      </c>
      <c r="C779" s="58" t="s">
        <v>63</v>
      </c>
      <c r="D779" s="58" t="s">
        <v>6483</v>
      </c>
      <c r="E779" s="58" t="s">
        <v>786</v>
      </c>
      <c r="F779" s="58" t="s">
        <v>63</v>
      </c>
      <c r="G779" s="60" t="s">
        <v>6484</v>
      </c>
      <c r="H779" s="60" t="s">
        <v>6485</v>
      </c>
      <c r="I779" s="60" t="s">
        <v>6486</v>
      </c>
      <c r="J779" s="190">
        <v>1</v>
      </c>
      <c r="K779" s="58" t="s">
        <v>6487</v>
      </c>
      <c r="L779" s="60"/>
      <c r="M779" s="60" t="s">
        <v>6488</v>
      </c>
      <c r="N779" s="60" t="s">
        <v>6489</v>
      </c>
      <c r="O779" s="58" t="s">
        <v>1366</v>
      </c>
      <c r="P779" s="44" t="s">
        <v>6490</v>
      </c>
      <c r="Q779" s="63" t="s">
        <v>220</v>
      </c>
      <c r="R779" s="307" t="s">
        <v>6491</v>
      </c>
      <c r="S779" s="307" t="s">
        <v>6492</v>
      </c>
      <c r="T779" s="44" t="s">
        <v>6493</v>
      </c>
      <c r="U779" s="44" t="s">
        <v>6494</v>
      </c>
      <c r="V779" s="58" t="s">
        <v>260</v>
      </c>
      <c r="W779" s="60"/>
      <c r="X779" s="60" t="str">
        <f t="shared" si="67"/>
        <v>tf_BAMT20021000_D_L2_CURRENCY_REGION_PURCHASE_ORGANIZATION_MASTER</v>
      </c>
      <c r="Y779" s="60" t="str">
        <f t="shared" si="64"/>
        <v>mt_MPMT20021001_CDW_D_L2_CURRENCY_REGION_PURCHASE_ORGANIZATION_MASTER</v>
      </c>
      <c r="Z779" s="60" t="str">
        <f t="shared" si="65"/>
        <v>m_MPMT20021001_CDW_D_L2_CURRENCY_REGION_PURCHASE_ORGANIZATION_MASTER</v>
      </c>
      <c r="AA779" s="85"/>
      <c r="AB779" s="85"/>
      <c r="AC779" s="85"/>
      <c r="AD779" s="52" t="s">
        <v>2586</v>
      </c>
      <c r="AE779" s="52" t="s">
        <v>2026</v>
      </c>
      <c r="AF779" s="52" t="s">
        <v>52</v>
      </c>
      <c r="AG779" s="52" t="s">
        <v>72</v>
      </c>
      <c r="AH779" s="52" t="s">
        <v>72</v>
      </c>
      <c r="AI779" s="219" t="s">
        <v>65</v>
      </c>
      <c r="AJ779" s="219" t="s">
        <v>154</v>
      </c>
      <c r="AK779" s="244">
        <v>0</v>
      </c>
      <c r="AL779" s="261" t="s">
        <v>155</v>
      </c>
    </row>
    <row r="780" spans="1:38" ht="34.5" hidden="1" customHeight="1">
      <c r="A780" s="68"/>
      <c r="B780" s="91">
        <f t="shared" si="66"/>
        <v>777</v>
      </c>
      <c r="C780" s="59" t="s">
        <v>409</v>
      </c>
      <c r="D780" s="59" t="s">
        <v>63</v>
      </c>
      <c r="E780" s="59" t="s">
        <v>786</v>
      </c>
      <c r="F780" s="59" t="s">
        <v>63</v>
      </c>
      <c r="G780" s="76" t="s">
        <v>6495</v>
      </c>
      <c r="H780" s="76"/>
      <c r="I780" s="76" t="s">
        <v>6496</v>
      </c>
      <c r="J780" s="192"/>
      <c r="K780" s="59"/>
      <c r="L780" s="76"/>
      <c r="M780" s="76" t="s">
        <v>6497</v>
      </c>
      <c r="N780" s="76"/>
      <c r="O780" s="59" t="s">
        <v>2126</v>
      </c>
      <c r="P780" s="81" t="s">
        <v>6498</v>
      </c>
      <c r="Q780" s="78" t="s">
        <v>69</v>
      </c>
      <c r="R780" s="323"/>
      <c r="S780" s="324"/>
      <c r="T780" s="324"/>
      <c r="U780" s="324"/>
      <c r="V780" s="80"/>
      <c r="W780" s="76"/>
      <c r="X780" s="76" t="str">
        <f t="shared" si="67"/>
        <v/>
      </c>
      <c r="Y780" s="76" t="str">
        <f t="shared" si="64"/>
        <v/>
      </c>
      <c r="Z780" s="76" t="str">
        <f t="shared" si="65"/>
        <v/>
      </c>
      <c r="AA780" s="146"/>
      <c r="AB780" s="146"/>
      <c r="AC780" s="146"/>
      <c r="AD780" s="52" t="s">
        <v>1368</v>
      </c>
      <c r="AE780" s="100" t="s">
        <v>63</v>
      </c>
      <c r="AF780" s="52"/>
      <c r="AG780" s="52" t="s">
        <v>63</v>
      </c>
      <c r="AH780" s="52" t="s">
        <v>63</v>
      </c>
      <c r="AI780" s="219" t="s">
        <v>65</v>
      </c>
      <c r="AJ780" s="219" t="s">
        <v>65</v>
      </c>
      <c r="AK780" s="219" t="s">
        <v>65</v>
      </c>
      <c r="AL780" s="220" t="s">
        <v>65</v>
      </c>
    </row>
    <row r="781" spans="1:38" ht="34.5" hidden="1" customHeight="1">
      <c r="A781" s="68"/>
      <c r="B781" s="44">
        <f t="shared" si="66"/>
        <v>778</v>
      </c>
      <c r="C781" s="58" t="s">
        <v>63</v>
      </c>
      <c r="D781" s="58" t="s">
        <v>6499</v>
      </c>
      <c r="E781" s="58" t="s">
        <v>786</v>
      </c>
      <c r="F781" s="58" t="s">
        <v>63</v>
      </c>
      <c r="G781" s="60" t="s">
        <v>6500</v>
      </c>
      <c r="H781" s="60" t="s">
        <v>6501</v>
      </c>
      <c r="I781" s="60" t="s">
        <v>6502</v>
      </c>
      <c r="J781" s="190">
        <v>1</v>
      </c>
      <c r="K781" s="58" t="s">
        <v>6503</v>
      </c>
      <c r="L781" s="60"/>
      <c r="M781" s="60" t="s">
        <v>6504</v>
      </c>
      <c r="N781" s="60" t="s">
        <v>6505</v>
      </c>
      <c r="O781" s="58" t="s">
        <v>2126</v>
      </c>
      <c r="P781" s="44" t="s">
        <v>6506</v>
      </c>
      <c r="Q781" s="63" t="s">
        <v>69</v>
      </c>
      <c r="R781" s="313" t="s">
        <v>6507</v>
      </c>
      <c r="S781" s="313" t="s">
        <v>6508</v>
      </c>
      <c r="T781" s="95" t="s">
        <v>6509</v>
      </c>
      <c r="U781" s="95" t="s">
        <v>6510</v>
      </c>
      <c r="V781" s="58" t="s">
        <v>238</v>
      </c>
      <c r="W781" s="60"/>
      <c r="X781" s="60" t="str">
        <f t="shared" si="67"/>
        <v>tf_BAMT20017300_D_L2_CURRENCY_CONVERSION_MASTER</v>
      </c>
      <c r="Y781" s="60" t="str">
        <f t="shared" si="64"/>
        <v>mt_MPMT20017301_CDW_D_L2_CURRENCY_CONVERSION_MASTER_WK01</v>
      </c>
      <c r="Z781" s="60" t="str">
        <f t="shared" si="65"/>
        <v>m_MPMT20017301_CDW_D_L2_CURRENCY_CONVERSION_MASTER_WK01</v>
      </c>
      <c r="AA781" s="85"/>
      <c r="AB781" s="85"/>
      <c r="AC781" s="85"/>
      <c r="AD781" s="52" t="s">
        <v>2183</v>
      </c>
      <c r="AE781" s="52"/>
      <c r="AF781" s="52" t="s">
        <v>52</v>
      </c>
      <c r="AG781" s="52" t="s">
        <v>72</v>
      </c>
      <c r="AH781" s="52" t="s">
        <v>72</v>
      </c>
      <c r="AI781" s="219" t="s">
        <v>65</v>
      </c>
      <c r="AJ781" s="219" t="s">
        <v>154</v>
      </c>
      <c r="AK781" s="244">
        <v>0</v>
      </c>
      <c r="AL781" s="261" t="s">
        <v>155</v>
      </c>
    </row>
    <row r="782" spans="1:38" ht="34.5" hidden="1" customHeight="1">
      <c r="A782" s="68"/>
      <c r="B782" s="44">
        <f t="shared" si="66"/>
        <v>779</v>
      </c>
      <c r="C782" s="58" t="s">
        <v>63</v>
      </c>
      <c r="D782" s="58" t="s">
        <v>6511</v>
      </c>
      <c r="E782" s="58" t="s">
        <v>786</v>
      </c>
      <c r="F782" s="58" t="s">
        <v>63</v>
      </c>
      <c r="G782" s="60" t="s">
        <v>6500</v>
      </c>
      <c r="H782" s="60" t="s">
        <v>6501</v>
      </c>
      <c r="I782" s="60" t="s">
        <v>6502</v>
      </c>
      <c r="J782" s="190">
        <v>2</v>
      </c>
      <c r="K782" s="58" t="s">
        <v>6512</v>
      </c>
      <c r="L782" s="60"/>
      <c r="M782" s="60" t="s">
        <v>6513</v>
      </c>
      <c r="N782" s="60" t="s">
        <v>6514</v>
      </c>
      <c r="O782" s="58" t="s">
        <v>2126</v>
      </c>
      <c r="P782" s="44" t="s">
        <v>6506</v>
      </c>
      <c r="Q782" s="63" t="s">
        <v>69</v>
      </c>
      <c r="R782" s="307" t="s">
        <v>6515</v>
      </c>
      <c r="S782" s="307" t="s">
        <v>6516</v>
      </c>
      <c r="T782" s="44" t="s">
        <v>6517</v>
      </c>
      <c r="U782" s="44" t="s">
        <v>6518</v>
      </c>
      <c r="V782" s="58" t="s">
        <v>149</v>
      </c>
      <c r="W782" s="60"/>
      <c r="X782" s="60" t="str">
        <f t="shared" si="67"/>
        <v>tf_BAMT20017300_D_L2_CURRENCY_CONVERSION_MASTER</v>
      </c>
      <c r="Y782" s="60" t="str">
        <f t="shared" si="64"/>
        <v>mt_MPMT20017302_CDW_D_L2_CURRENCY_CONVERSION_MASTER_WK02</v>
      </c>
      <c r="Z782" s="60" t="str">
        <f t="shared" si="65"/>
        <v>m_MPMT20017302_CDW_D_L2_CURRENCY_CONVERSION_MASTER_WK02</v>
      </c>
      <c r="AA782" s="85"/>
      <c r="AB782" s="85"/>
      <c r="AC782" s="85"/>
      <c r="AD782" s="52" t="s">
        <v>2183</v>
      </c>
      <c r="AE782" s="52"/>
      <c r="AF782" s="52" t="s">
        <v>52</v>
      </c>
      <c r="AG782" s="52" t="s">
        <v>72</v>
      </c>
      <c r="AH782" s="52" t="s">
        <v>72</v>
      </c>
      <c r="AI782" s="219" t="s">
        <v>65</v>
      </c>
      <c r="AJ782" s="219" t="s">
        <v>154</v>
      </c>
      <c r="AK782" s="244">
        <v>0</v>
      </c>
      <c r="AL782" s="261" t="s">
        <v>155</v>
      </c>
    </row>
    <row r="783" spans="1:38" ht="34.5" hidden="1" customHeight="1">
      <c r="A783" s="68"/>
      <c r="B783" s="44">
        <f t="shared" si="66"/>
        <v>780</v>
      </c>
      <c r="C783" s="58" t="s">
        <v>63</v>
      </c>
      <c r="D783" s="58" t="s">
        <v>6499</v>
      </c>
      <c r="E783" s="58" t="s">
        <v>786</v>
      </c>
      <c r="F783" s="58" t="s">
        <v>63</v>
      </c>
      <c r="G783" s="60" t="s">
        <v>6500</v>
      </c>
      <c r="H783" s="60" t="s">
        <v>6501</v>
      </c>
      <c r="I783" s="60" t="s">
        <v>6502</v>
      </c>
      <c r="J783" s="190">
        <v>3</v>
      </c>
      <c r="K783" s="58" t="s">
        <v>6519</v>
      </c>
      <c r="L783" s="60"/>
      <c r="M783" s="60" t="s">
        <v>6520</v>
      </c>
      <c r="N783" s="60" t="s">
        <v>6521</v>
      </c>
      <c r="O783" s="58" t="s">
        <v>2126</v>
      </c>
      <c r="P783" s="44" t="s">
        <v>6506</v>
      </c>
      <c r="Q783" s="63" t="s">
        <v>69</v>
      </c>
      <c r="R783" s="307" t="s">
        <v>6517</v>
      </c>
      <c r="S783" s="307" t="s">
        <v>6518</v>
      </c>
      <c r="T783" s="44" t="s">
        <v>6522</v>
      </c>
      <c r="U783" s="44" t="s">
        <v>6523</v>
      </c>
      <c r="V783" s="58" t="s">
        <v>149</v>
      </c>
      <c r="W783" s="60"/>
      <c r="X783" s="60" t="str">
        <f t="shared" si="67"/>
        <v>tf_BAMT20017300_D_L2_CURRENCY_CONVERSION_MASTER</v>
      </c>
      <c r="Y783" s="60" t="str">
        <f t="shared" si="64"/>
        <v>mt_MPMT20017303_CDW_D_L2_CURRENCY_CONVERSION_MASTER_WK03</v>
      </c>
      <c r="Z783" s="60" t="str">
        <f t="shared" si="65"/>
        <v>m_MPMT20017303_CDW_D_L2_CURRENCY_CONVERSION_MASTER_WK03</v>
      </c>
      <c r="AA783" s="85"/>
      <c r="AB783" s="85"/>
      <c r="AC783" s="85"/>
      <c r="AD783" s="52" t="s">
        <v>2183</v>
      </c>
      <c r="AE783" s="52"/>
      <c r="AF783" s="52" t="s">
        <v>52</v>
      </c>
      <c r="AG783" s="52" t="s">
        <v>72</v>
      </c>
      <c r="AH783" s="52" t="s">
        <v>72</v>
      </c>
      <c r="AI783" s="219" t="s">
        <v>65</v>
      </c>
      <c r="AJ783" s="219" t="s">
        <v>154</v>
      </c>
      <c r="AK783" s="244">
        <v>0</v>
      </c>
      <c r="AL783" s="261" t="s">
        <v>155</v>
      </c>
    </row>
    <row r="784" spans="1:38" ht="34.5" hidden="1" customHeight="1">
      <c r="A784" s="68"/>
      <c r="B784" s="44">
        <f t="shared" si="66"/>
        <v>781</v>
      </c>
      <c r="C784" s="58" t="s">
        <v>63</v>
      </c>
      <c r="D784" s="58" t="s">
        <v>6499</v>
      </c>
      <c r="E784" s="58" t="s">
        <v>786</v>
      </c>
      <c r="F784" s="58" t="s">
        <v>63</v>
      </c>
      <c r="G784" s="60" t="s">
        <v>6500</v>
      </c>
      <c r="H784" s="60" t="s">
        <v>6501</v>
      </c>
      <c r="I784" s="60" t="s">
        <v>6502</v>
      </c>
      <c r="J784" s="190">
        <v>4</v>
      </c>
      <c r="K784" s="58" t="s">
        <v>6524</v>
      </c>
      <c r="L784" s="60"/>
      <c r="M784" s="60" t="s">
        <v>6525</v>
      </c>
      <c r="N784" s="60" t="s">
        <v>6526</v>
      </c>
      <c r="O784" s="58" t="s">
        <v>2126</v>
      </c>
      <c r="P784" s="44" t="s">
        <v>6506</v>
      </c>
      <c r="Q784" s="63" t="s">
        <v>69</v>
      </c>
      <c r="R784" s="307" t="s">
        <v>6517</v>
      </c>
      <c r="S784" s="307" t="s">
        <v>6518</v>
      </c>
      <c r="T784" s="44" t="s">
        <v>6527</v>
      </c>
      <c r="U784" s="44" t="s">
        <v>6528</v>
      </c>
      <c r="V784" s="58" t="s">
        <v>238</v>
      </c>
      <c r="W784" s="60"/>
      <c r="X784" s="60" t="str">
        <f t="shared" si="67"/>
        <v>tf_BAMT20017300_D_L2_CURRENCY_CONVERSION_MASTER</v>
      </c>
      <c r="Y784" s="60" t="str">
        <f t="shared" si="64"/>
        <v>mt_MPMT20017304_CDW_D_L2_CURRENCY_CONVERSION_MASTER_WK04</v>
      </c>
      <c r="Z784" s="60" t="str">
        <f t="shared" si="65"/>
        <v>m_MPMT20017304_CDW_D_L2_CURRENCY_CONVERSION_MASTER_WK04</v>
      </c>
      <c r="AA784" s="85"/>
      <c r="AB784" s="85"/>
      <c r="AC784" s="85"/>
      <c r="AD784" s="52" t="s">
        <v>2183</v>
      </c>
      <c r="AE784" s="52"/>
      <c r="AF784" s="52" t="s">
        <v>52</v>
      </c>
      <c r="AG784" s="52" t="s">
        <v>72</v>
      </c>
      <c r="AH784" s="52" t="s">
        <v>72</v>
      </c>
      <c r="AI784" s="219" t="s">
        <v>65</v>
      </c>
      <c r="AJ784" s="219" t="s">
        <v>154</v>
      </c>
      <c r="AK784" s="244">
        <v>0</v>
      </c>
      <c r="AL784" s="261" t="s">
        <v>155</v>
      </c>
    </row>
    <row r="785" spans="1:38" ht="34.5" hidden="1" customHeight="1">
      <c r="A785" s="68"/>
      <c r="B785" s="44">
        <f t="shared" si="66"/>
        <v>782</v>
      </c>
      <c r="C785" s="58" t="s">
        <v>63</v>
      </c>
      <c r="D785" s="58" t="s">
        <v>6499</v>
      </c>
      <c r="E785" s="58" t="s">
        <v>786</v>
      </c>
      <c r="F785" s="58" t="s">
        <v>63</v>
      </c>
      <c r="G785" s="60" t="s">
        <v>6500</v>
      </c>
      <c r="H785" s="60" t="s">
        <v>6501</v>
      </c>
      <c r="I785" s="60" t="s">
        <v>6502</v>
      </c>
      <c r="J785" s="190">
        <v>5</v>
      </c>
      <c r="K785" s="58" t="s">
        <v>6529</v>
      </c>
      <c r="L785" s="60"/>
      <c r="M785" s="60" t="s">
        <v>6530</v>
      </c>
      <c r="N785" s="60" t="s">
        <v>6531</v>
      </c>
      <c r="O785" s="58" t="s">
        <v>2126</v>
      </c>
      <c r="P785" s="44" t="s">
        <v>6506</v>
      </c>
      <c r="Q785" s="63" t="s">
        <v>69</v>
      </c>
      <c r="R785" s="307" t="s">
        <v>6532</v>
      </c>
      <c r="S785" s="307" t="s">
        <v>6533</v>
      </c>
      <c r="T785" s="44" t="s">
        <v>6534</v>
      </c>
      <c r="U785" s="44" t="s">
        <v>6535</v>
      </c>
      <c r="V785" s="58" t="s">
        <v>162</v>
      </c>
      <c r="W785" s="60"/>
      <c r="X785" s="60" t="str">
        <f t="shared" si="67"/>
        <v>tf_BAMT20017300_D_L2_CURRENCY_CONVERSION_MASTER</v>
      </c>
      <c r="Y785" s="60" t="str">
        <f t="shared" si="64"/>
        <v>mt_MPMT20017305_CDW_D_L2_CURRENCY_CONVERSION_MASTER_WK05</v>
      </c>
      <c r="Z785" s="60" t="str">
        <f t="shared" si="65"/>
        <v>m_MPMT20017305_CDW_D_L2_CURRENCY_CONVERSION_MASTER_WK05</v>
      </c>
      <c r="AA785" s="85"/>
      <c r="AB785" s="85"/>
      <c r="AC785" s="85"/>
      <c r="AD785" s="52" t="s">
        <v>2183</v>
      </c>
      <c r="AE785" s="52"/>
      <c r="AF785" s="52" t="s">
        <v>52</v>
      </c>
      <c r="AG785" s="52" t="s">
        <v>72</v>
      </c>
      <c r="AH785" s="52" t="s">
        <v>72</v>
      </c>
      <c r="AI785" s="219" t="s">
        <v>65</v>
      </c>
      <c r="AJ785" s="219" t="s">
        <v>154</v>
      </c>
      <c r="AK785" s="244">
        <v>0</v>
      </c>
      <c r="AL785" s="261" t="s">
        <v>155</v>
      </c>
    </row>
    <row r="786" spans="1:38" ht="34.5" hidden="1" customHeight="1">
      <c r="A786" s="68"/>
      <c r="B786" s="91">
        <f t="shared" si="66"/>
        <v>783</v>
      </c>
      <c r="C786" s="59" t="s">
        <v>409</v>
      </c>
      <c r="D786" s="59" t="s">
        <v>6499</v>
      </c>
      <c r="E786" s="59" t="s">
        <v>786</v>
      </c>
      <c r="F786" s="59" t="s">
        <v>63</v>
      </c>
      <c r="G786" s="76" t="s">
        <v>6500</v>
      </c>
      <c r="H786" s="76" t="s">
        <v>6501</v>
      </c>
      <c r="I786" s="76" t="s">
        <v>6502</v>
      </c>
      <c r="J786" s="192"/>
      <c r="K786" s="59" t="s">
        <v>6536</v>
      </c>
      <c r="L786" s="76"/>
      <c r="M786" s="76" t="s">
        <v>6537</v>
      </c>
      <c r="N786" s="76" t="s">
        <v>6538</v>
      </c>
      <c r="O786" s="59" t="s">
        <v>2126</v>
      </c>
      <c r="P786" s="57" t="s">
        <v>6506</v>
      </c>
      <c r="Q786" s="78" t="s">
        <v>69</v>
      </c>
      <c r="R786" s="323"/>
      <c r="S786" s="323"/>
      <c r="T786" s="324"/>
      <c r="U786" s="324"/>
      <c r="V786" s="80" t="s">
        <v>1344</v>
      </c>
      <c r="W786" s="76"/>
      <c r="X786" s="76" t="str">
        <f t="shared" si="67"/>
        <v>tf_BAMT20017300_D_L2_CURRENCY_CONVERSION_MASTER</v>
      </c>
      <c r="Y786" s="76" t="str">
        <f t="shared" si="64"/>
        <v>mt_MPMT20017306_CDW_D_L2_CURRENCY_CONVERSION_MASTER_WK06</v>
      </c>
      <c r="Z786" s="76" t="str">
        <f t="shared" si="65"/>
        <v>m_MPMT20017306_CDW_D_L2_CURRENCY_CONVERSION_MASTER_WK06</v>
      </c>
      <c r="AA786" s="146"/>
      <c r="AB786" s="146"/>
      <c r="AC786" s="146"/>
      <c r="AD786" s="52" t="s">
        <v>2183</v>
      </c>
      <c r="AE786" s="100" t="s">
        <v>63</v>
      </c>
      <c r="AF786" s="52"/>
      <c r="AG786" s="52" t="s">
        <v>63</v>
      </c>
      <c r="AH786" s="52" t="s">
        <v>63</v>
      </c>
      <c r="AI786" s="219" t="s">
        <v>65</v>
      </c>
      <c r="AJ786" s="219" t="s">
        <v>65</v>
      </c>
      <c r="AK786" s="219" t="s">
        <v>65</v>
      </c>
      <c r="AL786" s="220" t="s">
        <v>65</v>
      </c>
    </row>
    <row r="787" spans="1:38" ht="34.5" hidden="1" customHeight="1">
      <c r="A787" s="68"/>
      <c r="B787" s="44">
        <f t="shared" si="66"/>
        <v>784</v>
      </c>
      <c r="C787" s="58" t="s">
        <v>63</v>
      </c>
      <c r="D787" s="58" t="s">
        <v>6499</v>
      </c>
      <c r="E787" s="58" t="s">
        <v>786</v>
      </c>
      <c r="F787" s="58" t="s">
        <v>63</v>
      </c>
      <c r="G787" s="60" t="s">
        <v>6500</v>
      </c>
      <c r="H787" s="60" t="s">
        <v>6501</v>
      </c>
      <c r="I787" s="60" t="s">
        <v>6502</v>
      </c>
      <c r="J787" s="190">
        <v>6</v>
      </c>
      <c r="K787" s="58" t="s">
        <v>6539</v>
      </c>
      <c r="L787" s="60"/>
      <c r="M787" s="60" t="s">
        <v>6540</v>
      </c>
      <c r="N787" s="60" t="s">
        <v>6541</v>
      </c>
      <c r="O787" s="58" t="s">
        <v>2126</v>
      </c>
      <c r="P787" s="44" t="s">
        <v>6506</v>
      </c>
      <c r="Q787" s="63" t="s">
        <v>69</v>
      </c>
      <c r="R787" s="313" t="s">
        <v>6534</v>
      </c>
      <c r="S787" s="313" t="s">
        <v>6535</v>
      </c>
      <c r="T787" s="95" t="s">
        <v>6542</v>
      </c>
      <c r="U787" s="95" t="s">
        <v>6543</v>
      </c>
      <c r="V787" s="58" t="s">
        <v>1344</v>
      </c>
      <c r="W787" s="60"/>
      <c r="X787" s="60" t="str">
        <f t="shared" si="67"/>
        <v>tf_BAMT20017300_D_L2_CURRENCY_CONVERSION_MASTER</v>
      </c>
      <c r="Y787" s="60" t="str">
        <f t="shared" si="64"/>
        <v>mt_MPMT20017307_CDW_D_L2_CURRENCY_CONVERSION_MASTER_WK07</v>
      </c>
      <c r="Z787" s="60" t="str">
        <f t="shared" si="65"/>
        <v>m_MPMT20017307_CDW_D_L2_CURRENCY_CONVERSION_MASTER_WK07</v>
      </c>
      <c r="AA787" s="85"/>
      <c r="AB787" s="85"/>
      <c r="AC787" s="85"/>
      <c r="AD787" s="52" t="s">
        <v>2183</v>
      </c>
      <c r="AE787" s="52"/>
      <c r="AF787" s="52" t="s">
        <v>52</v>
      </c>
      <c r="AG787" s="52" t="s">
        <v>72</v>
      </c>
      <c r="AH787" s="52" t="s">
        <v>72</v>
      </c>
      <c r="AI787" s="219" t="s">
        <v>65</v>
      </c>
      <c r="AJ787" s="219" t="s">
        <v>154</v>
      </c>
      <c r="AK787" s="244">
        <v>0</v>
      </c>
      <c r="AL787" s="261" t="s">
        <v>155</v>
      </c>
    </row>
    <row r="788" spans="1:38" ht="34.5" hidden="1" customHeight="1">
      <c r="A788" s="68"/>
      <c r="B788" s="44">
        <f t="shared" si="66"/>
        <v>785</v>
      </c>
      <c r="C788" s="58" t="s">
        <v>63</v>
      </c>
      <c r="D788" s="58" t="s">
        <v>6499</v>
      </c>
      <c r="E788" s="58" t="s">
        <v>786</v>
      </c>
      <c r="F788" s="58" t="s">
        <v>63</v>
      </c>
      <c r="G788" s="60" t="s">
        <v>6500</v>
      </c>
      <c r="H788" s="60" t="s">
        <v>6501</v>
      </c>
      <c r="I788" s="60" t="s">
        <v>6502</v>
      </c>
      <c r="J788" s="190">
        <v>7</v>
      </c>
      <c r="K788" s="58" t="s">
        <v>6544</v>
      </c>
      <c r="L788" s="60"/>
      <c r="M788" s="60" t="s">
        <v>6545</v>
      </c>
      <c r="N788" s="60" t="s">
        <v>6546</v>
      </c>
      <c r="O788" s="58" t="s">
        <v>2126</v>
      </c>
      <c r="P788" s="44" t="s">
        <v>6506</v>
      </c>
      <c r="Q788" s="63" t="s">
        <v>69</v>
      </c>
      <c r="R788" s="307" t="s">
        <v>6542</v>
      </c>
      <c r="S788" s="307" t="s">
        <v>6543</v>
      </c>
      <c r="T788" s="44" t="s">
        <v>6547</v>
      </c>
      <c r="U788" s="44" t="s">
        <v>6548</v>
      </c>
      <c r="V788" s="58" t="s">
        <v>162</v>
      </c>
      <c r="W788" s="60"/>
      <c r="X788" s="60" t="str">
        <f t="shared" si="67"/>
        <v>tf_BAMT20017300_D_L2_CURRENCY_CONVERSION_MASTER</v>
      </c>
      <c r="Y788" s="60" t="str">
        <f t="shared" ref="Y788:Y819" si="68">IF(AND(K788&lt;&gt;"",N788&lt;&gt;""),"mt_"&amp;K788&amp;"_"&amp;N788,"")</f>
        <v>mt_MPMT20017308_CDW_D_L2_CURRENCY_CONVERSION_MASTER_WK08</v>
      </c>
      <c r="Z788" s="60" t="str">
        <f t="shared" ref="Z788:Z819" si="69">IF(AND(K788&lt;&gt;"",N788&lt;&gt;""),"m_"&amp;K788&amp;"_"&amp;N788,"")</f>
        <v>m_MPMT20017308_CDW_D_L2_CURRENCY_CONVERSION_MASTER_WK08</v>
      </c>
      <c r="AA788" s="85"/>
      <c r="AB788" s="85"/>
      <c r="AC788" s="85"/>
      <c r="AD788" s="52" t="s">
        <v>2183</v>
      </c>
      <c r="AE788" s="52"/>
      <c r="AF788" s="52" t="s">
        <v>52</v>
      </c>
      <c r="AG788" s="52" t="s">
        <v>72</v>
      </c>
      <c r="AH788" s="52" t="s">
        <v>72</v>
      </c>
      <c r="AI788" s="219" t="s">
        <v>65</v>
      </c>
      <c r="AJ788" s="219" t="s">
        <v>154</v>
      </c>
      <c r="AK788" s="244">
        <v>0</v>
      </c>
      <c r="AL788" s="261" t="s">
        <v>155</v>
      </c>
    </row>
    <row r="789" spans="1:38" ht="34.5" hidden="1" customHeight="1">
      <c r="A789" s="68"/>
      <c r="B789" s="44">
        <f t="shared" si="66"/>
        <v>786</v>
      </c>
      <c r="C789" s="58" t="s">
        <v>65</v>
      </c>
      <c r="D789" s="58" t="s">
        <v>6499</v>
      </c>
      <c r="E789" s="58" t="s">
        <v>786</v>
      </c>
      <c r="F789" s="58" t="s">
        <v>63</v>
      </c>
      <c r="G789" s="60" t="s">
        <v>6500</v>
      </c>
      <c r="H789" s="60" t="s">
        <v>6501</v>
      </c>
      <c r="I789" s="60" t="s">
        <v>6502</v>
      </c>
      <c r="J789" s="190">
        <v>8</v>
      </c>
      <c r="K789" s="58" t="s">
        <v>6549</v>
      </c>
      <c r="L789" s="60"/>
      <c r="M789" s="60" t="s">
        <v>6550</v>
      </c>
      <c r="N789" s="60" t="s">
        <v>6551</v>
      </c>
      <c r="O789" s="58" t="s">
        <v>2126</v>
      </c>
      <c r="P789" s="44" t="s">
        <v>6506</v>
      </c>
      <c r="Q789" s="63" t="s">
        <v>69</v>
      </c>
      <c r="R789" s="307" t="s">
        <v>6547</v>
      </c>
      <c r="S789" s="307" t="s">
        <v>6548</v>
      </c>
      <c r="T789" s="44" t="s">
        <v>6552</v>
      </c>
      <c r="U789" s="44" t="s">
        <v>6553</v>
      </c>
      <c r="V789" s="58" t="s">
        <v>238</v>
      </c>
      <c r="W789" s="60"/>
      <c r="X789" s="60" t="str">
        <f t="shared" si="67"/>
        <v>tf_BAMT20017300_D_L2_CURRENCY_CONVERSION_MASTER</v>
      </c>
      <c r="Y789" s="60" t="str">
        <f t="shared" si="68"/>
        <v>mt_MPMT20017309_CDW_D_L2_CURRENCY_CONVERSION_MASTER_WK09</v>
      </c>
      <c r="Z789" s="60" t="str">
        <f t="shared" si="69"/>
        <v>m_MPMT20017309_CDW_D_L2_CURRENCY_CONVERSION_MASTER_WK09</v>
      </c>
      <c r="AA789" s="85"/>
      <c r="AB789" s="85"/>
      <c r="AC789" s="85"/>
      <c r="AD789" s="52" t="s">
        <v>2183</v>
      </c>
      <c r="AE789" s="52"/>
      <c r="AF789" s="52" t="s">
        <v>52</v>
      </c>
      <c r="AG789" s="52" t="s">
        <v>72</v>
      </c>
      <c r="AH789" s="52" t="s">
        <v>72</v>
      </c>
      <c r="AI789" s="219" t="s">
        <v>65</v>
      </c>
      <c r="AJ789" s="219" t="s">
        <v>154</v>
      </c>
      <c r="AK789" s="244">
        <v>0</v>
      </c>
      <c r="AL789" s="261" t="s">
        <v>155</v>
      </c>
    </row>
    <row r="790" spans="1:38" ht="34.5" hidden="1" customHeight="1">
      <c r="A790" s="68"/>
      <c r="B790" s="44">
        <f t="shared" si="66"/>
        <v>787</v>
      </c>
      <c r="C790" s="58" t="s">
        <v>63</v>
      </c>
      <c r="D790" s="58" t="s">
        <v>6499</v>
      </c>
      <c r="E790" s="58" t="s">
        <v>786</v>
      </c>
      <c r="F790" s="58" t="s">
        <v>63</v>
      </c>
      <c r="G790" s="60" t="s">
        <v>6500</v>
      </c>
      <c r="H790" s="60" t="s">
        <v>6501</v>
      </c>
      <c r="I790" s="60" t="s">
        <v>6502</v>
      </c>
      <c r="J790" s="190">
        <v>9</v>
      </c>
      <c r="K790" s="58" t="s">
        <v>6554</v>
      </c>
      <c r="L790" s="60"/>
      <c r="M790" s="60" t="s">
        <v>6555</v>
      </c>
      <c r="N790" s="60" t="s">
        <v>6556</v>
      </c>
      <c r="O790" s="58" t="s">
        <v>2126</v>
      </c>
      <c r="P790" s="44" t="s">
        <v>6506</v>
      </c>
      <c r="Q790" s="63" t="s">
        <v>69</v>
      </c>
      <c r="R790" s="307" t="s">
        <v>6557</v>
      </c>
      <c r="S790" s="307" t="s">
        <v>6558</v>
      </c>
      <c r="T790" s="44" t="s">
        <v>6559</v>
      </c>
      <c r="U790" s="44" t="s">
        <v>6560</v>
      </c>
      <c r="V790" s="58" t="s">
        <v>162</v>
      </c>
      <c r="W790" s="60"/>
      <c r="X790" s="60" t="str">
        <f t="shared" si="67"/>
        <v>tf_BAMT20017300_D_L2_CURRENCY_CONVERSION_MASTER</v>
      </c>
      <c r="Y790" s="60" t="str">
        <f t="shared" si="68"/>
        <v>mt_MPMT20017310_CDW_D_L2_CURRENCY_CONVERSION_MASTER</v>
      </c>
      <c r="Z790" s="60" t="str">
        <f t="shared" si="69"/>
        <v>m_MPMT20017310_CDW_D_L2_CURRENCY_CONVERSION_MASTER</v>
      </c>
      <c r="AA790" s="85"/>
      <c r="AB790" s="85"/>
      <c r="AC790" s="85"/>
      <c r="AD790" s="52" t="s">
        <v>2183</v>
      </c>
      <c r="AE790" s="52" t="s">
        <v>2026</v>
      </c>
      <c r="AF790" s="52" t="s">
        <v>52</v>
      </c>
      <c r="AG790" s="52" t="s">
        <v>72</v>
      </c>
      <c r="AH790" s="52" t="s">
        <v>72</v>
      </c>
      <c r="AI790" s="219" t="s">
        <v>65</v>
      </c>
      <c r="AJ790" s="219" t="s">
        <v>154</v>
      </c>
      <c r="AK790" s="244">
        <v>0</v>
      </c>
      <c r="AL790" s="261" t="s">
        <v>155</v>
      </c>
    </row>
    <row r="791" spans="1:38" ht="34.5" hidden="1" customHeight="1">
      <c r="A791" s="68"/>
      <c r="B791" s="86">
        <f t="shared" si="66"/>
        <v>788</v>
      </c>
      <c r="C791" s="84" t="s">
        <v>63</v>
      </c>
      <c r="D791" s="84" t="s">
        <v>6511</v>
      </c>
      <c r="E791" s="84" t="s">
        <v>786</v>
      </c>
      <c r="F791" s="84" t="s">
        <v>63</v>
      </c>
      <c r="G791" s="85" t="s">
        <v>6500</v>
      </c>
      <c r="H791" s="85" t="s">
        <v>6561</v>
      </c>
      <c r="I791" s="85" t="s">
        <v>6502</v>
      </c>
      <c r="J791" s="191">
        <v>10</v>
      </c>
      <c r="K791" s="84" t="s">
        <v>6562</v>
      </c>
      <c r="L791" s="85"/>
      <c r="M791" s="85" t="s">
        <v>6563</v>
      </c>
      <c r="N791" s="85" t="s">
        <v>6564</v>
      </c>
      <c r="O791" s="84" t="s">
        <v>2126</v>
      </c>
      <c r="P791" s="86" t="s">
        <v>6506</v>
      </c>
      <c r="Q791" s="87" t="s">
        <v>69</v>
      </c>
      <c r="R791" s="308" t="s">
        <v>6565</v>
      </c>
      <c r="S791" s="308" t="s">
        <v>6566</v>
      </c>
      <c r="T791" s="86" t="s">
        <v>6567</v>
      </c>
      <c r="U791" s="86" t="s">
        <v>6568</v>
      </c>
      <c r="V791" s="84" t="s">
        <v>149</v>
      </c>
      <c r="W791" s="85"/>
      <c r="X791" s="85" t="str">
        <f t="shared" si="67"/>
        <v>tf_BAMT20017300_D_L2_CURRENCY_CONVERSION_MASTER</v>
      </c>
      <c r="Y791" s="85" t="str">
        <f t="shared" si="68"/>
        <v>mt_MPMT20017311_CDW_D_L2_CURRENCY_CONVERSION_MASTER_YEAR_MONTH</v>
      </c>
      <c r="Z791" s="85" t="str">
        <f t="shared" si="69"/>
        <v>m_MPMT20017311_CDW_D_L2_CURRENCY_CONVERSION_MASTER_YEAR_MONTH</v>
      </c>
      <c r="AA791" s="85"/>
      <c r="AB791" s="85"/>
      <c r="AC791" s="85"/>
      <c r="AD791" s="65" t="s">
        <v>2183</v>
      </c>
      <c r="AE791" s="65" t="s">
        <v>2026</v>
      </c>
      <c r="AF791" s="52" t="s">
        <v>52</v>
      </c>
      <c r="AG791" s="65" t="s">
        <v>72</v>
      </c>
      <c r="AH791" s="65" t="s">
        <v>72</v>
      </c>
      <c r="AI791" s="219" t="s">
        <v>65</v>
      </c>
      <c r="AJ791" s="219" t="s">
        <v>154</v>
      </c>
      <c r="AK791" s="244">
        <v>0</v>
      </c>
      <c r="AL791" s="261" t="s">
        <v>155</v>
      </c>
    </row>
    <row r="792" spans="1:38" ht="34.5" hidden="1" customHeight="1">
      <c r="A792" s="68"/>
      <c r="B792" s="44">
        <f t="shared" si="66"/>
        <v>789</v>
      </c>
      <c r="C792" s="58" t="s">
        <v>63</v>
      </c>
      <c r="D792" s="58" t="s">
        <v>6569</v>
      </c>
      <c r="E792" s="58" t="s">
        <v>786</v>
      </c>
      <c r="F792" s="58" t="s">
        <v>63</v>
      </c>
      <c r="G792" s="60" t="s">
        <v>6570</v>
      </c>
      <c r="H792" s="60" t="s">
        <v>6571</v>
      </c>
      <c r="I792" s="60" t="s">
        <v>6572</v>
      </c>
      <c r="J792" s="190">
        <v>4</v>
      </c>
      <c r="K792" s="58" t="s">
        <v>6573</v>
      </c>
      <c r="L792" s="60"/>
      <c r="M792" s="60" t="s">
        <v>6574</v>
      </c>
      <c r="N792" s="60" t="s">
        <v>6575</v>
      </c>
      <c r="O792" s="58" t="s">
        <v>1366</v>
      </c>
      <c r="P792" s="44" t="s">
        <v>6576</v>
      </c>
      <c r="Q792" s="63" t="s">
        <v>69</v>
      </c>
      <c r="R792" s="307" t="s">
        <v>6577</v>
      </c>
      <c r="S792" s="307" t="s">
        <v>6578</v>
      </c>
      <c r="T792" s="60" t="s">
        <v>6579</v>
      </c>
      <c r="U792" s="60" t="s">
        <v>6580</v>
      </c>
      <c r="V792" s="58" t="s">
        <v>149</v>
      </c>
      <c r="W792" s="60"/>
      <c r="X792" s="60" t="str">
        <f t="shared" si="67"/>
        <v>tf_BAMT20025000_D_L2_TEIKOKU_DATABANK_MASTER</v>
      </c>
      <c r="Y792" s="60" t="str">
        <f t="shared" si="68"/>
        <v>mt_MPMT20025004_CDW_D_L2_TEIKOKU_DATABANK_MASTER_YEAR_MONTH</v>
      </c>
      <c r="Z792" s="60" t="str">
        <f t="shared" si="69"/>
        <v>m_MPMT20025004_CDW_D_L2_TEIKOKU_DATABANK_MASTER_YEAR_MONTH</v>
      </c>
      <c r="AA792" s="85"/>
      <c r="AB792" s="85"/>
      <c r="AC792" s="85"/>
      <c r="AD792" s="237" t="s">
        <v>2183</v>
      </c>
      <c r="AE792" s="52" t="s">
        <v>2026</v>
      </c>
      <c r="AF792" s="237" t="s">
        <v>52</v>
      </c>
      <c r="AG792" s="52" t="s">
        <v>153</v>
      </c>
      <c r="AH792" s="52" t="s">
        <v>153</v>
      </c>
      <c r="AI792" s="219" t="s">
        <v>65</v>
      </c>
      <c r="AJ792" s="219" t="s">
        <v>154</v>
      </c>
      <c r="AK792" s="244">
        <v>0</v>
      </c>
      <c r="AL792" s="261" t="s">
        <v>155</v>
      </c>
    </row>
    <row r="793" spans="1:38" ht="34.5" hidden="1" customHeight="1">
      <c r="A793" s="68"/>
      <c r="B793" s="44">
        <f t="shared" si="66"/>
        <v>790</v>
      </c>
      <c r="C793" s="58" t="s">
        <v>63</v>
      </c>
      <c r="D793" s="58" t="s">
        <v>6581</v>
      </c>
      <c r="E793" s="58" t="s">
        <v>786</v>
      </c>
      <c r="F793" s="58" t="s">
        <v>63</v>
      </c>
      <c r="G793" s="60" t="s">
        <v>6570</v>
      </c>
      <c r="H793" s="60" t="s">
        <v>6571</v>
      </c>
      <c r="I793" s="60" t="s">
        <v>6572</v>
      </c>
      <c r="J793" s="190">
        <v>1</v>
      </c>
      <c r="K793" s="58" t="s">
        <v>6582</v>
      </c>
      <c r="L793" s="60"/>
      <c r="M793" s="60" t="s">
        <v>6583</v>
      </c>
      <c r="N793" s="60" t="s">
        <v>6584</v>
      </c>
      <c r="O793" s="58" t="s">
        <v>1366</v>
      </c>
      <c r="P793" s="44" t="s">
        <v>6576</v>
      </c>
      <c r="Q793" s="63" t="s">
        <v>69</v>
      </c>
      <c r="R793" s="307" t="s">
        <v>6585</v>
      </c>
      <c r="S793" s="307" t="s">
        <v>6586</v>
      </c>
      <c r="T793" s="60" t="s">
        <v>6587</v>
      </c>
      <c r="U793" s="60" t="s">
        <v>6588</v>
      </c>
      <c r="V793" s="58" t="s">
        <v>1344</v>
      </c>
      <c r="W793" s="60"/>
      <c r="X793" s="60" t="str">
        <f t="shared" si="67"/>
        <v>tf_BAMT20025000_D_L2_TEIKOKU_DATABANK_MASTER</v>
      </c>
      <c r="Y793" s="60" t="str">
        <f t="shared" si="68"/>
        <v>mt_MPMT20025002_CDW_D_L2_TEIKOKU_DATABANK_MASTER_WK01</v>
      </c>
      <c r="Z793" s="60" t="str">
        <f t="shared" si="69"/>
        <v>m_MPMT20025002_CDW_D_L2_TEIKOKU_DATABANK_MASTER_WK01</v>
      </c>
      <c r="AA793" s="85"/>
      <c r="AB793" s="85"/>
      <c r="AC793" s="85"/>
      <c r="AD793" s="237" t="s">
        <v>2183</v>
      </c>
      <c r="AE793" s="52" t="s">
        <v>2026</v>
      </c>
      <c r="AF793" s="237" t="s">
        <v>52</v>
      </c>
      <c r="AG793" s="52" t="s">
        <v>153</v>
      </c>
      <c r="AH793" s="52" t="s">
        <v>153</v>
      </c>
      <c r="AI793" s="219" t="s">
        <v>65</v>
      </c>
      <c r="AJ793" s="219" t="s">
        <v>154</v>
      </c>
      <c r="AK793" s="244">
        <v>0</v>
      </c>
      <c r="AL793" s="261" t="s">
        <v>155</v>
      </c>
    </row>
    <row r="794" spans="1:38" ht="34.5" hidden="1" customHeight="1">
      <c r="A794" s="68"/>
      <c r="B794" s="44">
        <f t="shared" si="66"/>
        <v>791</v>
      </c>
      <c r="C794" s="58" t="s">
        <v>63</v>
      </c>
      <c r="D794" s="58" t="s">
        <v>6589</v>
      </c>
      <c r="E794" s="58" t="s">
        <v>786</v>
      </c>
      <c r="F794" s="58" t="s">
        <v>63</v>
      </c>
      <c r="G794" s="60" t="s">
        <v>6570</v>
      </c>
      <c r="H794" s="60" t="s">
        <v>6571</v>
      </c>
      <c r="I794" s="60" t="s">
        <v>6572</v>
      </c>
      <c r="J794" s="190">
        <v>2</v>
      </c>
      <c r="K794" s="58" t="s">
        <v>6590</v>
      </c>
      <c r="L794" s="60"/>
      <c r="M794" s="60" t="s">
        <v>6591</v>
      </c>
      <c r="N794" s="60" t="s">
        <v>6592</v>
      </c>
      <c r="O794" s="58" t="s">
        <v>1366</v>
      </c>
      <c r="P794" s="44" t="s">
        <v>6576</v>
      </c>
      <c r="Q794" s="63" t="s">
        <v>69</v>
      </c>
      <c r="R794" s="282" t="s">
        <v>6587</v>
      </c>
      <c r="S794" s="66" t="s">
        <v>6588</v>
      </c>
      <c r="T794" s="60" t="s">
        <v>6593</v>
      </c>
      <c r="U794" s="60" t="s">
        <v>6594</v>
      </c>
      <c r="V794" s="58" t="s">
        <v>149</v>
      </c>
      <c r="W794" s="60"/>
      <c r="X794" s="60" t="str">
        <f t="shared" si="67"/>
        <v>tf_BAMT20025000_D_L2_TEIKOKU_DATABANK_MASTER</v>
      </c>
      <c r="Y794" s="60" t="str">
        <f t="shared" si="68"/>
        <v>mt_MPMT20025003_CDW_D_L2_TEIKOKU_DATABANK_MASTER_WK02</v>
      </c>
      <c r="Z794" s="60" t="str">
        <f t="shared" si="69"/>
        <v>m_MPMT20025003_CDW_D_L2_TEIKOKU_DATABANK_MASTER_WK02</v>
      </c>
      <c r="AA794" s="85"/>
      <c r="AB794" s="85"/>
      <c r="AC794" s="85"/>
      <c r="AD794" s="237" t="s">
        <v>2183</v>
      </c>
      <c r="AE794" s="52" t="s">
        <v>2026</v>
      </c>
      <c r="AF794" s="237" t="s">
        <v>52</v>
      </c>
      <c r="AG794" s="52" t="s">
        <v>153</v>
      </c>
      <c r="AH794" s="52" t="s">
        <v>153</v>
      </c>
      <c r="AI794" s="219" t="s">
        <v>65</v>
      </c>
      <c r="AJ794" s="219" t="s">
        <v>154</v>
      </c>
      <c r="AK794" s="244">
        <v>0</v>
      </c>
      <c r="AL794" s="261" t="s">
        <v>155</v>
      </c>
    </row>
    <row r="795" spans="1:38" ht="34.5" hidden="1" customHeight="1">
      <c r="A795" s="68"/>
      <c r="B795" s="44">
        <f t="shared" si="66"/>
        <v>792</v>
      </c>
      <c r="C795" s="58" t="s">
        <v>63</v>
      </c>
      <c r="D795" s="58" t="s">
        <v>6589</v>
      </c>
      <c r="E795" s="58" t="s">
        <v>786</v>
      </c>
      <c r="F795" s="58" t="s">
        <v>63</v>
      </c>
      <c r="G795" s="60" t="s">
        <v>6570</v>
      </c>
      <c r="H795" s="60" t="s">
        <v>6571</v>
      </c>
      <c r="I795" s="60" t="s">
        <v>6572</v>
      </c>
      <c r="J795" s="190">
        <v>3</v>
      </c>
      <c r="K795" s="58" t="s">
        <v>6595</v>
      </c>
      <c r="L795" s="60"/>
      <c r="M795" s="60" t="s">
        <v>6596</v>
      </c>
      <c r="N795" s="60" t="s">
        <v>6597</v>
      </c>
      <c r="O795" s="58" t="s">
        <v>1366</v>
      </c>
      <c r="P795" s="44" t="s">
        <v>6576</v>
      </c>
      <c r="Q795" s="63" t="s">
        <v>69</v>
      </c>
      <c r="R795" s="307" t="s">
        <v>6598</v>
      </c>
      <c r="S795" s="307" t="s">
        <v>6599</v>
      </c>
      <c r="T795" s="60" t="s">
        <v>6600</v>
      </c>
      <c r="U795" s="60" t="s">
        <v>6601</v>
      </c>
      <c r="V795" s="58" t="s">
        <v>5373</v>
      </c>
      <c r="W795" s="60"/>
      <c r="X795" s="60" t="str">
        <f t="shared" si="67"/>
        <v>tf_BAMT20025000_D_L2_TEIKOKU_DATABANK_MASTER</v>
      </c>
      <c r="Y795" s="60" t="str">
        <f t="shared" si="68"/>
        <v>mt_MPMT20025001_CDW_D_L2_TEIKOKU_DATABANK_MASTER</v>
      </c>
      <c r="Z795" s="60" t="str">
        <f t="shared" si="69"/>
        <v>m_MPMT20025001_CDW_D_L2_TEIKOKU_DATABANK_MASTER</v>
      </c>
      <c r="AA795" s="85"/>
      <c r="AB795" s="85"/>
      <c r="AC795" s="85"/>
      <c r="AD795" s="237" t="s">
        <v>2183</v>
      </c>
      <c r="AE795" s="52" t="s">
        <v>2026</v>
      </c>
      <c r="AF795" s="237" t="s">
        <v>52</v>
      </c>
      <c r="AG795" s="52" t="s">
        <v>153</v>
      </c>
      <c r="AH795" s="52" t="s">
        <v>153</v>
      </c>
      <c r="AI795" s="219" t="s">
        <v>65</v>
      </c>
      <c r="AJ795" s="219" t="s">
        <v>154</v>
      </c>
      <c r="AK795" s="244">
        <v>0</v>
      </c>
      <c r="AL795" s="261" t="s">
        <v>155</v>
      </c>
    </row>
    <row r="796" spans="1:38" ht="34.5" hidden="1" customHeight="1">
      <c r="A796" s="68"/>
      <c r="B796" s="44">
        <f t="shared" si="66"/>
        <v>793</v>
      </c>
      <c r="C796" s="58" t="s">
        <v>63</v>
      </c>
      <c r="D796" s="58" t="s">
        <v>6602</v>
      </c>
      <c r="E796" s="58" t="s">
        <v>786</v>
      </c>
      <c r="F796" s="58" t="s">
        <v>63</v>
      </c>
      <c r="G796" s="60" t="s">
        <v>6603</v>
      </c>
      <c r="H796" s="60" t="s">
        <v>6604</v>
      </c>
      <c r="I796" s="60" t="s">
        <v>6605</v>
      </c>
      <c r="J796" s="190">
        <v>1</v>
      </c>
      <c r="K796" s="58" t="s">
        <v>6606</v>
      </c>
      <c r="L796" s="60"/>
      <c r="M796" s="60" t="s">
        <v>6607</v>
      </c>
      <c r="N796" s="60" t="s">
        <v>6608</v>
      </c>
      <c r="O796" s="58" t="s">
        <v>1366</v>
      </c>
      <c r="P796" s="44" t="s">
        <v>6609</v>
      </c>
      <c r="Q796" s="63" t="s">
        <v>69</v>
      </c>
      <c r="R796" s="307" t="s">
        <v>6610</v>
      </c>
      <c r="S796" s="307" t="s">
        <v>6611</v>
      </c>
      <c r="T796" s="44" t="s">
        <v>6612</v>
      </c>
      <c r="U796" s="44" t="s">
        <v>6613</v>
      </c>
      <c r="V796" s="58" t="s">
        <v>149</v>
      </c>
      <c r="W796" s="60"/>
      <c r="X796" s="60" t="str">
        <f t="shared" si="67"/>
        <v>tf_BAMT20014000_D_L2_CUSTOMER_SALES_ORGANIZATION_MASTER</v>
      </c>
      <c r="Y796" s="60" t="str">
        <f t="shared" si="68"/>
        <v>mt_MPMT20014001_CDW_D_L2_CUSTOMER_SALES_ORGANIZATION_MASTER_WK01</v>
      </c>
      <c r="Z796" s="60" t="str">
        <f t="shared" si="69"/>
        <v>m_MPMT20014001_CDW_D_L2_CUSTOMER_SALES_ORGANIZATION_MASTER_WK01</v>
      </c>
      <c r="AA796" s="85"/>
      <c r="AB796" s="85"/>
      <c r="AC796" s="85"/>
      <c r="AD796" s="52" t="s">
        <v>2183</v>
      </c>
      <c r="AE796" s="52"/>
      <c r="AF796" s="52" t="s">
        <v>52</v>
      </c>
      <c r="AG796" s="52" t="s">
        <v>72</v>
      </c>
      <c r="AH796" s="52" t="s">
        <v>72</v>
      </c>
      <c r="AI796" s="219" t="s">
        <v>65</v>
      </c>
      <c r="AJ796" s="219" t="s">
        <v>154</v>
      </c>
      <c r="AK796" s="244">
        <v>0</v>
      </c>
      <c r="AL796" s="261" t="s">
        <v>155</v>
      </c>
    </row>
    <row r="797" spans="1:38" ht="34.5" hidden="1" customHeight="1">
      <c r="A797" s="68"/>
      <c r="B797" s="44">
        <f t="shared" si="66"/>
        <v>794</v>
      </c>
      <c r="C797" s="58" t="s">
        <v>63</v>
      </c>
      <c r="D797" s="58" t="s">
        <v>6602</v>
      </c>
      <c r="E797" s="58" t="s">
        <v>786</v>
      </c>
      <c r="F797" s="58" t="s">
        <v>63</v>
      </c>
      <c r="G797" s="60" t="s">
        <v>6603</v>
      </c>
      <c r="H797" s="60" t="s">
        <v>6604</v>
      </c>
      <c r="I797" s="60" t="s">
        <v>6605</v>
      </c>
      <c r="J797" s="190">
        <v>2</v>
      </c>
      <c r="K797" s="58" t="s">
        <v>6614</v>
      </c>
      <c r="L797" s="60"/>
      <c r="M797" s="60" t="s">
        <v>6615</v>
      </c>
      <c r="N797" s="60" t="s">
        <v>6616</v>
      </c>
      <c r="O797" s="58" t="s">
        <v>1366</v>
      </c>
      <c r="P797" s="44" t="s">
        <v>6609</v>
      </c>
      <c r="Q797" s="63" t="s">
        <v>69</v>
      </c>
      <c r="R797" s="307" t="s">
        <v>6617</v>
      </c>
      <c r="S797" s="307" t="s">
        <v>6618</v>
      </c>
      <c r="T797" s="44" t="s">
        <v>6619</v>
      </c>
      <c r="U797" s="44" t="s">
        <v>6620</v>
      </c>
      <c r="V797" s="58" t="s">
        <v>238</v>
      </c>
      <c r="W797" s="60"/>
      <c r="X797" s="60" t="str">
        <f t="shared" si="67"/>
        <v>tf_BAMT20014000_D_L2_CUSTOMER_SALES_ORGANIZATION_MASTER</v>
      </c>
      <c r="Y797" s="60" t="str">
        <f t="shared" si="68"/>
        <v>mt_MPMT20014002_CDW_D_L2_CUSTOMER_SALES_ORGANIZATION_MASTER_WK02</v>
      </c>
      <c r="Z797" s="60" t="str">
        <f t="shared" si="69"/>
        <v>m_MPMT20014002_CDW_D_L2_CUSTOMER_SALES_ORGANIZATION_MASTER_WK02</v>
      </c>
      <c r="AA797" s="85"/>
      <c r="AB797" s="85"/>
      <c r="AC797" s="85"/>
      <c r="AD797" s="52" t="s">
        <v>2183</v>
      </c>
      <c r="AE797" s="52"/>
      <c r="AF797" s="52" t="s">
        <v>52</v>
      </c>
      <c r="AG797" s="52" t="s">
        <v>72</v>
      </c>
      <c r="AH797" s="52" t="s">
        <v>72</v>
      </c>
      <c r="AI797" s="219" t="s">
        <v>65</v>
      </c>
      <c r="AJ797" s="219" t="s">
        <v>154</v>
      </c>
      <c r="AK797" s="244">
        <v>0</v>
      </c>
      <c r="AL797" s="261" t="s">
        <v>155</v>
      </c>
    </row>
    <row r="798" spans="1:38" ht="34.5" hidden="1" customHeight="1">
      <c r="A798" s="68"/>
      <c r="B798" s="44">
        <f t="shared" si="66"/>
        <v>795</v>
      </c>
      <c r="C798" s="58" t="s">
        <v>63</v>
      </c>
      <c r="D798" s="58" t="s">
        <v>6602</v>
      </c>
      <c r="E798" s="58" t="s">
        <v>786</v>
      </c>
      <c r="F798" s="58" t="s">
        <v>63</v>
      </c>
      <c r="G798" s="60" t="s">
        <v>6603</v>
      </c>
      <c r="H798" s="60" t="s">
        <v>6604</v>
      </c>
      <c r="I798" s="60" t="s">
        <v>6605</v>
      </c>
      <c r="J798" s="190">
        <v>3</v>
      </c>
      <c r="K798" s="58" t="s">
        <v>6621</v>
      </c>
      <c r="L798" s="60"/>
      <c r="M798" s="60" t="s">
        <v>6622</v>
      </c>
      <c r="N798" s="60" t="s">
        <v>6623</v>
      </c>
      <c r="O798" s="58" t="s">
        <v>1366</v>
      </c>
      <c r="P798" s="44" t="s">
        <v>6609</v>
      </c>
      <c r="Q798" s="63" t="s">
        <v>69</v>
      </c>
      <c r="R798" s="307" t="s">
        <v>6624</v>
      </c>
      <c r="S798" s="307" t="s">
        <v>6625</v>
      </c>
      <c r="T798" s="44" t="s">
        <v>6626</v>
      </c>
      <c r="U798" s="44" t="s">
        <v>6627</v>
      </c>
      <c r="V798" s="58" t="s">
        <v>149</v>
      </c>
      <c r="W798" s="60"/>
      <c r="X798" s="60" t="str">
        <f t="shared" si="67"/>
        <v>tf_BAMT20014000_D_L2_CUSTOMER_SALES_ORGANIZATION_MASTER</v>
      </c>
      <c r="Y798" s="60" t="str">
        <f t="shared" si="68"/>
        <v>mt_MPMT20014003_CDW_D_L2_CUSTOMER_SALES_ORGANIZATION_MASTER</v>
      </c>
      <c r="Z798" s="60" t="str">
        <f t="shared" si="69"/>
        <v>m_MPMT20014003_CDW_D_L2_CUSTOMER_SALES_ORGANIZATION_MASTER</v>
      </c>
      <c r="AA798" s="85"/>
      <c r="AB798" s="85"/>
      <c r="AC798" s="85"/>
      <c r="AD798" s="52" t="s">
        <v>2183</v>
      </c>
      <c r="AE798" s="52" t="s">
        <v>2026</v>
      </c>
      <c r="AF798" s="52" t="s">
        <v>52</v>
      </c>
      <c r="AG798" s="52" t="s">
        <v>72</v>
      </c>
      <c r="AH798" s="52" t="s">
        <v>72</v>
      </c>
      <c r="AI798" s="219" t="s">
        <v>65</v>
      </c>
      <c r="AJ798" s="219" t="s">
        <v>154</v>
      </c>
      <c r="AK798" s="244">
        <v>0</v>
      </c>
      <c r="AL798" s="261" t="s">
        <v>155</v>
      </c>
    </row>
    <row r="799" spans="1:38" ht="34.5" hidden="1" customHeight="1">
      <c r="A799" s="68"/>
      <c r="B799" s="44">
        <f t="shared" si="66"/>
        <v>796</v>
      </c>
      <c r="C799" s="58" t="s">
        <v>63</v>
      </c>
      <c r="D799" s="84" t="s">
        <v>6628</v>
      </c>
      <c r="E799" s="58" t="s">
        <v>1809</v>
      </c>
      <c r="F799" s="58" t="s">
        <v>786</v>
      </c>
      <c r="G799" s="60" t="s">
        <v>6629</v>
      </c>
      <c r="H799" s="60" t="s">
        <v>6630</v>
      </c>
      <c r="I799" s="60" t="s">
        <v>6631</v>
      </c>
      <c r="J799" s="190">
        <v>1</v>
      </c>
      <c r="K799" s="58" t="s">
        <v>6632</v>
      </c>
      <c r="L799" s="60"/>
      <c r="M799" s="60" t="s">
        <v>6633</v>
      </c>
      <c r="N799" s="60" t="s">
        <v>6634</v>
      </c>
      <c r="O799" s="58" t="s">
        <v>1366</v>
      </c>
      <c r="P799" s="44" t="s">
        <v>6635</v>
      </c>
      <c r="Q799" s="63" t="s">
        <v>5989</v>
      </c>
      <c r="R799" s="307" t="s">
        <v>6636</v>
      </c>
      <c r="S799" s="307" t="s">
        <v>6637</v>
      </c>
      <c r="T799" s="44" t="s">
        <v>6638</v>
      </c>
      <c r="U799" s="44" t="s">
        <v>6639</v>
      </c>
      <c r="V799" s="58" t="s">
        <v>149</v>
      </c>
      <c r="W799" s="60"/>
      <c r="X799" s="60" t="str">
        <f t="shared" si="67"/>
        <v>tf_BAWK20002500_D_L2_CUSTOMER_DELTA_EXTRACTION_DETAIL</v>
      </c>
      <c r="Y799" s="60" t="str">
        <f t="shared" si="68"/>
        <v>mt_MPWK20002501_CDW_D_L2_CUSTOMER_DELTA_EXTRACTION_DETAIL</v>
      </c>
      <c r="Z799" s="60" t="str">
        <f t="shared" si="69"/>
        <v>m_MPWK20002501_CDW_D_L2_CUSTOMER_DELTA_EXTRACTION_DETAIL</v>
      </c>
      <c r="AA799" s="85" t="s">
        <v>6640</v>
      </c>
      <c r="AB799" s="85" t="s">
        <v>6641</v>
      </c>
      <c r="AC799" s="85"/>
      <c r="AD799" s="52"/>
      <c r="AE799" s="100" t="s">
        <v>63</v>
      </c>
      <c r="AF799" s="52"/>
      <c r="AG799" s="52" t="s">
        <v>1331</v>
      </c>
      <c r="AH799" s="52" t="s">
        <v>153</v>
      </c>
      <c r="AI799" s="219" t="s">
        <v>65</v>
      </c>
      <c r="AJ799" s="219" t="s">
        <v>154</v>
      </c>
      <c r="AK799" s="244">
        <v>1.9560185173759237E-3</v>
      </c>
      <c r="AL799" s="261" t="s">
        <v>155</v>
      </c>
    </row>
    <row r="800" spans="1:38" ht="106.5" hidden="1" customHeight="1">
      <c r="A800" s="68"/>
      <c r="B800" s="44">
        <f t="shared" si="66"/>
        <v>797</v>
      </c>
      <c r="C800" s="58" t="s">
        <v>63</v>
      </c>
      <c r="D800" s="58" t="s">
        <v>6642</v>
      </c>
      <c r="E800" s="58" t="s">
        <v>786</v>
      </c>
      <c r="F800" s="58" t="s">
        <v>63</v>
      </c>
      <c r="G800" s="60" t="s">
        <v>6643</v>
      </c>
      <c r="H800" s="60" t="s">
        <v>6644</v>
      </c>
      <c r="I800" s="85" t="s">
        <v>6645</v>
      </c>
      <c r="J800" s="190">
        <v>1</v>
      </c>
      <c r="K800" s="58" t="s">
        <v>6646</v>
      </c>
      <c r="L800" s="58"/>
      <c r="M800" s="60" t="s">
        <v>6647</v>
      </c>
      <c r="N800" s="60" t="s">
        <v>6648</v>
      </c>
      <c r="O800" s="58" t="s">
        <v>2126</v>
      </c>
      <c r="P800" s="60"/>
      <c r="Q800" s="63" t="s">
        <v>69</v>
      </c>
      <c r="R800" s="307" t="s">
        <v>6649</v>
      </c>
      <c r="S800" s="307" t="s">
        <v>6650</v>
      </c>
      <c r="T800" s="44" t="s">
        <v>6651</v>
      </c>
      <c r="U800" s="44" t="s">
        <v>6652</v>
      </c>
      <c r="V800" s="58" t="s">
        <v>260</v>
      </c>
      <c r="W800" s="60"/>
      <c r="X800" s="60" t="str">
        <f t="shared" si="67"/>
        <v>tf_BAMT20022300_D_L2_CUSTOMER_SALES_AREA_TEXT_MASTER</v>
      </c>
      <c r="Y800" s="60" t="str">
        <f t="shared" si="68"/>
        <v>mt_MPMT20022301_CDW_D_L2_CUSTOMER_SALES_AREA_TEXT_MASTER</v>
      </c>
      <c r="Z800" s="60" t="str">
        <f t="shared" si="69"/>
        <v>m_MPMT20022301_CDW_D_L2_CUSTOMER_SALES_AREA_TEXT_MASTER</v>
      </c>
      <c r="AA800" s="85"/>
      <c r="AB800" s="85"/>
      <c r="AC800" s="85"/>
      <c r="AD800" s="52" t="s">
        <v>2183</v>
      </c>
      <c r="AE800" s="52" t="s">
        <v>2026</v>
      </c>
      <c r="AF800" s="52" t="s">
        <v>52</v>
      </c>
      <c r="AG800" s="52" t="s">
        <v>72</v>
      </c>
      <c r="AH800" s="52" t="s">
        <v>72</v>
      </c>
      <c r="AI800" s="219" t="s">
        <v>65</v>
      </c>
      <c r="AJ800" s="219" t="s">
        <v>154</v>
      </c>
      <c r="AK800" s="244">
        <v>0</v>
      </c>
      <c r="AL800" s="261" t="s">
        <v>155</v>
      </c>
    </row>
    <row r="801" spans="1:41" ht="40.5" hidden="1">
      <c r="A801" s="68"/>
      <c r="B801" s="86">
        <f t="shared" si="66"/>
        <v>798</v>
      </c>
      <c r="C801" s="84" t="s">
        <v>63</v>
      </c>
      <c r="D801" s="84" t="s">
        <v>6653</v>
      </c>
      <c r="E801" s="84" t="s">
        <v>786</v>
      </c>
      <c r="F801" s="84" t="s">
        <v>63</v>
      </c>
      <c r="G801" s="85" t="s">
        <v>6654</v>
      </c>
      <c r="H801" s="85" t="s">
        <v>6655</v>
      </c>
      <c r="I801" s="85" t="s">
        <v>6656</v>
      </c>
      <c r="J801" s="191">
        <v>1</v>
      </c>
      <c r="K801" s="84" t="s">
        <v>6657</v>
      </c>
      <c r="L801" s="85"/>
      <c r="M801" s="85" t="s">
        <v>6658</v>
      </c>
      <c r="N801" s="85" t="s">
        <v>6659</v>
      </c>
      <c r="O801" s="84" t="s">
        <v>1366</v>
      </c>
      <c r="P801" s="86" t="s">
        <v>6660</v>
      </c>
      <c r="Q801" s="87" t="s">
        <v>69</v>
      </c>
      <c r="R801" s="308" t="s">
        <v>5444</v>
      </c>
      <c r="S801" s="308" t="s">
        <v>5445</v>
      </c>
      <c r="T801" s="86" t="s">
        <v>6661</v>
      </c>
      <c r="U801" s="86" t="s">
        <v>6662</v>
      </c>
      <c r="V801" s="84" t="s">
        <v>149</v>
      </c>
      <c r="W801" s="85"/>
      <c r="X801" s="85" t="str">
        <f t="shared" si="67"/>
        <v>tf_BAMT20014200_D_L2_CUSTOMER_MASTER</v>
      </c>
      <c r="Y801" s="85" t="str">
        <f t="shared" si="68"/>
        <v>mt_MPMT20014202_CDW_D_L2_CUSTOMER_MASTER_WK01</v>
      </c>
      <c r="Z801" s="85" t="str">
        <f t="shared" si="69"/>
        <v>m_MPMT20014202_CDW_D_L2_CUSTOMER_MASTER_WK01</v>
      </c>
      <c r="AA801" s="85"/>
      <c r="AB801" s="85"/>
      <c r="AC801" s="85"/>
      <c r="AD801" s="65" t="s">
        <v>2183</v>
      </c>
      <c r="AE801" s="65" t="s">
        <v>2026</v>
      </c>
      <c r="AF801" s="65" t="s">
        <v>52</v>
      </c>
      <c r="AG801" t="s">
        <v>72</v>
      </c>
      <c r="AH801" t="s">
        <v>72</v>
      </c>
      <c r="AI801" s="220" t="s">
        <v>65</v>
      </c>
      <c r="AJ801" s="219" t="s">
        <v>154</v>
      </c>
      <c r="AK801" s="244">
        <v>0</v>
      </c>
      <c r="AL801" s="261" t="s">
        <v>155</v>
      </c>
      <c r="AM801" s="68"/>
      <c r="AO801" s="68"/>
    </row>
    <row r="802" spans="1:41" ht="121.5" hidden="1">
      <c r="A802" s="68"/>
      <c r="B802" s="44">
        <f t="shared" si="66"/>
        <v>799</v>
      </c>
      <c r="C802" s="58" t="s">
        <v>63</v>
      </c>
      <c r="D802" s="58" t="s">
        <v>6653</v>
      </c>
      <c r="E802" s="58" t="s">
        <v>786</v>
      </c>
      <c r="F802" s="58" t="s">
        <v>63</v>
      </c>
      <c r="G802" s="60" t="s">
        <v>6654</v>
      </c>
      <c r="H802" s="60" t="s">
        <v>6655</v>
      </c>
      <c r="I802" s="60" t="s">
        <v>6656</v>
      </c>
      <c r="J802" s="190">
        <v>2</v>
      </c>
      <c r="K802" s="58" t="s">
        <v>6663</v>
      </c>
      <c r="L802" s="60"/>
      <c r="M802" s="60" t="s">
        <v>6664</v>
      </c>
      <c r="N802" s="60" t="s">
        <v>6665</v>
      </c>
      <c r="O802" s="58" t="s">
        <v>2686</v>
      </c>
      <c r="P802" s="44" t="s">
        <v>6660</v>
      </c>
      <c r="Q802" s="63" t="s">
        <v>69</v>
      </c>
      <c r="R802" s="307" t="s">
        <v>6666</v>
      </c>
      <c r="S802" s="307" t="s">
        <v>6667</v>
      </c>
      <c r="T802" s="44" t="s">
        <v>6668</v>
      </c>
      <c r="U802" s="44" t="s">
        <v>6669</v>
      </c>
      <c r="V802" s="58" t="s">
        <v>149</v>
      </c>
      <c r="W802" s="60"/>
      <c r="X802" s="60" t="str">
        <f t="shared" si="67"/>
        <v>tf_BAMT20014200_D_L2_CUSTOMER_MASTER</v>
      </c>
      <c r="Y802" s="60" t="str">
        <f t="shared" si="68"/>
        <v>mt_MPMT20014201_CDW_D_L2_CUSTOMER_MASTER</v>
      </c>
      <c r="Z802" s="60" t="str">
        <f t="shared" si="69"/>
        <v>m_MPMT20014201_CDW_D_L2_CUSTOMER_MASTER</v>
      </c>
      <c r="AA802" s="85"/>
      <c r="AB802" s="85"/>
      <c r="AC802" s="85"/>
      <c r="AD802" s="52" t="s">
        <v>2183</v>
      </c>
      <c r="AE802" s="52" t="s">
        <v>2026</v>
      </c>
      <c r="AF802" s="52" t="s">
        <v>52</v>
      </c>
      <c r="AG802" s="52" t="s">
        <v>72</v>
      </c>
      <c r="AH802" s="52" t="s">
        <v>72</v>
      </c>
      <c r="AI802" s="219" t="s">
        <v>65</v>
      </c>
      <c r="AJ802" s="219" t="s">
        <v>154</v>
      </c>
      <c r="AK802" s="244">
        <v>0</v>
      </c>
      <c r="AL802" s="261" t="s">
        <v>155</v>
      </c>
    </row>
    <row r="803" spans="1:41" ht="34.5" hidden="1" customHeight="1">
      <c r="A803" s="68"/>
      <c r="B803" s="91">
        <f t="shared" si="66"/>
        <v>800</v>
      </c>
      <c r="C803" s="59" t="s">
        <v>409</v>
      </c>
      <c r="D803" s="59" t="s">
        <v>63</v>
      </c>
      <c r="E803" s="59" t="s">
        <v>786</v>
      </c>
      <c r="F803" s="59" t="s">
        <v>63</v>
      </c>
      <c r="G803" s="76" t="s">
        <v>6670</v>
      </c>
      <c r="H803" s="76"/>
      <c r="I803" s="76" t="s">
        <v>6671</v>
      </c>
      <c r="J803" s="192"/>
      <c r="K803" s="59"/>
      <c r="L803" s="76"/>
      <c r="M803" s="76" t="s">
        <v>6672</v>
      </c>
      <c r="N803" s="76"/>
      <c r="O803" s="59" t="s">
        <v>1366</v>
      </c>
      <c r="P803" s="76" t="s">
        <v>6673</v>
      </c>
      <c r="Q803" s="78" t="s">
        <v>220</v>
      </c>
      <c r="R803" s="323"/>
      <c r="S803" s="324"/>
      <c r="T803" s="324"/>
      <c r="U803" s="324"/>
      <c r="V803" s="80"/>
      <c r="W803" s="76"/>
      <c r="X803" s="76" t="str">
        <f t="shared" si="67"/>
        <v/>
      </c>
      <c r="Y803" s="76" t="str">
        <f t="shared" si="68"/>
        <v/>
      </c>
      <c r="Z803" s="76" t="str">
        <f t="shared" si="69"/>
        <v/>
      </c>
      <c r="AA803" s="146"/>
      <c r="AB803" s="146"/>
      <c r="AC803" s="146"/>
      <c r="AD803" s="52" t="s">
        <v>1368</v>
      </c>
      <c r="AE803" s="100" t="s">
        <v>63</v>
      </c>
      <c r="AF803" s="52"/>
      <c r="AG803" s="52" t="s">
        <v>63</v>
      </c>
      <c r="AH803" s="52" t="s">
        <v>63</v>
      </c>
      <c r="AI803" s="219" t="s">
        <v>65</v>
      </c>
      <c r="AJ803" s="219" t="s">
        <v>65</v>
      </c>
      <c r="AK803" s="219" t="s">
        <v>65</v>
      </c>
      <c r="AL803" s="220" t="s">
        <v>65</v>
      </c>
    </row>
    <row r="804" spans="1:41" ht="34.5" hidden="1" customHeight="1">
      <c r="A804" s="68"/>
      <c r="B804" s="91">
        <f t="shared" si="66"/>
        <v>801</v>
      </c>
      <c r="C804" s="59" t="s">
        <v>409</v>
      </c>
      <c r="D804" s="59" t="s">
        <v>63</v>
      </c>
      <c r="E804" s="59" t="s">
        <v>786</v>
      </c>
      <c r="F804" s="59" t="s">
        <v>63</v>
      </c>
      <c r="G804" s="76" t="s">
        <v>6674</v>
      </c>
      <c r="H804" s="76"/>
      <c r="I804" s="76" t="s">
        <v>6675</v>
      </c>
      <c r="J804" s="192"/>
      <c r="K804" s="59"/>
      <c r="L804" s="76"/>
      <c r="M804" s="76" t="s">
        <v>6676</v>
      </c>
      <c r="N804" s="76"/>
      <c r="O804" s="59" t="s">
        <v>1366</v>
      </c>
      <c r="P804" s="76" t="s">
        <v>6677</v>
      </c>
      <c r="Q804" s="78" t="s">
        <v>220</v>
      </c>
      <c r="R804" s="323"/>
      <c r="S804" s="324"/>
      <c r="T804" s="324"/>
      <c r="U804" s="324"/>
      <c r="V804" s="80"/>
      <c r="W804" s="76"/>
      <c r="X804" s="76" t="str">
        <f t="shared" ref="X804:X835" si="70">IF(AND(D804&lt;&gt;"",H804&lt;&gt;""),"tf_"&amp;D804&amp;"_"&amp;H804,"")</f>
        <v/>
      </c>
      <c r="Y804" s="76" t="str">
        <f t="shared" si="68"/>
        <v/>
      </c>
      <c r="Z804" s="76" t="str">
        <f t="shared" si="69"/>
        <v/>
      </c>
      <c r="AA804" s="146"/>
      <c r="AB804" s="146"/>
      <c r="AC804" s="146"/>
      <c r="AD804" s="52" t="s">
        <v>1368</v>
      </c>
      <c r="AE804" s="100" t="s">
        <v>63</v>
      </c>
      <c r="AF804" s="52"/>
      <c r="AG804" s="52" t="s">
        <v>63</v>
      </c>
      <c r="AH804" s="52" t="s">
        <v>63</v>
      </c>
      <c r="AI804" s="219" t="s">
        <v>65</v>
      </c>
      <c r="AJ804" s="219" t="s">
        <v>65</v>
      </c>
      <c r="AK804" s="219" t="s">
        <v>65</v>
      </c>
      <c r="AL804" s="220" t="s">
        <v>65</v>
      </c>
    </row>
    <row r="805" spans="1:41" ht="34.5" hidden="1" customHeight="1">
      <c r="A805" s="68"/>
      <c r="B805" s="91">
        <f t="shared" si="66"/>
        <v>802</v>
      </c>
      <c r="C805" s="59" t="s">
        <v>409</v>
      </c>
      <c r="D805" s="59" t="s">
        <v>6678</v>
      </c>
      <c r="E805" s="59" t="s">
        <v>1809</v>
      </c>
      <c r="F805" s="59" t="s">
        <v>786</v>
      </c>
      <c r="G805" s="76" t="s">
        <v>6679</v>
      </c>
      <c r="H805" s="76"/>
      <c r="I805" s="76" t="s">
        <v>6680</v>
      </c>
      <c r="J805" s="192"/>
      <c r="K805" s="59" t="s">
        <v>6681</v>
      </c>
      <c r="L805" s="76"/>
      <c r="M805" s="76" t="s">
        <v>6682</v>
      </c>
      <c r="N805" s="76"/>
      <c r="O805" s="59" t="s">
        <v>1366</v>
      </c>
      <c r="P805" s="57" t="s">
        <v>6683</v>
      </c>
      <c r="Q805" s="78" t="s">
        <v>220</v>
      </c>
      <c r="R805" s="323"/>
      <c r="S805" s="324"/>
      <c r="T805" s="324"/>
      <c r="U805" s="324"/>
      <c r="V805" s="80"/>
      <c r="W805" s="76" t="s">
        <v>6684</v>
      </c>
      <c r="X805" s="76" t="str">
        <f t="shared" si="70"/>
        <v/>
      </c>
      <c r="Y805" s="76" t="str">
        <f t="shared" si="68"/>
        <v/>
      </c>
      <c r="Z805" s="76" t="str">
        <f t="shared" si="69"/>
        <v/>
      </c>
      <c r="AA805" s="146"/>
      <c r="AB805" s="146"/>
      <c r="AC805" s="146"/>
      <c r="AD805" s="52"/>
      <c r="AE805" s="100" t="s">
        <v>63</v>
      </c>
      <c r="AF805" s="52"/>
      <c r="AG805" s="52" t="s">
        <v>63</v>
      </c>
      <c r="AH805" s="52" t="s">
        <v>63</v>
      </c>
      <c r="AI805" s="219" t="s">
        <v>65</v>
      </c>
      <c r="AJ805" s="219" t="s">
        <v>65</v>
      </c>
      <c r="AK805" s="219" t="s">
        <v>65</v>
      </c>
      <c r="AL805" s="220" t="s">
        <v>65</v>
      </c>
    </row>
    <row r="806" spans="1:41" ht="34.5" hidden="1" customHeight="1">
      <c r="A806" s="68"/>
      <c r="B806" s="86">
        <f t="shared" si="66"/>
        <v>803</v>
      </c>
      <c r="C806" s="84" t="s">
        <v>63</v>
      </c>
      <c r="D806" s="84" t="s">
        <v>6685</v>
      </c>
      <c r="E806" s="84" t="s">
        <v>786</v>
      </c>
      <c r="F806" s="84" t="s">
        <v>63</v>
      </c>
      <c r="G806" s="85" t="s">
        <v>6686</v>
      </c>
      <c r="H806" s="85" t="s">
        <v>6687</v>
      </c>
      <c r="I806" s="60" t="s">
        <v>6688</v>
      </c>
      <c r="J806" s="190">
        <v>1</v>
      </c>
      <c r="K806" s="84" t="s">
        <v>6689</v>
      </c>
      <c r="L806" s="85"/>
      <c r="M806" s="85" t="s">
        <v>6690</v>
      </c>
      <c r="N806" s="85" t="s">
        <v>6691</v>
      </c>
      <c r="O806" s="84" t="s">
        <v>1366</v>
      </c>
      <c r="P806" s="44" t="s">
        <v>6692</v>
      </c>
      <c r="Q806" s="87" t="s">
        <v>69</v>
      </c>
      <c r="R806" s="368" t="s">
        <v>6693</v>
      </c>
      <c r="S806" s="368" t="s">
        <v>6694</v>
      </c>
      <c r="T806" s="167" t="s">
        <v>6695</v>
      </c>
      <c r="U806" s="167" t="s">
        <v>6696</v>
      </c>
      <c r="V806" s="84" t="s">
        <v>846</v>
      </c>
      <c r="W806" s="86"/>
      <c r="X806" s="85" t="str">
        <f t="shared" si="70"/>
        <v>tf_BAMT20024600_D_L2_SPECIAL_GL_CODE_MASTER</v>
      </c>
      <c r="Y806" s="85" t="str">
        <f t="shared" si="68"/>
        <v>mt_MPMT20024601_CDW_D_L2_SPECIAL_GL_CODE_MASTER</v>
      </c>
      <c r="Z806" s="85" t="str">
        <f t="shared" si="69"/>
        <v>m_MPMT20024601_CDW_D_L2_SPECIAL_GL_CODE_MASTER</v>
      </c>
      <c r="AA806" s="85"/>
      <c r="AB806" s="85"/>
      <c r="AC806" s="85"/>
      <c r="AD806" s="237" t="s">
        <v>2183</v>
      </c>
      <c r="AE806" s="52" t="s">
        <v>2026</v>
      </c>
      <c r="AF806" s="237" t="s">
        <v>52</v>
      </c>
      <c r="AG806" s="52" t="s">
        <v>4725</v>
      </c>
      <c r="AH806" s="52" t="s">
        <v>153</v>
      </c>
      <c r="AI806" s="219" t="s">
        <v>65</v>
      </c>
      <c r="AJ806" s="219" t="s">
        <v>154</v>
      </c>
      <c r="AK806" s="244">
        <v>0</v>
      </c>
      <c r="AL806" s="261" t="s">
        <v>155</v>
      </c>
    </row>
    <row r="807" spans="1:41" ht="34.5" hidden="1" customHeight="1">
      <c r="A807" s="68"/>
      <c r="B807" s="44">
        <f t="shared" si="66"/>
        <v>804</v>
      </c>
      <c r="C807" s="58" t="s">
        <v>63</v>
      </c>
      <c r="D807" s="58" t="s">
        <v>6697</v>
      </c>
      <c r="E807" s="58" t="s">
        <v>786</v>
      </c>
      <c r="F807" s="58" t="s">
        <v>65</v>
      </c>
      <c r="G807" s="60" t="s">
        <v>6698</v>
      </c>
      <c r="H807" s="60" t="s">
        <v>6699</v>
      </c>
      <c r="I807" s="60" t="s">
        <v>6700</v>
      </c>
      <c r="J807" s="190">
        <v>1</v>
      </c>
      <c r="K807" s="58" t="s">
        <v>6701</v>
      </c>
      <c r="L807" s="60"/>
      <c r="M807" s="60" t="s">
        <v>6702</v>
      </c>
      <c r="N807" s="60" t="s">
        <v>6703</v>
      </c>
      <c r="O807" s="58" t="s">
        <v>2126</v>
      </c>
      <c r="P807" s="44" t="s">
        <v>6704</v>
      </c>
      <c r="Q807" s="63" t="s">
        <v>69</v>
      </c>
      <c r="R807" s="307" t="s">
        <v>6705</v>
      </c>
      <c r="S807" s="307" t="s">
        <v>6706</v>
      </c>
      <c r="T807" s="44" t="s">
        <v>6707</v>
      </c>
      <c r="U807" s="44" t="s">
        <v>6708</v>
      </c>
      <c r="V807" s="58" t="s">
        <v>149</v>
      </c>
      <c r="W807" s="44"/>
      <c r="X807" s="60" t="str">
        <f t="shared" si="70"/>
        <v>tf_BAMT20023200_D_L2_CHARACTERISTICS_VALUE_TEXT_TABLE_MASTER</v>
      </c>
      <c r="Y807" s="60" t="str">
        <f t="shared" si="68"/>
        <v>mt_MPMT20023202_CDW_D_L2_CHARACTERISTICS_VALUE_TEXT_TABLE_MASTER_WK01</v>
      </c>
      <c r="Z807" s="60" t="str">
        <f t="shared" si="69"/>
        <v>m_MPMT20023202_CDW_D_L2_CHARACTERISTICS_VALUE_TEXT_TABLE_MASTER_WK01</v>
      </c>
      <c r="AA807" s="60"/>
      <c r="AB807" s="60"/>
      <c r="AC807" s="60"/>
      <c r="AD807" s="52" t="s">
        <v>2183</v>
      </c>
      <c r="AE807" s="52" t="s">
        <v>2026</v>
      </c>
      <c r="AF807" s="52" t="s">
        <v>52</v>
      </c>
      <c r="AG807" s="52" t="s">
        <v>72</v>
      </c>
      <c r="AH807" s="52" t="s">
        <v>72</v>
      </c>
      <c r="AI807" s="219" t="s">
        <v>65</v>
      </c>
      <c r="AJ807" s="219" t="s">
        <v>154</v>
      </c>
      <c r="AK807" s="244">
        <v>0</v>
      </c>
      <c r="AL807" s="261" t="s">
        <v>155</v>
      </c>
    </row>
    <row r="808" spans="1:41" ht="34.5" hidden="1" customHeight="1">
      <c r="A808" s="68"/>
      <c r="B808" s="44">
        <f t="shared" si="66"/>
        <v>805</v>
      </c>
      <c r="C808" s="58" t="s">
        <v>63</v>
      </c>
      <c r="D808" s="58" t="s">
        <v>6697</v>
      </c>
      <c r="E808" s="58" t="s">
        <v>786</v>
      </c>
      <c r="F808" s="58" t="s">
        <v>65</v>
      </c>
      <c r="G808" s="60" t="s">
        <v>6698</v>
      </c>
      <c r="H808" s="60" t="s">
        <v>6699</v>
      </c>
      <c r="I808" s="60" t="s">
        <v>6700</v>
      </c>
      <c r="J808" s="190">
        <v>2</v>
      </c>
      <c r="K808" s="58" t="s">
        <v>6709</v>
      </c>
      <c r="L808" s="60"/>
      <c r="M808" s="60" t="s">
        <v>6710</v>
      </c>
      <c r="N808" s="60" t="s">
        <v>6711</v>
      </c>
      <c r="O808" s="58" t="s">
        <v>2126</v>
      </c>
      <c r="P808" s="44" t="s">
        <v>6704</v>
      </c>
      <c r="Q808" s="63" t="s">
        <v>69</v>
      </c>
      <c r="R808" s="307" t="s">
        <v>6712</v>
      </c>
      <c r="S808" s="307" t="s">
        <v>6713</v>
      </c>
      <c r="T808" s="44" t="s">
        <v>6714</v>
      </c>
      <c r="U808" s="44" t="s">
        <v>6715</v>
      </c>
      <c r="V808" s="58" t="s">
        <v>238</v>
      </c>
      <c r="W808" s="44"/>
      <c r="X808" s="60" t="str">
        <f t="shared" si="70"/>
        <v>tf_BAMT20023200_D_L2_CHARACTERISTICS_VALUE_TEXT_TABLE_MASTER</v>
      </c>
      <c r="Y808" s="60" t="str">
        <f t="shared" si="68"/>
        <v>mt_MPMT20023203_CDW_D_L2_CHARACTERISTICS_VALUE_TEXT_TABLE_MASTER_WK02</v>
      </c>
      <c r="Z808" s="60" t="str">
        <f t="shared" si="69"/>
        <v>m_MPMT20023203_CDW_D_L2_CHARACTERISTICS_VALUE_TEXT_TABLE_MASTER_WK02</v>
      </c>
      <c r="AA808" s="60"/>
      <c r="AB808" s="60"/>
      <c r="AC808" s="60"/>
      <c r="AD808" s="52" t="s">
        <v>2183</v>
      </c>
      <c r="AE808" s="52" t="s">
        <v>2026</v>
      </c>
      <c r="AF808" s="52" t="s">
        <v>52</v>
      </c>
      <c r="AG808" s="52" t="s">
        <v>72</v>
      </c>
      <c r="AH808" s="52" t="s">
        <v>72</v>
      </c>
      <c r="AI808" s="219" t="s">
        <v>65</v>
      </c>
      <c r="AJ808" s="219" t="s">
        <v>154</v>
      </c>
      <c r="AK808" s="244">
        <v>0</v>
      </c>
      <c r="AL808" s="261" t="s">
        <v>155</v>
      </c>
    </row>
    <row r="809" spans="1:41" ht="34.5" hidden="1" customHeight="1">
      <c r="A809" s="68"/>
      <c r="B809" s="44">
        <f t="shared" si="66"/>
        <v>806</v>
      </c>
      <c r="C809" s="58" t="s">
        <v>63</v>
      </c>
      <c r="D809" s="58" t="s">
        <v>6697</v>
      </c>
      <c r="E809" s="58" t="s">
        <v>786</v>
      </c>
      <c r="F809" s="58" t="s">
        <v>65</v>
      </c>
      <c r="G809" s="60" t="s">
        <v>6698</v>
      </c>
      <c r="H809" s="60" t="s">
        <v>6699</v>
      </c>
      <c r="I809" s="60" t="s">
        <v>6700</v>
      </c>
      <c r="J809" s="190">
        <v>3</v>
      </c>
      <c r="K809" s="58" t="s">
        <v>6716</v>
      </c>
      <c r="L809" s="60"/>
      <c r="M809" s="60" t="s">
        <v>6717</v>
      </c>
      <c r="N809" s="60" t="s">
        <v>6718</v>
      </c>
      <c r="O809" s="58" t="s">
        <v>2126</v>
      </c>
      <c r="P809" s="44" t="s">
        <v>6704</v>
      </c>
      <c r="Q809" s="63" t="s">
        <v>69</v>
      </c>
      <c r="R809" s="307" t="s">
        <v>6714</v>
      </c>
      <c r="S809" s="307" t="s">
        <v>6715</v>
      </c>
      <c r="T809" s="44" t="s">
        <v>6719</v>
      </c>
      <c r="U809" s="44" t="s">
        <v>6720</v>
      </c>
      <c r="V809" s="58" t="s">
        <v>162</v>
      </c>
      <c r="W809" s="44"/>
      <c r="X809" s="60" t="str">
        <f t="shared" si="70"/>
        <v>tf_BAMT20023200_D_L2_CHARACTERISTICS_VALUE_TEXT_TABLE_MASTER</v>
      </c>
      <c r="Y809" s="60" t="str">
        <f t="shared" si="68"/>
        <v>mt_MPMT20023204_CDW_D_L2_CHARACTERISTICS_VALUE_TEXT_TABLE_MASTER_WK03</v>
      </c>
      <c r="Z809" s="60" t="str">
        <f t="shared" si="69"/>
        <v>m_MPMT20023204_CDW_D_L2_CHARACTERISTICS_VALUE_TEXT_TABLE_MASTER_WK03</v>
      </c>
      <c r="AA809" s="60"/>
      <c r="AB809" s="60"/>
      <c r="AC809" s="60"/>
      <c r="AD809" s="52" t="s">
        <v>2183</v>
      </c>
      <c r="AE809" s="52" t="s">
        <v>2026</v>
      </c>
      <c r="AF809" s="52" t="s">
        <v>52</v>
      </c>
      <c r="AG809" s="52" t="s">
        <v>72</v>
      </c>
      <c r="AH809" s="52" t="s">
        <v>72</v>
      </c>
      <c r="AI809" s="219" t="s">
        <v>65</v>
      </c>
      <c r="AJ809" s="219" t="s">
        <v>154</v>
      </c>
      <c r="AK809" s="244">
        <v>0</v>
      </c>
      <c r="AL809" s="261" t="s">
        <v>155</v>
      </c>
    </row>
    <row r="810" spans="1:41" ht="64.5" hidden="1" customHeight="1">
      <c r="A810" s="68"/>
      <c r="B810" s="44">
        <f t="shared" si="66"/>
        <v>807</v>
      </c>
      <c r="C810" s="58" t="s">
        <v>63</v>
      </c>
      <c r="D810" s="58" t="s">
        <v>6697</v>
      </c>
      <c r="E810" s="58" t="s">
        <v>786</v>
      </c>
      <c r="F810" s="58" t="s">
        <v>65</v>
      </c>
      <c r="G810" s="60" t="s">
        <v>6698</v>
      </c>
      <c r="H810" s="60" t="s">
        <v>6699</v>
      </c>
      <c r="I810" s="60" t="s">
        <v>6700</v>
      </c>
      <c r="J810" s="190">
        <v>4</v>
      </c>
      <c r="K810" s="58" t="s">
        <v>6721</v>
      </c>
      <c r="L810" s="60"/>
      <c r="M810" s="60" t="s">
        <v>6722</v>
      </c>
      <c r="N810" s="60" t="s">
        <v>6723</v>
      </c>
      <c r="O810" s="58" t="s">
        <v>2126</v>
      </c>
      <c r="P810" s="44" t="s">
        <v>6704</v>
      </c>
      <c r="Q810" s="63" t="s">
        <v>69</v>
      </c>
      <c r="R810" s="307" t="s">
        <v>6724</v>
      </c>
      <c r="S810" s="307" t="s">
        <v>6725</v>
      </c>
      <c r="T810" s="44" t="s">
        <v>6726</v>
      </c>
      <c r="U810" s="44" t="s">
        <v>6727</v>
      </c>
      <c r="V810" s="58" t="s">
        <v>149</v>
      </c>
      <c r="W810" s="44"/>
      <c r="X810" s="60" t="str">
        <f t="shared" si="70"/>
        <v>tf_BAMT20023200_D_L2_CHARACTERISTICS_VALUE_TEXT_TABLE_MASTER</v>
      </c>
      <c r="Y810" s="60" t="str">
        <f t="shared" si="68"/>
        <v>mt_MPMT20023205_CDW_D_L2_CHARACTERISTICS_VALUE_TEXT_TABLE_MASTER_WK04</v>
      </c>
      <c r="Z810" s="60" t="str">
        <f t="shared" si="69"/>
        <v>m_MPMT20023205_CDW_D_L2_CHARACTERISTICS_VALUE_TEXT_TABLE_MASTER_WK04</v>
      </c>
      <c r="AA810" s="60"/>
      <c r="AB810" s="60"/>
      <c r="AC810" s="60"/>
      <c r="AD810" s="52" t="s">
        <v>2183</v>
      </c>
      <c r="AE810" s="52" t="s">
        <v>2026</v>
      </c>
      <c r="AF810" s="52" t="s">
        <v>52</v>
      </c>
      <c r="AG810" s="52" t="s">
        <v>72</v>
      </c>
      <c r="AH810" s="52" t="s">
        <v>72</v>
      </c>
      <c r="AI810" s="219" t="s">
        <v>65</v>
      </c>
      <c r="AJ810" s="219" t="s">
        <v>154</v>
      </c>
      <c r="AK810" s="244">
        <v>0</v>
      </c>
      <c r="AL810" s="261" t="s">
        <v>155</v>
      </c>
    </row>
    <row r="811" spans="1:41" ht="34.5" hidden="1" customHeight="1">
      <c r="A811" s="68"/>
      <c r="B811" s="44">
        <f t="shared" si="66"/>
        <v>808</v>
      </c>
      <c r="C811" s="58" t="s">
        <v>63</v>
      </c>
      <c r="D811" s="58" t="s">
        <v>6697</v>
      </c>
      <c r="E811" s="58" t="s">
        <v>786</v>
      </c>
      <c r="F811" s="58" t="s">
        <v>65</v>
      </c>
      <c r="G811" s="60" t="s">
        <v>6698</v>
      </c>
      <c r="H811" s="60" t="s">
        <v>6699</v>
      </c>
      <c r="I811" s="60" t="s">
        <v>6700</v>
      </c>
      <c r="J811" s="190">
        <v>5</v>
      </c>
      <c r="K811" s="58" t="s">
        <v>6728</v>
      </c>
      <c r="L811" s="60"/>
      <c r="M811" s="60" t="s">
        <v>6729</v>
      </c>
      <c r="N811" s="60" t="s">
        <v>6730</v>
      </c>
      <c r="O811" s="58" t="s">
        <v>2126</v>
      </c>
      <c r="P811" s="44" t="s">
        <v>6704</v>
      </c>
      <c r="Q811" s="63" t="s">
        <v>69</v>
      </c>
      <c r="R811" s="307" t="s">
        <v>6726</v>
      </c>
      <c r="S811" s="307" t="s">
        <v>6727</v>
      </c>
      <c r="T811" s="44" t="s">
        <v>6731</v>
      </c>
      <c r="U811" s="44" t="s">
        <v>6732</v>
      </c>
      <c r="V811" s="58" t="s">
        <v>846</v>
      </c>
      <c r="W811" s="44"/>
      <c r="X811" s="60" t="str">
        <f t="shared" si="70"/>
        <v>tf_BAMT20023200_D_L2_CHARACTERISTICS_VALUE_TEXT_TABLE_MASTER</v>
      </c>
      <c r="Y811" s="60" t="str">
        <f t="shared" si="68"/>
        <v>mt_MPMT20023201_CDW_D_L2_CHARACTERISTICS_VALUE_TEXT_TABLE_MASTER</v>
      </c>
      <c r="Z811" s="60" t="str">
        <f t="shared" si="69"/>
        <v>m_MPMT20023201_CDW_D_L2_CHARACTERISTICS_VALUE_TEXT_TABLE_MASTER</v>
      </c>
      <c r="AA811" s="60"/>
      <c r="AB811" s="60"/>
      <c r="AC811" s="60"/>
      <c r="AD811" s="52" t="s">
        <v>2183</v>
      </c>
      <c r="AE811" s="52" t="s">
        <v>2026</v>
      </c>
      <c r="AF811" s="52" t="s">
        <v>52</v>
      </c>
      <c r="AG811" s="52" t="s">
        <v>72</v>
      </c>
      <c r="AH811" s="52" t="s">
        <v>72</v>
      </c>
      <c r="AI811" s="220" t="s">
        <v>65</v>
      </c>
      <c r="AJ811" s="219" t="s">
        <v>154</v>
      </c>
      <c r="AK811" s="244">
        <v>0</v>
      </c>
      <c r="AL811" s="261" t="s">
        <v>155</v>
      </c>
    </row>
    <row r="812" spans="1:41" ht="34.5" hidden="1" customHeight="1">
      <c r="A812" s="68"/>
      <c r="B812" s="44">
        <f t="shared" si="66"/>
        <v>809</v>
      </c>
      <c r="C812" s="58" t="s">
        <v>63</v>
      </c>
      <c r="D812" s="58" t="s">
        <v>6733</v>
      </c>
      <c r="E812" s="58" t="s">
        <v>786</v>
      </c>
      <c r="F812" s="58" t="s">
        <v>65</v>
      </c>
      <c r="G812" s="60" t="s">
        <v>6734</v>
      </c>
      <c r="H812" s="60" t="s">
        <v>6735</v>
      </c>
      <c r="I812" s="60" t="s">
        <v>6736</v>
      </c>
      <c r="J812" s="190">
        <v>1</v>
      </c>
      <c r="K812" s="58" t="s">
        <v>6737</v>
      </c>
      <c r="L812" s="60"/>
      <c r="M812" s="60" t="s">
        <v>6738</v>
      </c>
      <c r="N812" s="60" t="s">
        <v>6739</v>
      </c>
      <c r="O812" s="58" t="s">
        <v>2126</v>
      </c>
      <c r="P812" s="44" t="s">
        <v>6740</v>
      </c>
      <c r="Q812" s="63" t="s">
        <v>69</v>
      </c>
      <c r="R812" s="307" t="s">
        <v>6741</v>
      </c>
      <c r="S812" s="307" t="s">
        <v>6742</v>
      </c>
      <c r="T812" s="44" t="s">
        <v>6743</v>
      </c>
      <c r="U812" s="44" t="s">
        <v>6744</v>
      </c>
      <c r="V812" s="58" t="s">
        <v>846</v>
      </c>
      <c r="W812" s="44"/>
      <c r="X812" s="60" t="str">
        <f t="shared" si="70"/>
        <v>tf_BAMT20023300_D_L2_CHARACTERISTIC_VALUE_MASTER</v>
      </c>
      <c r="Y812" s="60" t="str">
        <f t="shared" si="68"/>
        <v>mt_MPMT20023301_CDW_D_L2_CHARACTERISTIC_VALUE_MASTER</v>
      </c>
      <c r="Z812" s="60" t="str">
        <f t="shared" si="69"/>
        <v>m_MPMT20023301_CDW_D_L2_CHARACTERISTIC_VALUE_MASTER</v>
      </c>
      <c r="AA812" s="85"/>
      <c r="AB812" s="85"/>
      <c r="AC812" s="85"/>
      <c r="AD812" s="52" t="s">
        <v>2183</v>
      </c>
      <c r="AE812" s="52" t="s">
        <v>2026</v>
      </c>
      <c r="AF812" s="52" t="s">
        <v>52</v>
      </c>
      <c r="AG812" s="52" t="s">
        <v>72</v>
      </c>
      <c r="AH812" s="52" t="s">
        <v>72</v>
      </c>
      <c r="AI812" s="219" t="s">
        <v>65</v>
      </c>
      <c r="AJ812" s="219" t="s">
        <v>154</v>
      </c>
      <c r="AK812" s="244">
        <v>0</v>
      </c>
      <c r="AL812" s="261" t="s">
        <v>155</v>
      </c>
    </row>
    <row r="813" spans="1:41" ht="34.5" hidden="1" customHeight="1">
      <c r="A813" s="68"/>
      <c r="B813" s="86">
        <f t="shared" si="66"/>
        <v>810</v>
      </c>
      <c r="C813" s="58" t="s">
        <v>63</v>
      </c>
      <c r="D813" s="58" t="s">
        <v>12345</v>
      </c>
      <c r="E813" s="58" t="s">
        <v>124</v>
      </c>
      <c r="F813" s="58" t="s">
        <v>786</v>
      </c>
      <c r="G813" s="60" t="s">
        <v>6746</v>
      </c>
      <c r="H813" s="60" t="s">
        <v>6747</v>
      </c>
      <c r="I813" s="60" t="s">
        <v>6748</v>
      </c>
      <c r="J813" s="190">
        <v>1</v>
      </c>
      <c r="K813" s="58" t="s">
        <v>6749</v>
      </c>
      <c r="L813" s="60"/>
      <c r="M813" s="60" t="s">
        <v>6750</v>
      </c>
      <c r="N813" s="60" t="s">
        <v>6751</v>
      </c>
      <c r="O813" s="58" t="s">
        <v>2126</v>
      </c>
      <c r="P813" s="72" t="s">
        <v>6752</v>
      </c>
      <c r="Q813" s="63" t="s">
        <v>69</v>
      </c>
      <c r="R813" s="307" t="s">
        <v>6753</v>
      </c>
      <c r="S813" s="307" t="s">
        <v>6754</v>
      </c>
      <c r="T813" s="44" t="s">
        <v>6755</v>
      </c>
      <c r="U813" s="44" t="s">
        <v>6201</v>
      </c>
      <c r="V813" s="58" t="s">
        <v>260</v>
      </c>
      <c r="W813" s="60"/>
      <c r="X813" s="60" t="str">
        <f t="shared" si="70"/>
        <v>tf_BAWK20000900_D_L2_WAREHOUSEING_DELIVERY_DOCUMENT_DETAILS</v>
      </c>
      <c r="Y813" s="60" t="str">
        <f t="shared" si="68"/>
        <v>mt_MPWK20000901_CDW_D_L2_WAREHOUSEING_DELIVERY_DOCUMENT_DETAILS</v>
      </c>
      <c r="Z813" s="60" t="str">
        <f t="shared" si="69"/>
        <v>m_MPWK20000901_CDW_D_L2_WAREHOUSEING_DELIVERY_DOCUMENT_DETAILS</v>
      </c>
      <c r="AA813" s="85" t="s">
        <v>6756</v>
      </c>
      <c r="AB813" s="85" t="s">
        <v>6757</v>
      </c>
      <c r="AC813" s="85"/>
      <c r="AD813" s="52"/>
      <c r="AE813" s="100" t="s">
        <v>63</v>
      </c>
      <c r="AF813" s="52"/>
      <c r="AG813" s="52" t="s">
        <v>744</v>
      </c>
      <c r="AH813" s="52" t="s">
        <v>72</v>
      </c>
      <c r="AI813" s="219" t="s">
        <v>745</v>
      </c>
      <c r="AJ813" s="219" t="s">
        <v>353</v>
      </c>
      <c r="AK813" s="244">
        <v>6.5856481451191939E-3</v>
      </c>
      <c r="AL813" s="261" t="s">
        <v>155</v>
      </c>
    </row>
    <row r="814" spans="1:41" ht="34.5" hidden="1" customHeight="1">
      <c r="A814" s="68"/>
      <c r="B814" s="44">
        <f t="shared" si="66"/>
        <v>811</v>
      </c>
      <c r="C814" s="58" t="s">
        <v>63</v>
      </c>
      <c r="D814" s="58" t="s">
        <v>6758</v>
      </c>
      <c r="E814" s="58" t="s">
        <v>124</v>
      </c>
      <c r="F814" s="58" t="s">
        <v>731</v>
      </c>
      <c r="G814" s="60" t="s">
        <v>6759</v>
      </c>
      <c r="H814" s="60" t="s">
        <v>6760</v>
      </c>
      <c r="I814" s="60" t="s">
        <v>6761</v>
      </c>
      <c r="J814" s="190">
        <v>1</v>
      </c>
      <c r="K814" s="58" t="s">
        <v>6762</v>
      </c>
      <c r="L814" s="60"/>
      <c r="M814" s="60" t="s">
        <v>6763</v>
      </c>
      <c r="N814" s="60" t="s">
        <v>6764</v>
      </c>
      <c r="O814" s="58" t="s">
        <v>2126</v>
      </c>
      <c r="P814" s="44" t="s">
        <v>6765</v>
      </c>
      <c r="Q814" s="63" t="s">
        <v>69</v>
      </c>
      <c r="R814" s="307" t="s">
        <v>12371</v>
      </c>
      <c r="S814" s="307" t="s">
        <v>6766</v>
      </c>
      <c r="T814" s="44" t="s">
        <v>12326</v>
      </c>
      <c r="U814" s="44" t="s">
        <v>6768</v>
      </c>
      <c r="V814" s="63" t="s">
        <v>260</v>
      </c>
      <c r="W814" s="60"/>
      <c r="X814" s="60" t="str">
        <f t="shared" si="70"/>
        <v>tf_BAPP20000500_D_L2_WAREHOUSING_DELIVERY_DETAILS</v>
      </c>
      <c r="Y814" s="60" t="str">
        <f t="shared" si="68"/>
        <v>mt_MPPP20000501_CDW_D_L2_WAREHOUSING_DELIVERY_DETAILS_WK01</v>
      </c>
      <c r="Z814" s="60" t="str">
        <f t="shared" si="69"/>
        <v>m_MPPP20000501_CDW_D_L2_WAREHOUSING_DELIVERY_DETAILS_WK01</v>
      </c>
      <c r="AA814" s="85" t="s">
        <v>6756</v>
      </c>
      <c r="AB814" s="85" t="s">
        <v>6757</v>
      </c>
      <c r="AC814" s="85"/>
      <c r="AD814" s="52"/>
      <c r="AE814" s="100" t="s">
        <v>63</v>
      </c>
      <c r="AF814" s="52"/>
      <c r="AG814" s="52" t="s">
        <v>744</v>
      </c>
      <c r="AH814" s="52" t="s">
        <v>72</v>
      </c>
      <c r="AI814" s="239" t="s">
        <v>745</v>
      </c>
      <c r="AJ814" s="219" t="s">
        <v>154</v>
      </c>
      <c r="AK814" s="244">
        <v>3.1018518566270359E-3</v>
      </c>
      <c r="AL814" s="261" t="s">
        <v>155</v>
      </c>
    </row>
    <row r="815" spans="1:41" ht="34.5" hidden="1" customHeight="1">
      <c r="A815" s="68"/>
      <c r="B815" s="44">
        <f t="shared" si="66"/>
        <v>812</v>
      </c>
      <c r="C815" s="58" t="s">
        <v>63</v>
      </c>
      <c r="D815" s="58" t="s">
        <v>6758</v>
      </c>
      <c r="E815" s="58" t="s">
        <v>124</v>
      </c>
      <c r="F815" s="58" t="s">
        <v>731</v>
      </c>
      <c r="G815" s="60" t="s">
        <v>6759</v>
      </c>
      <c r="H815" s="60" t="s">
        <v>6760</v>
      </c>
      <c r="I815" s="60" t="s">
        <v>6761</v>
      </c>
      <c r="J815" s="190">
        <v>2</v>
      </c>
      <c r="K815" s="58" t="s">
        <v>6769</v>
      </c>
      <c r="L815" s="60"/>
      <c r="M815" s="60" t="s">
        <v>6770</v>
      </c>
      <c r="N815" s="60" t="s">
        <v>6771</v>
      </c>
      <c r="O815" s="58" t="s">
        <v>2126</v>
      </c>
      <c r="P815" s="44" t="s">
        <v>6765</v>
      </c>
      <c r="Q815" s="63" t="s">
        <v>166</v>
      </c>
      <c r="R815" s="307" t="s">
        <v>6772</v>
      </c>
      <c r="S815" s="307" t="s">
        <v>12369</v>
      </c>
      <c r="T815" s="44" t="s">
        <v>6773</v>
      </c>
      <c r="U815" s="44" t="s">
        <v>1523</v>
      </c>
      <c r="V815" s="63" t="s">
        <v>260</v>
      </c>
      <c r="W815" s="60"/>
      <c r="X815" s="60" t="str">
        <f t="shared" si="70"/>
        <v>tf_BAPP20000500_D_L2_WAREHOUSING_DELIVERY_DETAILS</v>
      </c>
      <c r="Y815" s="60" t="str">
        <f t="shared" si="68"/>
        <v>mt_MPPP20000502_CDW_D_L2_WAREHOUSING_DELIVERY_DETAILS</v>
      </c>
      <c r="Z815" s="60" t="str">
        <f t="shared" si="69"/>
        <v>m_MPPP20000502_CDW_D_L2_WAREHOUSING_DELIVERY_DETAILS</v>
      </c>
      <c r="AA815" s="85" t="s">
        <v>6756</v>
      </c>
      <c r="AB815" s="85" t="s">
        <v>6757</v>
      </c>
      <c r="AC815" s="85"/>
      <c r="AD815" s="52"/>
      <c r="AE815" s="100" t="s">
        <v>63</v>
      </c>
      <c r="AF815" s="52"/>
      <c r="AG815" s="52" t="s">
        <v>744</v>
      </c>
      <c r="AH815" s="52" t="s">
        <v>72</v>
      </c>
      <c r="AI815" s="239" t="s">
        <v>745</v>
      </c>
      <c r="AJ815" s="219" t="s">
        <v>154</v>
      </c>
      <c r="AK815" s="244">
        <v>7.4189814768033102E-3</v>
      </c>
      <c r="AL815" s="261" t="s">
        <v>155</v>
      </c>
    </row>
    <row r="816" spans="1:41" ht="34.5" hidden="1" customHeight="1">
      <c r="A816" s="68"/>
      <c r="B816" s="44">
        <f t="shared" si="66"/>
        <v>813</v>
      </c>
      <c r="C816" s="58" t="s">
        <v>63</v>
      </c>
      <c r="D816" s="58" t="s">
        <v>6758</v>
      </c>
      <c r="E816" s="58" t="s">
        <v>124</v>
      </c>
      <c r="F816" s="58" t="s">
        <v>731</v>
      </c>
      <c r="G816" s="60" t="s">
        <v>6759</v>
      </c>
      <c r="H816" s="60" t="s">
        <v>12372</v>
      </c>
      <c r="I816" s="60" t="s">
        <v>6761</v>
      </c>
      <c r="J816" s="190">
        <v>3</v>
      </c>
      <c r="K816" s="58" t="s">
        <v>6774</v>
      </c>
      <c r="L816" s="60"/>
      <c r="M816" s="60" t="s">
        <v>6775</v>
      </c>
      <c r="N816" s="60" t="s">
        <v>6776</v>
      </c>
      <c r="O816" s="58" t="s">
        <v>2126</v>
      </c>
      <c r="P816" s="44" t="s">
        <v>6765</v>
      </c>
      <c r="Q816" s="63" t="s">
        <v>166</v>
      </c>
      <c r="R816" s="307" t="s">
        <v>6777</v>
      </c>
      <c r="S816" s="307" t="s">
        <v>12370</v>
      </c>
      <c r="T816" s="44" t="s">
        <v>6778</v>
      </c>
      <c r="U816" s="44" t="s">
        <v>6779</v>
      </c>
      <c r="V816" s="63" t="s">
        <v>260</v>
      </c>
      <c r="W816" s="60"/>
      <c r="X816" s="60" t="str">
        <f t="shared" si="70"/>
        <v>tf_BAPP20000500_D_L2_WAREHOUSING_DELIVERY_DETAILS</v>
      </c>
      <c r="Y816" s="60" t="str">
        <f t="shared" si="68"/>
        <v>mt_MPPP20000503_CDW_D_L2_WAREHOUSING_DELIVERY_DETAILS_ADD_MASTER</v>
      </c>
      <c r="Z816" s="60" t="str">
        <f t="shared" si="69"/>
        <v>m_MPPP20000503_CDW_D_L2_WAREHOUSING_DELIVERY_DETAILS_ADD_MASTER</v>
      </c>
      <c r="AA816" s="85" t="s">
        <v>6756</v>
      </c>
      <c r="AB816" s="85" t="s">
        <v>6757</v>
      </c>
      <c r="AC816" s="85"/>
      <c r="AD816" s="52"/>
      <c r="AE816" s="100" t="s">
        <v>63</v>
      </c>
      <c r="AF816" s="52"/>
      <c r="AG816" s="52" t="s">
        <v>744</v>
      </c>
      <c r="AH816" s="52" t="s">
        <v>72</v>
      </c>
      <c r="AI816" s="238" t="s">
        <v>1603</v>
      </c>
      <c r="AJ816" s="219" t="s">
        <v>246</v>
      </c>
      <c r="AK816" s="244">
        <v>1.990740741166519E-2</v>
      </c>
      <c r="AL816" s="261" t="s">
        <v>155</v>
      </c>
    </row>
    <row r="817" spans="1:40" ht="34.5" hidden="1" customHeight="1">
      <c r="A817" s="68"/>
      <c r="B817" s="91">
        <f t="shared" si="66"/>
        <v>814</v>
      </c>
      <c r="C817" s="59" t="s">
        <v>409</v>
      </c>
      <c r="D817" s="59"/>
      <c r="E817" s="59" t="s">
        <v>1809</v>
      </c>
      <c r="F817" s="59" t="s">
        <v>136</v>
      </c>
      <c r="G817" s="76" t="s">
        <v>6780</v>
      </c>
      <c r="H817" s="76"/>
      <c r="I817" s="76" t="s">
        <v>6781</v>
      </c>
      <c r="J817" s="192"/>
      <c r="K817" s="59"/>
      <c r="L817" s="76"/>
      <c r="M817" s="76" t="s">
        <v>6782</v>
      </c>
      <c r="N817" s="76"/>
      <c r="O817" s="59" t="s">
        <v>1366</v>
      </c>
      <c r="P817" s="76" t="s">
        <v>6783</v>
      </c>
      <c r="Q817" s="78" t="s">
        <v>220</v>
      </c>
      <c r="R817" s="323"/>
      <c r="S817" s="324"/>
      <c r="T817" s="324"/>
      <c r="U817" s="324"/>
      <c r="V817" s="80"/>
      <c r="W817" s="76" t="s">
        <v>6784</v>
      </c>
      <c r="X817" s="76" t="str">
        <f t="shared" si="70"/>
        <v/>
      </c>
      <c r="Y817" s="76" t="str">
        <f t="shared" si="68"/>
        <v/>
      </c>
      <c r="Z817" s="76" t="str">
        <f t="shared" si="69"/>
        <v/>
      </c>
      <c r="AA817" s="146"/>
      <c r="AB817" s="146"/>
      <c r="AC817" s="146"/>
      <c r="AD817" s="52" t="s">
        <v>1368</v>
      </c>
      <c r="AE817" s="100" t="s">
        <v>63</v>
      </c>
      <c r="AF817" s="52"/>
      <c r="AG817" s="52" t="s">
        <v>63</v>
      </c>
      <c r="AH817" s="52" t="s">
        <v>63</v>
      </c>
      <c r="AI817" s="219" t="s">
        <v>65</v>
      </c>
      <c r="AJ817" s="219" t="s">
        <v>65</v>
      </c>
      <c r="AK817" s="219" t="s">
        <v>65</v>
      </c>
      <c r="AL817" s="220" t="s">
        <v>65</v>
      </c>
    </row>
    <row r="818" spans="1:40" ht="34.5" hidden="1" customHeight="1">
      <c r="B818" s="91">
        <f t="shared" si="66"/>
        <v>815</v>
      </c>
      <c r="C818" s="59" t="s">
        <v>409</v>
      </c>
      <c r="D818" s="59" t="s">
        <v>6785</v>
      </c>
      <c r="E818" s="59" t="s">
        <v>129</v>
      </c>
      <c r="F818" s="59" t="s">
        <v>5861</v>
      </c>
      <c r="G818" s="91" t="s">
        <v>6786</v>
      </c>
      <c r="H818" s="76"/>
      <c r="I818" s="76" t="s">
        <v>6787</v>
      </c>
      <c r="J818" s="192"/>
      <c r="K818" s="59"/>
      <c r="L818" s="76"/>
      <c r="M818" s="76" t="s">
        <v>6788</v>
      </c>
      <c r="N818" s="76"/>
      <c r="O818" s="59" t="s">
        <v>1366</v>
      </c>
      <c r="P818" s="57" t="s">
        <v>6789</v>
      </c>
      <c r="Q818" s="78" t="s">
        <v>69</v>
      </c>
      <c r="R818" s="323"/>
      <c r="S818" s="324"/>
      <c r="T818" s="324"/>
      <c r="U818" s="324"/>
      <c r="V818" s="80" t="s">
        <v>846</v>
      </c>
      <c r="W818" s="76"/>
      <c r="X818" s="76" t="str">
        <f t="shared" si="70"/>
        <v/>
      </c>
      <c r="Y818" s="76" t="str">
        <f t="shared" si="68"/>
        <v/>
      </c>
      <c r="Z818" s="76" t="str">
        <f t="shared" si="69"/>
        <v/>
      </c>
      <c r="AA818" s="146"/>
      <c r="AB818" s="146"/>
      <c r="AC818" s="146"/>
      <c r="AD818" s="52"/>
      <c r="AE818" s="100" t="s">
        <v>63</v>
      </c>
      <c r="AF818" s="52"/>
      <c r="AG818" s="52" t="s">
        <v>63</v>
      </c>
      <c r="AH818" s="52" t="s">
        <v>63</v>
      </c>
      <c r="AI818" s="219" t="s">
        <v>65</v>
      </c>
      <c r="AJ818" s="219" t="s">
        <v>65</v>
      </c>
      <c r="AK818" s="219" t="s">
        <v>65</v>
      </c>
      <c r="AL818" s="220" t="s">
        <v>65</v>
      </c>
    </row>
    <row r="819" spans="1:40" ht="85.5" hidden="1" customHeight="1">
      <c r="A819" s="68"/>
      <c r="B819" s="44">
        <f t="shared" si="66"/>
        <v>816</v>
      </c>
      <c r="C819" s="58" t="s">
        <v>63</v>
      </c>
      <c r="D819" s="58" t="s">
        <v>6790</v>
      </c>
      <c r="E819" s="58" t="s">
        <v>2469</v>
      </c>
      <c r="F819" s="58" t="s">
        <v>63</v>
      </c>
      <c r="G819" s="85" t="s">
        <v>6791</v>
      </c>
      <c r="H819" s="60" t="s">
        <v>6792</v>
      </c>
      <c r="I819" s="60" t="s">
        <v>6793</v>
      </c>
      <c r="J819" s="190">
        <v>1</v>
      </c>
      <c r="K819" s="58" t="s">
        <v>6794</v>
      </c>
      <c r="L819" s="58"/>
      <c r="M819" s="60" t="s">
        <v>6795</v>
      </c>
      <c r="N819" s="60" t="s">
        <v>6796</v>
      </c>
      <c r="O819" s="58" t="s">
        <v>2126</v>
      </c>
      <c r="P819" s="60" t="s">
        <v>6797</v>
      </c>
      <c r="Q819" s="63" t="s">
        <v>69</v>
      </c>
      <c r="R819" s="313" t="s">
        <v>6798</v>
      </c>
      <c r="S819" s="313" t="s">
        <v>6799</v>
      </c>
      <c r="T819" s="75" t="s">
        <v>6800</v>
      </c>
      <c r="U819" s="75" t="s">
        <v>6801</v>
      </c>
      <c r="V819" s="58" t="s">
        <v>260</v>
      </c>
      <c r="W819" s="60"/>
      <c r="X819" s="60" t="str">
        <f t="shared" si="70"/>
        <v>tf_BAOT20001100_D_L2_SALES_ACTUAL_NON_SAP</v>
      </c>
      <c r="Y819" s="60" t="str">
        <f t="shared" si="68"/>
        <v>mt_MPOT20001101_CDW_D_L2_SALES_ACTUAL_NON_SAP</v>
      </c>
      <c r="Z819" s="60" t="str">
        <f t="shared" si="69"/>
        <v>m_MPOT20001101_CDW_D_L2_SALES_ACTUAL_NON_SAP</v>
      </c>
      <c r="AA819" s="85" t="s">
        <v>63</v>
      </c>
      <c r="AB819" s="85" t="s">
        <v>63</v>
      </c>
      <c r="AC819" s="85"/>
      <c r="AD819" s="52"/>
      <c r="AE819" s="100" t="s">
        <v>63</v>
      </c>
      <c r="AF819" s="52"/>
      <c r="AG819" s="52" t="s">
        <v>152</v>
      </c>
      <c r="AH819" s="52" t="s">
        <v>153</v>
      </c>
      <c r="AI819" s="219" t="s">
        <v>65</v>
      </c>
      <c r="AJ819" s="219" t="s">
        <v>154</v>
      </c>
      <c r="AK819" s="244">
        <v>5.0925925461342558E-4</v>
      </c>
      <c r="AL819" s="261" t="s">
        <v>155</v>
      </c>
    </row>
    <row r="820" spans="1:40" ht="220.5" hidden="1" customHeight="1">
      <c r="A820" s="68"/>
      <c r="B820" s="44">
        <f t="shared" si="66"/>
        <v>817</v>
      </c>
      <c r="C820" s="58" t="s">
        <v>63</v>
      </c>
      <c r="D820" s="58" t="s">
        <v>12306</v>
      </c>
      <c r="E820" s="58" t="s">
        <v>129</v>
      </c>
      <c r="F820" s="58" t="s">
        <v>5861</v>
      </c>
      <c r="G820" s="44" t="s">
        <v>12305</v>
      </c>
      <c r="H820" s="60" t="s">
        <v>6803</v>
      </c>
      <c r="I820" s="60" t="s">
        <v>6787</v>
      </c>
      <c r="J820" s="190">
        <v>1</v>
      </c>
      <c r="K820" s="58" t="s">
        <v>6804</v>
      </c>
      <c r="L820" s="60"/>
      <c r="M820" s="60" t="s">
        <v>6805</v>
      </c>
      <c r="N820" s="60" t="s">
        <v>6806</v>
      </c>
      <c r="O820" s="58" t="s">
        <v>1366</v>
      </c>
      <c r="P820" s="44" t="s">
        <v>6789</v>
      </c>
      <c r="Q820" s="63" t="s">
        <v>166</v>
      </c>
      <c r="R820" s="307" t="s">
        <v>6807</v>
      </c>
      <c r="S820" s="307" t="s">
        <v>12346</v>
      </c>
      <c r="T820" s="44" t="s">
        <v>6808</v>
      </c>
      <c r="U820" s="44" t="s">
        <v>6809</v>
      </c>
      <c r="V820" s="58" t="s">
        <v>260</v>
      </c>
      <c r="W820" s="60"/>
      <c r="X820" s="60" t="str">
        <f t="shared" si="70"/>
        <v>tf_BASD20000700_D_L2_SALES_ACTUAL_ADD_MASTER</v>
      </c>
      <c r="Y820" s="60" t="str">
        <f t="shared" ref="Y820:Y855" si="71">IF(AND(K820&lt;&gt;"",N820&lt;&gt;""),"mt_"&amp;K820&amp;"_"&amp;N820,"")</f>
        <v>mt_MPSD20000701_CDW_D_L2_SALES_ACTUAL_ADD_MASTER</v>
      </c>
      <c r="Z820" s="60" t="str">
        <f t="shared" ref="Z820:Z855" si="72">IF(AND(K820&lt;&gt;"",N820&lt;&gt;""),"m_"&amp;K820&amp;"_"&amp;N820,"")</f>
        <v>m_MPSD20000701_CDW_D_L2_SALES_ACTUAL_ADD_MASTER</v>
      </c>
      <c r="AA820" s="85" t="s">
        <v>3645</v>
      </c>
      <c r="AB820" s="85" t="s">
        <v>6810</v>
      </c>
      <c r="AC820" s="85" t="s">
        <v>6811</v>
      </c>
      <c r="AD820" s="52"/>
      <c r="AE820" s="100" t="s">
        <v>63</v>
      </c>
      <c r="AF820" s="52"/>
      <c r="AG820" s="52" t="s">
        <v>744</v>
      </c>
      <c r="AH820" s="52" t="s">
        <v>72</v>
      </c>
      <c r="AI820" s="219" t="s">
        <v>745</v>
      </c>
      <c r="AJ820" s="219" t="s">
        <v>154</v>
      </c>
      <c r="AK820" s="244">
        <v>5.2314814820419997E-3</v>
      </c>
      <c r="AL820" s="261" t="s">
        <v>155</v>
      </c>
    </row>
    <row r="821" spans="1:40" ht="34.5" hidden="1" customHeight="1">
      <c r="A821" s="68"/>
      <c r="B821" s="91">
        <f t="shared" si="66"/>
        <v>818</v>
      </c>
      <c r="C821" s="59" t="s">
        <v>409</v>
      </c>
      <c r="D821" s="59" t="s">
        <v>63</v>
      </c>
      <c r="E821" s="59" t="s">
        <v>786</v>
      </c>
      <c r="F821" s="59" t="s">
        <v>63</v>
      </c>
      <c r="G821" s="76" t="s">
        <v>6812</v>
      </c>
      <c r="H821" s="76"/>
      <c r="I821" s="76" t="s">
        <v>6813</v>
      </c>
      <c r="J821" s="192"/>
      <c r="K821" s="59"/>
      <c r="L821" s="76"/>
      <c r="M821" s="76" t="s">
        <v>6814</v>
      </c>
      <c r="N821" s="76"/>
      <c r="O821" s="59" t="s">
        <v>1366</v>
      </c>
      <c r="P821" s="76" t="s">
        <v>6815</v>
      </c>
      <c r="Q821" s="78" t="s">
        <v>220</v>
      </c>
      <c r="R821" s="323"/>
      <c r="S821" s="324"/>
      <c r="T821" s="324"/>
      <c r="U821" s="324"/>
      <c r="V821" s="80"/>
      <c r="W821" s="76"/>
      <c r="X821" s="76" t="str">
        <f t="shared" si="70"/>
        <v/>
      </c>
      <c r="Y821" s="76" t="str">
        <f t="shared" si="71"/>
        <v/>
      </c>
      <c r="Z821" s="76" t="str">
        <f t="shared" si="72"/>
        <v/>
      </c>
      <c r="AA821" s="146"/>
      <c r="AB821" s="146"/>
      <c r="AC821" s="146"/>
      <c r="AD821" s="52" t="s">
        <v>1368</v>
      </c>
      <c r="AE821" s="100" t="s">
        <v>63</v>
      </c>
      <c r="AF821" s="52"/>
      <c r="AG821" s="52" t="s">
        <v>63</v>
      </c>
      <c r="AH821" s="52" t="s">
        <v>63</v>
      </c>
      <c r="AI821" s="219" t="s">
        <v>65</v>
      </c>
      <c r="AJ821" s="219" t="s">
        <v>65</v>
      </c>
      <c r="AK821" s="219" t="s">
        <v>65</v>
      </c>
      <c r="AL821" s="220" t="s">
        <v>65</v>
      </c>
    </row>
    <row r="822" spans="1:40" ht="34.5" hidden="1" customHeight="1">
      <c r="A822" s="68"/>
      <c r="B822" s="44">
        <f t="shared" si="66"/>
        <v>819</v>
      </c>
      <c r="C822" s="58" t="s">
        <v>63</v>
      </c>
      <c r="D822" s="58" t="s">
        <v>6816</v>
      </c>
      <c r="E822" s="58" t="s">
        <v>786</v>
      </c>
      <c r="F822" s="58" t="s">
        <v>63</v>
      </c>
      <c r="G822" s="60" t="s">
        <v>6817</v>
      </c>
      <c r="H822" s="60" t="s">
        <v>6818</v>
      </c>
      <c r="I822" s="60" t="s">
        <v>6819</v>
      </c>
      <c r="J822" s="190">
        <v>1</v>
      </c>
      <c r="K822" s="58" t="s">
        <v>6820</v>
      </c>
      <c r="L822" s="60"/>
      <c r="M822" s="60" t="s">
        <v>6821</v>
      </c>
      <c r="N822" s="60" t="s">
        <v>6822</v>
      </c>
      <c r="O822" s="58" t="s">
        <v>2126</v>
      </c>
      <c r="P822" s="44" t="s">
        <v>6823</v>
      </c>
      <c r="Q822" s="63" t="s">
        <v>69</v>
      </c>
      <c r="R822" s="313" t="s">
        <v>6824</v>
      </c>
      <c r="S822" s="313" t="s">
        <v>6825</v>
      </c>
      <c r="T822" s="95" t="s">
        <v>6826</v>
      </c>
      <c r="U822" s="95" t="s">
        <v>6827</v>
      </c>
      <c r="V822" s="58" t="s">
        <v>1344</v>
      </c>
      <c r="W822" s="60"/>
      <c r="X822" s="60" t="str">
        <f t="shared" si="70"/>
        <v>tf_BAMT20013700_D_L2_SALES_MATERIAL_MASTER</v>
      </c>
      <c r="Y822" s="60" t="str">
        <f t="shared" si="71"/>
        <v>mt_MPMT20013701_CDW_D_L2_SALES_MATERIAL_MASTER</v>
      </c>
      <c r="Z822" s="60" t="str">
        <f t="shared" si="72"/>
        <v>m_MPMT20013701_CDW_D_L2_SALES_MATERIAL_MASTER</v>
      </c>
      <c r="AA822" s="85"/>
      <c r="AB822" s="85"/>
      <c r="AC822" s="85"/>
      <c r="AD822" s="52" t="s">
        <v>2183</v>
      </c>
      <c r="AE822" s="52" t="s">
        <v>2026</v>
      </c>
      <c r="AF822" s="52" t="s">
        <v>52</v>
      </c>
      <c r="AG822" s="52" t="s">
        <v>72</v>
      </c>
      <c r="AH822" s="52" t="s">
        <v>72</v>
      </c>
      <c r="AI822" s="219" t="s">
        <v>65</v>
      </c>
      <c r="AJ822" s="219" t="s">
        <v>154</v>
      </c>
      <c r="AK822" s="244">
        <v>0</v>
      </c>
      <c r="AL822" s="261" t="s">
        <v>155</v>
      </c>
    </row>
    <row r="823" spans="1:40" ht="34.5" customHeight="1">
      <c r="A823" s="68"/>
      <c r="B823" s="44">
        <f t="shared" si="66"/>
        <v>820</v>
      </c>
      <c r="C823" s="58" t="s">
        <v>63</v>
      </c>
      <c r="D823" s="58" t="s">
        <v>6828</v>
      </c>
      <c r="E823" s="58" t="s">
        <v>129</v>
      </c>
      <c r="F823" s="58" t="s">
        <v>1362</v>
      </c>
      <c r="G823" s="44" t="s">
        <v>6829</v>
      </c>
      <c r="H823" s="60" t="s">
        <v>6830</v>
      </c>
      <c r="I823" s="60" t="s">
        <v>6831</v>
      </c>
      <c r="J823" s="190">
        <v>1</v>
      </c>
      <c r="K823" s="58" t="s">
        <v>6832</v>
      </c>
      <c r="L823" s="60"/>
      <c r="M823" s="60" t="s">
        <v>6833</v>
      </c>
      <c r="N823" s="60" t="s">
        <v>6834</v>
      </c>
      <c r="O823" s="58" t="s">
        <v>1366</v>
      </c>
      <c r="P823" s="44" t="s">
        <v>6835</v>
      </c>
      <c r="Q823" s="63" t="s">
        <v>69</v>
      </c>
      <c r="R823" s="307" t="s">
        <v>3827</v>
      </c>
      <c r="S823" s="307" t="s">
        <v>3828</v>
      </c>
      <c r="T823" s="44" t="s">
        <v>6836</v>
      </c>
      <c r="U823" s="44" t="s">
        <v>6837</v>
      </c>
      <c r="V823" s="58" t="s">
        <v>238</v>
      </c>
      <c r="W823" s="60"/>
      <c r="X823" s="60" t="str">
        <f t="shared" si="70"/>
        <v>tf_BASD20000600_D_L2_SALES_DETAILS</v>
      </c>
      <c r="Y823" s="60" t="str">
        <f t="shared" si="71"/>
        <v>mt_MPSD20000601_CDW_D_L2_SALES_DETAILS_WK01</v>
      </c>
      <c r="Z823" s="60" t="str">
        <f t="shared" si="72"/>
        <v>m_MPSD20000601_CDW_D_L2_SALES_DETAILS_WK01</v>
      </c>
      <c r="AA823" s="85" t="s">
        <v>3645</v>
      </c>
      <c r="AB823" s="85" t="s">
        <v>6810</v>
      </c>
      <c r="AC823" s="85" t="s">
        <v>6811</v>
      </c>
      <c r="AD823" s="52"/>
      <c r="AE823" s="100" t="s">
        <v>63</v>
      </c>
      <c r="AF823" s="52"/>
      <c r="AG823" s="52" t="s">
        <v>744</v>
      </c>
      <c r="AH823" s="52" t="s">
        <v>72</v>
      </c>
      <c r="AI823" s="239" t="s">
        <v>745</v>
      </c>
      <c r="AJ823" s="219" t="s">
        <v>154</v>
      </c>
      <c r="AK823" s="244">
        <v>3.5879629285773262E-4</v>
      </c>
      <c r="AL823" s="261" t="s">
        <v>155</v>
      </c>
    </row>
    <row r="824" spans="1:40" ht="34.5" customHeight="1">
      <c r="A824" s="68" t="s">
        <v>409</v>
      </c>
      <c r="B824" s="44">
        <f t="shared" si="66"/>
        <v>821</v>
      </c>
      <c r="C824" s="58" t="s">
        <v>63</v>
      </c>
      <c r="D824" s="58" t="s">
        <v>6828</v>
      </c>
      <c r="E824" s="58" t="s">
        <v>129</v>
      </c>
      <c r="F824" s="58" t="s">
        <v>1362</v>
      </c>
      <c r="G824" s="44" t="s">
        <v>6838</v>
      </c>
      <c r="H824" s="60" t="s">
        <v>6830</v>
      </c>
      <c r="I824" s="60" t="s">
        <v>6831</v>
      </c>
      <c r="J824" s="190">
        <v>2</v>
      </c>
      <c r="K824" s="58" t="s">
        <v>6839</v>
      </c>
      <c r="L824" s="60"/>
      <c r="M824" s="60" t="s">
        <v>6840</v>
      </c>
      <c r="N824" s="60" t="s">
        <v>6841</v>
      </c>
      <c r="O824" s="58" t="s">
        <v>1366</v>
      </c>
      <c r="P824" s="44" t="s">
        <v>6835</v>
      </c>
      <c r="Q824" s="63" t="s">
        <v>69</v>
      </c>
      <c r="R824" s="307" t="s">
        <v>3827</v>
      </c>
      <c r="S824" s="307" t="s">
        <v>3828</v>
      </c>
      <c r="T824" s="44" t="s">
        <v>6842</v>
      </c>
      <c r="U824" s="44" t="s">
        <v>6843</v>
      </c>
      <c r="V824" s="58" t="s">
        <v>238</v>
      </c>
      <c r="W824" s="60"/>
      <c r="X824" s="60" t="str">
        <f t="shared" si="70"/>
        <v>tf_BASD20000600_D_L2_SALES_DETAILS</v>
      </c>
      <c r="Y824" s="60" t="str">
        <f t="shared" si="71"/>
        <v>mt_MPSD20000602_CDW_D_L2_SALES_DETAILS_WK02</v>
      </c>
      <c r="Z824" s="60" t="str">
        <f t="shared" si="72"/>
        <v>m_MPSD20000602_CDW_D_L2_SALES_DETAILS_WK02</v>
      </c>
      <c r="AA824" s="85" t="s">
        <v>3645</v>
      </c>
      <c r="AB824" s="85" t="s">
        <v>6810</v>
      </c>
      <c r="AC824" s="85" t="s">
        <v>6811</v>
      </c>
      <c r="AD824" s="52"/>
      <c r="AE824" s="100" t="s">
        <v>63</v>
      </c>
      <c r="AF824" s="52"/>
      <c r="AG824" s="52" t="s">
        <v>744</v>
      </c>
      <c r="AH824" s="52" t="s">
        <v>72</v>
      </c>
      <c r="AI824" s="239" t="s">
        <v>745</v>
      </c>
      <c r="AJ824" s="219" t="s">
        <v>154</v>
      </c>
      <c r="AK824" s="244">
        <v>1.1574073869269341E-4</v>
      </c>
      <c r="AL824" s="261" t="s">
        <v>155</v>
      </c>
    </row>
    <row r="825" spans="1:40" ht="34.5" customHeight="1">
      <c r="A825" s="68"/>
      <c r="B825" s="44">
        <f t="shared" si="66"/>
        <v>822</v>
      </c>
      <c r="C825" s="58" t="s">
        <v>63</v>
      </c>
      <c r="D825" s="58" t="s">
        <v>6828</v>
      </c>
      <c r="E825" s="58" t="s">
        <v>129</v>
      </c>
      <c r="F825" s="58" t="s">
        <v>1362</v>
      </c>
      <c r="G825" s="44" t="s">
        <v>6838</v>
      </c>
      <c r="H825" s="60" t="s">
        <v>6830</v>
      </c>
      <c r="I825" s="60" t="s">
        <v>6831</v>
      </c>
      <c r="J825" s="190">
        <v>3</v>
      </c>
      <c r="K825" s="58" t="s">
        <v>6844</v>
      </c>
      <c r="L825" s="60"/>
      <c r="M825" s="60" t="s">
        <v>6845</v>
      </c>
      <c r="N825" s="60" t="s">
        <v>6846</v>
      </c>
      <c r="O825" s="58" t="s">
        <v>1366</v>
      </c>
      <c r="P825" s="44" t="s">
        <v>6835</v>
      </c>
      <c r="Q825" s="63" t="s">
        <v>69</v>
      </c>
      <c r="R825" s="307" t="s">
        <v>3827</v>
      </c>
      <c r="S825" s="307" t="s">
        <v>3828</v>
      </c>
      <c r="T825" s="44" t="s">
        <v>6847</v>
      </c>
      <c r="U825" s="44" t="s">
        <v>6848</v>
      </c>
      <c r="V825" s="58" t="s">
        <v>238</v>
      </c>
      <c r="W825" s="60"/>
      <c r="X825" s="60" t="str">
        <f t="shared" si="70"/>
        <v>tf_BASD20000600_D_L2_SALES_DETAILS</v>
      </c>
      <c r="Y825" s="60" t="str">
        <f t="shared" si="71"/>
        <v>mt_MPSD20000603_CDW_D_L2_SALES_DETAILS_WK03</v>
      </c>
      <c r="Z825" s="60" t="str">
        <f t="shared" si="72"/>
        <v>m_MPSD20000603_CDW_D_L2_SALES_DETAILS_WK03</v>
      </c>
      <c r="AA825" s="85" t="s">
        <v>3645</v>
      </c>
      <c r="AB825" s="85" t="s">
        <v>6810</v>
      </c>
      <c r="AC825" s="85" t="s">
        <v>6811</v>
      </c>
      <c r="AD825" s="52"/>
      <c r="AE825" s="100" t="s">
        <v>63</v>
      </c>
      <c r="AF825" s="52"/>
      <c r="AG825" s="52" t="s">
        <v>744</v>
      </c>
      <c r="AH825" s="52" t="s">
        <v>72</v>
      </c>
      <c r="AI825" s="239" t="s">
        <v>745</v>
      </c>
      <c r="AJ825" s="219" t="s">
        <v>154</v>
      </c>
      <c r="AK825" s="244">
        <v>3.2407407707069069E-4</v>
      </c>
      <c r="AL825" s="261" t="s">
        <v>155</v>
      </c>
    </row>
    <row r="826" spans="1:40" ht="34.5" customHeight="1">
      <c r="A826" s="68"/>
      <c r="B826" s="44">
        <f t="shared" si="66"/>
        <v>823</v>
      </c>
      <c r="C826" s="58" t="s">
        <v>63</v>
      </c>
      <c r="D826" s="58" t="s">
        <v>6828</v>
      </c>
      <c r="E826" s="58" t="s">
        <v>129</v>
      </c>
      <c r="F826" s="58" t="s">
        <v>1362</v>
      </c>
      <c r="G826" s="44" t="s">
        <v>6838</v>
      </c>
      <c r="H826" s="60" t="s">
        <v>6830</v>
      </c>
      <c r="I826" s="60" t="s">
        <v>6831</v>
      </c>
      <c r="J826" s="190">
        <v>4</v>
      </c>
      <c r="K826" s="58" t="s">
        <v>6849</v>
      </c>
      <c r="L826" s="60"/>
      <c r="M826" s="60" t="s">
        <v>6850</v>
      </c>
      <c r="N826" s="60" t="s">
        <v>6851</v>
      </c>
      <c r="O826" s="58" t="s">
        <v>1366</v>
      </c>
      <c r="P826" s="44" t="s">
        <v>6835</v>
      </c>
      <c r="Q826" s="63" t="s">
        <v>69</v>
      </c>
      <c r="R826" s="307" t="s">
        <v>1419</v>
      </c>
      <c r="S826" s="307" t="s">
        <v>1420</v>
      </c>
      <c r="T826" s="44" t="s">
        <v>6852</v>
      </c>
      <c r="U826" s="44" t="s">
        <v>6853</v>
      </c>
      <c r="V826" s="58" t="s">
        <v>238</v>
      </c>
      <c r="W826" s="60"/>
      <c r="X826" s="60" t="str">
        <f t="shared" si="70"/>
        <v>tf_BASD20000600_D_L2_SALES_DETAILS</v>
      </c>
      <c r="Y826" s="60" t="str">
        <f t="shared" si="71"/>
        <v>mt_MPSD20000604_CDW_D_L2_SALES_DETAILS_WK04</v>
      </c>
      <c r="Z826" s="60" t="str">
        <f t="shared" si="72"/>
        <v>m_MPSD20000604_CDW_D_L2_SALES_DETAILS_WK04</v>
      </c>
      <c r="AA826" s="85" t="s">
        <v>3645</v>
      </c>
      <c r="AB826" s="85" t="s">
        <v>6810</v>
      </c>
      <c r="AC826" s="85" t="s">
        <v>6811</v>
      </c>
      <c r="AD826" s="52"/>
      <c r="AE826" s="100" t="s">
        <v>63</v>
      </c>
      <c r="AF826" s="52"/>
      <c r="AG826" s="52" t="s">
        <v>744</v>
      </c>
      <c r="AH826" s="52" t="s">
        <v>72</v>
      </c>
      <c r="AI826" s="239" t="s">
        <v>745</v>
      </c>
      <c r="AJ826" s="219" t="s">
        <v>154</v>
      </c>
      <c r="AK826" s="244">
        <v>4.1666666948003694E-4</v>
      </c>
      <c r="AL826" s="261" t="s">
        <v>155</v>
      </c>
    </row>
    <row r="827" spans="1:40" ht="34.5" customHeight="1">
      <c r="A827" s="68"/>
      <c r="B827" s="44">
        <f t="shared" si="66"/>
        <v>824</v>
      </c>
      <c r="C827" s="58" t="s">
        <v>63</v>
      </c>
      <c r="D827" s="58" t="s">
        <v>6828</v>
      </c>
      <c r="E827" s="58" t="s">
        <v>129</v>
      </c>
      <c r="F827" s="58" t="s">
        <v>1362</v>
      </c>
      <c r="G827" s="44" t="s">
        <v>6838</v>
      </c>
      <c r="H827" s="60" t="s">
        <v>6830</v>
      </c>
      <c r="I827" s="60" t="s">
        <v>6854</v>
      </c>
      <c r="J827" s="190">
        <v>5</v>
      </c>
      <c r="K827" s="58" t="s">
        <v>6855</v>
      </c>
      <c r="L827" s="60"/>
      <c r="M827" s="60" t="s">
        <v>6856</v>
      </c>
      <c r="N827" s="60" t="s">
        <v>6857</v>
      </c>
      <c r="O827" s="58" t="s">
        <v>1366</v>
      </c>
      <c r="P827" s="44" t="s">
        <v>6835</v>
      </c>
      <c r="Q827" s="63" t="s">
        <v>69</v>
      </c>
      <c r="R827" s="307" t="s">
        <v>1419</v>
      </c>
      <c r="S827" s="307" t="s">
        <v>1420</v>
      </c>
      <c r="T827" s="44" t="s">
        <v>6858</v>
      </c>
      <c r="U827" s="44" t="s">
        <v>6859</v>
      </c>
      <c r="V827" s="58" t="s">
        <v>1344</v>
      </c>
      <c r="W827" s="60"/>
      <c r="X827" s="60" t="str">
        <f t="shared" si="70"/>
        <v>tf_BASD20000600_D_L2_SALES_DETAILS</v>
      </c>
      <c r="Y827" s="60" t="str">
        <f t="shared" si="71"/>
        <v>mt_MPSD20000605_CDW_D_L2_SALES_DETAILS_WK05</v>
      </c>
      <c r="Z827" s="60" t="str">
        <f t="shared" si="72"/>
        <v>m_MPSD20000605_CDW_D_L2_SALES_DETAILS_WK05</v>
      </c>
      <c r="AA827" s="85" t="s">
        <v>3645</v>
      </c>
      <c r="AB827" s="85" t="s">
        <v>6810</v>
      </c>
      <c r="AC827" s="85" t="s">
        <v>6811</v>
      </c>
      <c r="AD827" s="52"/>
      <c r="AE827" s="100" t="s">
        <v>63</v>
      </c>
      <c r="AF827" s="52"/>
      <c r="AG827" s="52" t="s">
        <v>744</v>
      </c>
      <c r="AH827" s="52" t="s">
        <v>72</v>
      </c>
      <c r="AI827" s="239" t="s">
        <v>745</v>
      </c>
      <c r="AJ827" s="219" t="s">
        <v>154</v>
      </c>
      <c r="AK827" s="244">
        <v>3.3564814657438546E-4</v>
      </c>
      <c r="AL827" s="261" t="s">
        <v>155</v>
      </c>
    </row>
    <row r="828" spans="1:40" ht="34.5" customHeight="1">
      <c r="A828" s="68"/>
      <c r="B828" s="44">
        <f t="shared" si="66"/>
        <v>825</v>
      </c>
      <c r="C828" s="58" t="s">
        <v>63</v>
      </c>
      <c r="D828" s="58" t="s">
        <v>6828</v>
      </c>
      <c r="E828" s="58" t="s">
        <v>129</v>
      </c>
      <c r="F828" s="58" t="s">
        <v>1362</v>
      </c>
      <c r="G828" s="44" t="s">
        <v>6829</v>
      </c>
      <c r="H828" s="60" t="s">
        <v>6830</v>
      </c>
      <c r="I828" s="60" t="s">
        <v>6831</v>
      </c>
      <c r="J828" s="190">
        <v>6</v>
      </c>
      <c r="K828" s="58" t="s">
        <v>6860</v>
      </c>
      <c r="L828" s="60"/>
      <c r="M828" s="60" t="s">
        <v>6861</v>
      </c>
      <c r="N828" s="60" t="s">
        <v>6862</v>
      </c>
      <c r="O828" s="58" t="s">
        <v>1366</v>
      </c>
      <c r="P828" s="44" t="s">
        <v>6835</v>
      </c>
      <c r="Q828" s="63" t="s">
        <v>69</v>
      </c>
      <c r="R828" s="307" t="s">
        <v>12366</v>
      </c>
      <c r="S828" s="307" t="s">
        <v>12367</v>
      </c>
      <c r="T828" s="44" t="s">
        <v>6864</v>
      </c>
      <c r="U828" s="44" t="s">
        <v>6865</v>
      </c>
      <c r="V828" s="58" t="s">
        <v>149</v>
      </c>
      <c r="W828" s="60"/>
      <c r="X828" s="60" t="str">
        <f t="shared" si="70"/>
        <v>tf_BASD20000600_D_L2_SALES_DETAILS</v>
      </c>
      <c r="Y828" s="60" t="str">
        <f t="shared" si="71"/>
        <v>mt_MPSD20000606_CDW_D_L2_SALES_DETAILS_WK06</v>
      </c>
      <c r="Z828" s="60" t="str">
        <f t="shared" si="72"/>
        <v>m_MPSD20000606_CDW_D_L2_SALES_DETAILS_WK06</v>
      </c>
      <c r="AA828" s="85" t="s">
        <v>3645</v>
      </c>
      <c r="AB828" s="85" t="s">
        <v>6810</v>
      </c>
      <c r="AC828" s="85" t="s">
        <v>6811</v>
      </c>
      <c r="AD828" s="52"/>
      <c r="AE828" s="100" t="s">
        <v>63</v>
      </c>
      <c r="AF828" s="52"/>
      <c r="AG828" s="52" t="s">
        <v>744</v>
      </c>
      <c r="AH828" s="52" t="s">
        <v>72</v>
      </c>
      <c r="AI828" s="239" t="s">
        <v>745</v>
      </c>
      <c r="AJ828" s="219" t="s">
        <v>154</v>
      </c>
      <c r="AK828" s="244">
        <v>3.7847222192795016E-3</v>
      </c>
      <c r="AL828" s="261" t="s">
        <v>155</v>
      </c>
    </row>
    <row r="829" spans="1:40" s="68" customFormat="1" ht="71.5" customHeight="1">
      <c r="B829" s="44">
        <f t="shared" si="66"/>
        <v>826</v>
      </c>
      <c r="C829" s="58" t="s">
        <v>63</v>
      </c>
      <c r="D829" s="58" t="s">
        <v>6828</v>
      </c>
      <c r="E829" s="58" t="s">
        <v>129</v>
      </c>
      <c r="F829" s="58" t="s">
        <v>1362</v>
      </c>
      <c r="G829" s="44" t="s">
        <v>6838</v>
      </c>
      <c r="H829" s="60" t="s">
        <v>6830</v>
      </c>
      <c r="I829" s="60" t="s">
        <v>6831</v>
      </c>
      <c r="J829" s="190">
        <v>7</v>
      </c>
      <c r="K829" s="58" t="s">
        <v>6866</v>
      </c>
      <c r="L829" s="60"/>
      <c r="M829" s="60" t="s">
        <v>6867</v>
      </c>
      <c r="N829" s="60" t="s">
        <v>6868</v>
      </c>
      <c r="O829" s="58" t="s">
        <v>1366</v>
      </c>
      <c r="P829" s="44" t="s">
        <v>6835</v>
      </c>
      <c r="Q829" s="63" t="s">
        <v>69</v>
      </c>
      <c r="R829" s="307" t="s">
        <v>6869</v>
      </c>
      <c r="S829" s="307" t="s">
        <v>6870</v>
      </c>
      <c r="T829" s="44" t="s">
        <v>6871</v>
      </c>
      <c r="U829" s="44" t="s">
        <v>6872</v>
      </c>
      <c r="V829" s="58" t="s">
        <v>260</v>
      </c>
      <c r="W829" s="60"/>
      <c r="X829" s="60" t="str">
        <f t="shared" si="70"/>
        <v>tf_BASD20000600_D_L2_SALES_DETAILS</v>
      </c>
      <c r="Y829" s="60" t="str">
        <f t="shared" si="71"/>
        <v>mt_MPSD20000621_CDW_D_L2_SALES_DETAILS_WK19</v>
      </c>
      <c r="Z829" s="60" t="str">
        <f t="shared" si="72"/>
        <v>m_MPSD20000621_CDW_D_L2_SALES_DETAILS_WK19</v>
      </c>
      <c r="AA829" s="85" t="s">
        <v>3645</v>
      </c>
      <c r="AB829" s="85" t="s">
        <v>6810</v>
      </c>
      <c r="AC829" s="85" t="s">
        <v>6811</v>
      </c>
      <c r="AD829" s="52"/>
      <c r="AE829" s="100" t="s">
        <v>63</v>
      </c>
      <c r="AF829" s="52"/>
      <c r="AG829" s="52" t="s">
        <v>744</v>
      </c>
      <c r="AH829" s="52" t="s">
        <v>72</v>
      </c>
      <c r="AI829" s="239" t="s">
        <v>745</v>
      </c>
      <c r="AJ829" s="219" t="s">
        <v>154</v>
      </c>
      <c r="AK829" s="244">
        <v>4.1666666948003694E-4</v>
      </c>
      <c r="AL829" s="261" t="s">
        <v>155</v>
      </c>
      <c r="AM829" s="64"/>
      <c r="AN829" s="64"/>
    </row>
    <row r="830" spans="1:40" s="68" customFormat="1" ht="34.5" customHeight="1">
      <c r="B830" s="44">
        <f t="shared" si="66"/>
        <v>827</v>
      </c>
      <c r="C830" s="58" t="s">
        <v>63</v>
      </c>
      <c r="D830" s="58" t="s">
        <v>6828</v>
      </c>
      <c r="E830" s="58" t="s">
        <v>129</v>
      </c>
      <c r="F830" s="58" t="s">
        <v>1362</v>
      </c>
      <c r="G830" s="44" t="s">
        <v>6838</v>
      </c>
      <c r="H830" s="60" t="s">
        <v>6830</v>
      </c>
      <c r="I830" s="60" t="s">
        <v>6831</v>
      </c>
      <c r="J830" s="190">
        <v>8</v>
      </c>
      <c r="K830" s="58" t="s">
        <v>6873</v>
      </c>
      <c r="L830" s="60"/>
      <c r="M830" s="60" t="s">
        <v>6874</v>
      </c>
      <c r="N830" s="60" t="s">
        <v>6875</v>
      </c>
      <c r="O830" s="58" t="s">
        <v>1366</v>
      </c>
      <c r="P830" s="44" t="s">
        <v>6835</v>
      </c>
      <c r="Q830" s="63" t="s">
        <v>69</v>
      </c>
      <c r="R830" s="307" t="s">
        <v>3827</v>
      </c>
      <c r="S830" s="307" t="s">
        <v>3828</v>
      </c>
      <c r="T830" s="44" t="s">
        <v>6876</v>
      </c>
      <c r="U830" s="44" t="s">
        <v>6877</v>
      </c>
      <c r="V830" s="58" t="s">
        <v>1344</v>
      </c>
      <c r="W830" s="60"/>
      <c r="X830" s="60" t="str">
        <f t="shared" si="70"/>
        <v>tf_BASD20000600_D_L2_SALES_DETAILS</v>
      </c>
      <c r="Y830" s="60" t="str">
        <f t="shared" si="71"/>
        <v>mt_MPSD20000619_CDW_D_L2_SALES_DETAILS_WK17</v>
      </c>
      <c r="Z830" s="60" t="str">
        <f t="shared" si="72"/>
        <v>m_MPSD20000619_CDW_D_L2_SALES_DETAILS_WK17</v>
      </c>
      <c r="AA830" s="85" t="s">
        <v>3645</v>
      </c>
      <c r="AB830" s="85" t="s">
        <v>6810</v>
      </c>
      <c r="AC830" s="85" t="s">
        <v>6811</v>
      </c>
      <c r="AD830" s="52"/>
      <c r="AE830" s="100" t="s">
        <v>63</v>
      </c>
      <c r="AF830" s="52"/>
      <c r="AG830" s="52" t="s">
        <v>744</v>
      </c>
      <c r="AH830" s="52" t="s">
        <v>72</v>
      </c>
      <c r="AI830" s="239" t="s">
        <v>745</v>
      </c>
      <c r="AJ830" s="219" t="s">
        <v>154</v>
      </c>
      <c r="AK830" s="244">
        <v>9.7222221666015685E-4</v>
      </c>
      <c r="AL830" s="261" t="s">
        <v>155</v>
      </c>
      <c r="AM830" s="64"/>
      <c r="AN830" s="64"/>
    </row>
    <row r="831" spans="1:40" ht="34.5" customHeight="1">
      <c r="A831" s="68"/>
      <c r="B831" s="44">
        <f t="shared" si="66"/>
        <v>828</v>
      </c>
      <c r="C831" s="58" t="s">
        <v>63</v>
      </c>
      <c r="D831" s="58" t="s">
        <v>6828</v>
      </c>
      <c r="E831" s="58" t="s">
        <v>129</v>
      </c>
      <c r="F831" s="58" t="s">
        <v>1362</v>
      </c>
      <c r="G831" s="44" t="s">
        <v>6829</v>
      </c>
      <c r="H831" s="60" t="s">
        <v>6830</v>
      </c>
      <c r="I831" s="60" t="s">
        <v>6831</v>
      </c>
      <c r="J831" s="190">
        <v>9</v>
      </c>
      <c r="K831" s="58" t="s">
        <v>6878</v>
      </c>
      <c r="L831" s="60"/>
      <c r="M831" s="60" t="s">
        <v>6879</v>
      </c>
      <c r="N831" s="60" t="s">
        <v>6880</v>
      </c>
      <c r="O831" s="58" t="s">
        <v>1366</v>
      </c>
      <c r="P831" s="44" t="s">
        <v>6835</v>
      </c>
      <c r="Q831" s="63" t="s">
        <v>69</v>
      </c>
      <c r="R831" s="307" t="s">
        <v>6881</v>
      </c>
      <c r="S831" s="307" t="s">
        <v>6882</v>
      </c>
      <c r="T831" s="44" t="s">
        <v>6883</v>
      </c>
      <c r="U831" s="44" t="s">
        <v>6884</v>
      </c>
      <c r="V831" s="58" t="s">
        <v>149</v>
      </c>
      <c r="W831" s="60"/>
      <c r="X831" s="60" t="str">
        <f t="shared" si="70"/>
        <v>tf_BASD20000600_D_L2_SALES_DETAILS</v>
      </c>
      <c r="Y831" s="60" t="str">
        <f t="shared" si="71"/>
        <v>mt_MPSD20000607_CDW_D_L2_SALES_DETAILS_WK07</v>
      </c>
      <c r="Z831" s="60" t="str">
        <f t="shared" si="72"/>
        <v>m_MPSD20000607_CDW_D_L2_SALES_DETAILS_WK07</v>
      </c>
      <c r="AA831" s="85" t="s">
        <v>3645</v>
      </c>
      <c r="AB831" s="85" t="s">
        <v>6810</v>
      </c>
      <c r="AC831" s="85" t="s">
        <v>6811</v>
      </c>
      <c r="AD831" s="52"/>
      <c r="AE831" s="100" t="s">
        <v>63</v>
      </c>
      <c r="AF831" s="52"/>
      <c r="AG831" s="52" t="s">
        <v>744</v>
      </c>
      <c r="AH831" s="52" t="s">
        <v>72</v>
      </c>
      <c r="AI831" s="239" t="s">
        <v>745</v>
      </c>
      <c r="AJ831" s="219" t="s">
        <v>154</v>
      </c>
      <c r="AK831" s="244">
        <v>2.5925925947376527E-3</v>
      </c>
      <c r="AL831" s="261" t="s">
        <v>155</v>
      </c>
    </row>
    <row r="832" spans="1:40" ht="34.5" customHeight="1">
      <c r="A832" s="68"/>
      <c r="B832" s="44">
        <f t="shared" si="66"/>
        <v>829</v>
      </c>
      <c r="C832" s="58" t="s">
        <v>63</v>
      </c>
      <c r="D832" s="58" t="s">
        <v>6828</v>
      </c>
      <c r="E832" s="58" t="s">
        <v>129</v>
      </c>
      <c r="F832" s="58" t="s">
        <v>1362</v>
      </c>
      <c r="G832" s="44" t="s">
        <v>6829</v>
      </c>
      <c r="H832" s="60" t="s">
        <v>6830</v>
      </c>
      <c r="I832" s="60" t="s">
        <v>6831</v>
      </c>
      <c r="J832" s="190">
        <v>10</v>
      </c>
      <c r="K832" s="58" t="s">
        <v>6885</v>
      </c>
      <c r="L832" s="60"/>
      <c r="M832" s="60" t="s">
        <v>6886</v>
      </c>
      <c r="N832" s="60" t="s">
        <v>6887</v>
      </c>
      <c r="O832" s="58" t="s">
        <v>1366</v>
      </c>
      <c r="P832" s="44" t="s">
        <v>6835</v>
      </c>
      <c r="Q832" s="63" t="s">
        <v>69</v>
      </c>
      <c r="R832" s="307" t="s">
        <v>6883</v>
      </c>
      <c r="S832" s="307" t="s">
        <v>6884</v>
      </c>
      <c r="T832" s="44" t="s">
        <v>6888</v>
      </c>
      <c r="U832" s="44" t="s">
        <v>6889</v>
      </c>
      <c r="V832" s="58" t="s">
        <v>1344</v>
      </c>
      <c r="W832" s="60"/>
      <c r="X832" s="60" t="str">
        <f t="shared" si="70"/>
        <v>tf_BASD20000600_D_L2_SALES_DETAILS</v>
      </c>
      <c r="Y832" s="60" t="str">
        <f t="shared" si="71"/>
        <v>mt_MPSD20000608_CDW_D_L2_SALES_DETAILS_WK08</v>
      </c>
      <c r="Z832" s="60" t="str">
        <f t="shared" si="72"/>
        <v>m_MPSD20000608_CDW_D_L2_SALES_DETAILS_WK08</v>
      </c>
      <c r="AA832" s="85" t="s">
        <v>3645</v>
      </c>
      <c r="AB832" s="85" t="s">
        <v>6810</v>
      </c>
      <c r="AC832" s="85" t="s">
        <v>6811</v>
      </c>
      <c r="AD832" s="52"/>
      <c r="AE832" s="100" t="s">
        <v>63</v>
      </c>
      <c r="AF832" s="52"/>
      <c r="AG832" s="52" t="s">
        <v>744</v>
      </c>
      <c r="AH832" s="52" t="s">
        <v>72</v>
      </c>
      <c r="AI832" s="239" t="s">
        <v>745</v>
      </c>
      <c r="AJ832" s="219" t="s">
        <v>154</v>
      </c>
      <c r="AK832" s="244">
        <v>9.1435185458976775E-4</v>
      </c>
      <c r="AL832" s="261" t="s">
        <v>155</v>
      </c>
    </row>
    <row r="833" spans="1:40" ht="34.5" customHeight="1">
      <c r="A833" s="68"/>
      <c r="B833" s="44">
        <f t="shared" si="66"/>
        <v>830</v>
      </c>
      <c r="C833" s="58" t="s">
        <v>63</v>
      </c>
      <c r="D833" s="58" t="s">
        <v>6828</v>
      </c>
      <c r="E833" s="58" t="s">
        <v>129</v>
      </c>
      <c r="F833" s="58" t="s">
        <v>1362</v>
      </c>
      <c r="G833" s="44" t="s">
        <v>6838</v>
      </c>
      <c r="H833" s="60" t="s">
        <v>6830</v>
      </c>
      <c r="I833" s="60" t="s">
        <v>6831</v>
      </c>
      <c r="J833" s="190">
        <v>11</v>
      </c>
      <c r="K833" s="58" t="s">
        <v>6890</v>
      </c>
      <c r="L833" s="60"/>
      <c r="M833" s="60" t="s">
        <v>6891</v>
      </c>
      <c r="N833" s="60" t="s">
        <v>6892</v>
      </c>
      <c r="O833" s="58" t="s">
        <v>1366</v>
      </c>
      <c r="P833" s="44" t="s">
        <v>6835</v>
      </c>
      <c r="Q833" s="63" t="s">
        <v>69</v>
      </c>
      <c r="R833" s="307" t="s">
        <v>6888</v>
      </c>
      <c r="S833" s="307" t="s">
        <v>6889</v>
      </c>
      <c r="T833" s="44" t="s">
        <v>6893</v>
      </c>
      <c r="U833" s="44" t="s">
        <v>6894</v>
      </c>
      <c r="V833" s="58" t="s">
        <v>1344</v>
      </c>
      <c r="W833" s="60"/>
      <c r="X833" s="60" t="str">
        <f t="shared" si="70"/>
        <v>tf_BASD20000600_D_L2_SALES_DETAILS</v>
      </c>
      <c r="Y833" s="60" t="str">
        <f t="shared" si="71"/>
        <v>mt_MPSD20000609_CDW_D_L2_SALES_DETAILS_WK09</v>
      </c>
      <c r="Z833" s="60" t="str">
        <f t="shared" si="72"/>
        <v>m_MPSD20000609_CDW_D_L2_SALES_DETAILS_WK09</v>
      </c>
      <c r="AA833" s="85" t="s">
        <v>3645</v>
      </c>
      <c r="AB833" s="85" t="s">
        <v>6810</v>
      </c>
      <c r="AC833" s="85" t="s">
        <v>6811</v>
      </c>
      <c r="AD833" s="52"/>
      <c r="AE833" s="100" t="s">
        <v>63</v>
      </c>
      <c r="AF833" s="52"/>
      <c r="AG833" s="52" t="s">
        <v>744</v>
      </c>
      <c r="AH833" s="52" t="s">
        <v>72</v>
      </c>
      <c r="AI833" s="239" t="s">
        <v>745</v>
      </c>
      <c r="AJ833" s="219" t="s">
        <v>154</v>
      </c>
      <c r="AK833" s="244">
        <v>2.6620370772434399E-4</v>
      </c>
      <c r="AL833" s="261" t="s">
        <v>155</v>
      </c>
    </row>
    <row r="834" spans="1:40" ht="34.5" customHeight="1">
      <c r="A834" s="68"/>
      <c r="B834" s="44">
        <f t="shared" si="66"/>
        <v>831</v>
      </c>
      <c r="C834" s="58" t="s">
        <v>63</v>
      </c>
      <c r="D834" s="58" t="s">
        <v>6828</v>
      </c>
      <c r="E834" s="58" t="s">
        <v>129</v>
      </c>
      <c r="F834" s="58" t="s">
        <v>1362</v>
      </c>
      <c r="G834" s="44" t="s">
        <v>6838</v>
      </c>
      <c r="H834" s="60" t="s">
        <v>6830</v>
      </c>
      <c r="I834" s="60" t="s">
        <v>6831</v>
      </c>
      <c r="J834" s="190">
        <v>12</v>
      </c>
      <c r="K834" s="58" t="s">
        <v>6895</v>
      </c>
      <c r="L834" s="60"/>
      <c r="M834" s="60" t="s">
        <v>6896</v>
      </c>
      <c r="N834" s="60" t="s">
        <v>6897</v>
      </c>
      <c r="O834" s="58" t="s">
        <v>1366</v>
      </c>
      <c r="P834" s="44" t="s">
        <v>6835</v>
      </c>
      <c r="Q834" s="63" t="s">
        <v>69</v>
      </c>
      <c r="R834" s="307" t="s">
        <v>6893</v>
      </c>
      <c r="S834" s="307" t="s">
        <v>6894</v>
      </c>
      <c r="T834" s="44" t="s">
        <v>6898</v>
      </c>
      <c r="U834" s="44" t="s">
        <v>6899</v>
      </c>
      <c r="V834" s="58" t="s">
        <v>238</v>
      </c>
      <c r="W834" s="60"/>
      <c r="X834" s="60" t="str">
        <f t="shared" si="70"/>
        <v>tf_BASD20000600_D_L2_SALES_DETAILS</v>
      </c>
      <c r="Y834" s="60" t="str">
        <f t="shared" si="71"/>
        <v>mt_MPSD20000610_CDW_D_L2_SALES_DETAILS_WK10</v>
      </c>
      <c r="Z834" s="60" t="str">
        <f t="shared" si="72"/>
        <v>m_MPSD20000610_CDW_D_L2_SALES_DETAILS_WK10</v>
      </c>
      <c r="AA834" s="85" t="s">
        <v>3645</v>
      </c>
      <c r="AB834" s="85" t="s">
        <v>6810</v>
      </c>
      <c r="AC834" s="85" t="s">
        <v>6811</v>
      </c>
      <c r="AD834" s="52"/>
      <c r="AE834" s="100" t="s">
        <v>63</v>
      </c>
      <c r="AF834" s="52"/>
      <c r="AG834" s="52" t="s">
        <v>744</v>
      </c>
      <c r="AH834" s="52" t="s">
        <v>72</v>
      </c>
      <c r="AI834" s="239" t="s">
        <v>745</v>
      </c>
      <c r="AJ834" s="219" t="s">
        <v>154</v>
      </c>
      <c r="AK834" s="244">
        <v>2.4305555416503921E-4</v>
      </c>
      <c r="AL834" s="261" t="s">
        <v>155</v>
      </c>
    </row>
    <row r="835" spans="1:40" ht="34.5" customHeight="1">
      <c r="A835" s="68"/>
      <c r="B835" s="57">
        <f t="shared" si="66"/>
        <v>832</v>
      </c>
      <c r="C835" s="59" t="s">
        <v>409</v>
      </c>
      <c r="D835" s="59" t="s">
        <v>6828</v>
      </c>
      <c r="E835" s="59" t="s">
        <v>129</v>
      </c>
      <c r="F835" s="59" t="s">
        <v>1362</v>
      </c>
      <c r="G835" s="57" t="s">
        <v>6838</v>
      </c>
      <c r="H835" s="76" t="s">
        <v>6830</v>
      </c>
      <c r="I835" s="76" t="s">
        <v>6831</v>
      </c>
      <c r="J835" s="192"/>
      <c r="K835" s="59" t="s">
        <v>6900</v>
      </c>
      <c r="L835" s="76"/>
      <c r="M835" s="76" t="s">
        <v>6901</v>
      </c>
      <c r="N835" s="76" t="s">
        <v>6902</v>
      </c>
      <c r="O835" s="59" t="s">
        <v>1366</v>
      </c>
      <c r="P835" s="57" t="s">
        <v>6835</v>
      </c>
      <c r="Q835" s="78" t="s">
        <v>2166</v>
      </c>
      <c r="R835" s="323"/>
      <c r="S835" s="323"/>
      <c r="T835" s="324"/>
      <c r="U835" s="324"/>
      <c r="V835" s="80" t="s">
        <v>260</v>
      </c>
      <c r="W835" s="76"/>
      <c r="X835" s="76" t="str">
        <f t="shared" si="70"/>
        <v>tf_BASD20000600_D_L2_SALES_DETAILS</v>
      </c>
      <c r="Y835" s="76" t="str">
        <f t="shared" si="71"/>
        <v>mt_MPSD20000611_CDW_D_L2_SALES_DETAILS_WK11</v>
      </c>
      <c r="Z835" s="76" t="str">
        <f t="shared" si="72"/>
        <v>m_MPSD20000611_CDW_D_L2_SALES_DETAILS_WK11</v>
      </c>
      <c r="AA835" s="146" t="s">
        <v>3645</v>
      </c>
      <c r="AB835" s="146" t="s">
        <v>6810</v>
      </c>
      <c r="AC835" s="146" t="s">
        <v>6811</v>
      </c>
      <c r="AD835" s="52"/>
      <c r="AE835" s="100" t="s">
        <v>63</v>
      </c>
      <c r="AF835" s="52"/>
      <c r="AG835" s="52" t="s">
        <v>744</v>
      </c>
      <c r="AH835" s="52" t="s">
        <v>72</v>
      </c>
      <c r="AI835" s="219" t="s">
        <v>65</v>
      </c>
      <c r="AJ835" s="219" t="s">
        <v>65</v>
      </c>
      <c r="AK835" s="219" t="s">
        <v>65</v>
      </c>
      <c r="AL835" s="220" t="s">
        <v>65</v>
      </c>
    </row>
    <row r="836" spans="1:40" ht="34.5" customHeight="1">
      <c r="A836" s="68"/>
      <c r="B836" s="44">
        <f t="shared" ref="B836:B903" si="73">ROW()-3</f>
        <v>833</v>
      </c>
      <c r="C836" s="58" t="s">
        <v>63</v>
      </c>
      <c r="D836" s="58" t="s">
        <v>6828</v>
      </c>
      <c r="E836" s="58" t="s">
        <v>129</v>
      </c>
      <c r="F836" s="58" t="s">
        <v>1362</v>
      </c>
      <c r="G836" s="44" t="s">
        <v>6838</v>
      </c>
      <c r="H836" s="60" t="s">
        <v>6830</v>
      </c>
      <c r="I836" s="60" t="s">
        <v>6831</v>
      </c>
      <c r="J836" s="190">
        <v>13</v>
      </c>
      <c r="K836" s="58" t="s">
        <v>6903</v>
      </c>
      <c r="L836" s="60"/>
      <c r="M836" s="60" t="s">
        <v>6904</v>
      </c>
      <c r="N836" s="60" t="s">
        <v>6905</v>
      </c>
      <c r="O836" s="58" t="s">
        <v>1366</v>
      </c>
      <c r="P836" s="44" t="s">
        <v>6835</v>
      </c>
      <c r="Q836" s="63" t="s">
        <v>69</v>
      </c>
      <c r="R836" s="313" t="s">
        <v>12364</v>
      </c>
      <c r="S836" s="313" t="s">
        <v>12365</v>
      </c>
      <c r="T836" s="95" t="s">
        <v>6906</v>
      </c>
      <c r="U836" s="95" t="s">
        <v>6907</v>
      </c>
      <c r="V836" s="58" t="s">
        <v>149</v>
      </c>
      <c r="W836" s="60"/>
      <c r="X836" s="60" t="str">
        <f t="shared" ref="X836:X871" si="74">IF(AND(D836&lt;&gt;"",H836&lt;&gt;""),"tf_"&amp;D836&amp;"_"&amp;H836,"")</f>
        <v>tf_BASD20000600_D_L2_SALES_DETAILS</v>
      </c>
      <c r="Y836" s="60" t="str">
        <f t="shared" si="71"/>
        <v>mt_MPSD20000612_CDW_D_L2_SALES_DETAILS_WK12</v>
      </c>
      <c r="Z836" s="60" t="str">
        <f t="shared" si="72"/>
        <v>m_MPSD20000612_CDW_D_L2_SALES_DETAILS_WK12</v>
      </c>
      <c r="AA836" s="85" t="s">
        <v>3645</v>
      </c>
      <c r="AB836" s="85" t="s">
        <v>6810</v>
      </c>
      <c r="AC836" s="85" t="s">
        <v>6811</v>
      </c>
      <c r="AD836" s="52"/>
      <c r="AE836" s="100" t="s">
        <v>63</v>
      </c>
      <c r="AF836" s="52"/>
      <c r="AG836" s="52" t="s">
        <v>744</v>
      </c>
      <c r="AH836" s="52" t="s">
        <v>72</v>
      </c>
      <c r="AI836" s="239" t="s">
        <v>745</v>
      </c>
      <c r="AJ836" s="219" t="s">
        <v>154</v>
      </c>
      <c r="AK836" s="244">
        <v>4.5138889254303649E-4</v>
      </c>
      <c r="AL836" s="261" t="s">
        <v>155</v>
      </c>
    </row>
    <row r="837" spans="1:40" ht="34.5" customHeight="1">
      <c r="A837" s="68"/>
      <c r="B837" s="57">
        <f t="shared" si="73"/>
        <v>834</v>
      </c>
      <c r="C837" s="59" t="s">
        <v>409</v>
      </c>
      <c r="D837" s="59" t="s">
        <v>6828</v>
      </c>
      <c r="E837" s="59" t="s">
        <v>129</v>
      </c>
      <c r="F837" s="59" t="s">
        <v>1362</v>
      </c>
      <c r="G837" s="57" t="s">
        <v>6838</v>
      </c>
      <c r="H837" s="76" t="s">
        <v>6830</v>
      </c>
      <c r="I837" s="76" t="s">
        <v>6831</v>
      </c>
      <c r="J837" s="192"/>
      <c r="K837" s="59" t="s">
        <v>6908</v>
      </c>
      <c r="L837" s="76"/>
      <c r="M837" s="76" t="s">
        <v>6909</v>
      </c>
      <c r="N837" s="76" t="s">
        <v>6910</v>
      </c>
      <c r="O837" s="59" t="s">
        <v>1366</v>
      </c>
      <c r="P837" s="57" t="s">
        <v>6835</v>
      </c>
      <c r="Q837" s="78" t="s">
        <v>69</v>
      </c>
      <c r="R837" s="323"/>
      <c r="S837" s="323"/>
      <c r="T837" s="324"/>
      <c r="U837" s="324"/>
      <c r="V837" s="80" t="s">
        <v>162</v>
      </c>
      <c r="W837" s="76"/>
      <c r="X837" s="76" t="str">
        <f t="shared" si="74"/>
        <v>tf_BASD20000600_D_L2_SALES_DETAILS</v>
      </c>
      <c r="Y837" s="76" t="str">
        <f t="shared" si="71"/>
        <v>mt_MPSD20000613_CDW_D_L2_SALES_DETAILS_WK13</v>
      </c>
      <c r="Z837" s="76" t="str">
        <f t="shared" si="72"/>
        <v>m_MPSD20000613_CDW_D_L2_SALES_DETAILS_WK13</v>
      </c>
      <c r="AA837" s="146" t="s">
        <v>3645</v>
      </c>
      <c r="AB837" s="146" t="s">
        <v>6810</v>
      </c>
      <c r="AC837" s="146" t="s">
        <v>6811</v>
      </c>
      <c r="AD837" s="52"/>
      <c r="AE837" s="100" t="s">
        <v>63</v>
      </c>
      <c r="AF837" s="52"/>
      <c r="AG837" s="52" t="s">
        <v>744</v>
      </c>
      <c r="AH837" s="52" t="s">
        <v>72</v>
      </c>
      <c r="AI837" s="219" t="s">
        <v>65</v>
      </c>
      <c r="AJ837" s="219" t="s">
        <v>65</v>
      </c>
      <c r="AK837" s="219" t="s">
        <v>65</v>
      </c>
      <c r="AL837" s="220" t="s">
        <v>65</v>
      </c>
    </row>
    <row r="838" spans="1:40" ht="34.5" customHeight="1">
      <c r="A838" s="68"/>
      <c r="B838" s="44">
        <f t="shared" si="73"/>
        <v>835</v>
      </c>
      <c r="C838" s="58" t="s">
        <v>63</v>
      </c>
      <c r="D838" s="58" t="s">
        <v>6828</v>
      </c>
      <c r="E838" s="58" t="s">
        <v>129</v>
      </c>
      <c r="F838" s="58" t="s">
        <v>1362</v>
      </c>
      <c r="G838" s="44" t="s">
        <v>6829</v>
      </c>
      <c r="H838" s="60" t="s">
        <v>6830</v>
      </c>
      <c r="I838" s="60" t="s">
        <v>6831</v>
      </c>
      <c r="J838" s="190">
        <v>14</v>
      </c>
      <c r="K838" s="58" t="s">
        <v>6911</v>
      </c>
      <c r="L838" s="60"/>
      <c r="M838" s="60" t="s">
        <v>6912</v>
      </c>
      <c r="N838" s="60" t="s">
        <v>6913</v>
      </c>
      <c r="O838" s="58" t="s">
        <v>1366</v>
      </c>
      <c r="P838" s="44" t="s">
        <v>6835</v>
      </c>
      <c r="Q838" s="63" t="s">
        <v>69</v>
      </c>
      <c r="R838" s="313" t="s">
        <v>6906</v>
      </c>
      <c r="S838" s="313" t="s">
        <v>6907</v>
      </c>
      <c r="T838" s="95" t="s">
        <v>6914</v>
      </c>
      <c r="U838" s="95" t="s">
        <v>6915</v>
      </c>
      <c r="V838" s="58" t="s">
        <v>238</v>
      </c>
      <c r="W838" s="60"/>
      <c r="X838" s="60" t="str">
        <f t="shared" si="74"/>
        <v>tf_BASD20000600_D_L2_SALES_DETAILS</v>
      </c>
      <c r="Y838" s="60" t="str">
        <f t="shared" si="71"/>
        <v>mt_MPSD20000614_CDW_D_L2_SALES_DETAILS_WK14</v>
      </c>
      <c r="Z838" s="60" t="str">
        <f t="shared" si="72"/>
        <v>m_MPSD20000614_CDW_D_L2_SALES_DETAILS_WK14</v>
      </c>
      <c r="AA838" s="85" t="s">
        <v>3645</v>
      </c>
      <c r="AB838" s="85" t="s">
        <v>6810</v>
      </c>
      <c r="AC838" s="85" t="s">
        <v>6811</v>
      </c>
      <c r="AD838" s="52"/>
      <c r="AE838" s="100" t="s">
        <v>63</v>
      </c>
      <c r="AF838" s="52"/>
      <c r="AG838" s="52" t="s">
        <v>744</v>
      </c>
      <c r="AH838" s="52" t="s">
        <v>72</v>
      </c>
      <c r="AI838" s="239" t="s">
        <v>745</v>
      </c>
      <c r="AJ838" s="219" t="s">
        <v>154</v>
      </c>
      <c r="AK838" s="244">
        <v>1.5046296175569296E-4</v>
      </c>
      <c r="AL838" s="261" t="s">
        <v>155</v>
      </c>
    </row>
    <row r="839" spans="1:40" ht="34.5" customHeight="1">
      <c r="A839" s="68"/>
      <c r="B839" s="44">
        <f t="shared" si="73"/>
        <v>836</v>
      </c>
      <c r="C839" s="58" t="s">
        <v>63</v>
      </c>
      <c r="D839" s="58" t="s">
        <v>6828</v>
      </c>
      <c r="E839" s="58" t="s">
        <v>129</v>
      </c>
      <c r="F839" s="58" t="s">
        <v>1362</v>
      </c>
      <c r="G839" s="44" t="s">
        <v>6829</v>
      </c>
      <c r="H839" s="60" t="s">
        <v>6830</v>
      </c>
      <c r="I839" s="60" t="s">
        <v>6831</v>
      </c>
      <c r="J839" s="190">
        <v>15</v>
      </c>
      <c r="K839" s="58" t="s">
        <v>6916</v>
      </c>
      <c r="L839" s="60"/>
      <c r="M839" s="60" t="s">
        <v>6917</v>
      </c>
      <c r="N839" s="60" t="s">
        <v>6918</v>
      </c>
      <c r="O839" s="58" t="s">
        <v>1366</v>
      </c>
      <c r="P839" s="44" t="s">
        <v>6835</v>
      </c>
      <c r="Q839" s="63" t="s">
        <v>69</v>
      </c>
      <c r="R839" s="307" t="s">
        <v>6919</v>
      </c>
      <c r="S839" s="307" t="s">
        <v>6920</v>
      </c>
      <c r="T839" s="44" t="s">
        <v>6921</v>
      </c>
      <c r="U839" s="44" t="s">
        <v>6922</v>
      </c>
      <c r="V839" s="58" t="s">
        <v>260</v>
      </c>
      <c r="W839" s="60"/>
      <c r="X839" s="60" t="str">
        <f t="shared" si="74"/>
        <v>tf_BASD20000600_D_L2_SALES_DETAILS</v>
      </c>
      <c r="Y839" s="60" t="str">
        <f t="shared" si="71"/>
        <v>mt_MPSD20000615_CDW_D_L2_SALES_DETAILS_WK15</v>
      </c>
      <c r="Z839" s="60" t="str">
        <f t="shared" si="72"/>
        <v>m_MPSD20000615_CDW_D_L2_SALES_DETAILS_WK15</v>
      </c>
      <c r="AA839" s="85" t="s">
        <v>3645</v>
      </c>
      <c r="AB839" s="85" t="s">
        <v>6810</v>
      </c>
      <c r="AC839" s="85" t="s">
        <v>6811</v>
      </c>
      <c r="AD839" s="52"/>
      <c r="AE839" s="100" t="s">
        <v>63</v>
      </c>
      <c r="AF839" s="52"/>
      <c r="AG839" s="52" t="s">
        <v>744</v>
      </c>
      <c r="AH839" s="52" t="s">
        <v>72</v>
      </c>
      <c r="AI839" s="239" t="s">
        <v>745</v>
      </c>
      <c r="AJ839" s="219" t="s">
        <v>154</v>
      </c>
      <c r="AK839" s="244">
        <v>6.5972222364507616E-4</v>
      </c>
      <c r="AL839" s="261" t="s">
        <v>155</v>
      </c>
    </row>
    <row r="840" spans="1:40" s="68" customFormat="1" ht="34.5" customHeight="1">
      <c r="B840" s="44">
        <f t="shared" si="73"/>
        <v>837</v>
      </c>
      <c r="C840" s="58" t="s">
        <v>63</v>
      </c>
      <c r="D840" s="58" t="s">
        <v>6828</v>
      </c>
      <c r="E840" s="58" t="s">
        <v>129</v>
      </c>
      <c r="F840" s="58" t="s">
        <v>1362</v>
      </c>
      <c r="G840" s="44" t="s">
        <v>6838</v>
      </c>
      <c r="H840" s="60" t="s">
        <v>6830</v>
      </c>
      <c r="I840" s="60" t="s">
        <v>6831</v>
      </c>
      <c r="J840" s="190">
        <v>16</v>
      </c>
      <c r="K840" s="58" t="s">
        <v>6923</v>
      </c>
      <c r="L840" s="60"/>
      <c r="M840" s="60" t="s">
        <v>6924</v>
      </c>
      <c r="N840" s="60" t="s">
        <v>6925</v>
      </c>
      <c r="O840" s="58" t="s">
        <v>1366</v>
      </c>
      <c r="P840" s="44" t="s">
        <v>6835</v>
      </c>
      <c r="Q840" s="63" t="s">
        <v>69</v>
      </c>
      <c r="R840" s="307" t="s">
        <v>6921</v>
      </c>
      <c r="S840" s="307" t="s">
        <v>6922</v>
      </c>
      <c r="T840" s="44" t="s">
        <v>6926</v>
      </c>
      <c r="U840" s="44" t="s">
        <v>6927</v>
      </c>
      <c r="V840" s="58" t="s">
        <v>1344</v>
      </c>
      <c r="W840" s="60"/>
      <c r="X840" s="60" t="str">
        <f t="shared" si="74"/>
        <v>tf_BASD20000600_D_L2_SALES_DETAILS</v>
      </c>
      <c r="Y840" s="60" t="str">
        <f t="shared" si="71"/>
        <v>mt_MPSD20000620_CDW_D_L2_SALES_DETAILS_WK18</v>
      </c>
      <c r="Z840" s="60" t="str">
        <f t="shared" si="72"/>
        <v>m_MPSD20000620_CDW_D_L2_SALES_DETAILS_WK18</v>
      </c>
      <c r="AA840" s="85" t="s">
        <v>3645</v>
      </c>
      <c r="AB840" s="85" t="s">
        <v>6810</v>
      </c>
      <c r="AC840" s="85" t="s">
        <v>6811</v>
      </c>
      <c r="AD840" s="52"/>
      <c r="AE840" s="100" t="s">
        <v>63</v>
      </c>
      <c r="AF840" s="52"/>
      <c r="AG840" s="52" t="s">
        <v>744</v>
      </c>
      <c r="AH840" s="52" t="s">
        <v>72</v>
      </c>
      <c r="AI840" s="239" t="s">
        <v>745</v>
      </c>
      <c r="AJ840" s="219" t="s">
        <v>154</v>
      </c>
      <c r="AK840" s="244">
        <v>1.8518518481869251E-4</v>
      </c>
      <c r="AL840" s="261" t="s">
        <v>155</v>
      </c>
      <c r="AM840" s="64"/>
      <c r="AN840" s="64"/>
    </row>
    <row r="841" spans="1:40" s="68" customFormat="1" ht="34.5" customHeight="1">
      <c r="B841" s="44">
        <f t="shared" si="73"/>
        <v>838</v>
      </c>
      <c r="C841" s="58" t="s">
        <v>63</v>
      </c>
      <c r="D841" s="58" t="s">
        <v>6828</v>
      </c>
      <c r="E841" s="58" t="s">
        <v>129</v>
      </c>
      <c r="F841" s="58" t="s">
        <v>1362</v>
      </c>
      <c r="G841" s="44" t="s">
        <v>6838</v>
      </c>
      <c r="H841" s="60" t="s">
        <v>6830</v>
      </c>
      <c r="I841" s="60" t="s">
        <v>6831</v>
      </c>
      <c r="J841" s="190">
        <v>17</v>
      </c>
      <c r="K841" s="58" t="s">
        <v>6928</v>
      </c>
      <c r="L841" s="60"/>
      <c r="M841" s="60" t="s">
        <v>6929</v>
      </c>
      <c r="N841" s="60" t="s">
        <v>6930</v>
      </c>
      <c r="O841" s="58" t="s">
        <v>1366</v>
      </c>
      <c r="P841" s="44" t="s">
        <v>6835</v>
      </c>
      <c r="Q841" s="63" t="s">
        <v>69</v>
      </c>
      <c r="R841" s="307" t="s">
        <v>6931</v>
      </c>
      <c r="S841" s="307" t="s">
        <v>12368</v>
      </c>
      <c r="T841" s="44" t="s">
        <v>6932</v>
      </c>
      <c r="U841" s="44" t="s">
        <v>6933</v>
      </c>
      <c r="V841" s="58" t="s">
        <v>1344</v>
      </c>
      <c r="W841" s="60"/>
      <c r="X841" s="60" t="str">
        <f t="shared" si="74"/>
        <v>tf_BASD20000600_D_L2_SALES_DETAILS</v>
      </c>
      <c r="Y841" s="60" t="str">
        <f t="shared" si="71"/>
        <v>mt_MPSD20000616_CDW_D_L2_SALES_DETAILS_WK16</v>
      </c>
      <c r="Z841" s="60" t="str">
        <f t="shared" si="72"/>
        <v>m_MPSD20000616_CDW_D_L2_SALES_DETAILS_WK16</v>
      </c>
      <c r="AA841" s="85" t="s">
        <v>3645</v>
      </c>
      <c r="AB841" s="85" t="s">
        <v>6810</v>
      </c>
      <c r="AC841" s="85" t="s">
        <v>6811</v>
      </c>
      <c r="AD841" s="52"/>
      <c r="AE841" s="100" t="s">
        <v>63</v>
      </c>
      <c r="AF841" s="52"/>
      <c r="AG841" s="52" t="s">
        <v>744</v>
      </c>
      <c r="AH841" s="52" t="s">
        <v>72</v>
      </c>
      <c r="AI841" s="239" t="s">
        <v>745</v>
      </c>
      <c r="AJ841" s="219" t="s">
        <v>154</v>
      </c>
      <c r="AK841" s="244">
        <v>6.7129630042472854E-4</v>
      </c>
      <c r="AL841" s="261" t="s">
        <v>155</v>
      </c>
      <c r="AM841" s="64"/>
      <c r="AN841" s="64"/>
    </row>
    <row r="842" spans="1:40" s="68" customFormat="1" ht="34.5" customHeight="1">
      <c r="B842" s="44">
        <f t="shared" si="73"/>
        <v>839</v>
      </c>
      <c r="C842" s="58" t="s">
        <v>63</v>
      </c>
      <c r="D842" s="58" t="s">
        <v>6828</v>
      </c>
      <c r="E842" s="58" t="s">
        <v>129</v>
      </c>
      <c r="F842" s="58" t="s">
        <v>1362</v>
      </c>
      <c r="G842" s="44" t="s">
        <v>6838</v>
      </c>
      <c r="H842" s="60" t="s">
        <v>12379</v>
      </c>
      <c r="I842" s="60" t="s">
        <v>6831</v>
      </c>
      <c r="J842" s="190">
        <v>18</v>
      </c>
      <c r="K842" s="58" t="s">
        <v>6934</v>
      </c>
      <c r="L842" s="60"/>
      <c r="M842" s="60" t="s">
        <v>6935</v>
      </c>
      <c r="N842" s="60" t="s">
        <v>6936</v>
      </c>
      <c r="O842" s="58" t="s">
        <v>1366</v>
      </c>
      <c r="P842" s="44" t="s">
        <v>6835</v>
      </c>
      <c r="Q842" s="63" t="s">
        <v>69</v>
      </c>
      <c r="R842" s="307" t="s">
        <v>6932</v>
      </c>
      <c r="S842" s="307" t="s">
        <v>6937</v>
      </c>
      <c r="T842" s="44" t="s">
        <v>6938</v>
      </c>
      <c r="U842" s="44" t="s">
        <v>6939</v>
      </c>
      <c r="V842" s="58" t="s">
        <v>1344</v>
      </c>
      <c r="W842" s="60"/>
      <c r="X842" s="60" t="str">
        <f t="shared" si="74"/>
        <v>tf_BASD20000600_D_L2_SALES_DETAILS</v>
      </c>
      <c r="Y842" s="60" t="str">
        <f t="shared" si="71"/>
        <v>mt_MPSD20000622_CDW_D_L2_SALES_DETAILS_WK20</v>
      </c>
      <c r="Z842" s="60" t="str">
        <f t="shared" si="72"/>
        <v>m_MPSD20000622_CDW_D_L2_SALES_DETAILS_WK20</v>
      </c>
      <c r="AA842" s="85"/>
      <c r="AB842" s="85"/>
      <c r="AC842" s="85"/>
      <c r="AD842" s="52"/>
      <c r="AE842" s="100" t="s">
        <v>63</v>
      </c>
      <c r="AF842" s="52"/>
      <c r="AG842" s="52" t="s">
        <v>744</v>
      </c>
      <c r="AH842" s="52" t="s">
        <v>72</v>
      </c>
      <c r="AI842" s="239" t="s">
        <v>745</v>
      </c>
      <c r="AJ842" s="219" t="s">
        <v>154</v>
      </c>
      <c r="AK842" s="244"/>
      <c r="AL842" s="261" t="s">
        <v>155</v>
      </c>
      <c r="AM842" s="64"/>
      <c r="AN842" s="64"/>
    </row>
    <row r="843" spans="1:40" ht="34.5" customHeight="1">
      <c r="A843" s="68"/>
      <c r="B843" s="44">
        <f t="shared" si="73"/>
        <v>840</v>
      </c>
      <c r="C843" s="58" t="s">
        <v>63</v>
      </c>
      <c r="D843" s="58" t="s">
        <v>6828</v>
      </c>
      <c r="E843" s="58" t="s">
        <v>129</v>
      </c>
      <c r="F843" s="58" t="s">
        <v>1362</v>
      </c>
      <c r="G843" s="44" t="s">
        <v>6838</v>
      </c>
      <c r="H843" s="60" t="s">
        <v>6830</v>
      </c>
      <c r="I843" s="60" t="s">
        <v>6831</v>
      </c>
      <c r="J843" s="190">
        <v>19</v>
      </c>
      <c r="K843" s="58" t="s">
        <v>6940</v>
      </c>
      <c r="L843" s="60"/>
      <c r="M843" s="60" t="s">
        <v>6941</v>
      </c>
      <c r="N843" s="60" t="s">
        <v>6942</v>
      </c>
      <c r="O843" s="58" t="s">
        <v>1366</v>
      </c>
      <c r="P843" s="44" t="s">
        <v>6835</v>
      </c>
      <c r="Q843" s="63" t="s">
        <v>166</v>
      </c>
      <c r="R843" s="307" t="s">
        <v>6932</v>
      </c>
      <c r="S843" s="307" t="s">
        <v>6937</v>
      </c>
      <c r="T843" s="44" t="s">
        <v>6943</v>
      </c>
      <c r="U843" s="44" t="s">
        <v>6944</v>
      </c>
      <c r="V843" s="58" t="s">
        <v>1344</v>
      </c>
      <c r="W843" s="60"/>
      <c r="X843" s="60" t="str">
        <f t="shared" si="74"/>
        <v>tf_BASD20000600_D_L2_SALES_DETAILS</v>
      </c>
      <c r="Y843" s="60" t="str">
        <f t="shared" si="71"/>
        <v>mt_MPSD20000617_CDW_D_L2_SALES_DETAILS</v>
      </c>
      <c r="Z843" s="60" t="str">
        <f t="shared" si="72"/>
        <v>m_MPSD20000617_CDW_D_L2_SALES_DETAILS</v>
      </c>
      <c r="AA843" s="85" t="s">
        <v>3645</v>
      </c>
      <c r="AB843" s="85" t="s">
        <v>6810</v>
      </c>
      <c r="AC843" s="85" t="s">
        <v>6811</v>
      </c>
      <c r="AD843" s="52"/>
      <c r="AE843" s="100" t="s">
        <v>63</v>
      </c>
      <c r="AF843" s="52"/>
      <c r="AG843" s="52" t="s">
        <v>744</v>
      </c>
      <c r="AH843" s="52" t="s">
        <v>72</v>
      </c>
      <c r="AI843" s="239" t="s">
        <v>745</v>
      </c>
      <c r="AJ843" s="219" t="s">
        <v>154</v>
      </c>
      <c r="AK843" s="244">
        <v>3.7037036963738501E-4</v>
      </c>
      <c r="AL843" s="261" t="s">
        <v>155</v>
      </c>
    </row>
    <row r="844" spans="1:40" ht="34.5" customHeight="1">
      <c r="A844" s="68"/>
      <c r="B844" s="44">
        <f t="shared" si="73"/>
        <v>841</v>
      </c>
      <c r="C844" s="58" t="s">
        <v>63</v>
      </c>
      <c r="D844" s="58" t="s">
        <v>6828</v>
      </c>
      <c r="E844" s="58" t="s">
        <v>129</v>
      </c>
      <c r="F844" s="58" t="s">
        <v>1362</v>
      </c>
      <c r="G844" s="86" t="s">
        <v>6838</v>
      </c>
      <c r="H844" s="60" t="s">
        <v>6830</v>
      </c>
      <c r="I844" s="60" t="s">
        <v>6831</v>
      </c>
      <c r="J844" s="190">
        <v>20</v>
      </c>
      <c r="K844" s="58" t="s">
        <v>6945</v>
      </c>
      <c r="L844" s="60"/>
      <c r="M844" s="60" t="s">
        <v>6946</v>
      </c>
      <c r="N844" s="60" t="s">
        <v>10677</v>
      </c>
      <c r="O844" s="58" t="s">
        <v>1366</v>
      </c>
      <c r="P844" s="44" t="s">
        <v>6835</v>
      </c>
      <c r="Q844" s="63" t="s">
        <v>166</v>
      </c>
      <c r="R844" s="307" t="s">
        <v>12380</v>
      </c>
      <c r="S844" s="307" t="s">
        <v>6948</v>
      </c>
      <c r="T844" s="44" t="s">
        <v>6949</v>
      </c>
      <c r="U844" s="44" t="s">
        <v>6950</v>
      </c>
      <c r="V844" s="58" t="s">
        <v>149</v>
      </c>
      <c r="W844" s="60"/>
      <c r="X844" s="60" t="str">
        <f t="shared" si="74"/>
        <v>tf_BASD20000600_D_L2_SALES_DETAILS</v>
      </c>
      <c r="Y844" s="60" t="str">
        <f t="shared" si="71"/>
        <v>mt_MPSD20000618_CDW_D_L2_SALES_DETAILS_ADD_MASTER</v>
      </c>
      <c r="Z844" s="60" t="str">
        <f t="shared" si="72"/>
        <v>m_MPSD20000618_CDW_D_L2_SALES_DETAILS_ADD_MASTER</v>
      </c>
      <c r="AA844" s="85" t="s">
        <v>3645</v>
      </c>
      <c r="AB844" s="85" t="s">
        <v>6810</v>
      </c>
      <c r="AC844" s="85" t="s">
        <v>6811</v>
      </c>
      <c r="AD844" s="52"/>
      <c r="AE844" s="100" t="s">
        <v>63</v>
      </c>
      <c r="AF844" s="52"/>
      <c r="AG844" s="52" t="s">
        <v>744</v>
      </c>
      <c r="AH844" s="52" t="s">
        <v>72</v>
      </c>
      <c r="AI844" s="238" t="s">
        <v>1603</v>
      </c>
      <c r="AJ844" s="219" t="s">
        <v>246</v>
      </c>
      <c r="AK844" s="244">
        <v>4.0740740732871927E-3</v>
      </c>
      <c r="AL844" s="261" t="s">
        <v>155</v>
      </c>
    </row>
    <row r="845" spans="1:40" s="68" customFormat="1" ht="34.5" hidden="1" customHeight="1">
      <c r="B845" s="86">
        <f t="shared" si="73"/>
        <v>842</v>
      </c>
      <c r="C845" s="84" t="s">
        <v>63</v>
      </c>
      <c r="D845" s="84" t="s">
        <v>6951</v>
      </c>
      <c r="E845" s="84" t="s">
        <v>786</v>
      </c>
      <c r="F845" s="84" t="s">
        <v>65</v>
      </c>
      <c r="G845" s="60" t="s">
        <v>6952</v>
      </c>
      <c r="H845" s="60" t="s">
        <v>6953</v>
      </c>
      <c r="I845" s="85" t="s">
        <v>6954</v>
      </c>
      <c r="J845" s="191">
        <v>1</v>
      </c>
      <c r="K845" s="58" t="s">
        <v>6955</v>
      </c>
      <c r="L845" s="60"/>
      <c r="M845" s="60" t="s">
        <v>6956</v>
      </c>
      <c r="N845" s="60" t="s">
        <v>6957</v>
      </c>
      <c r="O845" s="58" t="s">
        <v>1366</v>
      </c>
      <c r="P845" s="44" t="s">
        <v>6958</v>
      </c>
      <c r="Q845" s="63" t="s">
        <v>69</v>
      </c>
      <c r="R845" s="307" t="s">
        <v>6959</v>
      </c>
      <c r="S845" s="307" t="s">
        <v>6960</v>
      </c>
      <c r="T845" s="44" t="s">
        <v>6961</v>
      </c>
      <c r="U845" s="44" t="s">
        <v>6962</v>
      </c>
      <c r="V845" s="58" t="s">
        <v>1344</v>
      </c>
      <c r="W845" s="44"/>
      <c r="X845" s="86" t="str">
        <f t="shared" si="74"/>
        <v>tf_BAMT20025500_A_L2_VERSATILE_FIXED_VALUE_MASTER</v>
      </c>
      <c r="Y845" s="86" t="str">
        <f t="shared" si="71"/>
        <v>mt_MPMT20025501_CDW_A_L2_VERSATILE_FIXED_VALUE_MASTER</v>
      </c>
      <c r="Z845" s="86" t="str">
        <f t="shared" si="72"/>
        <v>m_MPMT20025501_CDW_A_L2_VERSATILE_FIXED_VALUE_MASTER</v>
      </c>
      <c r="AA845" s="86"/>
      <c r="AB845" s="86"/>
      <c r="AC845" s="86"/>
      <c r="AD845" s="52" t="s">
        <v>2025</v>
      </c>
      <c r="AE845" s="52" t="s">
        <v>2026</v>
      </c>
      <c r="AF845" s="52" t="s">
        <v>2027</v>
      </c>
      <c r="AG845" s="52" t="s">
        <v>153</v>
      </c>
      <c r="AH845" s="52" t="s">
        <v>153</v>
      </c>
      <c r="AI845" s="219" t="s">
        <v>65</v>
      </c>
      <c r="AJ845" s="219" t="s">
        <v>154</v>
      </c>
      <c r="AK845" s="244">
        <v>0</v>
      </c>
      <c r="AL845" s="261" t="s">
        <v>155</v>
      </c>
      <c r="AM845" s="64"/>
      <c r="AN845" s="64"/>
    </row>
    <row r="846" spans="1:40" s="68" customFormat="1" ht="34.5" hidden="1" customHeight="1">
      <c r="B846" s="44">
        <f t="shared" si="73"/>
        <v>843</v>
      </c>
      <c r="C846" s="58" t="s">
        <v>63</v>
      </c>
      <c r="D846" s="58" t="s">
        <v>6963</v>
      </c>
      <c r="E846" s="58" t="s">
        <v>135</v>
      </c>
      <c r="F846" s="58" t="s">
        <v>541</v>
      </c>
      <c r="G846" s="60" t="s">
        <v>6964</v>
      </c>
      <c r="H846" s="60" t="s">
        <v>6965</v>
      </c>
      <c r="I846" s="60" t="s">
        <v>6966</v>
      </c>
      <c r="J846" s="190">
        <v>1</v>
      </c>
      <c r="K846" s="58" t="s">
        <v>6967</v>
      </c>
      <c r="L846" s="60"/>
      <c r="M846" s="60" t="s">
        <v>6968</v>
      </c>
      <c r="N846" s="85" t="s">
        <v>6969</v>
      </c>
      <c r="O846" s="58" t="s">
        <v>6970</v>
      </c>
      <c r="P846" s="60" t="s">
        <v>6971</v>
      </c>
      <c r="Q846" s="63" t="s">
        <v>220</v>
      </c>
      <c r="R846" s="307" t="s">
        <v>1776</v>
      </c>
      <c r="S846" s="307" t="s">
        <v>1777</v>
      </c>
      <c r="T846" s="44" t="s">
        <v>6972</v>
      </c>
      <c r="U846" s="44" t="s">
        <v>6973</v>
      </c>
      <c r="V846" s="58" t="s">
        <v>149</v>
      </c>
      <c r="W846" s="60"/>
      <c r="X846" s="60" t="str">
        <f t="shared" si="74"/>
        <v>tf_BACO20000400_M_L2_SALES_REVENUE_DETAILS</v>
      </c>
      <c r="Y846" s="60" t="str">
        <f t="shared" si="71"/>
        <v>mt_MPCO20000401_CDW_M_L2_SALES_REVENUE_DETAILS_WK01</v>
      </c>
      <c r="Z846" s="60" t="str">
        <f t="shared" si="72"/>
        <v>m_MPCO20000401_CDW_M_L2_SALES_REVENUE_DETAILS_WK01</v>
      </c>
      <c r="AA846" s="85" t="s">
        <v>1988</v>
      </c>
      <c r="AB846" s="85" t="s">
        <v>1989</v>
      </c>
      <c r="AC846" s="85"/>
      <c r="AD846" s="52"/>
      <c r="AE846" s="100" t="s">
        <v>63</v>
      </c>
      <c r="AF846" s="52"/>
      <c r="AG846" s="52" t="s">
        <v>263</v>
      </c>
      <c r="AH846" s="52" t="s">
        <v>72</v>
      </c>
      <c r="AI846" s="219" t="s">
        <v>745</v>
      </c>
      <c r="AJ846" s="219" t="s">
        <v>246</v>
      </c>
      <c r="AK846" s="244">
        <v>4.0509259270038456E-4</v>
      </c>
      <c r="AL846" s="261" t="s">
        <v>155</v>
      </c>
      <c r="AM846" s="64"/>
      <c r="AN846" s="64"/>
    </row>
    <row r="847" spans="1:40" ht="34.5" hidden="1" customHeight="1">
      <c r="A847" s="68"/>
      <c r="B847" s="44">
        <f t="shared" si="73"/>
        <v>844</v>
      </c>
      <c r="C847" s="58" t="s">
        <v>63</v>
      </c>
      <c r="D847" s="58" t="s">
        <v>6963</v>
      </c>
      <c r="E847" s="58" t="s">
        <v>135</v>
      </c>
      <c r="F847" s="58" t="s">
        <v>541</v>
      </c>
      <c r="G847" s="60" t="s">
        <v>6964</v>
      </c>
      <c r="H847" s="60" t="s">
        <v>6974</v>
      </c>
      <c r="I847" s="60" t="s">
        <v>6966</v>
      </c>
      <c r="J847" s="190">
        <v>2</v>
      </c>
      <c r="K847" s="58" t="s">
        <v>6975</v>
      </c>
      <c r="L847" s="60"/>
      <c r="M847" s="60" t="s">
        <v>6976</v>
      </c>
      <c r="N847" s="85" t="s">
        <v>6977</v>
      </c>
      <c r="O847" s="58" t="s">
        <v>6970</v>
      </c>
      <c r="P847" s="60" t="s">
        <v>6971</v>
      </c>
      <c r="Q847" s="63" t="s">
        <v>220</v>
      </c>
      <c r="R847" s="307" t="s">
        <v>6972</v>
      </c>
      <c r="S847" s="307" t="s">
        <v>6973</v>
      </c>
      <c r="T847" s="44" t="s">
        <v>6978</v>
      </c>
      <c r="U847" s="44" t="s">
        <v>6979</v>
      </c>
      <c r="V847" s="58" t="s">
        <v>162</v>
      </c>
      <c r="W847" s="60"/>
      <c r="X847" s="60" t="str">
        <f t="shared" si="74"/>
        <v>tf_BACO20000400_M_L2_SALES_REVENUE_DETAILS</v>
      </c>
      <c r="Y847" s="60" t="str">
        <f t="shared" si="71"/>
        <v>mt_MPCO20000402_CDW_M_L2_SALES_REVENUE_DETAILS_WK02</v>
      </c>
      <c r="Z847" s="60" t="str">
        <f t="shared" si="72"/>
        <v>m_MPCO20000402_CDW_M_L2_SALES_REVENUE_DETAILS_WK02</v>
      </c>
      <c r="AA847" s="85" t="s">
        <v>6980</v>
      </c>
      <c r="AB847" s="85" t="s">
        <v>2005</v>
      </c>
      <c r="AC847" s="85"/>
      <c r="AD847" s="52"/>
      <c r="AE847" s="100" t="s">
        <v>63</v>
      </c>
      <c r="AF847" s="52"/>
      <c r="AG847" s="52" t="s">
        <v>263</v>
      </c>
      <c r="AH847" s="52" t="s">
        <v>72</v>
      </c>
      <c r="AI847" s="219" t="s">
        <v>745</v>
      </c>
      <c r="AJ847" s="219" t="s">
        <v>246</v>
      </c>
      <c r="AK847" s="244">
        <v>1.2500000011641532E-3</v>
      </c>
      <c r="AL847" s="261" t="s">
        <v>155</v>
      </c>
    </row>
    <row r="848" spans="1:40" ht="34.5" hidden="1" customHeight="1">
      <c r="A848" s="68"/>
      <c r="B848" s="57">
        <f t="shared" si="73"/>
        <v>845</v>
      </c>
      <c r="C848" s="59" t="s">
        <v>409</v>
      </c>
      <c r="D848" s="59" t="s">
        <v>6963</v>
      </c>
      <c r="E848" s="59" t="s">
        <v>135</v>
      </c>
      <c r="F848" s="59" t="s">
        <v>541</v>
      </c>
      <c r="G848" s="76" t="s">
        <v>6964</v>
      </c>
      <c r="H848" s="76" t="s">
        <v>6974</v>
      </c>
      <c r="I848" s="76" t="s">
        <v>6966</v>
      </c>
      <c r="J848" s="192"/>
      <c r="K848" s="59" t="s">
        <v>6981</v>
      </c>
      <c r="L848" s="76"/>
      <c r="M848" s="76" t="s">
        <v>6982</v>
      </c>
      <c r="N848" s="146" t="s">
        <v>6983</v>
      </c>
      <c r="O848" s="59" t="s">
        <v>6970</v>
      </c>
      <c r="P848" s="76" t="s">
        <v>6971</v>
      </c>
      <c r="Q848" s="78" t="s">
        <v>220</v>
      </c>
      <c r="R848" s="323"/>
      <c r="S848" s="323"/>
      <c r="T848" s="324"/>
      <c r="U848" s="324"/>
      <c r="V848" s="80" t="s">
        <v>149</v>
      </c>
      <c r="W848" s="76"/>
      <c r="X848" s="76" t="str">
        <f t="shared" si="74"/>
        <v>tf_BACO20000400_M_L2_SALES_REVENUE_DETAILS</v>
      </c>
      <c r="Y848" s="76" t="str">
        <f t="shared" si="71"/>
        <v>mt_MPCO20000403_CDW_M_L2_SALES_REVENUE_DETAILS_WK03</v>
      </c>
      <c r="Z848" s="76" t="str">
        <f t="shared" si="72"/>
        <v>m_MPCO20000403_CDW_M_L2_SALES_REVENUE_DETAILS_WK03</v>
      </c>
      <c r="AA848" s="146" t="s">
        <v>6980</v>
      </c>
      <c r="AB848" s="146" t="s">
        <v>2005</v>
      </c>
      <c r="AC848" s="146"/>
      <c r="AD848" s="52"/>
      <c r="AE848" s="100" t="s">
        <v>63</v>
      </c>
      <c r="AF848" s="52"/>
      <c r="AG848" s="52" t="s">
        <v>263</v>
      </c>
      <c r="AH848" s="52" t="s">
        <v>72</v>
      </c>
      <c r="AI848" s="219" t="s">
        <v>65</v>
      </c>
      <c r="AJ848" s="219" t="s">
        <v>65</v>
      </c>
      <c r="AK848" s="219" t="s">
        <v>65</v>
      </c>
      <c r="AL848" s="220" t="s">
        <v>65</v>
      </c>
    </row>
    <row r="849" spans="1:44" s="68" customFormat="1" ht="34.5" hidden="1" customHeight="1">
      <c r="B849" s="44">
        <f t="shared" si="73"/>
        <v>846</v>
      </c>
      <c r="C849" s="58" t="s">
        <v>63</v>
      </c>
      <c r="D849" s="58" t="s">
        <v>6963</v>
      </c>
      <c r="E849" s="58" t="s">
        <v>135</v>
      </c>
      <c r="F849" s="58" t="s">
        <v>541</v>
      </c>
      <c r="G849" s="60" t="s">
        <v>6964</v>
      </c>
      <c r="H849" s="60" t="s">
        <v>6974</v>
      </c>
      <c r="I849" s="60" t="s">
        <v>6966</v>
      </c>
      <c r="J849" s="190">
        <v>3</v>
      </c>
      <c r="K849" s="58" t="s">
        <v>6984</v>
      </c>
      <c r="L849" s="60"/>
      <c r="M849" s="60" t="s">
        <v>6985</v>
      </c>
      <c r="N849" s="85" t="s">
        <v>6986</v>
      </c>
      <c r="O849" s="58" t="s">
        <v>6970</v>
      </c>
      <c r="P849" s="60" t="s">
        <v>6971</v>
      </c>
      <c r="Q849" s="63" t="s">
        <v>166</v>
      </c>
      <c r="R849" s="313" t="s">
        <v>6987</v>
      </c>
      <c r="S849" s="313" t="s">
        <v>6988</v>
      </c>
      <c r="T849" s="95" t="s">
        <v>6989</v>
      </c>
      <c r="U849" s="95" t="s">
        <v>6990</v>
      </c>
      <c r="V849" s="58" t="s">
        <v>238</v>
      </c>
      <c r="W849" s="60"/>
      <c r="X849" s="60" t="str">
        <f t="shared" si="74"/>
        <v>tf_BACO20000400_M_L2_SALES_REVENUE_DETAILS</v>
      </c>
      <c r="Y849" s="60" t="str">
        <f t="shared" si="71"/>
        <v>mt_MPCO20000404_CDW_M_L2_SALES_REVENUE_DETAILS</v>
      </c>
      <c r="Z849" s="60" t="str">
        <f t="shared" si="72"/>
        <v>m_MPCO20000404_CDW_M_L2_SALES_REVENUE_DETAILS</v>
      </c>
      <c r="AA849" s="85" t="s">
        <v>6980</v>
      </c>
      <c r="AB849" s="85" t="s">
        <v>2005</v>
      </c>
      <c r="AC849" s="85"/>
      <c r="AD849" s="52"/>
      <c r="AE849" s="100" t="s">
        <v>63</v>
      </c>
      <c r="AF849" s="52"/>
      <c r="AG849" s="52" t="s">
        <v>263</v>
      </c>
      <c r="AH849" s="52" t="s">
        <v>72</v>
      </c>
      <c r="AI849" s="219" t="s">
        <v>745</v>
      </c>
      <c r="AJ849" s="219" t="s">
        <v>154</v>
      </c>
      <c r="AK849" s="244">
        <v>3.275462964666076E-3</v>
      </c>
      <c r="AL849" s="261" t="s">
        <v>155</v>
      </c>
      <c r="AM849" s="64"/>
      <c r="AN849" s="64"/>
    </row>
    <row r="850" spans="1:44" s="68" customFormat="1" ht="34.5" hidden="1" customHeight="1">
      <c r="B850" s="44">
        <f t="shared" si="73"/>
        <v>847</v>
      </c>
      <c r="C850" s="58" t="s">
        <v>63</v>
      </c>
      <c r="D850" s="58" t="s">
        <v>12313</v>
      </c>
      <c r="E850" s="58" t="s">
        <v>135</v>
      </c>
      <c r="F850" s="58" t="s">
        <v>541</v>
      </c>
      <c r="G850" s="60" t="s">
        <v>6964</v>
      </c>
      <c r="H850" s="60" t="s">
        <v>6974</v>
      </c>
      <c r="I850" s="60" t="s">
        <v>6966</v>
      </c>
      <c r="J850" s="190">
        <v>4</v>
      </c>
      <c r="K850" s="58" t="s">
        <v>6992</v>
      </c>
      <c r="L850" s="60"/>
      <c r="M850" s="60" t="s">
        <v>6993</v>
      </c>
      <c r="N850" s="85" t="s">
        <v>12381</v>
      </c>
      <c r="O850" s="58" t="s">
        <v>6970</v>
      </c>
      <c r="P850" s="60" t="s">
        <v>6971</v>
      </c>
      <c r="Q850" s="63" t="s">
        <v>166</v>
      </c>
      <c r="R850" s="307" t="s">
        <v>6995</v>
      </c>
      <c r="S850" s="307" t="s">
        <v>6996</v>
      </c>
      <c r="T850" s="44" t="s">
        <v>6997</v>
      </c>
      <c r="U850" s="44" t="s">
        <v>6998</v>
      </c>
      <c r="V850" s="58" t="s">
        <v>149</v>
      </c>
      <c r="W850" s="60"/>
      <c r="X850" s="60" t="str">
        <f t="shared" si="74"/>
        <v>tf_BACO20000400_M_L2_SALES_REVENUE_DETAILS</v>
      </c>
      <c r="Y850" s="60" t="str">
        <f t="shared" si="71"/>
        <v>mt_MPCO20000405_CDW_M_L2_SALES_REVENUE_DETAILS_ADD_MASTER</v>
      </c>
      <c r="Z850" s="60" t="str">
        <f t="shared" si="72"/>
        <v>m_MPCO20000405_CDW_M_L2_SALES_REVENUE_DETAILS_ADD_MASTER</v>
      </c>
      <c r="AA850" s="85" t="s">
        <v>1988</v>
      </c>
      <c r="AB850" s="85" t="s">
        <v>1989</v>
      </c>
      <c r="AC850" s="85"/>
      <c r="AD850" s="52"/>
      <c r="AE850" s="100" t="s">
        <v>63</v>
      </c>
      <c r="AF850" s="52"/>
      <c r="AG850" s="52" t="s">
        <v>263</v>
      </c>
      <c r="AH850" s="52" t="s">
        <v>72</v>
      </c>
      <c r="AI850" s="238" t="s">
        <v>1603</v>
      </c>
      <c r="AJ850" s="219" t="s">
        <v>246</v>
      </c>
      <c r="AK850" s="244">
        <v>5.5902777778101154E-2</v>
      </c>
      <c r="AL850" s="261" t="s">
        <v>155</v>
      </c>
      <c r="AM850" s="64"/>
      <c r="AN850" s="64"/>
    </row>
    <row r="851" spans="1:44" s="162" customFormat="1" ht="34.5" hidden="1" customHeight="1">
      <c r="B851" s="377">
        <f t="shared" si="73"/>
        <v>848</v>
      </c>
      <c r="C851" s="378" t="s">
        <v>63</v>
      </c>
      <c r="D851" s="378" t="s">
        <v>12327</v>
      </c>
      <c r="E851" s="378" t="s">
        <v>135</v>
      </c>
      <c r="F851" s="378" t="s">
        <v>541</v>
      </c>
      <c r="G851" s="379" t="s">
        <v>12328</v>
      </c>
      <c r="H851" s="379" t="s">
        <v>12329</v>
      </c>
      <c r="I851" s="379" t="s">
        <v>12330</v>
      </c>
      <c r="J851" s="380">
        <v>1</v>
      </c>
      <c r="K851" s="378" t="s">
        <v>12331</v>
      </c>
      <c r="L851" s="379"/>
      <c r="M851" s="379" t="s">
        <v>12332</v>
      </c>
      <c r="N851" s="379" t="s">
        <v>12333</v>
      </c>
      <c r="O851" s="378" t="s">
        <v>6970</v>
      </c>
      <c r="P851" s="379" t="s">
        <v>6971</v>
      </c>
      <c r="Q851" s="381" t="s">
        <v>220</v>
      </c>
      <c r="R851" s="382" t="s">
        <v>1776</v>
      </c>
      <c r="S851" s="382" t="s">
        <v>1777</v>
      </c>
      <c r="T851" s="377" t="s">
        <v>6972</v>
      </c>
      <c r="U851" s="377" t="s">
        <v>6973</v>
      </c>
      <c r="V851" s="378" t="s">
        <v>149</v>
      </c>
      <c r="W851" s="379"/>
      <c r="X851" s="379" t="str">
        <f t="shared" si="74"/>
        <v>tf_BACO20000900_A_L2_SALES_REVENUE_DETAILS</v>
      </c>
      <c r="Y851" s="379" t="str">
        <f t="shared" si="71"/>
        <v>mt_MPCO20000901_CDW_A_L2_SALES_REVENUE_DETAILS_WK01</v>
      </c>
      <c r="Z851" s="379" t="str">
        <f t="shared" si="72"/>
        <v>m_MPCO20000901_CDW_A_L2_SALES_REVENUE_DETAILS_WK01</v>
      </c>
      <c r="AA851" s="379" t="s">
        <v>1988</v>
      </c>
      <c r="AB851" s="379" t="s">
        <v>1989</v>
      </c>
      <c r="AC851" s="379"/>
      <c r="AD851" s="237"/>
      <c r="AE851" s="383" t="s">
        <v>63</v>
      </c>
      <c r="AF851" s="237"/>
      <c r="AG851" s="237" t="s">
        <v>263</v>
      </c>
      <c r="AH851" s="237" t="s">
        <v>72</v>
      </c>
      <c r="AI851" s="237" t="s">
        <v>745</v>
      </c>
      <c r="AJ851" s="237" t="s">
        <v>246</v>
      </c>
      <c r="AK851" s="384">
        <v>4.0509259270038456E-4</v>
      </c>
      <c r="AL851" s="384" t="s">
        <v>155</v>
      </c>
      <c r="AM851" s="161"/>
      <c r="AN851" s="161"/>
    </row>
    <row r="852" spans="1:44" s="161" customFormat="1" ht="34.5" hidden="1" customHeight="1">
      <c r="A852" s="162"/>
      <c r="B852" s="377">
        <f t="shared" si="73"/>
        <v>849</v>
      </c>
      <c r="C852" s="378" t="s">
        <v>63</v>
      </c>
      <c r="D852" s="378" t="s">
        <v>12327</v>
      </c>
      <c r="E852" s="378" t="s">
        <v>135</v>
      </c>
      <c r="F852" s="378" t="s">
        <v>541</v>
      </c>
      <c r="G852" s="379" t="s">
        <v>12328</v>
      </c>
      <c r="H852" s="379" t="s">
        <v>12329</v>
      </c>
      <c r="I852" s="379" t="s">
        <v>12330</v>
      </c>
      <c r="J852" s="380">
        <v>2</v>
      </c>
      <c r="K852" s="378" t="s">
        <v>12334</v>
      </c>
      <c r="L852" s="379"/>
      <c r="M852" s="379" t="s">
        <v>12335</v>
      </c>
      <c r="N852" s="379" t="s">
        <v>12336</v>
      </c>
      <c r="O852" s="378" t="s">
        <v>6970</v>
      </c>
      <c r="P852" s="379" t="s">
        <v>6971</v>
      </c>
      <c r="Q852" s="381" t="s">
        <v>220</v>
      </c>
      <c r="R852" s="382" t="s">
        <v>6972</v>
      </c>
      <c r="S852" s="382" t="s">
        <v>6973</v>
      </c>
      <c r="T852" s="377" t="s">
        <v>6978</v>
      </c>
      <c r="U852" s="377" t="s">
        <v>6979</v>
      </c>
      <c r="V852" s="378" t="s">
        <v>162</v>
      </c>
      <c r="W852" s="379"/>
      <c r="X852" s="379" t="str">
        <f t="shared" si="74"/>
        <v>tf_BACO20000900_A_L2_SALES_REVENUE_DETAILS</v>
      </c>
      <c r="Y852" s="379" t="str">
        <f t="shared" si="71"/>
        <v>mt_MPCO20000902_CDW_A_L2_SALES_REVENUE_DETAILS_WK02</v>
      </c>
      <c r="Z852" s="379" t="str">
        <f t="shared" si="72"/>
        <v>m_MPCO20000902_CDW_A_L2_SALES_REVENUE_DETAILS_WK02</v>
      </c>
      <c r="AA852" s="379" t="s">
        <v>6980</v>
      </c>
      <c r="AB852" s="379" t="s">
        <v>2005</v>
      </c>
      <c r="AC852" s="379"/>
      <c r="AD852" s="237"/>
      <c r="AE852" s="383" t="s">
        <v>63</v>
      </c>
      <c r="AF852" s="237"/>
      <c r="AG852" s="237" t="s">
        <v>263</v>
      </c>
      <c r="AH852" s="237" t="s">
        <v>72</v>
      </c>
      <c r="AI852" s="237" t="s">
        <v>745</v>
      </c>
      <c r="AJ852" s="237" t="s">
        <v>246</v>
      </c>
      <c r="AK852" s="384">
        <v>1.2500000011641532E-3</v>
      </c>
      <c r="AL852" s="384" t="s">
        <v>155</v>
      </c>
    </row>
    <row r="853" spans="1:44" s="162" customFormat="1" ht="34.5" hidden="1" customHeight="1">
      <c r="B853" s="377">
        <f t="shared" si="73"/>
        <v>850</v>
      </c>
      <c r="C853" s="378" t="s">
        <v>63</v>
      </c>
      <c r="D853" s="378" t="s">
        <v>12327</v>
      </c>
      <c r="E853" s="378" t="s">
        <v>135</v>
      </c>
      <c r="F853" s="378" t="s">
        <v>541</v>
      </c>
      <c r="G853" s="379" t="s">
        <v>12328</v>
      </c>
      <c r="H853" s="379" t="s">
        <v>12329</v>
      </c>
      <c r="I853" s="379" t="s">
        <v>12330</v>
      </c>
      <c r="J853" s="380">
        <v>3</v>
      </c>
      <c r="K853" s="378" t="s">
        <v>12337</v>
      </c>
      <c r="L853" s="379"/>
      <c r="M853" s="379" t="s">
        <v>12338</v>
      </c>
      <c r="N853" s="379" t="s">
        <v>12339</v>
      </c>
      <c r="O853" s="378" t="s">
        <v>6970</v>
      </c>
      <c r="P853" s="379" t="s">
        <v>6971</v>
      </c>
      <c r="Q853" s="381" t="s">
        <v>166</v>
      </c>
      <c r="R853" s="385" t="s">
        <v>6987</v>
      </c>
      <c r="S853" s="385" t="s">
        <v>6988</v>
      </c>
      <c r="T853" s="386" t="s">
        <v>6989</v>
      </c>
      <c r="U853" s="386" t="s">
        <v>6990</v>
      </c>
      <c r="V853" s="378" t="s">
        <v>238</v>
      </c>
      <c r="W853" s="379"/>
      <c r="X853" s="379" t="str">
        <f t="shared" si="74"/>
        <v>tf_BACO20000900_A_L2_SALES_REVENUE_DETAILS</v>
      </c>
      <c r="Y853" s="379" t="str">
        <f t="shared" si="71"/>
        <v>mt_MPCO20000904_CDW_A_L2_SALES_REVENUE_DETAILS</v>
      </c>
      <c r="Z853" s="379" t="str">
        <f t="shared" si="72"/>
        <v>m_MPCO20000904_CDW_A_L2_SALES_REVENUE_DETAILS</v>
      </c>
      <c r="AA853" s="379" t="s">
        <v>6980</v>
      </c>
      <c r="AB853" s="379" t="s">
        <v>2005</v>
      </c>
      <c r="AC853" s="379"/>
      <c r="AD853" s="237"/>
      <c r="AE853" s="383" t="s">
        <v>63</v>
      </c>
      <c r="AF853" s="237"/>
      <c r="AG853" s="237" t="s">
        <v>263</v>
      </c>
      <c r="AH853" s="237" t="s">
        <v>72</v>
      </c>
      <c r="AI853" s="237" t="s">
        <v>745</v>
      </c>
      <c r="AJ853" s="237" t="s">
        <v>154</v>
      </c>
      <c r="AK853" s="384">
        <v>3.275462964666076E-3</v>
      </c>
      <c r="AL853" s="384" t="s">
        <v>155</v>
      </c>
      <c r="AM853" s="161"/>
      <c r="AN853" s="161"/>
    </row>
    <row r="854" spans="1:44" s="162" customFormat="1" ht="34.5" hidden="1" customHeight="1">
      <c r="B854" s="377">
        <f t="shared" si="73"/>
        <v>851</v>
      </c>
      <c r="C854" s="378" t="s">
        <v>63</v>
      </c>
      <c r="D854" s="378" t="s">
        <v>12327</v>
      </c>
      <c r="E854" s="378" t="s">
        <v>135</v>
      </c>
      <c r="F854" s="378" t="s">
        <v>541</v>
      </c>
      <c r="G854" s="379" t="s">
        <v>12328</v>
      </c>
      <c r="H854" s="379" t="s">
        <v>12329</v>
      </c>
      <c r="I854" s="379" t="s">
        <v>12330</v>
      </c>
      <c r="J854" s="380">
        <v>4</v>
      </c>
      <c r="K854" s="378" t="s">
        <v>12340</v>
      </c>
      <c r="L854" s="379"/>
      <c r="M854" s="379" t="s">
        <v>12341</v>
      </c>
      <c r="N854" s="379" t="s">
        <v>12342</v>
      </c>
      <c r="O854" s="378" t="s">
        <v>6970</v>
      </c>
      <c r="P854" s="379" t="s">
        <v>6971</v>
      </c>
      <c r="Q854" s="381" t="s">
        <v>166</v>
      </c>
      <c r="R854" s="382" t="s">
        <v>6995</v>
      </c>
      <c r="S854" s="382" t="s">
        <v>6996</v>
      </c>
      <c r="T854" s="377" t="s">
        <v>6997</v>
      </c>
      <c r="U854" s="377" t="s">
        <v>6998</v>
      </c>
      <c r="V854" s="378" t="s">
        <v>149</v>
      </c>
      <c r="W854" s="379"/>
      <c r="X854" s="379" t="str">
        <f t="shared" si="74"/>
        <v>tf_BACO20000900_A_L2_SALES_REVENUE_DETAILS</v>
      </c>
      <c r="Y854" s="379" t="str">
        <f t="shared" si="71"/>
        <v>mt_MPCO20000905_CDW_A_L2_SALES_REVENUE_DETAILS_ADD_MASTER</v>
      </c>
      <c r="Z854" s="379" t="str">
        <f t="shared" si="72"/>
        <v>m_MPCO20000905_CDW_A_L2_SALES_REVENUE_DETAILS_ADD_MASTER</v>
      </c>
      <c r="AA854" s="379" t="s">
        <v>1988</v>
      </c>
      <c r="AB854" s="379" t="s">
        <v>1989</v>
      </c>
      <c r="AC854" s="379"/>
      <c r="AD854" s="237"/>
      <c r="AE854" s="383" t="s">
        <v>63</v>
      </c>
      <c r="AF854" s="237"/>
      <c r="AG854" s="237" t="s">
        <v>263</v>
      </c>
      <c r="AH854" s="237" t="s">
        <v>72</v>
      </c>
      <c r="AI854" s="237" t="s">
        <v>1603</v>
      </c>
      <c r="AJ854" s="237" t="s">
        <v>246</v>
      </c>
      <c r="AK854" s="384">
        <v>5.5902777778101154E-2</v>
      </c>
      <c r="AL854" s="384" t="s">
        <v>155</v>
      </c>
      <c r="AM854" s="161"/>
      <c r="AN854" s="161"/>
    </row>
    <row r="855" spans="1:44" ht="34.5" hidden="1" customHeight="1">
      <c r="A855" s="68"/>
      <c r="B855" s="86">
        <f t="shared" si="73"/>
        <v>852</v>
      </c>
      <c r="C855" s="58" t="s">
        <v>63</v>
      </c>
      <c r="D855" s="58" t="s">
        <v>6999</v>
      </c>
      <c r="E855" s="58" t="s">
        <v>129</v>
      </c>
      <c r="F855" s="58" t="s">
        <v>786</v>
      </c>
      <c r="G855" s="44" t="s">
        <v>7000</v>
      </c>
      <c r="H855" s="60" t="s">
        <v>7001</v>
      </c>
      <c r="I855" s="60" t="s">
        <v>7002</v>
      </c>
      <c r="J855" s="190">
        <v>1</v>
      </c>
      <c r="K855" s="58" t="s">
        <v>7003</v>
      </c>
      <c r="L855" s="60"/>
      <c r="M855" s="60" t="s">
        <v>7004</v>
      </c>
      <c r="N855" s="60" t="s">
        <v>7005</v>
      </c>
      <c r="O855" s="58" t="s">
        <v>1366</v>
      </c>
      <c r="P855" s="44" t="s">
        <v>7006</v>
      </c>
      <c r="Q855" s="63" t="s">
        <v>166</v>
      </c>
      <c r="R855" s="307" t="s">
        <v>7007</v>
      </c>
      <c r="S855" s="307" t="s">
        <v>7008</v>
      </c>
      <c r="T855" s="44" t="s">
        <v>7009</v>
      </c>
      <c r="U855" s="44" t="s">
        <v>7010</v>
      </c>
      <c r="V855" s="58" t="s">
        <v>260</v>
      </c>
      <c r="W855" s="60"/>
      <c r="X855" s="60" t="str">
        <f t="shared" si="74"/>
        <v>tf_BAWK20000100_D_L2_SALES_DOCUMENT_DETAILS</v>
      </c>
      <c r="Y855" s="60" t="str">
        <f t="shared" si="71"/>
        <v>mt_MPWK20000101_CDW_D_L2_SALES_DOCUMENT_DETAILS</v>
      </c>
      <c r="Z855" s="60" t="str">
        <f t="shared" si="72"/>
        <v>m_MPWK20000101_CDW_D_L2_SALES_DOCUMENT_DETAILS</v>
      </c>
      <c r="AA855" s="85" t="s">
        <v>7011</v>
      </c>
      <c r="AB855" s="85" t="s">
        <v>7012</v>
      </c>
      <c r="AC855" s="85" t="s">
        <v>7013</v>
      </c>
      <c r="AD855" s="52"/>
      <c r="AE855" s="100" t="s">
        <v>63</v>
      </c>
      <c r="AF855" s="52"/>
      <c r="AG855" s="52" t="s">
        <v>744</v>
      </c>
      <c r="AH855" s="52" t="s">
        <v>72</v>
      </c>
      <c r="AI855" s="219" t="s">
        <v>745</v>
      </c>
      <c r="AJ855" s="219" t="s">
        <v>246</v>
      </c>
      <c r="AK855" s="244">
        <v>3.6342592647997662E-3</v>
      </c>
      <c r="AL855" s="261" t="s">
        <v>155</v>
      </c>
    </row>
    <row r="856" spans="1:44" ht="34.5" hidden="1" customHeight="1">
      <c r="A856" s="68"/>
      <c r="B856" s="44">
        <f t="shared" si="73"/>
        <v>853</v>
      </c>
      <c r="C856" s="58" t="s">
        <v>63</v>
      </c>
      <c r="D856" s="58" t="s">
        <v>7014</v>
      </c>
      <c r="E856" s="58" t="s">
        <v>786</v>
      </c>
      <c r="F856" s="58" t="s">
        <v>63</v>
      </c>
      <c r="G856" s="60" t="s">
        <v>7015</v>
      </c>
      <c r="H856" s="60" t="s">
        <v>7016</v>
      </c>
      <c r="I856" s="60" t="s">
        <v>7017</v>
      </c>
      <c r="J856" s="190">
        <v>1</v>
      </c>
      <c r="K856" s="58" t="s">
        <v>7018</v>
      </c>
      <c r="L856" s="60"/>
      <c r="M856" s="60" t="s">
        <v>7019</v>
      </c>
      <c r="N856" s="60" t="s">
        <v>7020</v>
      </c>
      <c r="O856" s="58" t="s">
        <v>1366</v>
      </c>
      <c r="P856" s="44" t="s">
        <v>7021</v>
      </c>
      <c r="Q856" s="63" t="s">
        <v>69</v>
      </c>
      <c r="R856" s="307" t="s">
        <v>7022</v>
      </c>
      <c r="S856" s="307" t="s">
        <v>7023</v>
      </c>
      <c r="T856" s="44" t="s">
        <v>7024</v>
      </c>
      <c r="U856" s="44" t="s">
        <v>7025</v>
      </c>
      <c r="V856" s="58" t="s">
        <v>1344</v>
      </c>
      <c r="W856" s="60"/>
      <c r="X856" s="60" t="str">
        <f t="shared" si="74"/>
        <v>tf_BAMT20016000_A_L2_DISPLAY_UNIT_MASTER</v>
      </c>
      <c r="Y856" s="60" t="str">
        <f t="shared" ref="Y856:Y887" si="75">IF(AND(K856&lt;&gt;"",N856&lt;&gt;""),"mt_"&amp;K856&amp;"_"&amp;N856,"")</f>
        <v>mt_MPMT20016001_CDW_A_L2_DISPLAY_UNIT_MASTER</v>
      </c>
      <c r="Z856" s="60" t="str">
        <f t="shared" ref="Z856:Z887" si="76">IF(AND(K856&lt;&gt;"",N856&lt;&gt;""),"m_"&amp;K856&amp;"_"&amp;N856,"")</f>
        <v>m_MPMT20016001_CDW_A_L2_DISPLAY_UNIT_MASTER</v>
      </c>
      <c r="AA856" s="85"/>
      <c r="AB856" s="85"/>
      <c r="AC856" s="85"/>
      <c r="AD856" s="52" t="s">
        <v>2025</v>
      </c>
      <c r="AE856" s="52" t="s">
        <v>2026</v>
      </c>
      <c r="AF856" s="52" t="s">
        <v>2027</v>
      </c>
      <c r="AG856" s="52" t="s">
        <v>72</v>
      </c>
      <c r="AH856" s="65" t="s">
        <v>72</v>
      </c>
      <c r="AI856" s="219" t="s">
        <v>65</v>
      </c>
      <c r="AJ856" s="219" t="s">
        <v>154</v>
      </c>
      <c r="AK856" s="244">
        <v>0</v>
      </c>
      <c r="AL856" s="261" t="s">
        <v>155</v>
      </c>
    </row>
    <row r="857" spans="1:44" ht="34.5" hidden="1" customHeight="1">
      <c r="A857" s="68"/>
      <c r="B857" s="44">
        <f t="shared" si="73"/>
        <v>854</v>
      </c>
      <c r="C857" s="58" t="s">
        <v>63</v>
      </c>
      <c r="D857" s="58" t="s">
        <v>7026</v>
      </c>
      <c r="E857" s="58" t="s">
        <v>786</v>
      </c>
      <c r="F857" s="58" t="s">
        <v>63</v>
      </c>
      <c r="G857" s="60" t="s">
        <v>7027</v>
      </c>
      <c r="H857" s="60" t="s">
        <v>7028</v>
      </c>
      <c r="I857" s="60" t="s">
        <v>7029</v>
      </c>
      <c r="J857" s="190">
        <v>1</v>
      </c>
      <c r="K857" s="58" t="s">
        <v>7030</v>
      </c>
      <c r="L857" s="60"/>
      <c r="M857" s="60" t="s">
        <v>7031</v>
      </c>
      <c r="N857" s="60" t="s">
        <v>7032</v>
      </c>
      <c r="O857" s="58" t="s">
        <v>2126</v>
      </c>
      <c r="P857" s="44" t="s">
        <v>7033</v>
      </c>
      <c r="Q857" s="63" t="s">
        <v>69</v>
      </c>
      <c r="R857" s="307" t="s">
        <v>7034</v>
      </c>
      <c r="S857" s="307" t="s">
        <v>7035</v>
      </c>
      <c r="T857" s="44" t="s">
        <v>7036</v>
      </c>
      <c r="U857" s="44" t="s">
        <v>7037</v>
      </c>
      <c r="V857" s="58" t="s">
        <v>846</v>
      </c>
      <c r="W857" s="60"/>
      <c r="X857" s="60" t="str">
        <f t="shared" si="74"/>
        <v>tf_BAMT20016600_D_L2_VALUATION_AREA_MASTER</v>
      </c>
      <c r="Y857" s="60" t="str">
        <f t="shared" si="75"/>
        <v>mt_MPMT20016601_CDW_D_L2_VALUATION_AREA_MASTER</v>
      </c>
      <c r="Z857" s="60" t="str">
        <f t="shared" si="76"/>
        <v>m_MPMT20016601_CDW_D_L2_VALUATION_AREA_MASTER</v>
      </c>
      <c r="AA857" s="85"/>
      <c r="AB857" s="85"/>
      <c r="AC857" s="85"/>
      <c r="AD857" s="52" t="s">
        <v>2183</v>
      </c>
      <c r="AE857" s="52" t="s">
        <v>2026</v>
      </c>
      <c r="AF857" s="52" t="s">
        <v>52</v>
      </c>
      <c r="AG857" s="52" t="s">
        <v>72</v>
      </c>
      <c r="AH857" s="52" t="s">
        <v>72</v>
      </c>
      <c r="AI857" s="219" t="s">
        <v>65</v>
      </c>
      <c r="AJ857" s="219" t="s">
        <v>154</v>
      </c>
      <c r="AK857" s="244">
        <v>0</v>
      </c>
      <c r="AL857" s="261" t="s">
        <v>155</v>
      </c>
    </row>
    <row r="858" spans="1:44" ht="34.5" hidden="1" customHeight="1">
      <c r="A858" s="68"/>
      <c r="B858" s="44">
        <f t="shared" si="73"/>
        <v>855</v>
      </c>
      <c r="C858" s="58" t="s">
        <v>63</v>
      </c>
      <c r="D858" s="58" t="s">
        <v>7038</v>
      </c>
      <c r="E858" s="58" t="s">
        <v>786</v>
      </c>
      <c r="F858" s="58" t="s">
        <v>63</v>
      </c>
      <c r="G858" s="60" t="s">
        <v>7039</v>
      </c>
      <c r="H858" s="60" t="s">
        <v>7040</v>
      </c>
      <c r="I858" s="60" t="s">
        <v>7041</v>
      </c>
      <c r="J858" s="190">
        <v>1</v>
      </c>
      <c r="K858" s="58" t="s">
        <v>7042</v>
      </c>
      <c r="L858" s="60"/>
      <c r="M858" s="60" t="s">
        <v>7043</v>
      </c>
      <c r="N858" s="60" t="s">
        <v>7044</v>
      </c>
      <c r="O858" s="58" t="s">
        <v>2126</v>
      </c>
      <c r="P858" s="44" t="s">
        <v>7045</v>
      </c>
      <c r="Q858" s="63" t="s">
        <v>69</v>
      </c>
      <c r="R858" s="307" t="s">
        <v>7046</v>
      </c>
      <c r="S858" s="307" t="s">
        <v>7047</v>
      </c>
      <c r="T858" s="44" t="s">
        <v>7048</v>
      </c>
      <c r="U858" s="44" t="s">
        <v>7049</v>
      </c>
      <c r="V858" s="58" t="s">
        <v>149</v>
      </c>
      <c r="W858" s="60"/>
      <c r="X858" s="60" t="str">
        <f t="shared" si="74"/>
        <v>tf_BAMT20016500_D_L2_VALUATION_CLASS_MASTER</v>
      </c>
      <c r="Y858" s="60" t="str">
        <f t="shared" si="75"/>
        <v>mt_MPMT20016501_CDW_D_L2_VALUATION_CLASS_MASTER</v>
      </c>
      <c r="Z858" s="60" t="str">
        <f t="shared" si="76"/>
        <v>m_MPMT20016501_CDW_D_L2_VALUATION_CLASS_MASTER</v>
      </c>
      <c r="AA858" s="85"/>
      <c r="AB858" s="85"/>
      <c r="AC858" s="85"/>
      <c r="AD858" s="52" t="s">
        <v>2183</v>
      </c>
      <c r="AE858" s="52" t="s">
        <v>2026</v>
      </c>
      <c r="AF858" s="52" t="s">
        <v>52</v>
      </c>
      <c r="AG858" s="52" t="s">
        <v>72</v>
      </c>
      <c r="AH858" s="52" t="s">
        <v>72</v>
      </c>
      <c r="AI858" s="219" t="s">
        <v>65</v>
      </c>
      <c r="AJ858" s="219" t="s">
        <v>154</v>
      </c>
      <c r="AK858" s="244">
        <v>0</v>
      </c>
      <c r="AL858" s="261" t="s">
        <v>155</v>
      </c>
    </row>
    <row r="859" spans="1:44" ht="58.5" hidden="1" customHeight="1">
      <c r="A859" s="68"/>
      <c r="B859" s="44">
        <f t="shared" si="73"/>
        <v>856</v>
      </c>
      <c r="C859" s="58" t="s">
        <v>63</v>
      </c>
      <c r="D859" s="58" t="s">
        <v>7050</v>
      </c>
      <c r="E859" s="58" t="s">
        <v>786</v>
      </c>
      <c r="F859" s="58" t="s">
        <v>63</v>
      </c>
      <c r="G859" s="60" t="s">
        <v>7051</v>
      </c>
      <c r="H859" s="60" t="s">
        <v>7052</v>
      </c>
      <c r="I859" s="60" t="s">
        <v>7053</v>
      </c>
      <c r="J859" s="190">
        <v>1</v>
      </c>
      <c r="K859" s="58" t="s">
        <v>7054</v>
      </c>
      <c r="L859" s="60"/>
      <c r="M859" s="60" t="s">
        <v>7055</v>
      </c>
      <c r="N859" s="60" t="s">
        <v>7056</v>
      </c>
      <c r="O859" s="58" t="s">
        <v>1366</v>
      </c>
      <c r="P859" s="44" t="s">
        <v>7057</v>
      </c>
      <c r="Q859" s="63" t="s">
        <v>220</v>
      </c>
      <c r="R859" s="307" t="s">
        <v>7058</v>
      </c>
      <c r="S859" s="307" t="s">
        <v>7059</v>
      </c>
      <c r="T859" s="44" t="s">
        <v>7060</v>
      </c>
      <c r="U859" s="44" t="s">
        <v>7061</v>
      </c>
      <c r="V859" s="58" t="s">
        <v>238</v>
      </c>
      <c r="W859" s="60"/>
      <c r="X859" s="60" t="str">
        <f t="shared" si="74"/>
        <v>tf_BAMT20012500_D_L2_QUALITY_INSPECTION_CHARACTERISTIC_MASTER</v>
      </c>
      <c r="Y859" s="60" t="str">
        <f t="shared" si="75"/>
        <v>mt_MPMT20012501_CDW_D_L2_QUALITY_INSPECTION_CHARACTERISTIC_MASTER_WK01</v>
      </c>
      <c r="Z859" s="60" t="str">
        <f t="shared" si="76"/>
        <v>m_MPMT20012501_CDW_D_L2_QUALITY_INSPECTION_CHARACTERISTIC_MASTER_WK01</v>
      </c>
      <c r="AA859" s="85"/>
      <c r="AB859" s="85"/>
      <c r="AC859" s="85"/>
      <c r="AD859" s="52" t="s">
        <v>2183</v>
      </c>
      <c r="AE859" s="52"/>
      <c r="AF859" s="52" t="s">
        <v>52</v>
      </c>
      <c r="AG859" s="52" t="s">
        <v>205</v>
      </c>
      <c r="AH859" s="52" t="s">
        <v>205</v>
      </c>
      <c r="AI859" s="219" t="s">
        <v>65</v>
      </c>
      <c r="AJ859" s="219" t="s">
        <v>154</v>
      </c>
      <c r="AK859" s="244" t="s">
        <v>155</v>
      </c>
      <c r="AL859" s="261" t="s">
        <v>155</v>
      </c>
      <c r="AR859" s="64" t="s">
        <v>209</v>
      </c>
    </row>
    <row r="860" spans="1:44" ht="34.5" hidden="1" customHeight="1">
      <c r="A860" s="68"/>
      <c r="B860" s="44">
        <f t="shared" si="73"/>
        <v>857</v>
      </c>
      <c r="C860" s="58" t="s">
        <v>63</v>
      </c>
      <c r="D860" s="58" t="s">
        <v>7050</v>
      </c>
      <c r="E860" s="58" t="s">
        <v>786</v>
      </c>
      <c r="F860" s="58" t="s">
        <v>63</v>
      </c>
      <c r="G860" s="60" t="s">
        <v>7051</v>
      </c>
      <c r="H860" s="60" t="s">
        <v>7052</v>
      </c>
      <c r="I860" s="60" t="s">
        <v>7053</v>
      </c>
      <c r="J860" s="190">
        <v>2</v>
      </c>
      <c r="K860" s="58" t="s">
        <v>7062</v>
      </c>
      <c r="L860" s="60"/>
      <c r="M860" s="60" t="s">
        <v>7063</v>
      </c>
      <c r="N860" s="60" t="s">
        <v>7064</v>
      </c>
      <c r="O860" s="58" t="s">
        <v>1366</v>
      </c>
      <c r="P860" s="44" t="s">
        <v>7065</v>
      </c>
      <c r="Q860" s="63" t="s">
        <v>220</v>
      </c>
      <c r="R860" s="307" t="s">
        <v>7066</v>
      </c>
      <c r="S860" s="307" t="s">
        <v>7067</v>
      </c>
      <c r="T860" s="44" t="s">
        <v>7068</v>
      </c>
      <c r="U860" s="44" t="s">
        <v>7069</v>
      </c>
      <c r="V860" s="58" t="s">
        <v>149</v>
      </c>
      <c r="W860" s="60"/>
      <c r="X860" s="60" t="str">
        <f t="shared" si="74"/>
        <v>tf_BAMT20012500_D_L2_QUALITY_INSPECTION_CHARACTERISTIC_MASTER</v>
      </c>
      <c r="Y860" s="60" t="str">
        <f t="shared" si="75"/>
        <v>mt_MPMT20012502_CDW_D_L2_QUALITY_INSPECTION_CHARACTERISTIC_MASTER</v>
      </c>
      <c r="Z860" s="60" t="str">
        <f t="shared" si="76"/>
        <v>m_MPMT20012502_CDW_D_L2_QUALITY_INSPECTION_CHARACTERISTIC_MASTER</v>
      </c>
      <c r="AA860" s="85"/>
      <c r="AB860" s="85"/>
      <c r="AC860" s="85"/>
      <c r="AD860" s="52" t="s">
        <v>2183</v>
      </c>
      <c r="AE860" s="52" t="s">
        <v>2026</v>
      </c>
      <c r="AF860" s="52" t="s">
        <v>52</v>
      </c>
      <c r="AG860" s="52" t="s">
        <v>205</v>
      </c>
      <c r="AH860" s="52" t="s">
        <v>205</v>
      </c>
      <c r="AI860" s="219" t="s">
        <v>65</v>
      </c>
      <c r="AJ860" s="219" t="s">
        <v>154</v>
      </c>
      <c r="AK860" s="244" t="s">
        <v>155</v>
      </c>
      <c r="AL860" s="261" t="s">
        <v>155</v>
      </c>
      <c r="AR860" s="64" t="s">
        <v>209</v>
      </c>
    </row>
    <row r="861" spans="1:44" ht="34.5" hidden="1" customHeight="1">
      <c r="A861" s="68"/>
      <c r="B861" s="44">
        <f t="shared" si="73"/>
        <v>858</v>
      </c>
      <c r="C861" s="58" t="s">
        <v>63</v>
      </c>
      <c r="D861" s="58" t="s">
        <v>7070</v>
      </c>
      <c r="E861" s="58" t="s">
        <v>786</v>
      </c>
      <c r="F861" s="58" t="s">
        <v>65</v>
      </c>
      <c r="G861" s="60" t="s">
        <v>7071</v>
      </c>
      <c r="H861" s="60" t="s">
        <v>7072</v>
      </c>
      <c r="I861" s="60" t="s">
        <v>7073</v>
      </c>
      <c r="J861" s="190">
        <v>1</v>
      </c>
      <c r="K861" s="58" t="s">
        <v>7074</v>
      </c>
      <c r="L861" s="60"/>
      <c r="M861" s="60" t="s">
        <v>7075</v>
      </c>
      <c r="N861" s="60" t="s">
        <v>7076</v>
      </c>
      <c r="O861" s="58" t="s">
        <v>2126</v>
      </c>
      <c r="P861" s="44" t="s">
        <v>7077</v>
      </c>
      <c r="Q861" s="63" t="s">
        <v>69</v>
      </c>
      <c r="R861" s="307" t="s">
        <v>7078</v>
      </c>
      <c r="S861" s="307" t="s">
        <v>7079</v>
      </c>
      <c r="T861" s="44" t="s">
        <v>7080</v>
      </c>
      <c r="U861" s="44" t="s">
        <v>7081</v>
      </c>
      <c r="V861" s="58" t="s">
        <v>846</v>
      </c>
      <c r="W861" s="44"/>
      <c r="X861" s="60" t="str">
        <f t="shared" si="74"/>
        <v>tf_BAMT20023400_A_L2_ITEM_HEALTHCARE_MASTER</v>
      </c>
      <c r="Y861" s="60" t="str">
        <f t="shared" si="75"/>
        <v>mt_MPMT20023401_CDW_A_L2_ITEM_HEALTHCARE_MASTER</v>
      </c>
      <c r="Z861" s="60" t="str">
        <f t="shared" si="76"/>
        <v>m_MPMT20023401_CDW_A_L2_ITEM_HEALTHCARE_MASTER</v>
      </c>
      <c r="AA861" s="85"/>
      <c r="AB861" s="85"/>
      <c r="AC861" s="85"/>
      <c r="AD861" s="52" t="s">
        <v>2025</v>
      </c>
      <c r="AE861" s="52" t="s">
        <v>2026</v>
      </c>
      <c r="AF861" s="52" t="s">
        <v>2027</v>
      </c>
      <c r="AG861" s="52" t="s">
        <v>72</v>
      </c>
      <c r="AH861" s="52" t="s">
        <v>72</v>
      </c>
      <c r="AI861" s="219" t="s">
        <v>65</v>
      </c>
      <c r="AJ861" s="219" t="s">
        <v>154</v>
      </c>
      <c r="AK861" s="244">
        <v>0</v>
      </c>
      <c r="AL861" s="261" t="s">
        <v>155</v>
      </c>
    </row>
    <row r="862" spans="1:44" ht="34.5" hidden="1" customHeight="1">
      <c r="A862" s="68"/>
      <c r="B862" s="57">
        <f t="shared" si="73"/>
        <v>859</v>
      </c>
      <c r="C862" s="59" t="s">
        <v>409</v>
      </c>
      <c r="D862" s="59" t="s">
        <v>7082</v>
      </c>
      <c r="E862" s="59" t="s">
        <v>786</v>
      </c>
      <c r="F862" s="59" t="s">
        <v>63</v>
      </c>
      <c r="G862" s="76" t="s">
        <v>7083</v>
      </c>
      <c r="H862" s="76" t="s">
        <v>7084</v>
      </c>
      <c r="I862" s="76" t="s">
        <v>7085</v>
      </c>
      <c r="J862" s="192">
        <v>1</v>
      </c>
      <c r="K862" s="59" t="s">
        <v>7086</v>
      </c>
      <c r="L862" s="76"/>
      <c r="M862" s="76" t="s">
        <v>7087</v>
      </c>
      <c r="N862" s="76" t="s">
        <v>7088</v>
      </c>
      <c r="O862" s="59" t="s">
        <v>1366</v>
      </c>
      <c r="P862" s="57" t="s">
        <v>7089</v>
      </c>
      <c r="Q862" s="78" t="s">
        <v>220</v>
      </c>
      <c r="R862" s="323"/>
      <c r="S862" s="323"/>
      <c r="T862" s="324"/>
      <c r="U862" s="324"/>
      <c r="V862" s="80" t="s">
        <v>149</v>
      </c>
      <c r="W862" s="76"/>
      <c r="X862" s="76" t="str">
        <f t="shared" si="74"/>
        <v>tf_BAMT20011100_D_L2_MATERIAL_PRODUCT_HIERARCHY_TEXT_MASTER</v>
      </c>
      <c r="Y862" s="76" t="str">
        <f t="shared" si="75"/>
        <v>mt_MPMT20011101_CDW_D_L2_MATERIAL_PRODUCT_HIERARCHY_TEXT_MASTER</v>
      </c>
      <c r="Z862" s="76" t="str">
        <f t="shared" si="76"/>
        <v>m_MPMT20011101_CDW_D_L2_MATERIAL_PRODUCT_HIERARCHY_TEXT_MASTER</v>
      </c>
      <c r="AA862" s="146"/>
      <c r="AB862" s="146"/>
      <c r="AC862" s="146"/>
      <c r="AD862" s="52" t="s">
        <v>2183</v>
      </c>
      <c r="AE862" s="52" t="s">
        <v>2026</v>
      </c>
      <c r="AF862" s="52" t="s">
        <v>52</v>
      </c>
      <c r="AG862" s="52" t="s">
        <v>72</v>
      </c>
      <c r="AH862" s="103" t="s">
        <v>3923</v>
      </c>
      <c r="AI862" s="219" t="s">
        <v>65</v>
      </c>
      <c r="AJ862" s="219" t="s">
        <v>65</v>
      </c>
      <c r="AK862" s="219" t="s">
        <v>65</v>
      </c>
      <c r="AL862" s="220" t="s">
        <v>65</v>
      </c>
    </row>
    <row r="863" spans="1:44" ht="34.5" hidden="1" customHeight="1">
      <c r="A863" s="68"/>
      <c r="B863" s="44">
        <f t="shared" si="73"/>
        <v>860</v>
      </c>
      <c r="C863" s="58" t="s">
        <v>63</v>
      </c>
      <c r="D863" s="58" t="s">
        <v>7090</v>
      </c>
      <c r="E863" s="58" t="s">
        <v>786</v>
      </c>
      <c r="F863" s="58" t="s">
        <v>63</v>
      </c>
      <c r="G863" s="60" t="s">
        <v>7091</v>
      </c>
      <c r="H863" s="60" t="s">
        <v>7092</v>
      </c>
      <c r="I863" s="60" t="s">
        <v>7093</v>
      </c>
      <c r="J863" s="190">
        <v>1</v>
      </c>
      <c r="K863" s="58" t="s">
        <v>7094</v>
      </c>
      <c r="L863" s="58"/>
      <c r="M863" s="66" t="s">
        <v>7095</v>
      </c>
      <c r="N863" s="60" t="s">
        <v>7096</v>
      </c>
      <c r="O863" s="62" t="s">
        <v>1366</v>
      </c>
      <c r="P863" s="44" t="s">
        <v>7097</v>
      </c>
      <c r="Q863" s="63" t="s">
        <v>69</v>
      </c>
      <c r="R863" s="313" t="s">
        <v>7098</v>
      </c>
      <c r="S863" s="313" t="s">
        <v>7099</v>
      </c>
      <c r="T863" s="95" t="s">
        <v>7100</v>
      </c>
      <c r="U863" s="95" t="s">
        <v>7101</v>
      </c>
      <c r="V863" s="58" t="s">
        <v>149</v>
      </c>
      <c r="W863" s="60"/>
      <c r="X863" s="60" t="str">
        <f t="shared" si="74"/>
        <v>tf_BAMT20011200_D_L2_MATERIAL_GROUP_3_MASTER</v>
      </c>
      <c r="Y863" s="60" t="str">
        <f t="shared" si="75"/>
        <v>mt_MPMT20011202_CDW_D_L2_MATERIAL_GROUP_3_MASTER_WK01</v>
      </c>
      <c r="Z863" s="60" t="str">
        <f t="shared" si="76"/>
        <v>m_MPMT20011202_CDW_D_L2_MATERIAL_GROUP_3_MASTER_WK01</v>
      </c>
      <c r="AA863" s="60"/>
      <c r="AB863" s="60"/>
      <c r="AC863" s="60"/>
      <c r="AD863" s="52" t="s">
        <v>2183</v>
      </c>
      <c r="AE863" s="52" t="s">
        <v>2026</v>
      </c>
      <c r="AF863" s="52" t="s">
        <v>52</v>
      </c>
      <c r="AG863" s="52" t="s">
        <v>72</v>
      </c>
      <c r="AH863" s="52" t="s">
        <v>72</v>
      </c>
      <c r="AI863" s="219" t="s">
        <v>65</v>
      </c>
      <c r="AJ863" s="219" t="s">
        <v>154</v>
      </c>
      <c r="AK863" s="244">
        <v>0</v>
      </c>
      <c r="AL863" s="261" t="s">
        <v>155</v>
      </c>
    </row>
    <row r="864" spans="1:44" ht="34.5" hidden="1" customHeight="1">
      <c r="A864" s="68"/>
      <c r="B864" s="44">
        <f t="shared" si="73"/>
        <v>861</v>
      </c>
      <c r="C864" s="58" t="s">
        <v>63</v>
      </c>
      <c r="D864" s="58" t="s">
        <v>7090</v>
      </c>
      <c r="E864" s="58" t="s">
        <v>786</v>
      </c>
      <c r="F864" s="58" t="s">
        <v>63</v>
      </c>
      <c r="G864" s="60" t="s">
        <v>7102</v>
      </c>
      <c r="H864" s="60" t="s">
        <v>7103</v>
      </c>
      <c r="I864" s="60" t="s">
        <v>7093</v>
      </c>
      <c r="J864" s="190">
        <v>2</v>
      </c>
      <c r="K864" s="58" t="s">
        <v>7104</v>
      </c>
      <c r="L864" s="60"/>
      <c r="M864" s="66" t="s">
        <v>7105</v>
      </c>
      <c r="N864" s="60" t="s">
        <v>7106</v>
      </c>
      <c r="O864" s="62"/>
      <c r="P864" s="44"/>
      <c r="Q864" s="63" t="s">
        <v>69</v>
      </c>
      <c r="R864" s="307" t="s">
        <v>7107</v>
      </c>
      <c r="S864" s="307" t="s">
        <v>7108</v>
      </c>
      <c r="T864" s="44" t="s">
        <v>7109</v>
      </c>
      <c r="U864" s="44" t="s">
        <v>7110</v>
      </c>
      <c r="V864" s="58" t="s">
        <v>238</v>
      </c>
      <c r="W864" s="60"/>
      <c r="X864" s="60" t="str">
        <f t="shared" si="74"/>
        <v>tf_BAMT20011200_D_L2_MATERIAL_GROUP_3_MASTER</v>
      </c>
      <c r="Y864" s="60" t="str">
        <f t="shared" si="75"/>
        <v>mt_MPMT20011203_CDW_D_L2_MATERIAL_GROUP_3_MASTER_WK02</v>
      </c>
      <c r="Z864" s="60" t="str">
        <f t="shared" si="76"/>
        <v>m_MPMT20011203_CDW_D_L2_MATERIAL_GROUP_3_MASTER_WK02</v>
      </c>
      <c r="AA864" s="60"/>
      <c r="AB864" s="60"/>
      <c r="AC864" s="60"/>
      <c r="AD864" s="52" t="s">
        <v>2183</v>
      </c>
      <c r="AE864" s="52" t="s">
        <v>2026</v>
      </c>
      <c r="AF864" s="52" t="s">
        <v>52</v>
      </c>
      <c r="AG864" s="52" t="s">
        <v>72</v>
      </c>
      <c r="AH864" s="52" t="s">
        <v>72</v>
      </c>
      <c r="AI864" s="219" t="s">
        <v>65</v>
      </c>
      <c r="AJ864" s="219" t="s">
        <v>154</v>
      </c>
      <c r="AK864" s="244">
        <v>0</v>
      </c>
      <c r="AL864" s="261" t="s">
        <v>155</v>
      </c>
    </row>
    <row r="865" spans="1:38" ht="34.5" hidden="1" customHeight="1">
      <c r="B865" s="44">
        <f t="shared" si="73"/>
        <v>862</v>
      </c>
      <c r="C865" s="58" t="s">
        <v>63</v>
      </c>
      <c r="D865" s="58" t="s">
        <v>7111</v>
      </c>
      <c r="E865" s="58" t="s">
        <v>786</v>
      </c>
      <c r="F865" s="58" t="s">
        <v>63</v>
      </c>
      <c r="G865" s="60" t="s">
        <v>7102</v>
      </c>
      <c r="H865" s="60" t="s">
        <v>7103</v>
      </c>
      <c r="I865" s="60" t="s">
        <v>7093</v>
      </c>
      <c r="J865" s="190">
        <v>3</v>
      </c>
      <c r="K865" s="58" t="s">
        <v>7112</v>
      </c>
      <c r="L865" s="60"/>
      <c r="M865" s="66" t="s">
        <v>7113</v>
      </c>
      <c r="N865" s="60" t="s">
        <v>7114</v>
      </c>
      <c r="O865" s="62"/>
      <c r="P865" s="44"/>
      <c r="Q865" s="63" t="s">
        <v>69</v>
      </c>
      <c r="R865" s="307" t="s">
        <v>7109</v>
      </c>
      <c r="S865" s="307" t="s">
        <v>7110</v>
      </c>
      <c r="T865" s="44" t="s">
        <v>7115</v>
      </c>
      <c r="U865" s="44" t="s">
        <v>7116</v>
      </c>
      <c r="V865" s="58" t="s">
        <v>162</v>
      </c>
      <c r="W865" s="60"/>
      <c r="X865" s="60" t="str">
        <f t="shared" si="74"/>
        <v>tf_BAMT20011200_D_L2_MATERIAL_GROUP_3_MASTER</v>
      </c>
      <c r="Y865" s="60" t="str">
        <f t="shared" si="75"/>
        <v>mt_MPMT20011204_CDW_D_L2_MATERIAL_GROUP_3_MASTER_WK03</v>
      </c>
      <c r="Z865" s="60" t="str">
        <f t="shared" si="76"/>
        <v>m_MPMT20011204_CDW_D_L2_MATERIAL_GROUP_3_MASTER_WK03</v>
      </c>
      <c r="AA865" s="60"/>
      <c r="AB865" s="60"/>
      <c r="AC865" s="60"/>
      <c r="AD865" s="52" t="s">
        <v>2183</v>
      </c>
      <c r="AE865" s="52" t="s">
        <v>2026</v>
      </c>
      <c r="AF865" s="52" t="s">
        <v>52</v>
      </c>
      <c r="AG865" s="52" t="s">
        <v>72</v>
      </c>
      <c r="AH865" s="52" t="s">
        <v>72</v>
      </c>
      <c r="AI865" s="219" t="s">
        <v>65</v>
      </c>
      <c r="AJ865" s="219" t="s">
        <v>154</v>
      </c>
      <c r="AK865" s="244">
        <v>0</v>
      </c>
      <c r="AL865" s="261" t="s">
        <v>155</v>
      </c>
    </row>
    <row r="866" spans="1:38" ht="34.5" hidden="1" customHeight="1">
      <c r="B866" s="44">
        <f t="shared" si="73"/>
        <v>863</v>
      </c>
      <c r="C866" s="58" t="s">
        <v>63</v>
      </c>
      <c r="D866" s="58" t="s">
        <v>7111</v>
      </c>
      <c r="E866" s="58" t="s">
        <v>786</v>
      </c>
      <c r="F866" s="58" t="s">
        <v>63</v>
      </c>
      <c r="G866" s="60" t="s">
        <v>7102</v>
      </c>
      <c r="H866" s="60" t="s">
        <v>7103</v>
      </c>
      <c r="I866" s="60" t="s">
        <v>7093</v>
      </c>
      <c r="J866" s="190">
        <v>4</v>
      </c>
      <c r="K866" s="58" t="s">
        <v>7117</v>
      </c>
      <c r="L866" s="60"/>
      <c r="M866" s="60" t="s">
        <v>7118</v>
      </c>
      <c r="N866" s="52" t="s">
        <v>7119</v>
      </c>
      <c r="O866" s="74"/>
      <c r="P866" s="44"/>
      <c r="Q866" s="63" t="s">
        <v>69</v>
      </c>
      <c r="R866" s="307" t="s">
        <v>7120</v>
      </c>
      <c r="S866" s="307" t="s">
        <v>7121</v>
      </c>
      <c r="T866" s="44" t="s">
        <v>7122</v>
      </c>
      <c r="U866" s="44" t="s">
        <v>7123</v>
      </c>
      <c r="V866" s="58" t="s">
        <v>149</v>
      </c>
      <c r="W866" s="60"/>
      <c r="X866" s="60" t="str">
        <f t="shared" si="74"/>
        <v>tf_BAMT20011200_D_L2_MATERIAL_GROUP_3_MASTER</v>
      </c>
      <c r="Y866" s="60" t="str">
        <f t="shared" si="75"/>
        <v>mt_MPMT20011205_CDW_D_L2_MATERIAL_GROUP_3_MASTER_WK04</v>
      </c>
      <c r="Z866" s="60" t="str">
        <f t="shared" si="76"/>
        <v>m_MPMT20011205_CDW_D_L2_MATERIAL_GROUP_3_MASTER_WK04</v>
      </c>
      <c r="AA866" s="60"/>
      <c r="AB866" s="60"/>
      <c r="AC866" s="60"/>
      <c r="AD866" s="52" t="s">
        <v>2183</v>
      </c>
      <c r="AE866" s="52" t="s">
        <v>2026</v>
      </c>
      <c r="AF866" s="52" t="s">
        <v>52</v>
      </c>
      <c r="AG866" s="52" t="s">
        <v>72</v>
      </c>
      <c r="AH866" s="52" t="s">
        <v>72</v>
      </c>
      <c r="AI866" s="219" t="s">
        <v>65</v>
      </c>
      <c r="AJ866" s="219" t="s">
        <v>154</v>
      </c>
      <c r="AK866" s="244">
        <v>0</v>
      </c>
      <c r="AL866" s="261" t="s">
        <v>155</v>
      </c>
    </row>
    <row r="867" spans="1:38" ht="34.5" hidden="1" customHeight="1">
      <c r="B867" s="44">
        <f t="shared" si="73"/>
        <v>864</v>
      </c>
      <c r="C867" s="58" t="s">
        <v>63</v>
      </c>
      <c r="D867" s="58" t="s">
        <v>7090</v>
      </c>
      <c r="E867" s="58" t="s">
        <v>786</v>
      </c>
      <c r="F867" s="58" t="s">
        <v>63</v>
      </c>
      <c r="G867" s="60" t="s">
        <v>7102</v>
      </c>
      <c r="H867" s="60" t="s">
        <v>7103</v>
      </c>
      <c r="I867" s="60" t="s">
        <v>7093</v>
      </c>
      <c r="J867" s="190">
        <v>5</v>
      </c>
      <c r="K867" s="58" t="s">
        <v>7124</v>
      </c>
      <c r="L867" s="60"/>
      <c r="M867" s="66" t="s">
        <v>7125</v>
      </c>
      <c r="N867" s="60" t="s">
        <v>7126</v>
      </c>
      <c r="O867" s="58"/>
      <c r="P867" s="44"/>
      <c r="Q867" s="63" t="s">
        <v>69</v>
      </c>
      <c r="R867" s="307" t="s">
        <v>7127</v>
      </c>
      <c r="S867" s="307" t="s">
        <v>7128</v>
      </c>
      <c r="T867" s="44" t="s">
        <v>7129</v>
      </c>
      <c r="U867" s="44" t="s">
        <v>7130</v>
      </c>
      <c r="V867" s="58" t="s">
        <v>149</v>
      </c>
      <c r="W867" s="60"/>
      <c r="X867" s="60" t="str">
        <f t="shared" si="74"/>
        <v>tf_BAMT20011200_D_L2_MATERIAL_GROUP_3_MASTER</v>
      </c>
      <c r="Y867" s="60" t="str">
        <f t="shared" si="75"/>
        <v>mt_MPMT20011206_CDW_D_L2_MATERIAL_GROUP_3_MASTER_WK05</v>
      </c>
      <c r="Z867" s="60" t="str">
        <f t="shared" si="76"/>
        <v>m_MPMT20011206_CDW_D_L2_MATERIAL_GROUP_3_MASTER_WK05</v>
      </c>
      <c r="AA867" s="60"/>
      <c r="AB867" s="60"/>
      <c r="AC867" s="60"/>
      <c r="AD867" s="52" t="s">
        <v>2183</v>
      </c>
      <c r="AE867" s="52" t="s">
        <v>2026</v>
      </c>
      <c r="AF867" s="52" t="s">
        <v>52</v>
      </c>
      <c r="AG867" s="52" t="s">
        <v>72</v>
      </c>
      <c r="AH867" s="52" t="s">
        <v>72</v>
      </c>
      <c r="AI867" s="219" t="s">
        <v>65</v>
      </c>
      <c r="AJ867" s="219" t="s">
        <v>154</v>
      </c>
      <c r="AK867" s="244">
        <v>0</v>
      </c>
      <c r="AL867" s="261" t="s">
        <v>155</v>
      </c>
    </row>
    <row r="868" spans="1:38" ht="34.5" hidden="1" customHeight="1">
      <c r="A868" s="68"/>
      <c r="B868" s="44">
        <f t="shared" si="73"/>
        <v>865</v>
      </c>
      <c r="C868" s="58" t="s">
        <v>63</v>
      </c>
      <c r="D868" s="58" t="s">
        <v>7111</v>
      </c>
      <c r="E868" s="58" t="s">
        <v>786</v>
      </c>
      <c r="F868" s="58" t="s">
        <v>63</v>
      </c>
      <c r="G868" s="60" t="s">
        <v>7102</v>
      </c>
      <c r="H868" s="60" t="s">
        <v>7103</v>
      </c>
      <c r="I868" s="60" t="s">
        <v>7093</v>
      </c>
      <c r="J868" s="190">
        <v>6</v>
      </c>
      <c r="K868" s="58" t="s">
        <v>7131</v>
      </c>
      <c r="L868" s="60"/>
      <c r="M868" s="66" t="s">
        <v>7132</v>
      </c>
      <c r="N868" s="60" t="s">
        <v>7133</v>
      </c>
      <c r="O868" s="58"/>
      <c r="P868" s="44"/>
      <c r="Q868" s="63" t="s">
        <v>69</v>
      </c>
      <c r="R868" s="307" t="s">
        <v>7134</v>
      </c>
      <c r="S868" s="307" t="s">
        <v>7135</v>
      </c>
      <c r="T868" s="44" t="s">
        <v>7136</v>
      </c>
      <c r="U868" s="44" t="s">
        <v>7137</v>
      </c>
      <c r="V868" s="58" t="s">
        <v>238</v>
      </c>
      <c r="W868" s="60"/>
      <c r="X868" s="60" t="str">
        <f t="shared" si="74"/>
        <v>tf_BAMT20011200_D_L2_MATERIAL_GROUP_3_MASTER</v>
      </c>
      <c r="Y868" s="60" t="str">
        <f t="shared" si="75"/>
        <v>mt_MPMT20011207_CDW_D_L2_MATERIAL_GROUP_3_MASTER_WK06</v>
      </c>
      <c r="Z868" s="60" t="str">
        <f t="shared" si="76"/>
        <v>m_MPMT20011207_CDW_D_L2_MATERIAL_GROUP_3_MASTER_WK06</v>
      </c>
      <c r="AA868" s="60"/>
      <c r="AB868" s="60"/>
      <c r="AC868" s="60"/>
      <c r="AD868" s="52" t="s">
        <v>2183</v>
      </c>
      <c r="AE868" s="52" t="s">
        <v>2026</v>
      </c>
      <c r="AF868" s="52" t="s">
        <v>52</v>
      </c>
      <c r="AG868" s="52" t="s">
        <v>72</v>
      </c>
      <c r="AH868" s="52" t="s">
        <v>72</v>
      </c>
      <c r="AI868" s="219" t="s">
        <v>65</v>
      </c>
      <c r="AJ868" s="219" t="s">
        <v>154</v>
      </c>
      <c r="AK868" s="244">
        <v>0</v>
      </c>
      <c r="AL868" s="261" t="s">
        <v>155</v>
      </c>
    </row>
    <row r="869" spans="1:38" ht="34.5" hidden="1" customHeight="1">
      <c r="A869" s="68"/>
      <c r="B869" s="44">
        <f t="shared" si="73"/>
        <v>866</v>
      </c>
      <c r="C869" s="58" t="s">
        <v>63</v>
      </c>
      <c r="D869" s="58" t="s">
        <v>7111</v>
      </c>
      <c r="E869" s="58" t="s">
        <v>786</v>
      </c>
      <c r="F869" s="58" t="s">
        <v>63</v>
      </c>
      <c r="G869" s="60" t="s">
        <v>7102</v>
      </c>
      <c r="H869" s="60" t="s">
        <v>7103</v>
      </c>
      <c r="I869" s="60" t="s">
        <v>7093</v>
      </c>
      <c r="J869" s="190">
        <v>7</v>
      </c>
      <c r="K869" s="58" t="s">
        <v>7138</v>
      </c>
      <c r="L869" s="60"/>
      <c r="M869" s="66" t="s">
        <v>7139</v>
      </c>
      <c r="N869" s="60" t="s">
        <v>7140</v>
      </c>
      <c r="O869" s="58"/>
      <c r="P869" s="44"/>
      <c r="Q869" s="63" t="s">
        <v>69</v>
      </c>
      <c r="R869" s="307" t="s">
        <v>7136</v>
      </c>
      <c r="S869" s="307" t="s">
        <v>7137</v>
      </c>
      <c r="T869" s="44" t="s">
        <v>7141</v>
      </c>
      <c r="U869" s="44" t="s">
        <v>7142</v>
      </c>
      <c r="V869" s="58" t="s">
        <v>162</v>
      </c>
      <c r="W869" s="60"/>
      <c r="X869" s="60" t="str">
        <f t="shared" si="74"/>
        <v>tf_BAMT20011200_D_L2_MATERIAL_GROUP_3_MASTER</v>
      </c>
      <c r="Y869" s="60" t="str">
        <f t="shared" si="75"/>
        <v>mt_MPMT20011208_CDW_D_L2_MATERIAL_GROUP_3_MASTER_WK07</v>
      </c>
      <c r="Z869" s="60" t="str">
        <f t="shared" si="76"/>
        <v>m_MPMT20011208_CDW_D_L2_MATERIAL_GROUP_3_MASTER_WK07</v>
      </c>
      <c r="AA869" s="60"/>
      <c r="AB869" s="60"/>
      <c r="AC869" s="60"/>
      <c r="AD869" s="52" t="s">
        <v>2183</v>
      </c>
      <c r="AE869" s="52" t="s">
        <v>2026</v>
      </c>
      <c r="AF869" s="52" t="s">
        <v>52</v>
      </c>
      <c r="AG869" s="52" t="s">
        <v>72</v>
      </c>
      <c r="AH869" s="52" t="s">
        <v>72</v>
      </c>
      <c r="AI869" s="219" t="s">
        <v>65</v>
      </c>
      <c r="AJ869" s="219" t="s">
        <v>154</v>
      </c>
      <c r="AK869" s="244">
        <v>0</v>
      </c>
      <c r="AL869" s="261" t="s">
        <v>155</v>
      </c>
    </row>
    <row r="870" spans="1:38" ht="34.5" hidden="1" customHeight="1">
      <c r="A870" s="68"/>
      <c r="B870" s="44">
        <f t="shared" si="73"/>
        <v>867</v>
      </c>
      <c r="C870" s="58" t="s">
        <v>63</v>
      </c>
      <c r="D870" s="58" t="s">
        <v>7111</v>
      </c>
      <c r="E870" s="58" t="s">
        <v>786</v>
      </c>
      <c r="F870" s="58" t="s">
        <v>63</v>
      </c>
      <c r="G870" s="60" t="s">
        <v>7102</v>
      </c>
      <c r="H870" s="60" t="s">
        <v>7103</v>
      </c>
      <c r="I870" s="60" t="s">
        <v>7093</v>
      </c>
      <c r="J870" s="190">
        <v>8</v>
      </c>
      <c r="K870" s="58" t="s">
        <v>7143</v>
      </c>
      <c r="L870" s="60"/>
      <c r="M870" s="66" t="s">
        <v>7144</v>
      </c>
      <c r="N870" s="75" t="s">
        <v>7145</v>
      </c>
      <c r="O870" s="62"/>
      <c r="P870" s="44"/>
      <c r="Q870" s="63" t="s">
        <v>69</v>
      </c>
      <c r="R870" s="307" t="s">
        <v>7146</v>
      </c>
      <c r="S870" s="307" t="s">
        <v>7147</v>
      </c>
      <c r="T870" s="44" t="s">
        <v>7148</v>
      </c>
      <c r="U870" s="44" t="s">
        <v>7149</v>
      </c>
      <c r="V870" s="58" t="s">
        <v>149</v>
      </c>
      <c r="W870" s="60"/>
      <c r="X870" s="60" t="str">
        <f t="shared" si="74"/>
        <v>tf_BAMT20011200_D_L2_MATERIAL_GROUP_3_MASTER</v>
      </c>
      <c r="Y870" s="60" t="str">
        <f t="shared" si="75"/>
        <v>mt_MPMT20011209_CDW_D_L2_MATERIAL_GROUP_3_MASTER_WK08</v>
      </c>
      <c r="Z870" s="60" t="str">
        <f t="shared" si="76"/>
        <v>m_MPMT20011209_CDW_D_L2_MATERIAL_GROUP_3_MASTER_WK08</v>
      </c>
      <c r="AA870" s="60"/>
      <c r="AB870" s="60"/>
      <c r="AC870" s="60"/>
      <c r="AD870" s="52" t="s">
        <v>2183</v>
      </c>
      <c r="AE870" s="52" t="s">
        <v>2026</v>
      </c>
      <c r="AF870" s="52" t="s">
        <v>52</v>
      </c>
      <c r="AG870" s="52" t="s">
        <v>72</v>
      </c>
      <c r="AH870" s="52" t="s">
        <v>72</v>
      </c>
      <c r="AI870" s="219" t="s">
        <v>65</v>
      </c>
      <c r="AJ870" s="219" t="s">
        <v>154</v>
      </c>
      <c r="AK870" s="244">
        <v>0</v>
      </c>
      <c r="AL870" s="261" t="s">
        <v>155</v>
      </c>
    </row>
    <row r="871" spans="1:38" ht="34.5" hidden="1" customHeight="1">
      <c r="A871" s="68"/>
      <c r="B871" s="44">
        <f t="shared" si="73"/>
        <v>868</v>
      </c>
      <c r="C871" s="58" t="s">
        <v>63</v>
      </c>
      <c r="D871" s="58" t="s">
        <v>7111</v>
      </c>
      <c r="E871" s="58" t="s">
        <v>786</v>
      </c>
      <c r="F871" s="58" t="s">
        <v>63</v>
      </c>
      <c r="G871" s="60" t="s">
        <v>7102</v>
      </c>
      <c r="H871" s="60" t="s">
        <v>7103</v>
      </c>
      <c r="I871" s="60" t="s">
        <v>7093</v>
      </c>
      <c r="J871" s="190">
        <v>9</v>
      </c>
      <c r="K871" s="58" t="s">
        <v>7150</v>
      </c>
      <c r="L871" s="60"/>
      <c r="M871" s="60" t="s">
        <v>7151</v>
      </c>
      <c r="N871" s="60" t="s">
        <v>7152</v>
      </c>
      <c r="O871" s="58"/>
      <c r="P871" s="44"/>
      <c r="Q871" s="63" t="s">
        <v>69</v>
      </c>
      <c r="R871" s="307" t="s">
        <v>7153</v>
      </c>
      <c r="S871" s="307" t="s">
        <v>7154</v>
      </c>
      <c r="T871" s="44" t="s">
        <v>7155</v>
      </c>
      <c r="U871" s="44" t="s">
        <v>7156</v>
      </c>
      <c r="V871" s="58" t="s">
        <v>149</v>
      </c>
      <c r="W871" s="60"/>
      <c r="X871" s="60" t="str">
        <f t="shared" si="74"/>
        <v>tf_BAMT20011200_D_L2_MATERIAL_GROUP_3_MASTER</v>
      </c>
      <c r="Y871" s="60" t="str">
        <f t="shared" si="75"/>
        <v>mt_MPMT20011201_CDW_D_L2_MATERIAL_GROUP_3_MASTER</v>
      </c>
      <c r="Z871" s="60" t="str">
        <f t="shared" si="76"/>
        <v>m_MPMT20011201_CDW_D_L2_MATERIAL_GROUP_3_MASTER</v>
      </c>
      <c r="AA871" s="60"/>
      <c r="AB871" s="60"/>
      <c r="AC871" s="60"/>
      <c r="AD871" s="52" t="s">
        <v>2183</v>
      </c>
      <c r="AE871" s="52" t="s">
        <v>2026</v>
      </c>
      <c r="AF871" s="52" t="s">
        <v>52</v>
      </c>
      <c r="AG871" s="52" t="s">
        <v>72</v>
      </c>
      <c r="AH871" s="52" t="s">
        <v>72</v>
      </c>
      <c r="AI871" s="219" t="s">
        <v>65</v>
      </c>
      <c r="AJ871" s="219" t="s">
        <v>154</v>
      </c>
      <c r="AK871" s="244">
        <v>0</v>
      </c>
      <c r="AL871" s="261" t="s">
        <v>155</v>
      </c>
    </row>
    <row r="872" spans="1:38" ht="34.5" hidden="1" customHeight="1">
      <c r="A872" s="68"/>
      <c r="B872" s="44">
        <f t="shared" si="73"/>
        <v>869</v>
      </c>
      <c r="C872" s="58" t="s">
        <v>63</v>
      </c>
      <c r="D872" s="58" t="s">
        <v>7157</v>
      </c>
      <c r="E872" s="58" t="s">
        <v>786</v>
      </c>
      <c r="F872" s="58" t="s">
        <v>63</v>
      </c>
      <c r="G872" s="60" t="s">
        <v>7158</v>
      </c>
      <c r="H872" s="60" t="s">
        <v>7159</v>
      </c>
      <c r="I872" s="60" t="s">
        <v>7160</v>
      </c>
      <c r="J872" s="190">
        <v>1</v>
      </c>
      <c r="K872" s="58" t="s">
        <v>7161</v>
      </c>
      <c r="L872" s="60"/>
      <c r="M872" s="66" t="s">
        <v>7162</v>
      </c>
      <c r="N872" s="75" t="s">
        <v>7163</v>
      </c>
      <c r="O872" s="62" t="s">
        <v>1366</v>
      </c>
      <c r="P872" s="44" t="s">
        <v>7164</v>
      </c>
      <c r="Q872" s="63" t="s">
        <v>220</v>
      </c>
      <c r="R872" s="307" t="s">
        <v>7165</v>
      </c>
      <c r="S872" s="307" t="s">
        <v>7166</v>
      </c>
      <c r="T872" s="44" t="s">
        <v>7167</v>
      </c>
      <c r="U872" s="44" t="s">
        <v>7168</v>
      </c>
      <c r="V872" s="58" t="s">
        <v>149</v>
      </c>
      <c r="W872" s="60"/>
      <c r="X872" s="60" t="str">
        <f t="shared" ref="X872:X898" si="77">IF(AND(D872&lt;&gt;"",H872&lt;&gt;""),"tf_"&amp;D872&amp;"_"&amp;H872,"")</f>
        <v>tf_BAMT20011300_D_L2_MATERIAL_GROUP_TEXT_MASTER</v>
      </c>
      <c r="Y872" s="60" t="str">
        <f t="shared" si="75"/>
        <v>mt_MPMT20011302_CDW_D_L2_MATERIAL_GROUP_TEXT_MASTER_WK01</v>
      </c>
      <c r="Z872" s="60" t="str">
        <f t="shared" si="76"/>
        <v>m_MPMT20011302_CDW_D_L2_MATERIAL_GROUP_TEXT_MASTER_WK01</v>
      </c>
      <c r="AA872" s="60"/>
      <c r="AB872" s="60"/>
      <c r="AC872" s="60"/>
      <c r="AD872" s="65" t="s">
        <v>2183</v>
      </c>
      <c r="AE872" s="65" t="s">
        <v>2026</v>
      </c>
      <c r="AF872" s="65" t="s">
        <v>52</v>
      </c>
      <c r="AG872" s="65" t="s">
        <v>72</v>
      </c>
      <c r="AH872" s="65" t="s">
        <v>72</v>
      </c>
      <c r="AI872" s="219" t="s">
        <v>65</v>
      </c>
      <c r="AJ872" s="219" t="s">
        <v>154</v>
      </c>
      <c r="AK872" s="244">
        <v>0</v>
      </c>
      <c r="AL872" s="261" t="s">
        <v>155</v>
      </c>
    </row>
    <row r="873" spans="1:38" ht="34.5" hidden="1" customHeight="1">
      <c r="B873" s="44">
        <f t="shared" si="73"/>
        <v>870</v>
      </c>
      <c r="C873" s="58" t="s">
        <v>63</v>
      </c>
      <c r="D873" s="58" t="s">
        <v>7157</v>
      </c>
      <c r="E873" s="58" t="s">
        <v>786</v>
      </c>
      <c r="F873" s="58" t="s">
        <v>63</v>
      </c>
      <c r="G873" s="60" t="s">
        <v>7158</v>
      </c>
      <c r="H873" s="60" t="s">
        <v>7159</v>
      </c>
      <c r="I873" s="60" t="s">
        <v>7160</v>
      </c>
      <c r="J873" s="190">
        <v>2</v>
      </c>
      <c r="K873" s="58" t="s">
        <v>7169</v>
      </c>
      <c r="L873" s="60"/>
      <c r="M873" s="66" t="s">
        <v>7170</v>
      </c>
      <c r="N873" s="75" t="s">
        <v>7171</v>
      </c>
      <c r="O873" s="62" t="s">
        <v>1366</v>
      </c>
      <c r="P873" s="44" t="s">
        <v>7164</v>
      </c>
      <c r="Q873" s="63" t="s">
        <v>220</v>
      </c>
      <c r="R873" s="307" t="s">
        <v>7172</v>
      </c>
      <c r="S873" s="307" t="s">
        <v>7173</v>
      </c>
      <c r="T873" s="44" t="s">
        <v>7174</v>
      </c>
      <c r="U873" s="44" t="s">
        <v>7175</v>
      </c>
      <c r="V873" s="58" t="s">
        <v>309</v>
      </c>
      <c r="W873" s="60"/>
      <c r="X873" s="60" t="str">
        <f t="shared" si="77"/>
        <v>tf_BAMT20011300_D_L2_MATERIAL_GROUP_TEXT_MASTER</v>
      </c>
      <c r="Y873" s="60" t="str">
        <f t="shared" si="75"/>
        <v>mt_MPMT20011303_CDW_D_L2_MATERIAL_GROUP_TEXT_MASTER_WK02</v>
      </c>
      <c r="Z873" s="60" t="str">
        <f t="shared" si="76"/>
        <v>m_MPMT20011303_CDW_D_L2_MATERIAL_GROUP_TEXT_MASTER_WK02</v>
      </c>
      <c r="AA873" s="60"/>
      <c r="AB873" s="60"/>
      <c r="AC873" s="60"/>
      <c r="AD873" s="65" t="s">
        <v>2183</v>
      </c>
      <c r="AE873" s="65" t="s">
        <v>2026</v>
      </c>
      <c r="AF873" s="65" t="s">
        <v>52</v>
      </c>
      <c r="AG873" s="65" t="s">
        <v>72</v>
      </c>
      <c r="AH873" s="65" t="s">
        <v>72</v>
      </c>
      <c r="AI873" s="219" t="s">
        <v>65</v>
      </c>
      <c r="AJ873" s="219" t="s">
        <v>154</v>
      </c>
      <c r="AK873" s="244">
        <v>0</v>
      </c>
      <c r="AL873" s="261" t="s">
        <v>155</v>
      </c>
    </row>
    <row r="874" spans="1:38" ht="34.5" hidden="1" customHeight="1">
      <c r="B874" s="44">
        <f t="shared" si="73"/>
        <v>871</v>
      </c>
      <c r="C874" s="58" t="s">
        <v>63</v>
      </c>
      <c r="D874" s="58" t="s">
        <v>7157</v>
      </c>
      <c r="E874" s="58" t="s">
        <v>786</v>
      </c>
      <c r="F874" s="58" t="s">
        <v>63</v>
      </c>
      <c r="G874" s="60" t="s">
        <v>7158</v>
      </c>
      <c r="H874" s="60" t="s">
        <v>7159</v>
      </c>
      <c r="I874" s="60" t="s">
        <v>7160</v>
      </c>
      <c r="J874" s="190">
        <v>3</v>
      </c>
      <c r="K874" s="58" t="s">
        <v>7176</v>
      </c>
      <c r="L874" s="60"/>
      <c r="M874" s="66" t="s">
        <v>7177</v>
      </c>
      <c r="N874" s="75" t="s">
        <v>7178</v>
      </c>
      <c r="O874" s="62" t="s">
        <v>1366</v>
      </c>
      <c r="P874" s="44" t="s">
        <v>7164</v>
      </c>
      <c r="Q874" s="63" t="s">
        <v>220</v>
      </c>
      <c r="R874" s="307" t="s">
        <v>7174</v>
      </c>
      <c r="S874" s="307" t="s">
        <v>7175</v>
      </c>
      <c r="T874" s="44" t="s">
        <v>7179</v>
      </c>
      <c r="U874" s="44" t="s">
        <v>7180</v>
      </c>
      <c r="V874" s="58" t="s">
        <v>296</v>
      </c>
      <c r="W874" s="60"/>
      <c r="X874" s="60" t="str">
        <f t="shared" si="77"/>
        <v>tf_BAMT20011300_D_L2_MATERIAL_GROUP_TEXT_MASTER</v>
      </c>
      <c r="Y874" s="60" t="str">
        <f t="shared" si="75"/>
        <v>mt_MPMT20011304_CDW_D_L2_MATERIAL_GROUP_TEXT_MASTER_WK03</v>
      </c>
      <c r="Z874" s="60" t="str">
        <f t="shared" si="76"/>
        <v>m_MPMT20011304_CDW_D_L2_MATERIAL_GROUP_TEXT_MASTER_WK03</v>
      </c>
      <c r="AA874" s="60"/>
      <c r="AB874" s="60"/>
      <c r="AC874" s="60"/>
      <c r="AD874" s="65" t="s">
        <v>2183</v>
      </c>
      <c r="AE874" s="65" t="s">
        <v>2026</v>
      </c>
      <c r="AF874" s="65" t="s">
        <v>52</v>
      </c>
      <c r="AG874" s="65" t="s">
        <v>72</v>
      </c>
      <c r="AH874" s="65" t="s">
        <v>72</v>
      </c>
      <c r="AI874" s="219" t="s">
        <v>65</v>
      </c>
      <c r="AJ874" s="219" t="s">
        <v>154</v>
      </c>
      <c r="AK874" s="244">
        <v>0</v>
      </c>
      <c r="AL874" s="261" t="s">
        <v>155</v>
      </c>
    </row>
    <row r="875" spans="1:38" ht="34.5" hidden="1" customHeight="1">
      <c r="B875" s="44">
        <f t="shared" si="73"/>
        <v>872</v>
      </c>
      <c r="C875" s="58" t="s">
        <v>63</v>
      </c>
      <c r="D875" s="58" t="s">
        <v>7157</v>
      </c>
      <c r="E875" s="58" t="s">
        <v>786</v>
      </c>
      <c r="F875" s="58" t="s">
        <v>63</v>
      </c>
      <c r="G875" s="60" t="s">
        <v>7158</v>
      </c>
      <c r="H875" s="60" t="s">
        <v>7159</v>
      </c>
      <c r="I875" s="60" t="s">
        <v>7160</v>
      </c>
      <c r="J875" s="190">
        <v>4</v>
      </c>
      <c r="K875" s="58" t="s">
        <v>7181</v>
      </c>
      <c r="L875" s="60"/>
      <c r="M875" s="66" t="s">
        <v>7182</v>
      </c>
      <c r="N875" s="75" t="s">
        <v>7183</v>
      </c>
      <c r="O875" s="62" t="s">
        <v>1366</v>
      </c>
      <c r="P875" s="44" t="s">
        <v>7164</v>
      </c>
      <c r="Q875" s="63" t="s">
        <v>220</v>
      </c>
      <c r="R875" s="307" t="s">
        <v>7184</v>
      </c>
      <c r="S875" s="307" t="s">
        <v>7185</v>
      </c>
      <c r="T875" s="44" t="s">
        <v>7186</v>
      </c>
      <c r="U875" s="44" t="s">
        <v>7187</v>
      </c>
      <c r="V875" s="58" t="s">
        <v>149</v>
      </c>
      <c r="W875" s="60"/>
      <c r="X875" s="60" t="str">
        <f t="shared" si="77"/>
        <v>tf_BAMT20011300_D_L2_MATERIAL_GROUP_TEXT_MASTER</v>
      </c>
      <c r="Y875" s="60" t="str">
        <f t="shared" si="75"/>
        <v>mt_MPMT20011301_CDW_D_L2_MATERIAL_GROUP_TEXT_MASTER</v>
      </c>
      <c r="Z875" s="60" t="str">
        <f t="shared" si="76"/>
        <v>m_MPMT20011301_CDW_D_L2_MATERIAL_GROUP_TEXT_MASTER</v>
      </c>
      <c r="AA875" s="85"/>
      <c r="AB875" s="85"/>
      <c r="AC875" s="85"/>
      <c r="AD875" s="52" t="s">
        <v>2183</v>
      </c>
      <c r="AE875" s="52" t="s">
        <v>2026</v>
      </c>
      <c r="AF875" s="52" t="s">
        <v>52</v>
      </c>
      <c r="AG875" s="52" t="s">
        <v>72</v>
      </c>
      <c r="AH875" s="52" t="s">
        <v>72</v>
      </c>
      <c r="AI875" s="219" t="s">
        <v>65</v>
      </c>
      <c r="AJ875" s="219" t="s">
        <v>154</v>
      </c>
      <c r="AK875" s="244">
        <v>0</v>
      </c>
      <c r="AL875" s="261" t="s">
        <v>155</v>
      </c>
    </row>
    <row r="876" spans="1:38" ht="34.5" hidden="1" customHeight="1">
      <c r="B876" s="44">
        <f t="shared" si="73"/>
        <v>873</v>
      </c>
      <c r="C876" s="58" t="s">
        <v>63</v>
      </c>
      <c r="D876" s="58" t="s">
        <v>7188</v>
      </c>
      <c r="E876" s="58" t="s">
        <v>786</v>
      </c>
      <c r="F876" s="58" t="s">
        <v>63</v>
      </c>
      <c r="G876" s="60" t="s">
        <v>7189</v>
      </c>
      <c r="H876" s="60" t="s">
        <v>7190</v>
      </c>
      <c r="I876" s="60" t="s">
        <v>7191</v>
      </c>
      <c r="J876" s="190">
        <v>1</v>
      </c>
      <c r="K876" s="58" t="s">
        <v>7192</v>
      </c>
      <c r="L876" s="60"/>
      <c r="M876" s="60" t="s">
        <v>7193</v>
      </c>
      <c r="N876" s="60" t="s">
        <v>7194</v>
      </c>
      <c r="O876" s="58" t="s">
        <v>1366</v>
      </c>
      <c r="P876" s="44" t="s">
        <v>7195</v>
      </c>
      <c r="Q876" s="63" t="s">
        <v>220</v>
      </c>
      <c r="R876" s="307" t="s">
        <v>7196</v>
      </c>
      <c r="S876" s="307" t="s">
        <v>7197</v>
      </c>
      <c r="T876" s="44" t="s">
        <v>7198</v>
      </c>
      <c r="U876" s="44" t="s">
        <v>7199</v>
      </c>
      <c r="V876" s="58" t="s">
        <v>846</v>
      </c>
      <c r="W876" s="60"/>
      <c r="X876" s="60" t="str">
        <f t="shared" si="77"/>
        <v>tf_BAMT20011400_A_L2_MATERIAL_CODE_CONVERSION_MASTER</v>
      </c>
      <c r="Y876" s="60" t="str">
        <f t="shared" si="75"/>
        <v>mt_MPMT20011401_CDW_A_L2_MATERIAL_CODE_CONVERSION_MASTER</v>
      </c>
      <c r="Z876" s="60" t="str">
        <f t="shared" si="76"/>
        <v>m_MPMT20011401_CDW_A_L2_MATERIAL_CODE_CONVERSION_MASTER</v>
      </c>
      <c r="AA876" s="85"/>
      <c r="AB876" s="85"/>
      <c r="AC876" s="85"/>
      <c r="AD876" s="52" t="s">
        <v>2025</v>
      </c>
      <c r="AE876" s="52" t="s">
        <v>2026</v>
      </c>
      <c r="AF876" s="52" t="s">
        <v>2027</v>
      </c>
      <c r="AG876" s="52" t="s">
        <v>72</v>
      </c>
      <c r="AH876" s="52" t="s">
        <v>72</v>
      </c>
      <c r="AI876" s="219" t="s">
        <v>65</v>
      </c>
      <c r="AJ876" s="219" t="s">
        <v>154</v>
      </c>
      <c r="AK876" s="244">
        <v>0</v>
      </c>
      <c r="AL876" s="261" t="s">
        <v>155</v>
      </c>
    </row>
    <row r="877" spans="1:38" ht="34.5" hidden="1" customHeight="1">
      <c r="B877" s="44">
        <f t="shared" si="73"/>
        <v>874</v>
      </c>
      <c r="C877" s="58" t="s">
        <v>63</v>
      </c>
      <c r="D877" s="58" t="s">
        <v>7200</v>
      </c>
      <c r="E877" s="58" t="s">
        <v>786</v>
      </c>
      <c r="F877" s="58" t="s">
        <v>63</v>
      </c>
      <c r="G877" s="60" t="s">
        <v>7201</v>
      </c>
      <c r="H877" s="60" t="s">
        <v>7202</v>
      </c>
      <c r="I877" s="60" t="s">
        <v>7203</v>
      </c>
      <c r="J877" s="190">
        <v>1</v>
      </c>
      <c r="K877" s="58" t="s">
        <v>7204</v>
      </c>
      <c r="L877" s="60"/>
      <c r="M877" s="60" t="s">
        <v>7205</v>
      </c>
      <c r="N877" s="60" t="s">
        <v>7206</v>
      </c>
      <c r="O877" s="58" t="s">
        <v>1366</v>
      </c>
      <c r="P877" s="44" t="s">
        <v>7207</v>
      </c>
      <c r="Q877" s="63" t="s">
        <v>220</v>
      </c>
      <c r="R877" s="307" t="s">
        <v>7208</v>
      </c>
      <c r="S877" s="307" t="s">
        <v>7209</v>
      </c>
      <c r="T877" s="44" t="s">
        <v>7210</v>
      </c>
      <c r="U877" s="44" t="s">
        <v>7211</v>
      </c>
      <c r="V877" s="58" t="s">
        <v>846</v>
      </c>
      <c r="W877" s="60"/>
      <c r="X877" s="60" t="str">
        <f t="shared" si="77"/>
        <v>tf_BAMT20011500_D_L2_MATERIAL_TYPE_MASTER</v>
      </c>
      <c r="Y877" s="60" t="str">
        <f t="shared" si="75"/>
        <v>mt_MPMT20011501_CDW_D_L2_MATERIAL_TYPE_MASTER</v>
      </c>
      <c r="Z877" s="60" t="str">
        <f t="shared" si="76"/>
        <v>m_MPMT20011501_CDW_D_L2_MATERIAL_TYPE_MASTER</v>
      </c>
      <c r="AA877" s="85"/>
      <c r="AB877" s="85"/>
      <c r="AC877" s="85"/>
      <c r="AD877" s="52" t="s">
        <v>2183</v>
      </c>
      <c r="AE877" s="52" t="s">
        <v>2026</v>
      </c>
      <c r="AF877" s="52" t="s">
        <v>52</v>
      </c>
      <c r="AG877" s="52" t="s">
        <v>72</v>
      </c>
      <c r="AH877" s="52" t="s">
        <v>72</v>
      </c>
      <c r="AI877" s="219" t="s">
        <v>65</v>
      </c>
      <c r="AJ877" s="219" t="s">
        <v>154</v>
      </c>
      <c r="AK877" s="244">
        <v>0</v>
      </c>
      <c r="AL877" s="261" t="s">
        <v>155</v>
      </c>
    </row>
    <row r="878" spans="1:38" ht="34.5" hidden="1" customHeight="1">
      <c r="B878" s="44">
        <f t="shared" si="73"/>
        <v>875</v>
      </c>
      <c r="C878" s="58" t="s">
        <v>63</v>
      </c>
      <c r="D878" s="58" t="s">
        <v>7212</v>
      </c>
      <c r="E878" s="58" t="s">
        <v>786</v>
      </c>
      <c r="F878" s="58" t="s">
        <v>63</v>
      </c>
      <c r="G878" s="60" t="s">
        <v>7213</v>
      </c>
      <c r="H878" s="60" t="s">
        <v>7214</v>
      </c>
      <c r="I878" s="60" t="s">
        <v>7215</v>
      </c>
      <c r="J878" s="190">
        <v>1</v>
      </c>
      <c r="K878" s="58" t="s">
        <v>7216</v>
      </c>
      <c r="L878" s="60"/>
      <c r="M878" s="60" t="s">
        <v>7217</v>
      </c>
      <c r="N878" s="75" t="s">
        <v>7218</v>
      </c>
      <c r="O878" s="58" t="s">
        <v>1366</v>
      </c>
      <c r="P878" s="44" t="s">
        <v>7219</v>
      </c>
      <c r="Q878" s="63" t="s">
        <v>220</v>
      </c>
      <c r="R878" s="307" t="s">
        <v>7220</v>
      </c>
      <c r="S878" s="307" t="s">
        <v>7221</v>
      </c>
      <c r="T878" s="44" t="s">
        <v>7222</v>
      </c>
      <c r="U878" s="44" t="s">
        <v>7223</v>
      </c>
      <c r="V878" s="58" t="s">
        <v>149</v>
      </c>
      <c r="W878" s="60"/>
      <c r="X878" s="60" t="str">
        <f t="shared" si="77"/>
        <v>tf_BAMT20011600_D_L2_MATERIAL_TEXT_MASTER</v>
      </c>
      <c r="Y878" s="60" t="str">
        <f t="shared" si="75"/>
        <v>mt_MPMT20011602_CDW_D_L2_MATERIAL_TEXT_MASTER_WK01</v>
      </c>
      <c r="Z878" s="60" t="str">
        <f t="shared" si="76"/>
        <v>m_MPMT20011602_CDW_D_L2_MATERIAL_TEXT_MASTER_WK01</v>
      </c>
      <c r="AA878" s="85"/>
      <c r="AB878" s="85"/>
      <c r="AC878" s="85"/>
      <c r="AD878" s="52" t="s">
        <v>2183</v>
      </c>
      <c r="AE878" s="52" t="s">
        <v>2026</v>
      </c>
      <c r="AF878" s="52" t="s">
        <v>52</v>
      </c>
      <c r="AG878" s="52" t="s">
        <v>72</v>
      </c>
      <c r="AH878" s="52" t="s">
        <v>72</v>
      </c>
      <c r="AI878" s="219" t="s">
        <v>65</v>
      </c>
      <c r="AJ878" s="219" t="s">
        <v>154</v>
      </c>
      <c r="AK878" s="244">
        <v>0</v>
      </c>
      <c r="AL878" s="261" t="s">
        <v>155</v>
      </c>
    </row>
    <row r="879" spans="1:38" ht="34.5" hidden="1" customHeight="1">
      <c r="B879" s="44">
        <f t="shared" si="73"/>
        <v>876</v>
      </c>
      <c r="C879" s="58" t="s">
        <v>63</v>
      </c>
      <c r="D879" s="58" t="s">
        <v>7212</v>
      </c>
      <c r="E879" s="58" t="s">
        <v>786</v>
      </c>
      <c r="F879" s="58" t="s">
        <v>63</v>
      </c>
      <c r="G879" s="60" t="s">
        <v>7213</v>
      </c>
      <c r="H879" s="60" t="s">
        <v>7214</v>
      </c>
      <c r="I879" s="60" t="s">
        <v>7215</v>
      </c>
      <c r="J879" s="190">
        <v>2</v>
      </c>
      <c r="K879" s="58" t="s">
        <v>7224</v>
      </c>
      <c r="L879" s="60"/>
      <c r="M879" s="60" t="s">
        <v>7225</v>
      </c>
      <c r="N879" s="75" t="s">
        <v>7226</v>
      </c>
      <c r="O879" s="58" t="s">
        <v>1366</v>
      </c>
      <c r="P879" s="44" t="s">
        <v>7219</v>
      </c>
      <c r="Q879" s="63" t="s">
        <v>220</v>
      </c>
      <c r="R879" s="307" t="s">
        <v>7227</v>
      </c>
      <c r="S879" s="307" t="s">
        <v>7228</v>
      </c>
      <c r="T879" s="44" t="s">
        <v>7229</v>
      </c>
      <c r="U879" s="44" t="s">
        <v>7230</v>
      </c>
      <c r="V879" s="58" t="s">
        <v>162</v>
      </c>
      <c r="W879" s="60"/>
      <c r="X879" s="60" t="str">
        <f t="shared" si="77"/>
        <v>tf_BAMT20011600_D_L2_MATERIAL_TEXT_MASTER</v>
      </c>
      <c r="Y879" s="60" t="str">
        <f t="shared" si="75"/>
        <v>mt_MPMT20011603_CDW_D_L2_MATERIAL_TEXT_MASTER_WK02</v>
      </c>
      <c r="Z879" s="60" t="str">
        <f t="shared" si="76"/>
        <v>m_MPMT20011603_CDW_D_L2_MATERIAL_TEXT_MASTER_WK02</v>
      </c>
      <c r="AA879" s="85"/>
      <c r="AB879" s="85"/>
      <c r="AC879" s="85"/>
      <c r="AD879" s="52" t="s">
        <v>2183</v>
      </c>
      <c r="AE879" s="52" t="s">
        <v>2026</v>
      </c>
      <c r="AF879" s="52" t="s">
        <v>52</v>
      </c>
      <c r="AG879" s="52" t="s">
        <v>72</v>
      </c>
      <c r="AH879" s="52" t="s">
        <v>72</v>
      </c>
      <c r="AI879" s="219" t="s">
        <v>65</v>
      </c>
      <c r="AJ879" s="219" t="s">
        <v>154</v>
      </c>
      <c r="AK879" s="244">
        <v>0</v>
      </c>
      <c r="AL879" s="261" t="s">
        <v>155</v>
      </c>
    </row>
    <row r="880" spans="1:38" ht="34.5" hidden="1" customHeight="1">
      <c r="B880" s="44">
        <f t="shared" si="73"/>
        <v>877</v>
      </c>
      <c r="C880" s="58" t="s">
        <v>63</v>
      </c>
      <c r="D880" s="58" t="s">
        <v>7212</v>
      </c>
      <c r="E880" s="58" t="s">
        <v>786</v>
      </c>
      <c r="F880" s="58" t="s">
        <v>63</v>
      </c>
      <c r="G880" s="60" t="s">
        <v>7213</v>
      </c>
      <c r="H880" s="60" t="s">
        <v>7214</v>
      </c>
      <c r="I880" s="60" t="s">
        <v>7215</v>
      </c>
      <c r="J880" s="190">
        <v>3</v>
      </c>
      <c r="K880" s="58" t="s">
        <v>7231</v>
      </c>
      <c r="L880" s="60"/>
      <c r="M880" s="60" t="s">
        <v>7232</v>
      </c>
      <c r="N880" s="60" t="s">
        <v>7233</v>
      </c>
      <c r="O880" s="58" t="s">
        <v>1366</v>
      </c>
      <c r="P880" s="44" t="s">
        <v>7219</v>
      </c>
      <c r="Q880" s="63" t="s">
        <v>220</v>
      </c>
      <c r="R880" s="307" t="s">
        <v>7234</v>
      </c>
      <c r="S880" s="307" t="s">
        <v>7235</v>
      </c>
      <c r="T880" s="44" t="s">
        <v>7236</v>
      </c>
      <c r="U880" s="44" t="s">
        <v>7237</v>
      </c>
      <c r="V880" s="58" t="s">
        <v>149</v>
      </c>
      <c r="W880" s="60"/>
      <c r="X880" s="60" t="str">
        <f t="shared" si="77"/>
        <v>tf_BAMT20011600_D_L2_MATERIAL_TEXT_MASTER</v>
      </c>
      <c r="Y880" s="60" t="str">
        <f t="shared" si="75"/>
        <v>mt_MPMT20011601_CDW_D_L2_MATERIAL_TEXT_MASTER</v>
      </c>
      <c r="Z880" s="60" t="str">
        <f t="shared" si="76"/>
        <v>m_MPMT20011601_CDW_D_L2_MATERIAL_TEXT_MASTER</v>
      </c>
      <c r="AA880" s="85"/>
      <c r="AB880" s="85"/>
      <c r="AC880" s="85"/>
      <c r="AD880" s="52" t="s">
        <v>2183</v>
      </c>
      <c r="AE880" s="52" t="s">
        <v>2026</v>
      </c>
      <c r="AF880" s="52" t="s">
        <v>52</v>
      </c>
      <c r="AG880" s="52" t="s">
        <v>72</v>
      </c>
      <c r="AH880" s="52" t="s">
        <v>72</v>
      </c>
      <c r="AI880" s="219" t="s">
        <v>65</v>
      </c>
      <c r="AJ880" s="219" t="s">
        <v>154</v>
      </c>
      <c r="AK880" s="244">
        <v>0</v>
      </c>
      <c r="AL880" s="261" t="s">
        <v>155</v>
      </c>
    </row>
    <row r="881" spans="1:45" ht="34.5" hidden="1" customHeight="1">
      <c r="B881" s="44">
        <f t="shared" si="73"/>
        <v>878</v>
      </c>
      <c r="C881" s="58" t="s">
        <v>63</v>
      </c>
      <c r="D881" s="58" t="s">
        <v>12258</v>
      </c>
      <c r="E881" s="58" t="s">
        <v>786</v>
      </c>
      <c r="F881" s="58" t="s">
        <v>63</v>
      </c>
      <c r="G881" s="60" t="s">
        <v>7239</v>
      </c>
      <c r="H881" s="60" t="s">
        <v>12259</v>
      </c>
      <c r="I881" s="60" t="s">
        <v>7241</v>
      </c>
      <c r="J881" s="190">
        <v>1</v>
      </c>
      <c r="K881" s="58" t="s">
        <v>7242</v>
      </c>
      <c r="L881" s="60"/>
      <c r="M881" s="60" t="s">
        <v>7243</v>
      </c>
      <c r="N881" s="75" t="s">
        <v>7244</v>
      </c>
      <c r="O881" s="58" t="s">
        <v>1366</v>
      </c>
      <c r="P881" s="44" t="s">
        <v>7245</v>
      </c>
      <c r="Q881" s="63" t="s">
        <v>69</v>
      </c>
      <c r="R881" s="307" t="s">
        <v>7246</v>
      </c>
      <c r="S881" s="307" t="s">
        <v>7247</v>
      </c>
      <c r="T881" s="44" t="s">
        <v>4867</v>
      </c>
      <c r="U881" s="44" t="s">
        <v>4868</v>
      </c>
      <c r="V881" s="58" t="s">
        <v>149</v>
      </c>
      <c r="W881" s="60"/>
      <c r="X881" s="60" t="str">
        <f t="shared" si="77"/>
        <v>tf_BAMT20011800_D_L2_MATERIAL_MASTER</v>
      </c>
      <c r="Y881" s="60" t="str">
        <f t="shared" si="75"/>
        <v>mt_MPMT20011801_CDW_D_L2_MATERIAL_MASTER</v>
      </c>
      <c r="Z881" s="60" t="str">
        <f t="shared" si="76"/>
        <v>m_MPMT20011801_CDW_D_L2_MATERIAL_MASTER</v>
      </c>
      <c r="AA881" s="85"/>
      <c r="AB881" s="85"/>
      <c r="AC881" s="85"/>
      <c r="AD881" s="52" t="s">
        <v>2183</v>
      </c>
      <c r="AE881" s="52" t="s">
        <v>2026</v>
      </c>
      <c r="AF881" s="52" t="s">
        <v>52</v>
      </c>
      <c r="AG881" s="52" t="s">
        <v>72</v>
      </c>
      <c r="AH881" s="52" t="s">
        <v>72</v>
      </c>
      <c r="AI881" s="219" t="s">
        <v>65</v>
      </c>
      <c r="AJ881" s="219" t="s">
        <v>154</v>
      </c>
      <c r="AK881" s="244">
        <v>0</v>
      </c>
      <c r="AL881" s="261" t="s">
        <v>155</v>
      </c>
    </row>
    <row r="882" spans="1:45" ht="34.5" hidden="1" customHeight="1">
      <c r="B882" s="44">
        <f t="shared" si="73"/>
        <v>879</v>
      </c>
      <c r="C882" s="58" t="s">
        <v>63</v>
      </c>
      <c r="D882" s="58" t="s">
        <v>7248</v>
      </c>
      <c r="E882" s="58" t="s">
        <v>786</v>
      </c>
      <c r="F882" s="58" t="s">
        <v>63</v>
      </c>
      <c r="G882" s="60" t="s">
        <v>7249</v>
      </c>
      <c r="H882" s="75" t="s">
        <v>7250</v>
      </c>
      <c r="I882" s="60" t="s">
        <v>7251</v>
      </c>
      <c r="J882" s="190">
        <v>1</v>
      </c>
      <c r="K882" s="58" t="s">
        <v>7252</v>
      </c>
      <c r="L882" s="60"/>
      <c r="M882" s="60" t="s">
        <v>7253</v>
      </c>
      <c r="N882" s="75" t="s">
        <v>7254</v>
      </c>
      <c r="O882" s="58" t="s">
        <v>1366</v>
      </c>
      <c r="P882" s="44" t="s">
        <v>7255</v>
      </c>
      <c r="Q882" s="63" t="s">
        <v>220</v>
      </c>
      <c r="R882" s="307" t="s">
        <v>7256</v>
      </c>
      <c r="S882" s="307" t="s">
        <v>7257</v>
      </c>
      <c r="T882" s="44" t="s">
        <v>7258</v>
      </c>
      <c r="U882" s="44" t="s">
        <v>7259</v>
      </c>
      <c r="V882" s="58" t="s">
        <v>846</v>
      </c>
      <c r="W882" s="60"/>
      <c r="X882" s="60" t="str">
        <f t="shared" si="77"/>
        <v>tf_BAMT20011700_D_L2_MATERIAL_MASTER_CIRIUS_DANGEROUS_GOODS_MASTER</v>
      </c>
      <c r="Y882" s="60" t="str">
        <f t="shared" si="75"/>
        <v>mt_MPMT20011701_CDW_D_L2_MATERIAL_MASTER_CIRIUS_DANGEROUS_GOODS_MASTER</v>
      </c>
      <c r="Z882" s="60" t="str">
        <f t="shared" si="76"/>
        <v>m_MPMT20011701_CDW_D_L2_MATERIAL_MASTER_CIRIUS_DANGEROUS_GOODS_MASTER</v>
      </c>
      <c r="AA882" s="85"/>
      <c r="AB882" s="85"/>
      <c r="AC882" s="85"/>
      <c r="AD882" s="52" t="s">
        <v>2183</v>
      </c>
      <c r="AE882" s="52" t="s">
        <v>2026</v>
      </c>
      <c r="AF882" s="52" t="s">
        <v>52</v>
      </c>
      <c r="AG882" s="52" t="s">
        <v>205</v>
      </c>
      <c r="AH882" s="52" t="s">
        <v>205</v>
      </c>
      <c r="AI882" s="219" t="s">
        <v>65</v>
      </c>
      <c r="AJ882" s="219" t="s">
        <v>154</v>
      </c>
      <c r="AK882" s="244" t="s">
        <v>155</v>
      </c>
      <c r="AL882" s="261" t="s">
        <v>155</v>
      </c>
      <c r="AR882" s="64" t="s">
        <v>209</v>
      </c>
    </row>
    <row r="883" spans="1:45" ht="34.5" hidden="1" customHeight="1">
      <c r="B883" s="91">
        <f t="shared" si="73"/>
        <v>880</v>
      </c>
      <c r="C883" s="59" t="s">
        <v>409</v>
      </c>
      <c r="D883" s="59" t="s">
        <v>7238</v>
      </c>
      <c r="E883" s="59" t="s">
        <v>786</v>
      </c>
      <c r="F883" s="59" t="s">
        <v>63</v>
      </c>
      <c r="G883" s="76" t="s">
        <v>7260</v>
      </c>
      <c r="H883" s="76" t="s">
        <v>7240</v>
      </c>
      <c r="I883" s="76" t="s">
        <v>7241</v>
      </c>
      <c r="J883" s="192"/>
      <c r="K883" s="59" t="s">
        <v>7261</v>
      </c>
      <c r="L883" s="76"/>
      <c r="M883" s="76" t="s">
        <v>7262</v>
      </c>
      <c r="N883" s="77" t="s">
        <v>7263</v>
      </c>
      <c r="O883" s="59" t="s">
        <v>1366</v>
      </c>
      <c r="P883" s="57" t="s">
        <v>7245</v>
      </c>
      <c r="Q883" s="78" t="s">
        <v>69</v>
      </c>
      <c r="R883" s="323"/>
      <c r="S883" s="324"/>
      <c r="T883" s="324"/>
      <c r="U883" s="324"/>
      <c r="V883" s="80" t="s">
        <v>238</v>
      </c>
      <c r="W883" s="76"/>
      <c r="X883" s="76" t="str">
        <f t="shared" si="77"/>
        <v>tf_BAMT20011800_D_L2_MATERIAL_MASTER</v>
      </c>
      <c r="Y883" s="76" t="str">
        <f t="shared" si="75"/>
        <v>mt_MPMT20011801_CDW_D_L2_MATERIAL_MASTER_WK01</v>
      </c>
      <c r="Z883" s="76" t="str">
        <f t="shared" si="76"/>
        <v>m_MPMT20011801_CDW_D_L2_MATERIAL_MASTER_WK01</v>
      </c>
      <c r="AA883" s="146"/>
      <c r="AB883" s="146"/>
      <c r="AC883" s="146"/>
      <c r="AD883" s="52" t="s">
        <v>1368</v>
      </c>
      <c r="AE883" s="100" t="s">
        <v>63</v>
      </c>
      <c r="AF883" s="52"/>
      <c r="AG883" s="52" t="s">
        <v>63</v>
      </c>
      <c r="AH883" s="52" t="s">
        <v>63</v>
      </c>
      <c r="AI883" s="219" t="s">
        <v>65</v>
      </c>
      <c r="AJ883" s="219" t="s">
        <v>65</v>
      </c>
      <c r="AK883" s="219" t="s">
        <v>65</v>
      </c>
      <c r="AL883" s="220" t="s">
        <v>65</v>
      </c>
    </row>
    <row r="884" spans="1:45" ht="40.5" hidden="1">
      <c r="B884" s="86">
        <f t="shared" si="73"/>
        <v>881</v>
      </c>
      <c r="C884" s="58" t="s">
        <v>63</v>
      </c>
      <c r="D884" s="58" t="s">
        <v>7264</v>
      </c>
      <c r="E884" s="58" t="s">
        <v>124</v>
      </c>
      <c r="F884" s="58" t="s">
        <v>786</v>
      </c>
      <c r="G884" s="60" t="s">
        <v>7265</v>
      </c>
      <c r="H884" s="60" t="s">
        <v>7266</v>
      </c>
      <c r="I884" s="60" t="s">
        <v>7267</v>
      </c>
      <c r="J884" s="190">
        <v>2</v>
      </c>
      <c r="K884" s="58" t="s">
        <v>7268</v>
      </c>
      <c r="L884" s="60"/>
      <c r="M884" s="60" t="s">
        <v>7269</v>
      </c>
      <c r="N884" s="75" t="s">
        <v>7270</v>
      </c>
      <c r="O884" s="58" t="s">
        <v>1366</v>
      </c>
      <c r="P884" s="60" t="s">
        <v>7271</v>
      </c>
      <c r="Q884" s="63" t="s">
        <v>220</v>
      </c>
      <c r="R884" s="95" t="s">
        <v>7272</v>
      </c>
      <c r="S884" s="95" t="s">
        <v>7273</v>
      </c>
      <c r="T884" s="95" t="s">
        <v>7274</v>
      </c>
      <c r="U884" s="95" t="s">
        <v>7275</v>
      </c>
      <c r="V884" s="58" t="s">
        <v>1344</v>
      </c>
      <c r="W884" s="60"/>
      <c r="X884" s="60" t="str">
        <f t="shared" si="77"/>
        <v>tf_BAWK20002100_D_L2_MATERIAL_LOT_MANUFACTURE_DATE</v>
      </c>
      <c r="Y884" s="60" t="str">
        <f t="shared" si="75"/>
        <v>mt_MPWK20002101_CDW_D_L2_MATERIAL_LOT_MANUFACTURE_DATE</v>
      </c>
      <c r="Z884" s="60" t="str">
        <f t="shared" si="76"/>
        <v>m_MPWK20002101_CDW_D_L2_MATERIAL_LOT_MANUFACTURE_DATE</v>
      </c>
      <c r="AA884" s="85" t="s">
        <v>7276</v>
      </c>
      <c r="AB884" s="85" t="s">
        <v>7277</v>
      </c>
      <c r="AC884" s="85"/>
      <c r="AD884" s="52"/>
      <c r="AE884" s="100" t="s">
        <v>63</v>
      </c>
      <c r="AF884" s="52"/>
      <c r="AG884" s="52" t="s">
        <v>744</v>
      </c>
      <c r="AH884" s="52" t="s">
        <v>72</v>
      </c>
      <c r="AI884" s="239" t="s">
        <v>745</v>
      </c>
      <c r="AJ884" s="219" t="s">
        <v>154</v>
      </c>
      <c r="AK884" s="244">
        <v>6.9444438850041479E-5</v>
      </c>
      <c r="AL884" s="261" t="s">
        <v>155</v>
      </c>
    </row>
    <row r="885" spans="1:45" ht="81" hidden="1">
      <c r="B885" s="86">
        <f t="shared" si="73"/>
        <v>882</v>
      </c>
      <c r="C885" s="58" t="s">
        <v>63</v>
      </c>
      <c r="D885" s="58" t="s">
        <v>7264</v>
      </c>
      <c r="E885" s="58" t="s">
        <v>124</v>
      </c>
      <c r="F885" s="58" t="s">
        <v>786</v>
      </c>
      <c r="G885" s="60" t="s">
        <v>7265</v>
      </c>
      <c r="H885" s="60" t="s">
        <v>7266</v>
      </c>
      <c r="I885" s="60" t="s">
        <v>7267</v>
      </c>
      <c r="J885" s="190">
        <v>1</v>
      </c>
      <c r="K885" s="58" t="s">
        <v>7278</v>
      </c>
      <c r="L885" s="60"/>
      <c r="M885" s="60" t="s">
        <v>7279</v>
      </c>
      <c r="N885" s="75" t="s">
        <v>7280</v>
      </c>
      <c r="O885" s="58" t="s">
        <v>1366</v>
      </c>
      <c r="P885" s="60" t="s">
        <v>7271</v>
      </c>
      <c r="Q885" s="63" t="s">
        <v>220</v>
      </c>
      <c r="R885" s="307" t="s">
        <v>7281</v>
      </c>
      <c r="S885" s="307" t="s">
        <v>7282</v>
      </c>
      <c r="T885" s="44" t="s">
        <v>7283</v>
      </c>
      <c r="U885" s="44" t="s">
        <v>7273</v>
      </c>
      <c r="V885" s="58" t="s">
        <v>1344</v>
      </c>
      <c r="W885" s="60"/>
      <c r="X885" s="60" t="str">
        <f t="shared" si="77"/>
        <v>tf_BAWK20002100_D_L2_MATERIAL_LOT_MANUFACTURE_DATE</v>
      </c>
      <c r="Y885" s="60" t="str">
        <f t="shared" si="75"/>
        <v>mt_MPWK20002102_CDW_D_L2_MATERIAL_LOT_MANUFACTURE_DATE_WK01</v>
      </c>
      <c r="Z885" s="60" t="str">
        <f t="shared" si="76"/>
        <v>m_MPWK20002102_CDW_D_L2_MATERIAL_LOT_MANUFACTURE_DATE_WK01</v>
      </c>
      <c r="AA885" s="85"/>
      <c r="AB885" s="85"/>
      <c r="AC885" s="85"/>
      <c r="AD885" s="52"/>
      <c r="AE885" s="100"/>
      <c r="AF885" s="52"/>
      <c r="AG885" s="52" t="s">
        <v>744</v>
      </c>
      <c r="AH885" s="52" t="s">
        <v>72</v>
      </c>
      <c r="AI885" s="239" t="s">
        <v>745</v>
      </c>
      <c r="AJ885" s="219" t="s">
        <v>154</v>
      </c>
      <c r="AK885" s="244"/>
      <c r="AL885" s="261" t="s">
        <v>155</v>
      </c>
    </row>
    <row r="886" spans="1:45" ht="34.5" hidden="1" customHeight="1">
      <c r="B886" s="44">
        <f t="shared" si="73"/>
        <v>883</v>
      </c>
      <c r="C886" s="58" t="s">
        <v>63</v>
      </c>
      <c r="D886" s="58" t="s">
        <v>7284</v>
      </c>
      <c r="E886" s="58" t="s">
        <v>786</v>
      </c>
      <c r="F886" s="58" t="s">
        <v>63</v>
      </c>
      <c r="G886" s="60" t="s">
        <v>7285</v>
      </c>
      <c r="H886" s="60" t="s">
        <v>7286</v>
      </c>
      <c r="I886" s="60" t="s">
        <v>7287</v>
      </c>
      <c r="J886" s="190">
        <v>1</v>
      </c>
      <c r="K886" s="58" t="s">
        <v>7288</v>
      </c>
      <c r="L886" s="60"/>
      <c r="M886" s="60" t="s">
        <v>7289</v>
      </c>
      <c r="N886" s="75" t="s">
        <v>7290</v>
      </c>
      <c r="O886" s="58" t="s">
        <v>2126</v>
      </c>
      <c r="P886" s="44" t="s">
        <v>7291</v>
      </c>
      <c r="Q886" s="63" t="s">
        <v>69</v>
      </c>
      <c r="R886" s="307" t="s">
        <v>4867</v>
      </c>
      <c r="S886" s="307" t="s">
        <v>4868</v>
      </c>
      <c r="T886" s="44" t="s">
        <v>7292</v>
      </c>
      <c r="U886" s="44" t="s">
        <v>7293</v>
      </c>
      <c r="V886" s="58" t="s">
        <v>238</v>
      </c>
      <c r="W886" s="60"/>
      <c r="X886" s="60" t="str">
        <f t="shared" si="77"/>
        <v>tf_BAMT20011900_D_L2_MATERIAL_HIERARCHY_LV_3_COMPANY_MASTER</v>
      </c>
      <c r="Y886" s="60" t="str">
        <f t="shared" si="75"/>
        <v>mt_MPMT20011901_CDW_D_L2_MATERIAL_HIERARCHY_LV_3_COMPANY_MASTER_WK01</v>
      </c>
      <c r="Z886" s="60" t="str">
        <f t="shared" si="76"/>
        <v>m_MPMT20011901_CDW_D_L2_MATERIAL_HIERARCHY_LV_3_COMPANY_MASTER_WK01</v>
      </c>
      <c r="AA886" s="85"/>
      <c r="AB886" s="85"/>
      <c r="AC886" s="85"/>
      <c r="AD886" s="52" t="s">
        <v>2586</v>
      </c>
      <c r="AE886" s="52"/>
      <c r="AF886" s="52" t="s">
        <v>52</v>
      </c>
      <c r="AG886" s="52" t="s">
        <v>72</v>
      </c>
      <c r="AH886" s="65" t="s">
        <v>72</v>
      </c>
      <c r="AI886" s="219" t="s">
        <v>65</v>
      </c>
      <c r="AJ886" s="219" t="s">
        <v>154</v>
      </c>
      <c r="AK886" s="244">
        <v>0</v>
      </c>
      <c r="AL886" s="261" t="s">
        <v>155</v>
      </c>
    </row>
    <row r="887" spans="1:45" ht="34.5" hidden="1" customHeight="1">
      <c r="B887" s="44">
        <f t="shared" si="73"/>
        <v>884</v>
      </c>
      <c r="C887" s="58" t="s">
        <v>63</v>
      </c>
      <c r="D887" s="58" t="s">
        <v>7284</v>
      </c>
      <c r="E887" s="58" t="s">
        <v>786</v>
      </c>
      <c r="F887" s="58" t="s">
        <v>63</v>
      </c>
      <c r="G887" s="60" t="s">
        <v>7285</v>
      </c>
      <c r="H887" s="60" t="s">
        <v>7286</v>
      </c>
      <c r="I887" s="60" t="s">
        <v>7287</v>
      </c>
      <c r="J887" s="190">
        <v>2</v>
      </c>
      <c r="K887" s="58" t="s">
        <v>7294</v>
      </c>
      <c r="L887" s="60"/>
      <c r="M887" s="60" t="s">
        <v>7295</v>
      </c>
      <c r="N887" s="75" t="s">
        <v>7296</v>
      </c>
      <c r="O887" s="58" t="s">
        <v>2126</v>
      </c>
      <c r="P887" s="44" t="s">
        <v>7291</v>
      </c>
      <c r="Q887" s="63" t="s">
        <v>69</v>
      </c>
      <c r="R887" s="307" t="s">
        <v>7297</v>
      </c>
      <c r="S887" s="307" t="s">
        <v>7298</v>
      </c>
      <c r="T887" s="44" t="s">
        <v>7299</v>
      </c>
      <c r="U887" s="44" t="s">
        <v>7300</v>
      </c>
      <c r="V887" s="58" t="s">
        <v>149</v>
      </c>
      <c r="W887" s="60"/>
      <c r="X887" s="60" t="str">
        <f t="shared" si="77"/>
        <v>tf_BAMT20011900_D_L2_MATERIAL_HIERARCHY_LV_3_COMPANY_MASTER</v>
      </c>
      <c r="Y887" s="60" t="str">
        <f t="shared" si="75"/>
        <v>mt_MPMT20011902_CDW_D_L2_MATERIAL_HIERARCHY_LV_3_COMPANY_MASTER</v>
      </c>
      <c r="Z887" s="60" t="str">
        <f t="shared" si="76"/>
        <v>m_MPMT20011902_CDW_D_L2_MATERIAL_HIERARCHY_LV_3_COMPANY_MASTER</v>
      </c>
      <c r="AA887" s="85"/>
      <c r="AB887" s="85"/>
      <c r="AC887" s="85"/>
      <c r="AD887" s="52" t="s">
        <v>2586</v>
      </c>
      <c r="AE887" s="52" t="s">
        <v>2026</v>
      </c>
      <c r="AF887" s="52" t="s">
        <v>52</v>
      </c>
      <c r="AG887" s="52" t="s">
        <v>72</v>
      </c>
      <c r="AH887" s="65" t="s">
        <v>72</v>
      </c>
      <c r="AI887" s="219" t="s">
        <v>65</v>
      </c>
      <c r="AJ887" s="219" t="s">
        <v>154</v>
      </c>
      <c r="AK887" s="244">
        <v>0</v>
      </c>
      <c r="AL887" s="261" t="s">
        <v>155</v>
      </c>
    </row>
    <row r="888" spans="1:45" ht="34.5" hidden="1" customHeight="1">
      <c r="B888" s="44">
        <f t="shared" si="73"/>
        <v>885</v>
      </c>
      <c r="C888" s="58" t="s">
        <v>63</v>
      </c>
      <c r="D888" s="58" t="s">
        <v>7301</v>
      </c>
      <c r="E888" s="58" t="s">
        <v>786</v>
      </c>
      <c r="F888" s="58" t="s">
        <v>63</v>
      </c>
      <c r="G888" s="60" t="s">
        <v>7302</v>
      </c>
      <c r="H888" s="60" t="s">
        <v>7303</v>
      </c>
      <c r="I888" s="60" t="s">
        <v>7304</v>
      </c>
      <c r="J888" s="190">
        <v>1</v>
      </c>
      <c r="K888" s="58" t="s">
        <v>7305</v>
      </c>
      <c r="L888" s="60"/>
      <c r="M888" s="60" t="s">
        <v>7306</v>
      </c>
      <c r="N888" s="75" t="s">
        <v>7307</v>
      </c>
      <c r="O888" s="58" t="s">
        <v>1366</v>
      </c>
      <c r="P888" s="44" t="s">
        <v>7308</v>
      </c>
      <c r="Q888" s="63" t="s">
        <v>69</v>
      </c>
      <c r="R888" s="307" t="s">
        <v>4867</v>
      </c>
      <c r="S888" s="307" t="s">
        <v>4868</v>
      </c>
      <c r="T888" s="44" t="s">
        <v>7309</v>
      </c>
      <c r="U888" s="44" t="s">
        <v>7310</v>
      </c>
      <c r="V888" s="58" t="s">
        <v>238</v>
      </c>
      <c r="W888" s="60"/>
      <c r="X888" s="60" t="str">
        <f t="shared" si="77"/>
        <v>tf_BAMT20012000_D_L2_MATERIAL_HIERARCHY_LV_3_MASTER</v>
      </c>
      <c r="Y888" s="60" t="str">
        <f t="shared" ref="Y888:Y898" si="78">IF(AND(K888&lt;&gt;"",N888&lt;&gt;""),"mt_"&amp;K888&amp;"_"&amp;N888,"")</f>
        <v>mt_MPMT20012001_CDW_D_L2_MATERIAL_HIERARCHY_LV_3_MASTER_WK01</v>
      </c>
      <c r="Z888" s="60" t="str">
        <f t="shared" ref="Z888:Z898" si="79">IF(AND(K888&lt;&gt;"",N888&lt;&gt;""),"m_"&amp;K888&amp;"_"&amp;N888,"")</f>
        <v>m_MPMT20012001_CDW_D_L2_MATERIAL_HIERARCHY_LV_3_MASTER_WK01</v>
      </c>
      <c r="AA888" s="85"/>
      <c r="AB888" s="85"/>
      <c r="AC888" s="85"/>
      <c r="AD888" s="52" t="s">
        <v>2183</v>
      </c>
      <c r="AE888" s="52"/>
      <c r="AF888" s="52" t="s">
        <v>52</v>
      </c>
      <c r="AG888" s="52" t="s">
        <v>72</v>
      </c>
      <c r="AH888" s="52" t="s">
        <v>72</v>
      </c>
      <c r="AI888" s="219" t="s">
        <v>65</v>
      </c>
      <c r="AJ888" s="219" t="s">
        <v>154</v>
      </c>
      <c r="AK888" s="244">
        <v>0</v>
      </c>
      <c r="AL888" s="261" t="s">
        <v>155</v>
      </c>
    </row>
    <row r="889" spans="1:45" ht="34.5" hidden="1" customHeight="1">
      <c r="B889" s="44">
        <f t="shared" si="73"/>
        <v>886</v>
      </c>
      <c r="C889" s="58" t="s">
        <v>63</v>
      </c>
      <c r="D889" s="58" t="s">
        <v>7311</v>
      </c>
      <c r="E889" s="58" t="s">
        <v>786</v>
      </c>
      <c r="F889" s="58" t="s">
        <v>63</v>
      </c>
      <c r="G889" s="60" t="s">
        <v>7312</v>
      </c>
      <c r="H889" s="60" t="s">
        <v>12304</v>
      </c>
      <c r="I889" s="60" t="s">
        <v>7304</v>
      </c>
      <c r="J889" s="190">
        <v>2</v>
      </c>
      <c r="K889" s="58" t="s">
        <v>7313</v>
      </c>
      <c r="L889" s="60"/>
      <c r="M889" s="60" t="s">
        <v>7314</v>
      </c>
      <c r="N889" s="75" t="s">
        <v>7315</v>
      </c>
      <c r="O889" s="58" t="s">
        <v>1366</v>
      </c>
      <c r="P889" s="44" t="s">
        <v>7316</v>
      </c>
      <c r="Q889" s="63" t="s">
        <v>69</v>
      </c>
      <c r="R889" s="86" t="s">
        <v>2570</v>
      </c>
      <c r="S889" s="44" t="s">
        <v>2571</v>
      </c>
      <c r="T889" s="95" t="s">
        <v>7317</v>
      </c>
      <c r="U889" s="95" t="s">
        <v>7318</v>
      </c>
      <c r="V889" s="74" t="s">
        <v>238</v>
      </c>
      <c r="W889" s="171"/>
      <c r="X889" s="75" t="str">
        <f t="shared" si="77"/>
        <v>tf_BAMT20012000_D_L2_MATERIAL_HIERARCHY_LV_3_MASTER</v>
      </c>
      <c r="Y889" s="75" t="str">
        <f t="shared" si="78"/>
        <v>mt_MPMT20012002_CDW_D_L2_MATERIAL_HIERARCHY_LV_3_MASTER_WK02</v>
      </c>
      <c r="Z889" s="75" t="str">
        <f t="shared" si="79"/>
        <v>m_MPMT20012002_CDW_D_L2_MATERIAL_HIERARCHY_LV_3_MASTER_WK02</v>
      </c>
      <c r="AA889" s="65"/>
      <c r="AB889" s="65"/>
      <c r="AC889" s="65"/>
      <c r="AD889" s="52" t="s">
        <v>2183</v>
      </c>
      <c r="AE889" s="52"/>
      <c r="AF889" s="52" t="s">
        <v>52</v>
      </c>
      <c r="AG889" s="52" t="s">
        <v>72</v>
      </c>
      <c r="AH889" s="52" t="s">
        <v>72</v>
      </c>
      <c r="AI889" s="219" t="s">
        <v>65</v>
      </c>
      <c r="AJ889" s="219" t="s">
        <v>154</v>
      </c>
      <c r="AK889" s="244">
        <v>0</v>
      </c>
      <c r="AL889" s="261" t="s">
        <v>155</v>
      </c>
    </row>
    <row r="890" spans="1:45" ht="34.5" hidden="1" customHeight="1">
      <c r="B890" s="44">
        <f t="shared" si="73"/>
        <v>887</v>
      </c>
      <c r="C890" s="58" t="s">
        <v>63</v>
      </c>
      <c r="D890" s="58" t="s">
        <v>7301</v>
      </c>
      <c r="E890" s="58" t="s">
        <v>786</v>
      </c>
      <c r="F890" s="58" t="s">
        <v>63</v>
      </c>
      <c r="G890" s="60" t="s">
        <v>7312</v>
      </c>
      <c r="H890" s="60" t="s">
        <v>7319</v>
      </c>
      <c r="I890" s="60" t="s">
        <v>7304</v>
      </c>
      <c r="J890" s="190">
        <v>3</v>
      </c>
      <c r="K890" s="58" t="s">
        <v>7320</v>
      </c>
      <c r="L890" s="60"/>
      <c r="M890" s="60" t="s">
        <v>7321</v>
      </c>
      <c r="N890" s="75" t="s">
        <v>7322</v>
      </c>
      <c r="O890" s="58" t="s">
        <v>1366</v>
      </c>
      <c r="P890" s="44" t="s">
        <v>7323</v>
      </c>
      <c r="Q890" s="63" t="s">
        <v>69</v>
      </c>
      <c r="R890" s="307" t="s">
        <v>7324</v>
      </c>
      <c r="S890" s="307" t="s">
        <v>7325</v>
      </c>
      <c r="T890" s="44" t="s">
        <v>7326</v>
      </c>
      <c r="U890" s="44" t="s">
        <v>7327</v>
      </c>
      <c r="V890" s="58" t="s">
        <v>149</v>
      </c>
      <c r="W890" s="60"/>
      <c r="X890" s="60" t="str">
        <f t="shared" si="77"/>
        <v>tf_BAMT20012000_D_L2_MATERIAL_HIERARCHY_LV_3_MASTER</v>
      </c>
      <c r="Y890" s="60" t="str">
        <f t="shared" si="78"/>
        <v>mt_MPMT20012003_CDW_D_L2_MATERIAL_HIERARCHY_LV_3_MASTER</v>
      </c>
      <c r="Z890" s="60" t="str">
        <f t="shared" si="79"/>
        <v>m_MPMT20012003_CDW_D_L2_MATERIAL_HIERARCHY_LV_3_MASTER</v>
      </c>
      <c r="AA890" s="85"/>
      <c r="AB890" s="85"/>
      <c r="AC890" s="85"/>
      <c r="AD890" s="52" t="s">
        <v>2183</v>
      </c>
      <c r="AE890" s="52" t="s">
        <v>2026</v>
      </c>
      <c r="AF890" s="52" t="s">
        <v>52</v>
      </c>
      <c r="AG890" s="52" t="s">
        <v>72</v>
      </c>
      <c r="AH890" s="52" t="s">
        <v>72</v>
      </c>
      <c r="AI890" s="219" t="s">
        <v>65</v>
      </c>
      <c r="AJ890" s="219" t="s">
        <v>154</v>
      </c>
      <c r="AK890" s="244">
        <v>0</v>
      </c>
      <c r="AL890" s="261" t="s">
        <v>155</v>
      </c>
    </row>
    <row r="891" spans="1:45" ht="34.5" hidden="1" customHeight="1">
      <c r="B891" s="44">
        <f t="shared" si="73"/>
        <v>888</v>
      </c>
      <c r="C891" s="58" t="s">
        <v>63</v>
      </c>
      <c r="D891" s="58" t="s">
        <v>7328</v>
      </c>
      <c r="E891" s="58" t="s">
        <v>786</v>
      </c>
      <c r="F891" s="58" t="s">
        <v>63</v>
      </c>
      <c r="G891" s="60" t="s">
        <v>7329</v>
      </c>
      <c r="H891" s="60" t="s">
        <v>7330</v>
      </c>
      <c r="I891" s="60" t="s">
        <v>7331</v>
      </c>
      <c r="J891" s="190">
        <v>1</v>
      </c>
      <c r="K891" s="58" t="s">
        <v>7332</v>
      </c>
      <c r="L891" s="60"/>
      <c r="M891" s="66" t="s">
        <v>7333</v>
      </c>
      <c r="N891" s="66" t="s">
        <v>7334</v>
      </c>
      <c r="O891" s="58" t="s">
        <v>2126</v>
      </c>
      <c r="P891" s="44" t="s">
        <v>7335</v>
      </c>
      <c r="Q891" s="63" t="s">
        <v>220</v>
      </c>
      <c r="R891" s="86" t="s">
        <v>7336</v>
      </c>
      <c r="S891" s="44" t="s">
        <v>7337</v>
      </c>
      <c r="T891" s="320" t="s">
        <v>7338</v>
      </c>
      <c r="U891" s="320" t="s">
        <v>7339</v>
      </c>
      <c r="V891" s="62" t="s">
        <v>149</v>
      </c>
      <c r="W891" s="170"/>
      <c r="X891" s="60" t="str">
        <f t="shared" si="77"/>
        <v>tf_BAMT20012300_D_L2_MATERIAL_HIERARCHY_UPDATE_MASTER</v>
      </c>
      <c r="Y891" s="60" t="str">
        <f t="shared" si="78"/>
        <v>mt_MPMT20012301_CDW_D_L2_MATERIAL_HIERARCHY_UPDATE_MASTER_WK01</v>
      </c>
      <c r="Z891" s="60" t="str">
        <f t="shared" si="79"/>
        <v>m_MPMT20012301_CDW_D_L2_MATERIAL_HIERARCHY_UPDATE_MASTER_WK01</v>
      </c>
      <c r="AA891" s="65"/>
      <c r="AB891" s="65"/>
      <c r="AC891" s="65"/>
      <c r="AD891" s="52" t="s">
        <v>2183</v>
      </c>
      <c r="AE891" s="52"/>
      <c r="AF891" s="52" t="s">
        <v>52</v>
      </c>
      <c r="AG891" s="52" t="s">
        <v>72</v>
      </c>
      <c r="AH891" s="52" t="s">
        <v>72</v>
      </c>
      <c r="AI891" s="219" t="s">
        <v>65</v>
      </c>
      <c r="AJ891" s="219" t="s">
        <v>154</v>
      </c>
      <c r="AK891" s="244">
        <v>0</v>
      </c>
      <c r="AL891" s="261" t="s">
        <v>155</v>
      </c>
    </row>
    <row r="892" spans="1:45" ht="34.5" hidden="1" customHeight="1">
      <c r="B892" s="44">
        <f t="shared" si="73"/>
        <v>889</v>
      </c>
      <c r="C892" s="58" t="s">
        <v>63</v>
      </c>
      <c r="D892" s="58" t="s">
        <v>7340</v>
      </c>
      <c r="E892" s="58" t="s">
        <v>786</v>
      </c>
      <c r="F892" s="58" t="s">
        <v>63</v>
      </c>
      <c r="G892" s="60" t="s">
        <v>7329</v>
      </c>
      <c r="H892" s="60" t="s">
        <v>7330</v>
      </c>
      <c r="I892" s="60" t="s">
        <v>7331</v>
      </c>
      <c r="J892" s="190">
        <v>2</v>
      </c>
      <c r="K892" s="58" t="s">
        <v>7341</v>
      </c>
      <c r="L892" s="60"/>
      <c r="M892" s="60" t="s">
        <v>7342</v>
      </c>
      <c r="N892" s="75" t="s">
        <v>7343</v>
      </c>
      <c r="O892" s="58" t="s">
        <v>2126</v>
      </c>
      <c r="P892" s="44" t="s">
        <v>7335</v>
      </c>
      <c r="Q892" s="63" t="s">
        <v>220</v>
      </c>
      <c r="R892" s="86" t="s">
        <v>7344</v>
      </c>
      <c r="S892" s="44" t="s">
        <v>7345</v>
      </c>
      <c r="T892" s="320" t="s">
        <v>7346</v>
      </c>
      <c r="U892" s="320" t="s">
        <v>7347</v>
      </c>
      <c r="V892" s="62" t="s">
        <v>149</v>
      </c>
      <c r="W892" s="170"/>
      <c r="X892" s="60" t="str">
        <f t="shared" si="77"/>
        <v>tf_BAMT20012300_D_L2_MATERIAL_HIERARCHY_UPDATE_MASTER</v>
      </c>
      <c r="Y892" s="60" t="str">
        <f t="shared" si="78"/>
        <v>mt_MPMT20012302_CDW_D_L2_MATERIAL_HIERARCHY_UPDATE_MASTER_WK02</v>
      </c>
      <c r="Z892" s="60" t="str">
        <f t="shared" si="79"/>
        <v>m_MPMT20012302_CDW_D_L2_MATERIAL_HIERARCHY_UPDATE_MASTER_WK02</v>
      </c>
      <c r="AA892" s="65"/>
      <c r="AB892" s="65"/>
      <c r="AC892" s="65"/>
      <c r="AD892" s="52" t="s">
        <v>2183</v>
      </c>
      <c r="AE892" s="52"/>
      <c r="AF892" s="52" t="s">
        <v>52</v>
      </c>
      <c r="AG892" s="52" t="s">
        <v>72</v>
      </c>
      <c r="AH892" s="52" t="s">
        <v>72</v>
      </c>
      <c r="AI892" s="219" t="s">
        <v>65</v>
      </c>
      <c r="AJ892" s="219" t="s">
        <v>154</v>
      </c>
      <c r="AK892" s="244">
        <v>0</v>
      </c>
      <c r="AL892" s="261" t="s">
        <v>155</v>
      </c>
    </row>
    <row r="893" spans="1:45" ht="34.5" hidden="1" customHeight="1">
      <c r="B893" s="44">
        <f t="shared" si="73"/>
        <v>890</v>
      </c>
      <c r="C893" s="58" t="s">
        <v>63</v>
      </c>
      <c r="D893" s="58" t="s">
        <v>7340</v>
      </c>
      <c r="E893" s="58" t="s">
        <v>786</v>
      </c>
      <c r="F893" s="58" t="s">
        <v>63</v>
      </c>
      <c r="G893" s="60" t="s">
        <v>7329</v>
      </c>
      <c r="H893" s="60" t="s">
        <v>7330</v>
      </c>
      <c r="I893" s="60" t="s">
        <v>7331</v>
      </c>
      <c r="J893" s="190">
        <v>3</v>
      </c>
      <c r="K893" s="58" t="s">
        <v>7348</v>
      </c>
      <c r="L893" s="60"/>
      <c r="M893" s="60" t="s">
        <v>7349</v>
      </c>
      <c r="N893" s="75" t="s">
        <v>7350</v>
      </c>
      <c r="O893" s="58" t="s">
        <v>2126</v>
      </c>
      <c r="P893" s="44" t="s">
        <v>7335</v>
      </c>
      <c r="Q893" s="63" t="s">
        <v>220</v>
      </c>
      <c r="R893" s="86" t="s">
        <v>7351</v>
      </c>
      <c r="S893" s="44" t="s">
        <v>7352</v>
      </c>
      <c r="T893" s="44" t="s">
        <v>7353</v>
      </c>
      <c r="U893" s="44" t="s">
        <v>7354</v>
      </c>
      <c r="V893" s="58" t="s">
        <v>162</v>
      </c>
      <c r="W893" s="170"/>
      <c r="X893" s="60" t="str">
        <f t="shared" si="77"/>
        <v>tf_BAMT20012300_D_L2_MATERIAL_HIERARCHY_UPDATE_MASTER</v>
      </c>
      <c r="Y893" s="60" t="str">
        <f t="shared" si="78"/>
        <v>mt_MPMT20012303_CDW_D_L2_MATERIAL_HIERARCHY_UPDATE_MASTER</v>
      </c>
      <c r="Z893" s="60" t="str">
        <f t="shared" si="79"/>
        <v>m_MPMT20012303_CDW_D_L2_MATERIAL_HIERARCHY_UPDATE_MASTER</v>
      </c>
      <c r="AA893" s="65"/>
      <c r="AB893" s="65"/>
      <c r="AC893" s="65"/>
      <c r="AD893" s="52" t="s">
        <v>2183</v>
      </c>
      <c r="AE893" s="52" t="s">
        <v>2026</v>
      </c>
      <c r="AF893" s="52" t="s">
        <v>52</v>
      </c>
      <c r="AG893" s="52" t="s">
        <v>72</v>
      </c>
      <c r="AH893" s="52" t="s">
        <v>72</v>
      </c>
      <c r="AI893" s="219" t="s">
        <v>65</v>
      </c>
      <c r="AJ893" s="219" t="s">
        <v>154</v>
      </c>
      <c r="AK893" s="244">
        <v>0</v>
      </c>
      <c r="AL893" s="261" t="s">
        <v>155</v>
      </c>
    </row>
    <row r="894" spans="1:45" ht="34.5" hidden="1" customHeight="1">
      <c r="B894" s="44">
        <f t="shared" si="73"/>
        <v>891</v>
      </c>
      <c r="C894" s="58" t="s">
        <v>63</v>
      </c>
      <c r="D894" s="58" t="s">
        <v>7355</v>
      </c>
      <c r="E894" s="58" t="s">
        <v>786</v>
      </c>
      <c r="F894" s="58" t="s">
        <v>63</v>
      </c>
      <c r="G894" s="60" t="s">
        <v>7356</v>
      </c>
      <c r="H894" s="60" t="s">
        <v>12274</v>
      </c>
      <c r="I894" s="60" t="s">
        <v>7358</v>
      </c>
      <c r="J894" s="190">
        <v>1</v>
      </c>
      <c r="K894" s="58" t="s">
        <v>7359</v>
      </c>
      <c r="L894" s="60"/>
      <c r="M894" s="60" t="s">
        <v>7360</v>
      </c>
      <c r="N894" s="75" t="s">
        <v>7361</v>
      </c>
      <c r="O894" s="58" t="s">
        <v>1366</v>
      </c>
      <c r="P894" s="44" t="s">
        <v>7362</v>
      </c>
      <c r="Q894" s="63" t="s">
        <v>220</v>
      </c>
      <c r="R894" s="86" t="s">
        <v>7363</v>
      </c>
      <c r="S894" s="44" t="s">
        <v>7364</v>
      </c>
      <c r="T894" s="320" t="s">
        <v>7365</v>
      </c>
      <c r="U894" s="320" t="s">
        <v>7366</v>
      </c>
      <c r="V894" s="62" t="s">
        <v>238</v>
      </c>
      <c r="W894" s="170"/>
      <c r="X894" s="60" t="str">
        <f t="shared" si="77"/>
        <v>tf_BAMT20012100_D_L2_MATERIAL_HIERARCHY_LATEST_MASTER</v>
      </c>
      <c r="Y894" s="60" t="str">
        <f t="shared" si="78"/>
        <v>mt_MPMT20012101_CDW_D_L2_MATERIAL_HIERARCHY_LATEST_MASTER</v>
      </c>
      <c r="Z894" s="60" t="str">
        <f t="shared" si="79"/>
        <v>m_MPMT20012101_CDW_D_L2_MATERIAL_HIERARCHY_LATEST_MASTER</v>
      </c>
      <c r="AA894" s="65"/>
      <c r="AB894" s="65"/>
      <c r="AC894" s="65"/>
      <c r="AD894" s="52" t="s">
        <v>2183</v>
      </c>
      <c r="AE894" s="52" t="s">
        <v>2026</v>
      </c>
      <c r="AF894" s="52" t="s">
        <v>52</v>
      </c>
      <c r="AG894" s="52" t="s">
        <v>72</v>
      </c>
      <c r="AH894" s="52" t="s">
        <v>72</v>
      </c>
      <c r="AI894" s="219" t="s">
        <v>65</v>
      </c>
      <c r="AJ894" s="219" t="s">
        <v>154</v>
      </c>
      <c r="AK894" s="244">
        <v>0</v>
      </c>
      <c r="AL894" s="261" t="s">
        <v>155</v>
      </c>
    </row>
    <row r="895" spans="1:45" ht="34.5" hidden="1" customHeight="1">
      <c r="A895" s="68"/>
      <c r="B895" s="86">
        <f t="shared" si="73"/>
        <v>892</v>
      </c>
      <c r="C895" s="84" t="s">
        <v>63</v>
      </c>
      <c r="D895" s="84" t="s">
        <v>7367</v>
      </c>
      <c r="E895" s="84" t="s">
        <v>786</v>
      </c>
      <c r="F895" s="84" t="s">
        <v>63</v>
      </c>
      <c r="G895" s="85" t="s">
        <v>7368</v>
      </c>
      <c r="H895" s="85" t="s">
        <v>12272</v>
      </c>
      <c r="I895" s="85" t="s">
        <v>7370</v>
      </c>
      <c r="J895" s="191">
        <v>1</v>
      </c>
      <c r="K895" s="84" t="s">
        <v>7371</v>
      </c>
      <c r="L895" s="85"/>
      <c r="M895" s="85" t="s">
        <v>7372</v>
      </c>
      <c r="N895" s="201" t="s">
        <v>12255</v>
      </c>
      <c r="O895" s="84" t="s">
        <v>1366</v>
      </c>
      <c r="P895" s="86" t="s">
        <v>7374</v>
      </c>
      <c r="Q895" s="87" t="s">
        <v>220</v>
      </c>
      <c r="R895" s="86" t="s">
        <v>7375</v>
      </c>
      <c r="S895" s="86" t="s">
        <v>7376</v>
      </c>
      <c r="T895" s="86" t="s">
        <v>7377</v>
      </c>
      <c r="U895" s="86" t="s">
        <v>7378</v>
      </c>
      <c r="V895" s="84" t="s">
        <v>171</v>
      </c>
      <c r="W895" s="213"/>
      <c r="X895" s="85" t="str">
        <f t="shared" si="77"/>
        <v>tf_BAMT20012200_D_L2_MATERIAL_HIERARCHY_HISTORY_MASTER</v>
      </c>
      <c r="Y895" s="85" t="str">
        <f t="shared" si="78"/>
        <v>mt_MPMT20012202_CDW_D_L2_MATERIAL_HIERARCHY_HISTORY_MASTER_WK01</v>
      </c>
      <c r="Z895" s="85" t="str">
        <f t="shared" si="79"/>
        <v>m_MPMT20012202_CDW_D_L2_MATERIAL_HIERARCHY_HISTORY_MASTER_WK01</v>
      </c>
      <c r="AA895" s="85"/>
      <c r="AB895" s="85"/>
      <c r="AC895" s="85"/>
      <c r="AD895" s="65" t="s">
        <v>2183</v>
      </c>
      <c r="AE895" s="65" t="s">
        <v>2026</v>
      </c>
      <c r="AF895" s="65" t="s">
        <v>52</v>
      </c>
      <c r="AG895" s="65" t="s">
        <v>72</v>
      </c>
      <c r="AH895" s="52" t="s">
        <v>72</v>
      </c>
      <c r="AI895" s="220" t="s">
        <v>65</v>
      </c>
      <c r="AJ895" s="219" t="s">
        <v>154</v>
      </c>
      <c r="AK895" s="244">
        <v>4.6296296204673126E-4</v>
      </c>
      <c r="AL895" s="261" t="s">
        <v>155</v>
      </c>
      <c r="AM895" s="68"/>
      <c r="AO895" s="68"/>
      <c r="AP895" s="68"/>
      <c r="AQ895" s="68"/>
      <c r="AR895" s="68"/>
      <c r="AS895" s="68"/>
    </row>
    <row r="896" spans="1:45" ht="34.5" hidden="1" customHeight="1">
      <c r="A896" s="68"/>
      <c r="B896" s="86">
        <f t="shared" si="73"/>
        <v>893</v>
      </c>
      <c r="C896" s="84" t="s">
        <v>63</v>
      </c>
      <c r="D896" s="84" t="s">
        <v>7367</v>
      </c>
      <c r="E896" s="84" t="s">
        <v>786</v>
      </c>
      <c r="F896" s="84" t="s">
        <v>63</v>
      </c>
      <c r="G896" s="85" t="s">
        <v>7368</v>
      </c>
      <c r="H896" s="85" t="s">
        <v>7369</v>
      </c>
      <c r="I896" s="85" t="s">
        <v>7370</v>
      </c>
      <c r="J896" s="191">
        <v>2</v>
      </c>
      <c r="K896" s="84" t="s">
        <v>7379</v>
      </c>
      <c r="L896" s="85"/>
      <c r="M896" s="85" t="s">
        <v>7380</v>
      </c>
      <c r="N896" s="201" t="s">
        <v>7381</v>
      </c>
      <c r="O896" s="84" t="s">
        <v>1366</v>
      </c>
      <c r="P896" s="86" t="s">
        <v>7374</v>
      </c>
      <c r="Q896" s="87" t="s">
        <v>220</v>
      </c>
      <c r="R896" s="86" t="s">
        <v>7382</v>
      </c>
      <c r="S896" s="86" t="s">
        <v>7383</v>
      </c>
      <c r="T896" s="209" t="s">
        <v>7384</v>
      </c>
      <c r="U896" s="209" t="s">
        <v>7385</v>
      </c>
      <c r="V896" s="212" t="s">
        <v>162</v>
      </c>
      <c r="W896" s="213"/>
      <c r="X896" s="85" t="str">
        <f t="shared" si="77"/>
        <v>tf_BAMT20012200_D_L2_MATERIAL_HIERARCHY_HISTORY_MASTER</v>
      </c>
      <c r="Y896" s="85" t="str">
        <f t="shared" si="78"/>
        <v>mt_MPMT20012203_CDW_D_L2_MATERIAL_HIERARCHY_HISTORY_MASTER_WK02</v>
      </c>
      <c r="Z896" s="85" t="str">
        <f t="shared" si="79"/>
        <v>m_MPMT20012203_CDW_D_L2_MATERIAL_HIERARCHY_HISTORY_MASTER_WK02</v>
      </c>
      <c r="AA896" s="85"/>
      <c r="AB896" s="85"/>
      <c r="AC896" s="85"/>
      <c r="AD896" s="65" t="s">
        <v>2183</v>
      </c>
      <c r="AE896" s="65" t="s">
        <v>2026</v>
      </c>
      <c r="AF896" s="65" t="s">
        <v>52</v>
      </c>
      <c r="AG896" s="65" t="s">
        <v>72</v>
      </c>
      <c r="AH896" s="52" t="s">
        <v>72</v>
      </c>
      <c r="AI896" s="220" t="s">
        <v>65</v>
      </c>
      <c r="AJ896" s="219" t="s">
        <v>154</v>
      </c>
      <c r="AK896" s="244">
        <v>4.6296296204673126E-4</v>
      </c>
      <c r="AL896" s="261" t="s">
        <v>155</v>
      </c>
      <c r="AM896" s="68"/>
      <c r="AO896" s="68"/>
      <c r="AP896" s="68"/>
      <c r="AQ896" s="68"/>
      <c r="AR896" s="68"/>
      <c r="AS896" s="68"/>
    </row>
    <row r="897" spans="1:45" ht="34.5" hidden="1" customHeight="1">
      <c r="B897" s="44">
        <f t="shared" si="73"/>
        <v>894</v>
      </c>
      <c r="C897" s="58" t="s">
        <v>63</v>
      </c>
      <c r="D897" s="58" t="s">
        <v>7386</v>
      </c>
      <c r="E897" s="58" t="s">
        <v>786</v>
      </c>
      <c r="F897" s="58" t="s">
        <v>63</v>
      </c>
      <c r="G897" s="60" t="s">
        <v>7368</v>
      </c>
      <c r="H897" s="60" t="s">
        <v>7369</v>
      </c>
      <c r="I897" s="60" t="s">
        <v>7370</v>
      </c>
      <c r="J897" s="190">
        <v>3</v>
      </c>
      <c r="K897" s="58" t="s">
        <v>7387</v>
      </c>
      <c r="L897" s="60"/>
      <c r="M897" s="60" t="s">
        <v>7388</v>
      </c>
      <c r="N897" s="75" t="s">
        <v>7389</v>
      </c>
      <c r="O897" s="58" t="s">
        <v>1366</v>
      </c>
      <c r="P897" s="44" t="s">
        <v>7374</v>
      </c>
      <c r="Q897" s="63" t="s">
        <v>220</v>
      </c>
      <c r="R897" s="86" t="s">
        <v>7390</v>
      </c>
      <c r="S897" s="44" t="s">
        <v>7391</v>
      </c>
      <c r="T897" s="320" t="s">
        <v>7363</v>
      </c>
      <c r="U897" s="320" t="s">
        <v>7364</v>
      </c>
      <c r="V897" s="62" t="s">
        <v>149</v>
      </c>
      <c r="W897" s="170"/>
      <c r="X897" s="60" t="str">
        <f t="shared" si="77"/>
        <v>tf_BAMT20012200_D_L2_MATERIAL_HIERARCHY_HISTORY_MASTER</v>
      </c>
      <c r="Y897" s="60" t="str">
        <f t="shared" si="78"/>
        <v>mt_MPMT20012201_CDW_D_L2_MATERIAL_HIERARCHY_HISTORY_MASTER</v>
      </c>
      <c r="Z897" s="60" t="str">
        <f t="shared" si="79"/>
        <v>m_MPMT20012201_CDW_D_L2_MATERIAL_HIERARCHY_HISTORY_MASTER</v>
      </c>
      <c r="AA897" s="85"/>
      <c r="AB897" s="85"/>
      <c r="AC897" s="85"/>
      <c r="AD897" s="52" t="s">
        <v>2183</v>
      </c>
      <c r="AE897" s="52" t="s">
        <v>2026</v>
      </c>
      <c r="AF897" s="52" t="s">
        <v>52</v>
      </c>
      <c r="AG897" s="52" t="s">
        <v>72</v>
      </c>
      <c r="AH897" s="52" t="s">
        <v>72</v>
      </c>
      <c r="AI897" s="219" t="s">
        <v>65</v>
      </c>
      <c r="AJ897" s="219" t="s">
        <v>154</v>
      </c>
      <c r="AK897" s="244">
        <v>0</v>
      </c>
      <c r="AL897" s="261" t="s">
        <v>155</v>
      </c>
    </row>
    <row r="898" spans="1:45" ht="34.5" hidden="1" customHeight="1">
      <c r="B898" s="86">
        <f t="shared" si="73"/>
        <v>895</v>
      </c>
      <c r="C898" s="58" t="s">
        <v>63</v>
      </c>
      <c r="D898" s="58" t="s">
        <v>7392</v>
      </c>
      <c r="E898" s="58" t="s">
        <v>124</v>
      </c>
      <c r="F898" s="58" t="s">
        <v>786</v>
      </c>
      <c r="G898" s="60" t="s">
        <v>7393</v>
      </c>
      <c r="H898" s="60" t="s">
        <v>7394</v>
      </c>
      <c r="I898" s="60" t="s">
        <v>7395</v>
      </c>
      <c r="J898" s="190">
        <v>1</v>
      </c>
      <c r="K898" s="58" t="s">
        <v>7396</v>
      </c>
      <c r="L898" s="60"/>
      <c r="M898" s="60" t="s">
        <v>7397</v>
      </c>
      <c r="N898" s="75" t="s">
        <v>7398</v>
      </c>
      <c r="O898" s="58" t="s">
        <v>2126</v>
      </c>
      <c r="P898" s="44" t="s">
        <v>7399</v>
      </c>
      <c r="Q898" s="63" t="s">
        <v>69</v>
      </c>
      <c r="R898" s="86" t="s">
        <v>7400</v>
      </c>
      <c r="S898" s="44" t="s">
        <v>7401</v>
      </c>
      <c r="T898" s="320" t="s">
        <v>7402</v>
      </c>
      <c r="U898" s="320" t="s">
        <v>7403</v>
      </c>
      <c r="V898" s="62" t="s">
        <v>260</v>
      </c>
      <c r="W898" s="170"/>
      <c r="X898" s="60" t="str">
        <f t="shared" si="77"/>
        <v>tf_BAWK20001100_D_L2_ITEM_VALUATION</v>
      </c>
      <c r="Y898" s="60" t="str">
        <f t="shared" si="78"/>
        <v>mt_MPWK20001101_CDW_D_L2_ITEM_VALUATION</v>
      </c>
      <c r="Z898" s="60" t="str">
        <f t="shared" si="79"/>
        <v>m_MPWK20001101_CDW_D_L2_ITEM_VALUATION</v>
      </c>
      <c r="AA898" s="65" t="s">
        <v>7404</v>
      </c>
      <c r="AB898" s="65" t="s">
        <v>7405</v>
      </c>
      <c r="AC898" s="65"/>
      <c r="AD898" s="52"/>
      <c r="AE898" s="100" t="s">
        <v>63</v>
      </c>
      <c r="AF898" s="52"/>
      <c r="AG898" s="52" t="s">
        <v>744</v>
      </c>
      <c r="AH898" s="52" t="s">
        <v>72</v>
      </c>
      <c r="AI898" s="219" t="s">
        <v>65</v>
      </c>
      <c r="AJ898" s="219" t="s">
        <v>154</v>
      </c>
      <c r="AK898" s="244">
        <v>4.6643518508062698E-3</v>
      </c>
      <c r="AL898" s="261" t="s">
        <v>155</v>
      </c>
    </row>
    <row r="899" spans="1:45" ht="34.5" hidden="1" customHeight="1">
      <c r="B899" s="44">
        <f t="shared" si="73"/>
        <v>896</v>
      </c>
      <c r="C899" s="58" t="s">
        <v>63</v>
      </c>
      <c r="D899" s="58" t="s">
        <v>7406</v>
      </c>
      <c r="E899" s="58" t="s">
        <v>135</v>
      </c>
      <c r="F899" s="58"/>
      <c r="G899" s="60" t="s">
        <v>7407</v>
      </c>
      <c r="H899" s="60"/>
      <c r="I899" s="60" t="s">
        <v>7408</v>
      </c>
      <c r="J899" s="190"/>
      <c r="K899" s="84" t="s">
        <v>7409</v>
      </c>
      <c r="L899" s="85"/>
      <c r="M899" s="85" t="s">
        <v>7410</v>
      </c>
      <c r="N899" s="201"/>
      <c r="O899" s="84" t="s">
        <v>1366</v>
      </c>
      <c r="P899" s="86" t="s">
        <v>7411</v>
      </c>
      <c r="Q899" s="87" t="s">
        <v>69</v>
      </c>
      <c r="R899" s="86" t="s">
        <v>70</v>
      </c>
      <c r="S899" s="86" t="s">
        <v>7412</v>
      </c>
      <c r="T899" s="209" t="s">
        <v>7413</v>
      </c>
      <c r="U899" s="209" t="s">
        <v>7414</v>
      </c>
      <c r="V899" s="212"/>
      <c r="W899" s="213"/>
      <c r="X899" s="85" t="s">
        <v>7415</v>
      </c>
      <c r="Y899" s="85" t="s">
        <v>7416</v>
      </c>
      <c r="Z899" s="85" t="s">
        <v>7417</v>
      </c>
      <c r="AA899" s="65" t="s">
        <v>65</v>
      </c>
      <c r="AB899" s="65" t="s">
        <v>65</v>
      </c>
      <c r="AC899" s="65"/>
      <c r="AD899" s="52"/>
      <c r="AE899" s="100" t="s">
        <v>63</v>
      </c>
      <c r="AF899" s="52"/>
      <c r="AG899" s="52" t="s">
        <v>205</v>
      </c>
      <c r="AH899" s="52" t="s">
        <v>206</v>
      </c>
      <c r="AI899" s="219" t="s">
        <v>65</v>
      </c>
      <c r="AJ899" s="219" t="s">
        <v>154</v>
      </c>
      <c r="AK899" s="244">
        <v>1.006944446999114E-3</v>
      </c>
      <c r="AL899" s="261" t="s">
        <v>155</v>
      </c>
      <c r="AP899" s="64" t="s">
        <v>207</v>
      </c>
      <c r="AQ899" s="64" t="s">
        <v>7418</v>
      </c>
      <c r="AR899" s="64" t="s">
        <v>209</v>
      </c>
    </row>
    <row r="900" spans="1:45" ht="34.5" hidden="1" customHeight="1">
      <c r="B900" s="44">
        <f t="shared" si="73"/>
        <v>897</v>
      </c>
      <c r="C900" s="58" t="s">
        <v>63</v>
      </c>
      <c r="D900" s="58" t="s">
        <v>7419</v>
      </c>
      <c r="E900" s="58" t="s">
        <v>786</v>
      </c>
      <c r="F900" s="58" t="s">
        <v>63</v>
      </c>
      <c r="G900" s="60" t="s">
        <v>7420</v>
      </c>
      <c r="H900" s="60" t="s">
        <v>7421</v>
      </c>
      <c r="I900" s="60" t="s">
        <v>7422</v>
      </c>
      <c r="J900" s="190">
        <v>1</v>
      </c>
      <c r="K900" s="58" t="s">
        <v>7423</v>
      </c>
      <c r="L900" s="60"/>
      <c r="M900" s="60" t="s">
        <v>7424</v>
      </c>
      <c r="N900" s="75" t="s">
        <v>7425</v>
      </c>
      <c r="O900" s="58" t="s">
        <v>2126</v>
      </c>
      <c r="P900" s="44" t="s">
        <v>7426</v>
      </c>
      <c r="Q900" s="63" t="s">
        <v>69</v>
      </c>
      <c r="R900" s="86" t="s">
        <v>7427</v>
      </c>
      <c r="S900" s="44" t="s">
        <v>7428</v>
      </c>
      <c r="T900" s="320" t="s">
        <v>7429</v>
      </c>
      <c r="U900" s="320" t="s">
        <v>7430</v>
      </c>
      <c r="V900" s="62" t="s">
        <v>846</v>
      </c>
      <c r="W900" s="170"/>
      <c r="X900" s="60" t="str">
        <f t="shared" ref="X900:X931" si="80">IF(AND(D900&lt;&gt;"",H900&lt;&gt;""),"tf_"&amp;D900&amp;"_"&amp;H900,"")</f>
        <v>tf_BAMT20009200_D_L2_STORAGE_LOCATION_CODE_MASTER</v>
      </c>
      <c r="Y900" s="60" t="str">
        <f t="shared" ref="Y900:Y931" si="81">IF(AND(K900&lt;&gt;"",N900&lt;&gt;""),"mt_"&amp;K900&amp;"_"&amp;N900,"")</f>
        <v>mt_MPMT20009201_CDW_D_L2_STORAGE_LOCATION_CODE_MASTER</v>
      </c>
      <c r="Z900" s="60" t="str">
        <f t="shared" ref="Z900:Z931" si="82">IF(AND(K900&lt;&gt;"",N900&lt;&gt;""),"m_"&amp;K900&amp;"_"&amp;N900,"")</f>
        <v>m_MPMT20009201_CDW_D_L2_STORAGE_LOCATION_CODE_MASTER</v>
      </c>
      <c r="AA900" s="85"/>
      <c r="AB900" s="85"/>
      <c r="AC900" s="85"/>
      <c r="AD900" s="52" t="s">
        <v>2183</v>
      </c>
      <c r="AE900" s="52" t="s">
        <v>2026</v>
      </c>
      <c r="AF900" s="52" t="s">
        <v>52</v>
      </c>
      <c r="AG900" s="52" t="s">
        <v>72</v>
      </c>
      <c r="AH900" s="52" t="s">
        <v>72</v>
      </c>
      <c r="AI900" s="219" t="s">
        <v>65</v>
      </c>
      <c r="AJ900" s="219" t="s">
        <v>154</v>
      </c>
      <c r="AK900" s="244">
        <v>0</v>
      </c>
      <c r="AL900" s="261" t="s">
        <v>155</v>
      </c>
    </row>
    <row r="901" spans="1:45" ht="34.5" hidden="1" customHeight="1">
      <c r="B901" s="91">
        <f t="shared" si="73"/>
        <v>898</v>
      </c>
      <c r="C901" s="59" t="s">
        <v>409</v>
      </c>
      <c r="D901" s="59" t="s">
        <v>7431</v>
      </c>
      <c r="E901" s="59" t="s">
        <v>786</v>
      </c>
      <c r="F901" s="59" t="s">
        <v>63</v>
      </c>
      <c r="G901" s="76" t="s">
        <v>7432</v>
      </c>
      <c r="H901" s="76" t="s">
        <v>7433</v>
      </c>
      <c r="I901" s="76" t="s">
        <v>7434</v>
      </c>
      <c r="J901" s="192"/>
      <c r="K901" s="59" t="s">
        <v>7435</v>
      </c>
      <c r="L901" s="76"/>
      <c r="M901" s="76" t="s">
        <v>7436</v>
      </c>
      <c r="N901" s="77" t="s">
        <v>7437</v>
      </c>
      <c r="O901" s="59" t="s">
        <v>1366</v>
      </c>
      <c r="P901" s="57" t="s">
        <v>7438</v>
      </c>
      <c r="Q901" s="78" t="s">
        <v>220</v>
      </c>
      <c r="R901" s="323"/>
      <c r="S901" s="323"/>
      <c r="T901" s="324"/>
      <c r="U901" s="324"/>
      <c r="V901" s="80" t="s">
        <v>149</v>
      </c>
      <c r="W901" s="79"/>
      <c r="X901" s="76" t="str">
        <f t="shared" si="80"/>
        <v>tf_BAMT20009300_D_L2_STORAGE_CONDITION_TEXT_MASTER</v>
      </c>
      <c r="Y901" s="76" t="str">
        <f t="shared" si="81"/>
        <v>mt_MPMT20009301_CDW_D_L2_STORAGE_CONDITION_TEXT_MASTER</v>
      </c>
      <c r="Z901" s="76" t="str">
        <f t="shared" si="82"/>
        <v>m_MPMT20009301_CDW_D_L2_STORAGE_CONDITION_TEXT_MASTER</v>
      </c>
      <c r="AA901" s="243"/>
      <c r="AB901" s="243"/>
      <c r="AC901" s="243"/>
      <c r="AD901" s="52" t="s">
        <v>1368</v>
      </c>
      <c r="AE901" s="100" t="s">
        <v>63</v>
      </c>
      <c r="AF901" s="52"/>
      <c r="AG901" s="52" t="s">
        <v>63</v>
      </c>
      <c r="AH901" s="52" t="s">
        <v>63</v>
      </c>
      <c r="AI901" s="219" t="s">
        <v>65</v>
      </c>
      <c r="AJ901" s="219" t="s">
        <v>65</v>
      </c>
      <c r="AK901" s="219" t="s">
        <v>65</v>
      </c>
      <c r="AL901" s="220" t="s">
        <v>65</v>
      </c>
    </row>
    <row r="902" spans="1:45" ht="34.5" hidden="1" customHeight="1">
      <c r="B902" s="91">
        <f t="shared" si="73"/>
        <v>899</v>
      </c>
      <c r="C902" s="59" t="s">
        <v>409</v>
      </c>
      <c r="D902" s="59" t="s">
        <v>7439</v>
      </c>
      <c r="E902" s="59" t="s">
        <v>129</v>
      </c>
      <c r="F902" s="59" t="s">
        <v>786</v>
      </c>
      <c r="G902" s="57" t="s">
        <v>7440</v>
      </c>
      <c r="H902" s="76" t="s">
        <v>7441</v>
      </c>
      <c r="I902" s="76" t="s">
        <v>7442</v>
      </c>
      <c r="J902" s="192"/>
      <c r="K902" s="59" t="s">
        <v>7443</v>
      </c>
      <c r="L902" s="76"/>
      <c r="M902" s="76" t="s">
        <v>7444</v>
      </c>
      <c r="N902" s="77" t="s">
        <v>7445</v>
      </c>
      <c r="O902" s="59" t="s">
        <v>1366</v>
      </c>
      <c r="P902" s="57" t="s">
        <v>7446</v>
      </c>
      <c r="Q902" s="78" t="s">
        <v>69</v>
      </c>
      <c r="R902" s="323"/>
      <c r="S902" s="91"/>
      <c r="T902" s="324"/>
      <c r="U902" s="324"/>
      <c r="V902" s="80" t="s">
        <v>260</v>
      </c>
      <c r="W902" s="79"/>
      <c r="X902" s="76" t="str">
        <f t="shared" si="80"/>
        <v>tf_BAWK20000400_D_L2_COMPENSATION_CALCULATION</v>
      </c>
      <c r="Y902" s="76" t="str">
        <f t="shared" si="81"/>
        <v>mt_MPWK20000401_CDW_D_L2_COMPENSATION_CALCULATION</v>
      </c>
      <c r="Z902" s="76" t="str">
        <f t="shared" si="82"/>
        <v>m_MPWK20000401_CDW_D_L2_COMPENSATION_CALCULATION</v>
      </c>
      <c r="AA902" s="243"/>
      <c r="AB902" s="243"/>
      <c r="AC902" s="243"/>
      <c r="AD902" s="52"/>
      <c r="AE902" s="100" t="s">
        <v>63</v>
      </c>
      <c r="AF902" s="52"/>
      <c r="AG902" s="52" t="s">
        <v>63</v>
      </c>
      <c r="AH902" s="52" t="s">
        <v>63</v>
      </c>
      <c r="AI902" s="219" t="s">
        <v>65</v>
      </c>
      <c r="AJ902" s="219" t="s">
        <v>65</v>
      </c>
      <c r="AK902" s="219" t="s">
        <v>65</v>
      </c>
      <c r="AL902" s="220" t="s">
        <v>65</v>
      </c>
    </row>
    <row r="903" spans="1:45" ht="34.5" hidden="1" customHeight="1">
      <c r="B903" s="86">
        <f t="shared" si="73"/>
        <v>900</v>
      </c>
      <c r="C903" s="58" t="s">
        <v>65</v>
      </c>
      <c r="D903" s="58" t="s">
        <v>7447</v>
      </c>
      <c r="E903" s="84" t="s">
        <v>786</v>
      </c>
      <c r="F903" s="84" t="s">
        <v>63</v>
      </c>
      <c r="G903" s="44" t="s">
        <v>7448</v>
      </c>
      <c r="H903" s="85" t="s">
        <v>7449</v>
      </c>
      <c r="I903" s="85" t="s">
        <v>7450</v>
      </c>
      <c r="J903" s="190">
        <v>1</v>
      </c>
      <c r="K903" s="58" t="s">
        <v>7451</v>
      </c>
      <c r="L903" s="60"/>
      <c r="M903" s="85" t="s">
        <v>7452</v>
      </c>
      <c r="N903" s="201" t="s">
        <v>7453</v>
      </c>
      <c r="O903" s="84" t="s">
        <v>1366</v>
      </c>
      <c r="P903" s="44" t="s">
        <v>7454</v>
      </c>
      <c r="Q903" s="87" t="s">
        <v>220</v>
      </c>
      <c r="R903" s="370" t="s">
        <v>7455</v>
      </c>
      <c r="S903" s="370" t="s">
        <v>7456</v>
      </c>
      <c r="T903" s="372" t="s">
        <v>7457</v>
      </c>
      <c r="U903" s="372" t="s">
        <v>7458</v>
      </c>
      <c r="V903" s="62" t="s">
        <v>7459</v>
      </c>
      <c r="W903" s="170"/>
      <c r="X903" s="85" t="str">
        <f t="shared" si="80"/>
        <v>tf_BAMT20021300_D_L2_DETAIL_CATEGORY_SALES_DOCUMENT_MASTER</v>
      </c>
      <c r="Y903" s="85" t="str">
        <f t="shared" si="81"/>
        <v>mt_MPMT20021302_CDW_D_L2_DETAIL_CATEGORY_SALES_DOCUMENT_MASTER_WK01</v>
      </c>
      <c r="Z903" s="85" t="str">
        <f t="shared" si="82"/>
        <v>m_MPMT20021302_CDW_D_L2_DETAIL_CATEGORY_SALES_DOCUMENT_MASTER_WK01</v>
      </c>
      <c r="AA903" s="85"/>
      <c r="AB903" s="85"/>
      <c r="AC903" s="85"/>
      <c r="AD903" s="65" t="s">
        <v>2183</v>
      </c>
      <c r="AE903" s="65" t="s">
        <v>2026</v>
      </c>
      <c r="AF903" s="65" t="s">
        <v>52</v>
      </c>
      <c r="AG903" s="65" t="s">
        <v>72</v>
      </c>
      <c r="AH903" s="52" t="s">
        <v>72</v>
      </c>
      <c r="AI903" s="219"/>
      <c r="AJ903" s="220" t="s">
        <v>154</v>
      </c>
      <c r="AK903" s="261">
        <v>0</v>
      </c>
      <c r="AL903" t="s">
        <v>155</v>
      </c>
    </row>
    <row r="904" spans="1:45" ht="34.5" hidden="1" customHeight="1">
      <c r="A904" s="68"/>
      <c r="B904" s="86">
        <f t="shared" ref="B904:B967" si="83">ROW()-3</f>
        <v>901</v>
      </c>
      <c r="C904" s="84" t="s">
        <v>65</v>
      </c>
      <c r="D904" s="84" t="s">
        <v>7447</v>
      </c>
      <c r="E904" s="84" t="s">
        <v>786</v>
      </c>
      <c r="F904" s="84" t="s">
        <v>63</v>
      </c>
      <c r="G904" s="86" t="s">
        <v>7448</v>
      </c>
      <c r="H904" s="85" t="s">
        <v>7449</v>
      </c>
      <c r="I904" s="85" t="s">
        <v>7450</v>
      </c>
      <c r="J904" s="191">
        <v>2</v>
      </c>
      <c r="K904" s="84" t="s">
        <v>7460</v>
      </c>
      <c r="L904" s="85"/>
      <c r="M904" s="85" t="s">
        <v>7461</v>
      </c>
      <c r="N904" s="201" t="s">
        <v>7462</v>
      </c>
      <c r="O904" s="84" t="s">
        <v>1366</v>
      </c>
      <c r="P904" s="86" t="s">
        <v>7454</v>
      </c>
      <c r="Q904" s="87" t="s">
        <v>220</v>
      </c>
      <c r="R904" s="338" t="s">
        <v>7463</v>
      </c>
      <c r="S904" s="338" t="s">
        <v>7464</v>
      </c>
      <c r="T904" s="374" t="s">
        <v>7465</v>
      </c>
      <c r="U904" s="374" t="s">
        <v>7466</v>
      </c>
      <c r="V904" s="212" t="s">
        <v>162</v>
      </c>
      <c r="W904" s="213"/>
      <c r="X904" s="85" t="str">
        <f t="shared" si="80"/>
        <v>tf_BAMT20021300_D_L2_DETAIL_CATEGORY_SALES_DOCUMENT_MASTER</v>
      </c>
      <c r="Y904" s="85" t="str">
        <f t="shared" si="81"/>
        <v>mt_MPMT20021303_CDW_D_L2_DETAIL_CATEGORY_SALES_DOCUMENT_MASTER_WK02</v>
      </c>
      <c r="Z904" s="85" t="str">
        <f t="shared" si="82"/>
        <v>m_MPMT20021303_CDW_D_L2_DETAIL_CATEGORY_SALES_DOCUMENT_MASTER_WK02</v>
      </c>
      <c r="AA904" s="85"/>
      <c r="AB904" s="85"/>
      <c r="AC904" s="85"/>
      <c r="AD904" s="65" t="s">
        <v>2183</v>
      </c>
      <c r="AE904" s="65" t="s">
        <v>2026</v>
      </c>
      <c r="AF904" s="65" t="s">
        <v>52</v>
      </c>
      <c r="AG904" s="65" t="s">
        <v>72</v>
      </c>
      <c r="AH904" s="52" t="s">
        <v>72</v>
      </c>
      <c r="AI904" s="220"/>
      <c r="AJ904" s="220" t="s">
        <v>154</v>
      </c>
      <c r="AK904" s="261">
        <v>0</v>
      </c>
      <c r="AL904" t="s">
        <v>155</v>
      </c>
      <c r="AM904" s="68"/>
      <c r="AN904" s="68"/>
      <c r="AO904" s="68"/>
      <c r="AP904" s="68"/>
      <c r="AQ904" s="68"/>
      <c r="AR904" s="68"/>
      <c r="AS904" s="68"/>
    </row>
    <row r="905" spans="1:45" ht="34.5" hidden="1" customHeight="1">
      <c r="B905" s="44">
        <f t="shared" si="83"/>
        <v>902</v>
      </c>
      <c r="C905" s="58" t="s">
        <v>63</v>
      </c>
      <c r="D905" s="58" t="s">
        <v>7467</v>
      </c>
      <c r="E905" s="58" t="s">
        <v>786</v>
      </c>
      <c r="F905" s="58" t="s">
        <v>63</v>
      </c>
      <c r="G905" s="60" t="s">
        <v>7448</v>
      </c>
      <c r="H905" s="60" t="s">
        <v>7468</v>
      </c>
      <c r="I905" s="60" t="s">
        <v>7450</v>
      </c>
      <c r="J905" s="190">
        <v>3</v>
      </c>
      <c r="K905" s="58" t="s">
        <v>7469</v>
      </c>
      <c r="L905" s="60"/>
      <c r="M905" s="60" t="s">
        <v>7470</v>
      </c>
      <c r="N905" s="75" t="s">
        <v>7471</v>
      </c>
      <c r="O905" s="58" t="s">
        <v>1366</v>
      </c>
      <c r="P905" s="60" t="s">
        <v>7472</v>
      </c>
      <c r="Q905" s="63" t="s">
        <v>220</v>
      </c>
      <c r="R905" s="86" t="s">
        <v>7473</v>
      </c>
      <c r="S905" s="44" t="s">
        <v>7474</v>
      </c>
      <c r="T905" s="320" t="s">
        <v>7475</v>
      </c>
      <c r="U905" s="320" t="s">
        <v>7476</v>
      </c>
      <c r="V905" s="62" t="s">
        <v>260</v>
      </c>
      <c r="W905" s="170"/>
      <c r="X905" s="60" t="str">
        <f t="shared" si="80"/>
        <v>tf_BAMT20021300_D_L2_DETAIL_CATEGORY_SALES_DOCUMENT_MASTER</v>
      </c>
      <c r="Y905" s="60" t="str">
        <f t="shared" si="81"/>
        <v>mt_MPMT20021301_CDW_D_L2_DETAIL_CATEGORY_SALES_DOCUMENT_MASTER</v>
      </c>
      <c r="Z905" s="60" t="str">
        <f t="shared" si="82"/>
        <v>m_MPMT20021301_CDW_D_L2_DETAIL_CATEGORY_SALES_DOCUMENT_MASTER</v>
      </c>
      <c r="AA905" s="85"/>
      <c r="AB905" s="85"/>
      <c r="AC905" s="85"/>
      <c r="AD905" s="52" t="s">
        <v>2183</v>
      </c>
      <c r="AE905" s="52" t="s">
        <v>2026</v>
      </c>
      <c r="AF905" s="52" t="s">
        <v>52</v>
      </c>
      <c r="AG905" s="52" t="s">
        <v>72</v>
      </c>
      <c r="AH905" s="52" t="s">
        <v>72</v>
      </c>
      <c r="AI905" s="219" t="s">
        <v>65</v>
      </c>
      <c r="AJ905" s="219" t="s">
        <v>154</v>
      </c>
      <c r="AK905" s="244">
        <v>0</v>
      </c>
      <c r="AL905" s="261" t="s">
        <v>155</v>
      </c>
    </row>
    <row r="906" spans="1:45" ht="34.5" hidden="1" customHeight="1">
      <c r="B906" s="44">
        <f t="shared" si="83"/>
        <v>903</v>
      </c>
      <c r="C906" s="58" t="s">
        <v>63</v>
      </c>
      <c r="D906" s="58" t="s">
        <v>7477</v>
      </c>
      <c r="E906" s="58" t="s">
        <v>4688</v>
      </c>
      <c r="F906" s="58" t="s">
        <v>4689</v>
      </c>
      <c r="G906" s="60" t="s">
        <v>7478</v>
      </c>
      <c r="H906" s="60" t="s">
        <v>7479</v>
      </c>
      <c r="I906" s="60" t="s">
        <v>7480</v>
      </c>
      <c r="J906" s="190">
        <v>1</v>
      </c>
      <c r="K906" s="58" t="s">
        <v>7481</v>
      </c>
      <c r="L906" s="58"/>
      <c r="M906" s="60" t="s">
        <v>7482</v>
      </c>
      <c r="N906" s="75" t="s">
        <v>7483</v>
      </c>
      <c r="O906" s="58" t="s">
        <v>2126</v>
      </c>
      <c r="P906" s="60"/>
      <c r="Q906" s="63" t="s">
        <v>69</v>
      </c>
      <c r="R906" s="86" t="s">
        <v>7484</v>
      </c>
      <c r="S906" s="44" t="s">
        <v>7485</v>
      </c>
      <c r="T906" s="241" t="s">
        <v>7486</v>
      </c>
      <c r="U906" s="241" t="s">
        <v>7487</v>
      </c>
      <c r="V906" s="62" t="s">
        <v>162</v>
      </c>
      <c r="W906" s="170"/>
      <c r="X906" s="60" t="str">
        <f t="shared" si="80"/>
        <v>tf_BATR20000300_D_L2_EXPORT_COMMISSION_STATEMENT</v>
      </c>
      <c r="Y906" s="60" t="str">
        <f t="shared" si="81"/>
        <v>mt_MPTR20000301_CDW_D_L2_EXPORT_COMMISSION_STATEMENT_WK01</v>
      </c>
      <c r="Z906" s="60" t="str">
        <f t="shared" si="82"/>
        <v>m_MPTR20000301_CDW_D_L2_EXPORT_COMMISSION_STATEMENT_WK01</v>
      </c>
      <c r="AA906" s="65" t="s">
        <v>7488</v>
      </c>
      <c r="AB906" s="65" t="s">
        <v>7489</v>
      </c>
      <c r="AC906" s="65"/>
      <c r="AD906" s="52"/>
      <c r="AE906" s="100" t="s">
        <v>63</v>
      </c>
      <c r="AF906" s="52"/>
      <c r="AG906" s="52" t="s">
        <v>152</v>
      </c>
      <c r="AH906" s="52" t="s">
        <v>153</v>
      </c>
      <c r="AI906" s="239" t="s">
        <v>745</v>
      </c>
      <c r="AJ906" s="219" t="s">
        <v>154</v>
      </c>
      <c r="AK906" s="244">
        <v>1.8518518481869251E-4</v>
      </c>
      <c r="AL906" s="261" t="s">
        <v>155</v>
      </c>
    </row>
    <row r="907" spans="1:45" ht="34.5" hidden="1" customHeight="1">
      <c r="B907" s="44">
        <f t="shared" si="83"/>
        <v>904</v>
      </c>
      <c r="C907" s="58" t="s">
        <v>63</v>
      </c>
      <c r="D907" s="58" t="s">
        <v>7477</v>
      </c>
      <c r="E907" s="58" t="s">
        <v>4688</v>
      </c>
      <c r="F907" s="58" t="s">
        <v>4689</v>
      </c>
      <c r="G907" s="60" t="s">
        <v>7478</v>
      </c>
      <c r="H907" s="60" t="s">
        <v>7490</v>
      </c>
      <c r="I907" s="60" t="s">
        <v>7480</v>
      </c>
      <c r="J907" s="190">
        <v>2</v>
      </c>
      <c r="K907" s="58" t="s">
        <v>7491</v>
      </c>
      <c r="L907" s="58"/>
      <c r="M907" s="60" t="s">
        <v>7492</v>
      </c>
      <c r="N907" s="75" t="s">
        <v>7493</v>
      </c>
      <c r="O907" s="58" t="s">
        <v>2126</v>
      </c>
      <c r="P907" s="60"/>
      <c r="Q907" s="63" t="s">
        <v>69</v>
      </c>
      <c r="R907" s="86" t="s">
        <v>7486</v>
      </c>
      <c r="S907" s="44" t="s">
        <v>7487</v>
      </c>
      <c r="T907" s="241" t="s">
        <v>7494</v>
      </c>
      <c r="U907" s="241" t="s">
        <v>7495</v>
      </c>
      <c r="V907" s="62" t="s">
        <v>238</v>
      </c>
      <c r="W907" s="170"/>
      <c r="X907" s="60" t="str">
        <f t="shared" si="80"/>
        <v>tf_BATR20000300_D_L2_EXPORT_COMMISSION_STATEMENT</v>
      </c>
      <c r="Y907" s="60" t="str">
        <f t="shared" si="81"/>
        <v>mt_MPTR20000302_CDW_D_L2_EXPORT_COMMISSION_STATEMENT_WK02</v>
      </c>
      <c r="Z907" s="60" t="str">
        <f t="shared" si="82"/>
        <v>m_MPTR20000302_CDW_D_L2_EXPORT_COMMISSION_STATEMENT_WK02</v>
      </c>
      <c r="AA907" s="65" t="s">
        <v>7488</v>
      </c>
      <c r="AB907" s="65" t="s">
        <v>7489</v>
      </c>
      <c r="AC907" s="65"/>
      <c r="AD907" s="52"/>
      <c r="AE907" s="100" t="s">
        <v>63</v>
      </c>
      <c r="AF907" s="52"/>
      <c r="AG907" s="52" t="s">
        <v>152</v>
      </c>
      <c r="AH907" s="52" t="s">
        <v>153</v>
      </c>
      <c r="AI907" s="239" t="s">
        <v>745</v>
      </c>
      <c r="AJ907" s="219" t="s">
        <v>154</v>
      </c>
      <c r="AK907" s="244">
        <v>4.8611111560603604E-4</v>
      </c>
      <c r="AL907" s="261" t="s">
        <v>155</v>
      </c>
    </row>
    <row r="908" spans="1:45" ht="34.5" hidden="1" customHeight="1">
      <c r="B908" s="44">
        <f t="shared" si="83"/>
        <v>905</v>
      </c>
      <c r="C908" s="58" t="s">
        <v>63</v>
      </c>
      <c r="D908" s="58" t="s">
        <v>7477</v>
      </c>
      <c r="E908" s="58" t="s">
        <v>4688</v>
      </c>
      <c r="F908" s="58" t="s">
        <v>4689</v>
      </c>
      <c r="G908" s="60" t="s">
        <v>7478</v>
      </c>
      <c r="H908" s="60" t="s">
        <v>7490</v>
      </c>
      <c r="I908" s="60" t="s">
        <v>7480</v>
      </c>
      <c r="J908" s="190">
        <v>3</v>
      </c>
      <c r="K908" s="58" t="s">
        <v>7496</v>
      </c>
      <c r="L908" s="58"/>
      <c r="M908" s="60" t="s">
        <v>7497</v>
      </c>
      <c r="N908" s="75" t="s">
        <v>7498</v>
      </c>
      <c r="O908" s="58" t="s">
        <v>2126</v>
      </c>
      <c r="P908" s="60"/>
      <c r="Q908" s="63" t="s">
        <v>69</v>
      </c>
      <c r="R908" s="86" t="s">
        <v>7484</v>
      </c>
      <c r="S908" s="44" t="s">
        <v>7485</v>
      </c>
      <c r="T908" s="241" t="s">
        <v>7499</v>
      </c>
      <c r="U908" s="241" t="s">
        <v>7500</v>
      </c>
      <c r="V908" s="62" t="s">
        <v>309</v>
      </c>
      <c r="W908" s="170"/>
      <c r="X908" s="60" t="str">
        <f t="shared" si="80"/>
        <v>tf_BATR20000300_D_L2_EXPORT_COMMISSION_STATEMENT</v>
      </c>
      <c r="Y908" s="60" t="str">
        <f t="shared" si="81"/>
        <v>mt_MPTR20000303_CDW_D_L2_EXPORT_COMMISSION_STATEMENT_WK03</v>
      </c>
      <c r="Z908" s="60" t="str">
        <f t="shared" si="82"/>
        <v>m_MPTR20000303_CDW_D_L2_EXPORT_COMMISSION_STATEMENT_WK03</v>
      </c>
      <c r="AA908" s="65" t="s">
        <v>7488</v>
      </c>
      <c r="AB908" s="65" t="s">
        <v>7489</v>
      </c>
      <c r="AC908" s="65"/>
      <c r="AD908" s="52"/>
      <c r="AE908" s="100" t="s">
        <v>63</v>
      </c>
      <c r="AF908" s="52"/>
      <c r="AG908" s="52" t="s">
        <v>152</v>
      </c>
      <c r="AH908" s="52" t="s">
        <v>153</v>
      </c>
      <c r="AI908" s="239" t="s">
        <v>745</v>
      </c>
      <c r="AJ908" s="219" t="s">
        <v>154</v>
      </c>
      <c r="AK908" s="244">
        <v>1.1574073869269341E-4</v>
      </c>
      <c r="AL908" s="261" t="s">
        <v>155</v>
      </c>
    </row>
    <row r="909" spans="1:45" ht="34.5" hidden="1" customHeight="1">
      <c r="B909" s="44">
        <f t="shared" si="83"/>
        <v>906</v>
      </c>
      <c r="C909" s="58" t="s">
        <v>63</v>
      </c>
      <c r="D909" s="58" t="s">
        <v>7477</v>
      </c>
      <c r="E909" s="58" t="s">
        <v>4688</v>
      </c>
      <c r="F909" s="58" t="s">
        <v>4689</v>
      </c>
      <c r="G909" s="60" t="s">
        <v>7478</v>
      </c>
      <c r="H909" s="60" t="s">
        <v>7490</v>
      </c>
      <c r="I909" s="60" t="s">
        <v>7480</v>
      </c>
      <c r="J909" s="190">
        <v>4</v>
      </c>
      <c r="K909" s="58" t="s">
        <v>7501</v>
      </c>
      <c r="L909" s="58"/>
      <c r="M909" s="60" t="s">
        <v>7502</v>
      </c>
      <c r="N909" s="75" t="s">
        <v>7503</v>
      </c>
      <c r="O909" s="58" t="s">
        <v>3507</v>
      </c>
      <c r="P909" s="60"/>
      <c r="Q909" s="63" t="s">
        <v>69</v>
      </c>
      <c r="R909" s="86" t="s">
        <v>7484</v>
      </c>
      <c r="S909" s="44" t="s">
        <v>7485</v>
      </c>
      <c r="T909" s="241" t="s">
        <v>7504</v>
      </c>
      <c r="U909" s="241" t="s">
        <v>7505</v>
      </c>
      <c r="V909" s="212" t="s">
        <v>309</v>
      </c>
      <c r="W909" s="170"/>
      <c r="X909" s="85" t="str">
        <f t="shared" si="80"/>
        <v>tf_BATR20000300_D_L2_EXPORT_COMMISSION_STATEMENT</v>
      </c>
      <c r="Y909" s="85" t="str">
        <f t="shared" si="81"/>
        <v>mt_MPTR20000311_CDW_D_L2_EXPORT_COMMISSION_STATEMENT_WK07</v>
      </c>
      <c r="Z909" s="85" t="str">
        <f t="shared" si="82"/>
        <v>m_MPTR20000311_CDW_D_L2_EXPORT_COMMISSION_STATEMENT_WK07</v>
      </c>
      <c r="AA909" s="65"/>
      <c r="AB909" s="65"/>
      <c r="AC909" s="65"/>
      <c r="AD909" s="52"/>
      <c r="AE909" s="100"/>
      <c r="AF909" s="52"/>
      <c r="AG909" s="65" t="s">
        <v>152</v>
      </c>
      <c r="AH909" s="65" t="s">
        <v>153</v>
      </c>
      <c r="AI909" s="239" t="s">
        <v>745</v>
      </c>
      <c r="AJ909" s="219" t="s">
        <v>154</v>
      </c>
      <c r="AK909" s="244">
        <v>3.4722222335403785E-4</v>
      </c>
      <c r="AL909" s="261" t="s">
        <v>155</v>
      </c>
    </row>
    <row r="910" spans="1:45" ht="107.25" hidden="1" customHeight="1">
      <c r="B910" s="44">
        <f t="shared" si="83"/>
        <v>907</v>
      </c>
      <c r="C910" s="58" t="s">
        <v>409</v>
      </c>
      <c r="D910" s="58" t="s">
        <v>7477</v>
      </c>
      <c r="E910" s="58" t="s">
        <v>4688</v>
      </c>
      <c r="F910" s="58" t="s">
        <v>4689</v>
      </c>
      <c r="G910" s="60" t="s">
        <v>7478</v>
      </c>
      <c r="H910" s="60" t="s">
        <v>7490</v>
      </c>
      <c r="I910" s="60" t="s">
        <v>7480</v>
      </c>
      <c r="J910" s="190">
        <v>5</v>
      </c>
      <c r="K910" s="58" t="s">
        <v>7506</v>
      </c>
      <c r="L910" s="58"/>
      <c r="M910" s="60" t="s">
        <v>7507</v>
      </c>
      <c r="N910" s="75" t="s">
        <v>7508</v>
      </c>
      <c r="O910" s="58" t="s">
        <v>2126</v>
      </c>
      <c r="P910" s="60"/>
      <c r="Q910" s="63" t="s">
        <v>69</v>
      </c>
      <c r="R910" s="86" t="s">
        <v>7509</v>
      </c>
      <c r="S910" s="44" t="s">
        <v>7510</v>
      </c>
      <c r="T910" s="241" t="s">
        <v>7511</v>
      </c>
      <c r="U910" s="241" t="s">
        <v>7512</v>
      </c>
      <c r="V910" s="62" t="s">
        <v>149</v>
      </c>
      <c r="W910" s="170"/>
      <c r="X910" s="60" t="str">
        <f t="shared" si="80"/>
        <v>tf_BATR20000300_D_L2_EXPORT_COMMISSION_STATEMENT</v>
      </c>
      <c r="Y910" s="60" t="str">
        <f t="shared" si="81"/>
        <v>mt_MPTR20000304_CDW_D_L2_OLD_EXPORT_COMMISSION_STATEMENT</v>
      </c>
      <c r="Z910" s="60" t="str">
        <f t="shared" si="82"/>
        <v>m_MPTR20000304_CDW_D_L2_OLD_EXPORT_COMMISSION_STATEMENT</v>
      </c>
      <c r="AA910" s="65" t="s">
        <v>7488</v>
      </c>
      <c r="AB910" s="65" t="s">
        <v>7489</v>
      </c>
      <c r="AC910" s="65"/>
      <c r="AD910" s="52"/>
      <c r="AE910" s="100" t="s">
        <v>63</v>
      </c>
      <c r="AF910" s="52"/>
      <c r="AG910" s="52" t="s">
        <v>152</v>
      </c>
      <c r="AH910" s="52" t="s">
        <v>153</v>
      </c>
      <c r="AI910" s="239" t="s">
        <v>745</v>
      </c>
      <c r="AJ910" s="219" t="s">
        <v>154</v>
      </c>
      <c r="AK910" s="244">
        <v>8.2175925490446389E-4</v>
      </c>
      <c r="AL910" s="261" t="s">
        <v>155</v>
      </c>
    </row>
    <row r="911" spans="1:45" ht="34.5" hidden="1" customHeight="1">
      <c r="B911" s="44">
        <f t="shared" si="83"/>
        <v>908</v>
      </c>
      <c r="C911" s="58" t="s">
        <v>63</v>
      </c>
      <c r="D911" s="58" t="s">
        <v>7477</v>
      </c>
      <c r="E911" s="58" t="s">
        <v>4688</v>
      </c>
      <c r="F911" s="58" t="s">
        <v>4689</v>
      </c>
      <c r="G911" s="60" t="s">
        <v>7478</v>
      </c>
      <c r="H911" s="75" t="s">
        <v>7490</v>
      </c>
      <c r="I911" s="60" t="s">
        <v>7480</v>
      </c>
      <c r="J911" s="190">
        <v>6</v>
      </c>
      <c r="K911" s="58" t="s">
        <v>7513</v>
      </c>
      <c r="L911" s="58"/>
      <c r="M911" s="60" t="s">
        <v>12378</v>
      </c>
      <c r="N911" s="75" t="s">
        <v>7515</v>
      </c>
      <c r="O911" s="58" t="s">
        <v>2126</v>
      </c>
      <c r="P911" s="60"/>
      <c r="Q911" s="63" t="s">
        <v>69</v>
      </c>
      <c r="R911" s="86" t="s">
        <v>7516</v>
      </c>
      <c r="S911" s="44" t="s">
        <v>7517</v>
      </c>
      <c r="T911" s="241" t="s">
        <v>7518</v>
      </c>
      <c r="U911" s="241" t="s">
        <v>7519</v>
      </c>
      <c r="V911" s="62" t="s">
        <v>162</v>
      </c>
      <c r="W911" s="170"/>
      <c r="X911" s="60" t="str">
        <f t="shared" si="80"/>
        <v>tf_BATR20000300_D_L2_EXPORT_COMMISSION_STATEMENT</v>
      </c>
      <c r="Y911" s="60" t="str">
        <f t="shared" si="81"/>
        <v>mt_MPTR20000305_CDW_D_L2_EXPORT_COMMISSION_STATEMENT_WK04</v>
      </c>
      <c r="Z911" s="60" t="str">
        <f t="shared" si="82"/>
        <v>m_MPTR20000305_CDW_D_L2_EXPORT_COMMISSION_STATEMENT_WK04</v>
      </c>
      <c r="AA911" s="65" t="s">
        <v>63</v>
      </c>
      <c r="AB911" s="65" t="s">
        <v>63</v>
      </c>
      <c r="AC911" s="65"/>
      <c r="AD911" s="52"/>
      <c r="AE911" s="100" t="s">
        <v>63</v>
      </c>
      <c r="AF911" s="52"/>
      <c r="AG911" s="52" t="s">
        <v>152</v>
      </c>
      <c r="AH911" s="52" t="s">
        <v>153</v>
      </c>
      <c r="AI911" s="239" t="s">
        <v>745</v>
      </c>
      <c r="AJ911" s="219" t="s">
        <v>154</v>
      </c>
      <c r="AK911" s="244">
        <v>5.7870369346346706E-5</v>
      </c>
      <c r="AL911" s="261" t="s">
        <v>155</v>
      </c>
    </row>
    <row r="912" spans="1:45" ht="34.5" hidden="1" customHeight="1">
      <c r="B912" s="44">
        <f t="shared" si="83"/>
        <v>909</v>
      </c>
      <c r="C912" s="58" t="s">
        <v>63</v>
      </c>
      <c r="D912" s="58" t="s">
        <v>7477</v>
      </c>
      <c r="E912" s="58" t="s">
        <v>4688</v>
      </c>
      <c r="F912" s="58" t="s">
        <v>4689</v>
      </c>
      <c r="G912" s="60" t="s">
        <v>7478</v>
      </c>
      <c r="H912" s="60" t="s">
        <v>7490</v>
      </c>
      <c r="I912" s="60" t="s">
        <v>7480</v>
      </c>
      <c r="J912" s="190">
        <v>7</v>
      </c>
      <c r="K912" s="58" t="s">
        <v>7520</v>
      </c>
      <c r="L912" s="58"/>
      <c r="M912" s="60" t="s">
        <v>7521</v>
      </c>
      <c r="N912" s="75" t="s">
        <v>7522</v>
      </c>
      <c r="O912" s="58" t="s">
        <v>2126</v>
      </c>
      <c r="P912" s="60"/>
      <c r="Q912" s="63" t="s">
        <v>69</v>
      </c>
      <c r="R912" s="86" t="s">
        <v>7518</v>
      </c>
      <c r="S912" s="44" t="s">
        <v>7519</v>
      </c>
      <c r="T912" s="241" t="s">
        <v>7523</v>
      </c>
      <c r="U912" s="241" t="s">
        <v>7524</v>
      </c>
      <c r="V912" s="62" t="s">
        <v>238</v>
      </c>
      <c r="W912" s="170"/>
      <c r="X912" s="60" t="str">
        <f t="shared" si="80"/>
        <v>tf_BATR20000300_D_L2_EXPORT_COMMISSION_STATEMENT</v>
      </c>
      <c r="Y912" s="60" t="str">
        <f t="shared" si="81"/>
        <v>mt_MPTR20000306_CDW_D_L2_EXPORT_COMMISSION_STATEMENT_WK05</v>
      </c>
      <c r="Z912" s="60" t="str">
        <f t="shared" si="82"/>
        <v>m_MPTR20000306_CDW_D_L2_EXPORT_COMMISSION_STATEMENT_WK05</v>
      </c>
      <c r="AA912" s="65" t="s">
        <v>63</v>
      </c>
      <c r="AB912" s="65" t="s">
        <v>63</v>
      </c>
      <c r="AC912" s="65"/>
      <c r="AD912" s="52"/>
      <c r="AE912" s="100" t="s">
        <v>63</v>
      </c>
      <c r="AF912" s="52"/>
      <c r="AG912" s="52" t="s">
        <v>152</v>
      </c>
      <c r="AH912" s="52" t="s">
        <v>153</v>
      </c>
      <c r="AI912" s="239" t="s">
        <v>745</v>
      </c>
      <c r="AJ912" s="219" t="s">
        <v>154</v>
      </c>
      <c r="AK912" s="244">
        <v>9.2592592409346253E-5</v>
      </c>
      <c r="AL912" s="261" t="s">
        <v>155</v>
      </c>
    </row>
    <row r="913" spans="2:44" ht="34.5" hidden="1" customHeight="1">
      <c r="B913" s="44">
        <f t="shared" si="83"/>
        <v>910</v>
      </c>
      <c r="C913" s="58" t="s">
        <v>63</v>
      </c>
      <c r="D913" s="58" t="s">
        <v>7477</v>
      </c>
      <c r="E913" s="58" t="s">
        <v>4688</v>
      </c>
      <c r="F913" s="58" t="s">
        <v>4689</v>
      </c>
      <c r="G913" s="60" t="s">
        <v>7478</v>
      </c>
      <c r="H913" s="60" t="s">
        <v>7490</v>
      </c>
      <c r="I913" s="60" t="s">
        <v>7480</v>
      </c>
      <c r="J913" s="190">
        <v>8</v>
      </c>
      <c r="K913" s="58" t="s">
        <v>7525</v>
      </c>
      <c r="L913" s="58"/>
      <c r="M913" s="60" t="s">
        <v>7526</v>
      </c>
      <c r="N913" s="75" t="s">
        <v>7527</v>
      </c>
      <c r="O913" s="58" t="s">
        <v>2126</v>
      </c>
      <c r="P913" s="60"/>
      <c r="Q913" s="63" t="s">
        <v>69</v>
      </c>
      <c r="R913" s="86" t="s">
        <v>7516</v>
      </c>
      <c r="S913" s="44" t="s">
        <v>7517</v>
      </c>
      <c r="T913" s="241" t="s">
        <v>7528</v>
      </c>
      <c r="U913" s="241" t="s">
        <v>7529</v>
      </c>
      <c r="V913" s="62" t="s">
        <v>238</v>
      </c>
      <c r="W913" s="170"/>
      <c r="X913" s="60" t="str">
        <f t="shared" si="80"/>
        <v>tf_BATR20000300_D_L2_EXPORT_COMMISSION_STATEMENT</v>
      </c>
      <c r="Y913" s="60" t="str">
        <f t="shared" si="81"/>
        <v>mt_MPTR20000307_CDW_D_L2_EXPORT_COMMISSION_STATEMENT_WK06</v>
      </c>
      <c r="Z913" s="60" t="str">
        <f t="shared" si="82"/>
        <v>m_MPTR20000307_CDW_D_L2_EXPORT_COMMISSION_STATEMENT_WK06</v>
      </c>
      <c r="AA913" s="65" t="s">
        <v>63</v>
      </c>
      <c r="AB913" s="65" t="s">
        <v>63</v>
      </c>
      <c r="AC913" s="65"/>
      <c r="AD913" s="52"/>
      <c r="AE913" s="100" t="s">
        <v>63</v>
      </c>
      <c r="AF913" s="52"/>
      <c r="AG913" s="52" t="s">
        <v>152</v>
      </c>
      <c r="AH913" s="52" t="s">
        <v>153</v>
      </c>
      <c r="AI913" s="239" t="s">
        <v>745</v>
      </c>
      <c r="AJ913" s="219" t="s">
        <v>154</v>
      </c>
      <c r="AK913" s="244">
        <v>5.7870369346346706E-5</v>
      </c>
      <c r="AL913" s="261" t="s">
        <v>155</v>
      </c>
    </row>
    <row r="914" spans="2:44" ht="82.5" hidden="1" customHeight="1">
      <c r="B914" s="44">
        <f t="shared" si="83"/>
        <v>911</v>
      </c>
      <c r="C914" s="58" t="s">
        <v>63</v>
      </c>
      <c r="D914" s="58" t="s">
        <v>7477</v>
      </c>
      <c r="E914" s="58" t="s">
        <v>4688</v>
      </c>
      <c r="F914" s="58" t="s">
        <v>4689</v>
      </c>
      <c r="G914" s="60" t="s">
        <v>7478</v>
      </c>
      <c r="H914" s="60" t="s">
        <v>7490</v>
      </c>
      <c r="I914" s="60" t="s">
        <v>7480</v>
      </c>
      <c r="J914" s="190">
        <v>9</v>
      </c>
      <c r="K914" s="58" t="s">
        <v>7530</v>
      </c>
      <c r="L914" s="58"/>
      <c r="M914" s="60" t="s">
        <v>7531</v>
      </c>
      <c r="N914" s="75" t="s">
        <v>7532</v>
      </c>
      <c r="O914" s="58" t="s">
        <v>2126</v>
      </c>
      <c r="P914" s="60"/>
      <c r="Q914" s="63" t="s">
        <v>69</v>
      </c>
      <c r="R914" s="86" t="s">
        <v>7533</v>
      </c>
      <c r="S914" s="44" t="s">
        <v>7534</v>
      </c>
      <c r="T914" s="241" t="s">
        <v>7535</v>
      </c>
      <c r="U914" s="241" t="s">
        <v>7536</v>
      </c>
      <c r="V914" s="62" t="s">
        <v>149</v>
      </c>
      <c r="W914" s="170"/>
      <c r="X914" s="60" t="str">
        <f t="shared" si="80"/>
        <v>tf_BATR20000300_D_L2_EXPORT_COMMISSION_STATEMENT</v>
      </c>
      <c r="Y914" s="60" t="str">
        <f t="shared" si="81"/>
        <v>mt_MPTR20000308_CDW_D_L2_NEW_EXPORT_COMMISSION_STATEMENT</v>
      </c>
      <c r="Z914" s="60" t="str">
        <f t="shared" si="82"/>
        <v>m_MPTR20000308_CDW_D_L2_NEW_EXPORT_COMMISSION_STATEMENT</v>
      </c>
      <c r="AA914" s="65" t="s">
        <v>63</v>
      </c>
      <c r="AB914" s="65" t="s">
        <v>63</v>
      </c>
      <c r="AC914" s="65"/>
      <c r="AD914" s="52"/>
      <c r="AE914" s="100" t="s">
        <v>63</v>
      </c>
      <c r="AF914" s="52"/>
      <c r="AG914" s="52" t="s">
        <v>152</v>
      </c>
      <c r="AH914" s="52" t="s">
        <v>153</v>
      </c>
      <c r="AI914" s="239" t="s">
        <v>745</v>
      </c>
      <c r="AJ914" s="219" t="s">
        <v>154</v>
      </c>
      <c r="AK914" s="244">
        <v>7.7546296233776957E-4</v>
      </c>
      <c r="AL914" s="261" t="s">
        <v>155</v>
      </c>
    </row>
    <row r="915" spans="2:44" ht="34.5" hidden="1" customHeight="1">
      <c r="B915" s="44">
        <f t="shared" si="83"/>
        <v>912</v>
      </c>
      <c r="C915" s="58" t="s">
        <v>63</v>
      </c>
      <c r="D915" s="58" t="s">
        <v>7477</v>
      </c>
      <c r="E915" s="58" t="s">
        <v>4688</v>
      </c>
      <c r="F915" s="58" t="s">
        <v>4689</v>
      </c>
      <c r="G915" s="60" t="s">
        <v>7478</v>
      </c>
      <c r="H915" s="60" t="s">
        <v>7490</v>
      </c>
      <c r="I915" s="60" t="s">
        <v>7480</v>
      </c>
      <c r="J915" s="190">
        <v>10</v>
      </c>
      <c r="K915" s="58" t="s">
        <v>12350</v>
      </c>
      <c r="L915" s="58"/>
      <c r="M915" s="60" t="s">
        <v>7538</v>
      </c>
      <c r="N915" s="75" t="s">
        <v>7539</v>
      </c>
      <c r="O915" s="58" t="s">
        <v>2126</v>
      </c>
      <c r="P915" s="60"/>
      <c r="Q915" s="63" t="s">
        <v>166</v>
      </c>
      <c r="R915" s="86" t="s">
        <v>7540</v>
      </c>
      <c r="S915" s="44" t="s">
        <v>7541</v>
      </c>
      <c r="T915" s="241" t="s">
        <v>7542</v>
      </c>
      <c r="U915" s="241" t="s">
        <v>7543</v>
      </c>
      <c r="V915" s="62" t="s">
        <v>162</v>
      </c>
      <c r="W915" s="170"/>
      <c r="X915" s="60" t="str">
        <f t="shared" si="80"/>
        <v>tf_BATR20000300_D_L2_EXPORT_COMMISSION_STATEMENT</v>
      </c>
      <c r="Y915" s="60" t="str">
        <f t="shared" si="81"/>
        <v>mt_MPTR20000309_CDW_D_L2_EXPORT_COMMISSION_STATEMENT</v>
      </c>
      <c r="Z915" s="60" t="str">
        <f t="shared" si="82"/>
        <v>m_MPTR20000309_CDW_D_L2_EXPORT_COMMISSION_STATEMENT</v>
      </c>
      <c r="AA915" s="65" t="s">
        <v>7488</v>
      </c>
      <c r="AB915" s="65" t="s">
        <v>7489</v>
      </c>
      <c r="AC915" s="65"/>
      <c r="AD915" s="52"/>
      <c r="AE915" s="100" t="s">
        <v>63</v>
      </c>
      <c r="AF915" s="52"/>
      <c r="AG915" s="52" t="s">
        <v>152</v>
      </c>
      <c r="AH915" s="52" t="s">
        <v>153</v>
      </c>
      <c r="AI915" s="239" t="s">
        <v>745</v>
      </c>
      <c r="AJ915" s="219" t="s">
        <v>154</v>
      </c>
      <c r="AK915" s="244">
        <v>4.6296299842651933E-5</v>
      </c>
      <c r="AL915" s="261" t="s">
        <v>155</v>
      </c>
    </row>
    <row r="916" spans="2:44" ht="34.5" hidden="1" customHeight="1">
      <c r="B916" s="44">
        <f t="shared" si="83"/>
        <v>913</v>
      </c>
      <c r="C916" s="58" t="s">
        <v>63</v>
      </c>
      <c r="D916" s="58" t="s">
        <v>7477</v>
      </c>
      <c r="E916" s="58" t="s">
        <v>4688</v>
      </c>
      <c r="F916" s="58" t="s">
        <v>4689</v>
      </c>
      <c r="G916" s="60" t="s">
        <v>7478</v>
      </c>
      <c r="H916" s="60" t="s">
        <v>7490</v>
      </c>
      <c r="I916" s="60" t="s">
        <v>7480</v>
      </c>
      <c r="J916" s="190">
        <v>11</v>
      </c>
      <c r="K916" s="58" t="s">
        <v>7544</v>
      </c>
      <c r="L916" s="58"/>
      <c r="M916" s="60" t="s">
        <v>7545</v>
      </c>
      <c r="N916" s="75" t="s">
        <v>7546</v>
      </c>
      <c r="O916" s="58" t="s">
        <v>2126</v>
      </c>
      <c r="P916" s="60"/>
      <c r="Q916" s="63" t="s">
        <v>166</v>
      </c>
      <c r="R916" s="86" t="s">
        <v>7547</v>
      </c>
      <c r="S916" s="44" t="s">
        <v>7548</v>
      </c>
      <c r="T916" s="241" t="s">
        <v>7549</v>
      </c>
      <c r="U916" s="241" t="s">
        <v>7550</v>
      </c>
      <c r="V916" s="62" t="s">
        <v>149</v>
      </c>
      <c r="W916" s="170"/>
      <c r="X916" s="60" t="str">
        <f t="shared" si="80"/>
        <v>tf_BATR20000300_D_L2_EXPORT_COMMISSION_STATEMENT</v>
      </c>
      <c r="Y916" s="60" t="str">
        <f t="shared" si="81"/>
        <v>mt_MPTR20000310_CDW_D_L2_EXPORT_COMMISSION_STATEMENT_ADD_MASTER</v>
      </c>
      <c r="Z916" s="60" t="str">
        <f t="shared" si="82"/>
        <v>m_MPTR20000310_CDW_D_L2_EXPORT_COMMISSION_STATEMENT_ADD_MASTER</v>
      </c>
      <c r="AA916" s="65" t="s">
        <v>7488</v>
      </c>
      <c r="AB916" s="65" t="s">
        <v>7489</v>
      </c>
      <c r="AC916" s="65"/>
      <c r="AD916" s="52"/>
      <c r="AE916" s="100" t="s">
        <v>63</v>
      </c>
      <c r="AF916" s="52"/>
      <c r="AG916" s="52" t="s">
        <v>152</v>
      </c>
      <c r="AH916" s="52" t="s">
        <v>153</v>
      </c>
      <c r="AI916" s="239" t="s">
        <v>745</v>
      </c>
      <c r="AJ916" s="219" t="s">
        <v>154</v>
      </c>
      <c r="AK916" s="244">
        <v>6.8287036992842332E-4</v>
      </c>
      <c r="AL916" s="261" t="s">
        <v>155</v>
      </c>
    </row>
    <row r="917" spans="2:44" ht="34.5" hidden="1" customHeight="1">
      <c r="B917" s="44">
        <f t="shared" si="83"/>
        <v>914</v>
      </c>
      <c r="C917" s="58" t="s">
        <v>63</v>
      </c>
      <c r="D917" s="58" t="s">
        <v>7551</v>
      </c>
      <c r="E917" s="58" t="s">
        <v>4688</v>
      </c>
      <c r="F917" s="58" t="s">
        <v>4689</v>
      </c>
      <c r="G917" s="60" t="s">
        <v>7552</v>
      </c>
      <c r="H917" s="60" t="s">
        <v>7553</v>
      </c>
      <c r="I917" s="60" t="s">
        <v>7554</v>
      </c>
      <c r="J917" s="190">
        <v>1</v>
      </c>
      <c r="K917" s="58" t="s">
        <v>7555</v>
      </c>
      <c r="L917" s="58"/>
      <c r="M917" s="60" t="s">
        <v>7556</v>
      </c>
      <c r="N917" s="75" t="s">
        <v>7557</v>
      </c>
      <c r="O917" s="58" t="s">
        <v>2126</v>
      </c>
      <c r="P917" s="60"/>
      <c r="Q917" s="63" t="s">
        <v>69</v>
      </c>
      <c r="R917" s="85" t="s">
        <v>7558</v>
      </c>
      <c r="S917" s="60" t="s">
        <v>12315</v>
      </c>
      <c r="T917" s="320" t="s">
        <v>4698</v>
      </c>
      <c r="U917" s="320" t="s">
        <v>4699</v>
      </c>
      <c r="V917" s="62" t="s">
        <v>260</v>
      </c>
      <c r="W917" s="170"/>
      <c r="X917" s="60" t="str">
        <f t="shared" si="80"/>
        <v>tf_BATR20000100_D_L2_EXPORT_SALES_INFORMATION</v>
      </c>
      <c r="Y917" s="60" t="str">
        <f t="shared" si="81"/>
        <v>mt_MPTR20000101_CDW_D_L2_OLD_EXPORT_SALES_INFORMATION</v>
      </c>
      <c r="Z917" s="60" t="str">
        <f t="shared" si="82"/>
        <v>m_MPTR20000101_CDW_D_L2_OLD_EXPORT_SALES_INFORMATION</v>
      </c>
      <c r="AA917" s="65" t="s">
        <v>3407</v>
      </c>
      <c r="AB917" s="65" t="s">
        <v>3408</v>
      </c>
      <c r="AC917" s="65"/>
      <c r="AD917" s="52"/>
      <c r="AE917" s="100" t="s">
        <v>63</v>
      </c>
      <c r="AF917" s="52"/>
      <c r="AG917" s="52" t="s">
        <v>263</v>
      </c>
      <c r="AH917" s="52" t="s">
        <v>72</v>
      </c>
      <c r="AI917" s="239" t="s">
        <v>745</v>
      </c>
      <c r="AJ917" s="219" t="s">
        <v>154</v>
      </c>
      <c r="AK917" s="244">
        <v>6.8287036992842332E-4</v>
      </c>
      <c r="AL917" s="261" t="s">
        <v>155</v>
      </c>
    </row>
    <row r="918" spans="2:44" ht="34.5" hidden="1" customHeight="1">
      <c r="B918" s="44">
        <f t="shared" si="83"/>
        <v>915</v>
      </c>
      <c r="C918" s="58" t="s">
        <v>63</v>
      </c>
      <c r="D918" s="58" t="s">
        <v>7551</v>
      </c>
      <c r="E918" s="58" t="s">
        <v>4688</v>
      </c>
      <c r="F918" s="58" t="s">
        <v>4689</v>
      </c>
      <c r="G918" s="60" t="s">
        <v>7552</v>
      </c>
      <c r="H918" s="60" t="s">
        <v>7553</v>
      </c>
      <c r="I918" s="60" t="s">
        <v>7554</v>
      </c>
      <c r="J918" s="190">
        <v>2</v>
      </c>
      <c r="K918" s="58" t="s">
        <v>7559</v>
      </c>
      <c r="L918" s="58"/>
      <c r="M918" s="60" t="s">
        <v>7560</v>
      </c>
      <c r="N918" s="75" t="s">
        <v>7561</v>
      </c>
      <c r="O918" s="58" t="s">
        <v>2126</v>
      </c>
      <c r="P918" s="60"/>
      <c r="Q918" s="63" t="s">
        <v>69</v>
      </c>
      <c r="R918" s="85" t="s">
        <v>7562</v>
      </c>
      <c r="S918" s="60" t="s">
        <v>7563</v>
      </c>
      <c r="T918" s="320" t="s">
        <v>7564</v>
      </c>
      <c r="U918" s="320" t="s">
        <v>7565</v>
      </c>
      <c r="V918" s="62" t="s">
        <v>260</v>
      </c>
      <c r="W918" s="170"/>
      <c r="X918" s="60" t="str">
        <f t="shared" si="80"/>
        <v>tf_BATR20000100_D_L2_EXPORT_SALES_INFORMATION</v>
      </c>
      <c r="Y918" s="60" t="str">
        <f t="shared" si="81"/>
        <v>mt_MPTR20000102_CDW_D_L2_NEW_EXPORT_SALES_INFORMATION</v>
      </c>
      <c r="Z918" s="60" t="str">
        <f t="shared" si="82"/>
        <v>m_MPTR20000102_CDW_D_L2_NEW_EXPORT_SALES_INFORMATION</v>
      </c>
      <c r="AA918" s="65" t="s">
        <v>63</v>
      </c>
      <c r="AB918" s="65" t="s">
        <v>63</v>
      </c>
      <c r="AC918" s="65"/>
      <c r="AD918" s="52"/>
      <c r="AE918" s="100" t="s">
        <v>63</v>
      </c>
      <c r="AF918" s="52"/>
      <c r="AG918" s="52" t="s">
        <v>263</v>
      </c>
      <c r="AH918" s="52" t="s">
        <v>72</v>
      </c>
      <c r="AI918" s="239" t="s">
        <v>745</v>
      </c>
      <c r="AJ918" s="219" t="s">
        <v>154</v>
      </c>
      <c r="AK918" s="244">
        <v>1.6203703853534535E-4</v>
      </c>
      <c r="AL918" s="261" t="s">
        <v>155</v>
      </c>
    </row>
    <row r="919" spans="2:44" ht="34.5" hidden="1" customHeight="1">
      <c r="B919" s="44">
        <f t="shared" si="83"/>
        <v>916</v>
      </c>
      <c r="C919" s="58" t="s">
        <v>63</v>
      </c>
      <c r="D919" s="58" t="s">
        <v>7551</v>
      </c>
      <c r="E919" s="58" t="s">
        <v>4688</v>
      </c>
      <c r="F919" s="58" t="s">
        <v>4689</v>
      </c>
      <c r="G919" s="60" t="s">
        <v>7552</v>
      </c>
      <c r="H919" s="60" t="s">
        <v>7553</v>
      </c>
      <c r="I919" s="60" t="s">
        <v>7554</v>
      </c>
      <c r="J919" s="190">
        <v>3</v>
      </c>
      <c r="K919" s="58" t="s">
        <v>7566</v>
      </c>
      <c r="L919" s="58"/>
      <c r="M919" s="60" t="s">
        <v>7567</v>
      </c>
      <c r="N919" s="75" t="s">
        <v>7568</v>
      </c>
      <c r="O919" s="58" t="s">
        <v>2126</v>
      </c>
      <c r="P919" s="60"/>
      <c r="Q919" s="63" t="s">
        <v>166</v>
      </c>
      <c r="R919" s="86" t="s">
        <v>7569</v>
      </c>
      <c r="S919" s="44" t="s">
        <v>7570</v>
      </c>
      <c r="T919" s="320" t="s">
        <v>7571</v>
      </c>
      <c r="U919" s="320" t="s">
        <v>7572</v>
      </c>
      <c r="V919" s="62" t="s">
        <v>296</v>
      </c>
      <c r="W919" s="170"/>
      <c r="X919" s="60" t="str">
        <f t="shared" si="80"/>
        <v>tf_BATR20000100_D_L2_EXPORT_SALES_INFORMATION</v>
      </c>
      <c r="Y919" s="60" t="str">
        <f t="shared" si="81"/>
        <v>mt_MPTR20000103_CDW_D_L2_EXPORT_SALES_INFORMATION</v>
      </c>
      <c r="Z919" s="60" t="str">
        <f t="shared" si="82"/>
        <v>m_MPTR20000103_CDW_D_L2_EXPORT_SALES_INFORMATION</v>
      </c>
      <c r="AA919" s="65" t="s">
        <v>3407</v>
      </c>
      <c r="AB919" s="65" t="s">
        <v>3408</v>
      </c>
      <c r="AC919" s="65"/>
      <c r="AD919" s="52"/>
      <c r="AE919" s="100" t="s">
        <v>63</v>
      </c>
      <c r="AF919" s="52"/>
      <c r="AG919" s="52" t="s">
        <v>263</v>
      </c>
      <c r="AH919" s="52" t="s">
        <v>72</v>
      </c>
      <c r="AI919" s="239" t="s">
        <v>745</v>
      </c>
      <c r="AJ919" s="219" t="s">
        <v>154</v>
      </c>
      <c r="AK919" s="244">
        <v>1.1574073869269341E-4</v>
      </c>
      <c r="AL919" s="261" t="s">
        <v>155</v>
      </c>
    </row>
    <row r="920" spans="2:44" ht="34.5" hidden="1" customHeight="1">
      <c r="B920" s="44">
        <f t="shared" si="83"/>
        <v>917</v>
      </c>
      <c r="C920" s="58" t="s">
        <v>63</v>
      </c>
      <c r="D920" s="58" t="s">
        <v>7551</v>
      </c>
      <c r="E920" s="58" t="s">
        <v>4688</v>
      </c>
      <c r="F920" s="58" t="s">
        <v>4689</v>
      </c>
      <c r="G920" s="60" t="s">
        <v>7552</v>
      </c>
      <c r="H920" s="60" t="s">
        <v>7553</v>
      </c>
      <c r="I920" s="60" t="s">
        <v>7554</v>
      </c>
      <c r="J920" s="190">
        <v>4</v>
      </c>
      <c r="K920" s="58" t="s">
        <v>7573</v>
      </c>
      <c r="L920" s="58"/>
      <c r="M920" s="44" t="s">
        <v>7574</v>
      </c>
      <c r="N920" s="60" t="s">
        <v>7575</v>
      </c>
      <c r="O920" s="58" t="s">
        <v>2126</v>
      </c>
      <c r="P920" s="60"/>
      <c r="Q920" s="63" t="s">
        <v>166</v>
      </c>
      <c r="R920" s="86" t="s">
        <v>7576</v>
      </c>
      <c r="S920" s="44" t="s">
        <v>7577</v>
      </c>
      <c r="T920" s="320" t="s">
        <v>7578</v>
      </c>
      <c r="U920" s="320" t="s">
        <v>7579</v>
      </c>
      <c r="V920" s="62" t="s">
        <v>260</v>
      </c>
      <c r="W920" s="170"/>
      <c r="X920" s="60" t="str">
        <f t="shared" si="80"/>
        <v>tf_BATR20000100_D_L2_EXPORT_SALES_INFORMATION</v>
      </c>
      <c r="Y920" s="60" t="str">
        <f t="shared" si="81"/>
        <v>mt_MPTR20000104_CDW_D_L2_EXPORT_SALES_INFORMATION_ADD_MASTER</v>
      </c>
      <c r="Z920" s="60" t="str">
        <f t="shared" si="82"/>
        <v>m_MPTR20000104_CDW_D_L2_EXPORT_SALES_INFORMATION_ADD_MASTER</v>
      </c>
      <c r="AA920" s="65" t="s">
        <v>3407</v>
      </c>
      <c r="AB920" s="65" t="s">
        <v>3408</v>
      </c>
      <c r="AC920" s="65"/>
      <c r="AD920" s="52"/>
      <c r="AE920" s="100" t="s">
        <v>63</v>
      </c>
      <c r="AF920" s="52"/>
      <c r="AG920" s="52" t="s">
        <v>263</v>
      </c>
      <c r="AH920" s="52" t="s">
        <v>72</v>
      </c>
      <c r="AI920" s="239" t="s">
        <v>745</v>
      </c>
      <c r="AJ920" s="219" t="s">
        <v>246</v>
      </c>
      <c r="AK920" s="244">
        <v>1.0162037040572613E-2</v>
      </c>
      <c r="AL920" s="261" t="s">
        <v>155</v>
      </c>
    </row>
    <row r="921" spans="2:44" ht="34.5" hidden="1" customHeight="1">
      <c r="B921" s="44">
        <f t="shared" si="83"/>
        <v>918</v>
      </c>
      <c r="C921" s="58" t="s">
        <v>63</v>
      </c>
      <c r="D921" s="58" t="s">
        <v>7580</v>
      </c>
      <c r="E921" s="58" t="s">
        <v>4688</v>
      </c>
      <c r="F921" s="58" t="s">
        <v>4704</v>
      </c>
      <c r="G921" s="60" t="s">
        <v>7581</v>
      </c>
      <c r="H921" s="60" t="s">
        <v>7582</v>
      </c>
      <c r="I921" s="60" t="s">
        <v>7583</v>
      </c>
      <c r="J921" s="190">
        <v>1</v>
      </c>
      <c r="K921" s="58" t="s">
        <v>7584</v>
      </c>
      <c r="L921" s="58"/>
      <c r="M921" s="60" t="s">
        <v>7585</v>
      </c>
      <c r="N921" s="75" t="s">
        <v>7586</v>
      </c>
      <c r="O921" s="58" t="s">
        <v>2126</v>
      </c>
      <c r="P921" s="60"/>
      <c r="Q921" s="63" t="s">
        <v>69</v>
      </c>
      <c r="R921" s="86" t="s">
        <v>7587</v>
      </c>
      <c r="S921" s="44" t="s">
        <v>7588</v>
      </c>
      <c r="T921" s="320" t="s">
        <v>7589</v>
      </c>
      <c r="U921" s="320" t="s">
        <v>7590</v>
      </c>
      <c r="V921" s="62" t="s">
        <v>260</v>
      </c>
      <c r="W921" s="170"/>
      <c r="X921" s="60" t="str">
        <f t="shared" si="80"/>
        <v>tf_BATR20000200_D_L2_IMPORT_SUPPLIER_INFORMATION</v>
      </c>
      <c r="Y921" s="60" t="str">
        <f t="shared" si="81"/>
        <v>mt_MPTR20000201_CDW_D_L2_IMPORT_SUPPLIER_INFORMATION_WK01</v>
      </c>
      <c r="Z921" s="60" t="str">
        <f t="shared" si="82"/>
        <v>m_MPTR20000201_CDW_D_L2_IMPORT_SUPPLIER_INFORMATION_WK01</v>
      </c>
      <c r="AA921" s="65" t="s">
        <v>7591</v>
      </c>
      <c r="AB921" s="65" t="s">
        <v>7592</v>
      </c>
      <c r="AC921" s="65"/>
      <c r="AD921" s="52"/>
      <c r="AE921" s="100" t="s">
        <v>63</v>
      </c>
      <c r="AF921" s="52"/>
      <c r="AG921" s="52" t="s">
        <v>263</v>
      </c>
      <c r="AH921" s="52" t="s">
        <v>72</v>
      </c>
      <c r="AI921" s="239" t="s">
        <v>745</v>
      </c>
      <c r="AJ921" s="219" t="s">
        <v>154</v>
      </c>
      <c r="AK921" s="244">
        <v>9.2592592409346253E-4</v>
      </c>
      <c r="AL921" s="261" t="s">
        <v>155</v>
      </c>
    </row>
    <row r="922" spans="2:44" ht="34.5" hidden="1" customHeight="1">
      <c r="B922" s="44">
        <f t="shared" si="83"/>
        <v>919</v>
      </c>
      <c r="C922" s="58" t="s">
        <v>63</v>
      </c>
      <c r="D922" s="58" t="s">
        <v>7580</v>
      </c>
      <c r="E922" s="58" t="s">
        <v>4688</v>
      </c>
      <c r="F922" s="58" t="s">
        <v>4704</v>
      </c>
      <c r="G922" s="60" t="s">
        <v>7581</v>
      </c>
      <c r="H922" s="60" t="s">
        <v>7582</v>
      </c>
      <c r="I922" s="60" t="s">
        <v>7583</v>
      </c>
      <c r="J922" s="190">
        <v>2</v>
      </c>
      <c r="K922" s="58" t="s">
        <v>7593</v>
      </c>
      <c r="L922" s="58"/>
      <c r="M922" s="60" t="s">
        <v>7594</v>
      </c>
      <c r="N922" s="75" t="s">
        <v>7595</v>
      </c>
      <c r="O922" s="58" t="s">
        <v>2126</v>
      </c>
      <c r="P922" s="60"/>
      <c r="Q922" s="63" t="s">
        <v>69</v>
      </c>
      <c r="R922" s="86" t="s">
        <v>7596</v>
      </c>
      <c r="S922" s="44" t="s">
        <v>7597</v>
      </c>
      <c r="T922" s="320" t="s">
        <v>7598</v>
      </c>
      <c r="U922" s="320" t="s">
        <v>7599</v>
      </c>
      <c r="V922" s="62" t="s">
        <v>309</v>
      </c>
      <c r="W922" s="170"/>
      <c r="X922" s="60" t="str">
        <f t="shared" si="80"/>
        <v>tf_BATR20000200_D_L2_IMPORT_SUPPLIER_INFORMATION</v>
      </c>
      <c r="Y922" s="60" t="str">
        <f t="shared" si="81"/>
        <v>mt_MPTR20000202_CDW_D_L2_IMPORT_SUPPLIER_INFORMATION_WK02</v>
      </c>
      <c r="Z922" s="60" t="str">
        <f t="shared" si="82"/>
        <v>m_MPTR20000202_CDW_D_L2_IMPORT_SUPPLIER_INFORMATION_WK02</v>
      </c>
      <c r="AA922" s="65" t="s">
        <v>7591</v>
      </c>
      <c r="AB922" s="65" t="s">
        <v>7592</v>
      </c>
      <c r="AC922" s="65"/>
      <c r="AD922" s="52"/>
      <c r="AE922" s="100" t="s">
        <v>63</v>
      </c>
      <c r="AF922" s="52"/>
      <c r="AG922" s="52" t="s">
        <v>263</v>
      </c>
      <c r="AH922" s="52" t="s">
        <v>72</v>
      </c>
      <c r="AI922" s="239" t="s">
        <v>745</v>
      </c>
      <c r="AJ922" s="219" t="s">
        <v>154</v>
      </c>
      <c r="AK922" s="244">
        <v>1.1574074596865103E-4</v>
      </c>
      <c r="AL922" s="261" t="s">
        <v>155</v>
      </c>
    </row>
    <row r="923" spans="2:44" ht="34.5" hidden="1" customHeight="1">
      <c r="B923" s="44">
        <f t="shared" si="83"/>
        <v>920</v>
      </c>
      <c r="C923" s="58" t="s">
        <v>63</v>
      </c>
      <c r="D923" s="58" t="s">
        <v>7580</v>
      </c>
      <c r="E923" s="58" t="s">
        <v>4688</v>
      </c>
      <c r="F923" s="58" t="s">
        <v>4704</v>
      </c>
      <c r="G923" s="60" t="s">
        <v>7581</v>
      </c>
      <c r="H923" s="60" t="s">
        <v>7582</v>
      </c>
      <c r="I923" s="60" t="s">
        <v>7583</v>
      </c>
      <c r="J923" s="190">
        <v>3</v>
      </c>
      <c r="K923" s="58" t="s">
        <v>7600</v>
      </c>
      <c r="L923" s="58"/>
      <c r="M923" s="60" t="s">
        <v>7601</v>
      </c>
      <c r="N923" s="75" t="s">
        <v>7602</v>
      </c>
      <c r="O923" s="58" t="s">
        <v>2126</v>
      </c>
      <c r="P923" s="60"/>
      <c r="Q923" s="63" t="s">
        <v>69</v>
      </c>
      <c r="R923" s="86" t="s">
        <v>7603</v>
      </c>
      <c r="S923" s="44" t="s">
        <v>7604</v>
      </c>
      <c r="T923" s="320" t="s">
        <v>7605</v>
      </c>
      <c r="U923" s="320" t="s">
        <v>7606</v>
      </c>
      <c r="V923" s="62" t="s">
        <v>260</v>
      </c>
      <c r="W923" s="170"/>
      <c r="X923" s="60" t="str">
        <f t="shared" si="80"/>
        <v>tf_BATR20000200_D_L2_IMPORT_SUPPLIER_INFORMATION</v>
      </c>
      <c r="Y923" s="60" t="str">
        <f t="shared" si="81"/>
        <v>mt_MPTR20000203_CDW_D_L2_OLD_IMPORT_SUPPLIER_INFORMATION</v>
      </c>
      <c r="Z923" s="60" t="str">
        <f t="shared" si="82"/>
        <v>m_MPTR20000203_CDW_D_L2_OLD_IMPORT_SUPPLIER_INFORMATION</v>
      </c>
      <c r="AA923" s="65" t="s">
        <v>7591</v>
      </c>
      <c r="AB923" s="65" t="s">
        <v>7592</v>
      </c>
      <c r="AC923" s="65"/>
      <c r="AD923" s="52"/>
      <c r="AE923" s="100" t="s">
        <v>63</v>
      </c>
      <c r="AF923" s="52"/>
      <c r="AG923" s="52" t="s">
        <v>263</v>
      </c>
      <c r="AH923" s="52" t="s">
        <v>72</v>
      </c>
      <c r="AI923" s="239" t="s">
        <v>745</v>
      </c>
      <c r="AJ923" s="219" t="s">
        <v>154</v>
      </c>
      <c r="AK923" s="244">
        <v>5.2083333866903558E-4</v>
      </c>
      <c r="AL923" s="261" t="s">
        <v>155</v>
      </c>
    </row>
    <row r="924" spans="2:44" ht="34.5" hidden="1" customHeight="1">
      <c r="B924" s="44">
        <f t="shared" si="83"/>
        <v>921</v>
      </c>
      <c r="C924" s="58" t="s">
        <v>63</v>
      </c>
      <c r="D924" s="58" t="s">
        <v>7580</v>
      </c>
      <c r="E924" s="58" t="s">
        <v>4688</v>
      </c>
      <c r="F924" s="58" t="s">
        <v>4704</v>
      </c>
      <c r="G924" s="60" t="s">
        <v>7581</v>
      </c>
      <c r="H924" s="60" t="s">
        <v>7582</v>
      </c>
      <c r="I924" s="60" t="s">
        <v>7583</v>
      </c>
      <c r="J924" s="190">
        <v>4</v>
      </c>
      <c r="K924" s="58" t="s">
        <v>7607</v>
      </c>
      <c r="L924" s="58"/>
      <c r="M924" s="60" t="s">
        <v>7608</v>
      </c>
      <c r="N924" s="75" t="s">
        <v>7609</v>
      </c>
      <c r="O924" s="58" t="s">
        <v>2126</v>
      </c>
      <c r="P924" s="60"/>
      <c r="Q924" s="63" t="s">
        <v>69</v>
      </c>
      <c r="R924" s="86" t="s">
        <v>7610</v>
      </c>
      <c r="S924" s="44" t="s">
        <v>7611</v>
      </c>
      <c r="T924" s="320" t="s">
        <v>7612</v>
      </c>
      <c r="U924" s="320" t="s">
        <v>7613</v>
      </c>
      <c r="V924" s="62" t="s">
        <v>309</v>
      </c>
      <c r="W924" s="170"/>
      <c r="X924" s="60" t="str">
        <f t="shared" si="80"/>
        <v>tf_BATR20000200_D_L2_IMPORT_SUPPLIER_INFORMATION</v>
      </c>
      <c r="Y924" s="60" t="str">
        <f t="shared" si="81"/>
        <v>mt_MPTR20000204_CDW_D_L2_IMPORT_SUPPLIER_INFORMATION_WK03</v>
      </c>
      <c r="Z924" s="60" t="str">
        <f t="shared" si="82"/>
        <v>m_MPTR20000204_CDW_D_L2_IMPORT_SUPPLIER_INFORMATION_WK03</v>
      </c>
      <c r="AA924" s="65" t="s">
        <v>63</v>
      </c>
      <c r="AB924" s="65" t="s">
        <v>63</v>
      </c>
      <c r="AC924" s="65"/>
      <c r="AD924" s="52"/>
      <c r="AE924" s="100" t="s">
        <v>63</v>
      </c>
      <c r="AF924" s="52"/>
      <c r="AG924" s="52" t="s">
        <v>263</v>
      </c>
      <c r="AH924" s="52" t="s">
        <v>72</v>
      </c>
      <c r="AI924" s="239" t="s">
        <v>745</v>
      </c>
      <c r="AJ924" s="219" t="s">
        <v>154</v>
      </c>
      <c r="AK924" s="244">
        <v>4.6296299842651933E-5</v>
      </c>
      <c r="AL924" s="261" t="s">
        <v>155</v>
      </c>
    </row>
    <row r="925" spans="2:44" ht="34.5" hidden="1" customHeight="1">
      <c r="B925" s="44">
        <f t="shared" si="83"/>
        <v>922</v>
      </c>
      <c r="C925" s="58" t="s">
        <v>63</v>
      </c>
      <c r="D925" s="58" t="s">
        <v>7580</v>
      </c>
      <c r="E925" s="58" t="s">
        <v>4688</v>
      </c>
      <c r="F925" s="58" t="s">
        <v>4704</v>
      </c>
      <c r="G925" s="60" t="s">
        <v>7581</v>
      </c>
      <c r="H925" s="60" t="s">
        <v>7582</v>
      </c>
      <c r="I925" s="60" t="s">
        <v>7583</v>
      </c>
      <c r="J925" s="190">
        <v>5</v>
      </c>
      <c r="K925" s="58" t="s">
        <v>7614</v>
      </c>
      <c r="L925" s="58"/>
      <c r="M925" s="60" t="s">
        <v>7615</v>
      </c>
      <c r="N925" s="75" t="s">
        <v>7616</v>
      </c>
      <c r="O925" s="58" t="s">
        <v>2126</v>
      </c>
      <c r="P925" s="60"/>
      <c r="Q925" s="63" t="s">
        <v>69</v>
      </c>
      <c r="R925" s="86" t="s">
        <v>7617</v>
      </c>
      <c r="S925" s="44" t="s">
        <v>7618</v>
      </c>
      <c r="T925" s="320" t="s">
        <v>7619</v>
      </c>
      <c r="U925" s="320" t="s">
        <v>7620</v>
      </c>
      <c r="V925" s="62" t="s">
        <v>260</v>
      </c>
      <c r="W925" s="170"/>
      <c r="X925" s="60" t="str">
        <f t="shared" si="80"/>
        <v>tf_BATR20000200_D_L2_IMPORT_SUPPLIER_INFORMATION</v>
      </c>
      <c r="Y925" s="60" t="str">
        <f t="shared" si="81"/>
        <v>mt_MPTR20000205_CDW_D_L2_NEW_IMPORT_SUPPLIER_INFORMATION</v>
      </c>
      <c r="Z925" s="60" t="str">
        <f t="shared" si="82"/>
        <v>m_MPTR20000205_CDW_D_L2_NEW_IMPORT_SUPPLIER_INFORMATION</v>
      </c>
      <c r="AA925" s="65" t="s">
        <v>63</v>
      </c>
      <c r="AB925" s="65" t="s">
        <v>63</v>
      </c>
      <c r="AC925" s="65"/>
      <c r="AD925" s="52"/>
      <c r="AE925" s="100" t="s">
        <v>63</v>
      </c>
      <c r="AF925" s="52"/>
      <c r="AG925" s="52" t="s">
        <v>263</v>
      </c>
      <c r="AH925" s="52" t="s">
        <v>72</v>
      </c>
      <c r="AI925" s="239" t="s">
        <v>745</v>
      </c>
      <c r="AJ925" s="219" t="s">
        <v>154</v>
      </c>
      <c r="AK925" s="244">
        <v>1.9675925432238728E-4</v>
      </c>
      <c r="AL925" s="261" t="s">
        <v>155</v>
      </c>
    </row>
    <row r="926" spans="2:44" ht="34.5" hidden="1" customHeight="1">
      <c r="B926" s="44">
        <f t="shared" si="83"/>
        <v>923</v>
      </c>
      <c r="C926" s="58" t="s">
        <v>63</v>
      </c>
      <c r="D926" s="58" t="s">
        <v>7580</v>
      </c>
      <c r="E926" s="58" t="s">
        <v>4688</v>
      </c>
      <c r="F926" s="58" t="s">
        <v>4704</v>
      </c>
      <c r="G926" s="60" t="s">
        <v>7581</v>
      </c>
      <c r="H926" s="60" t="s">
        <v>7582</v>
      </c>
      <c r="I926" s="60" t="s">
        <v>7583</v>
      </c>
      <c r="J926" s="190">
        <v>6</v>
      </c>
      <c r="K926" s="58" t="s">
        <v>7621</v>
      </c>
      <c r="L926" s="58"/>
      <c r="M926" s="60" t="s">
        <v>7622</v>
      </c>
      <c r="N926" s="75" t="s">
        <v>7623</v>
      </c>
      <c r="O926" s="58" t="s">
        <v>2126</v>
      </c>
      <c r="P926" s="60"/>
      <c r="Q926" s="63" t="s">
        <v>166</v>
      </c>
      <c r="R926" s="86" t="s">
        <v>7624</v>
      </c>
      <c r="S926" s="44" t="s">
        <v>7625</v>
      </c>
      <c r="T926" s="320" t="s">
        <v>7626</v>
      </c>
      <c r="U926" s="320" t="s">
        <v>7627</v>
      </c>
      <c r="V926" s="62" t="s">
        <v>296</v>
      </c>
      <c r="W926" s="170"/>
      <c r="X926" s="60" t="str">
        <f t="shared" si="80"/>
        <v>tf_BATR20000200_D_L2_IMPORT_SUPPLIER_INFORMATION</v>
      </c>
      <c r="Y926" s="60" t="str">
        <f t="shared" si="81"/>
        <v>mt_MPTR20000206_CDW_D_L2_IMPORT_SUPPLIER_INFORMATION</v>
      </c>
      <c r="Z926" s="60" t="str">
        <f t="shared" si="82"/>
        <v>m_MPTR20000206_CDW_D_L2_IMPORT_SUPPLIER_INFORMATION</v>
      </c>
      <c r="AA926" s="65" t="s">
        <v>7591</v>
      </c>
      <c r="AB926" s="65" t="s">
        <v>7592</v>
      </c>
      <c r="AC926" s="65"/>
      <c r="AD926" s="52"/>
      <c r="AE926" s="100" t="s">
        <v>63</v>
      </c>
      <c r="AF926" s="52"/>
      <c r="AG926" s="52" t="s">
        <v>263</v>
      </c>
      <c r="AH926" s="52" t="s">
        <v>72</v>
      </c>
      <c r="AI926" s="239" t="s">
        <v>745</v>
      </c>
      <c r="AJ926" s="219" t="s">
        <v>154</v>
      </c>
      <c r="AK926" s="244">
        <v>4.6296292566694319E-5</v>
      </c>
      <c r="AL926" s="261" t="s">
        <v>155</v>
      </c>
    </row>
    <row r="927" spans="2:44" ht="34.5" hidden="1" customHeight="1">
      <c r="B927" s="44">
        <f t="shared" si="83"/>
        <v>924</v>
      </c>
      <c r="C927" s="58" t="s">
        <v>63</v>
      </c>
      <c r="D927" s="58" t="s">
        <v>7580</v>
      </c>
      <c r="E927" s="58" t="s">
        <v>4688</v>
      </c>
      <c r="F927" s="58" t="s">
        <v>4704</v>
      </c>
      <c r="G927" s="60" t="s">
        <v>7581</v>
      </c>
      <c r="H927" s="60" t="s">
        <v>7582</v>
      </c>
      <c r="I927" s="60" t="s">
        <v>7583</v>
      </c>
      <c r="J927" s="190">
        <v>7</v>
      </c>
      <c r="K927" s="58" t="s">
        <v>7628</v>
      </c>
      <c r="L927" s="58"/>
      <c r="M927" s="60" t="s">
        <v>7629</v>
      </c>
      <c r="N927" s="75" t="s">
        <v>7630</v>
      </c>
      <c r="O927" s="58" t="s">
        <v>2126</v>
      </c>
      <c r="P927" s="60"/>
      <c r="Q927" s="63" t="s">
        <v>166</v>
      </c>
      <c r="R927" s="86" t="s">
        <v>7631</v>
      </c>
      <c r="S927" s="44" t="s">
        <v>7632</v>
      </c>
      <c r="T927" s="320" t="s">
        <v>7633</v>
      </c>
      <c r="U927" s="320" t="s">
        <v>7634</v>
      </c>
      <c r="V927" s="62" t="s">
        <v>260</v>
      </c>
      <c r="W927" s="170"/>
      <c r="X927" s="60" t="str">
        <f t="shared" si="80"/>
        <v>tf_BATR20000200_D_L2_IMPORT_SUPPLIER_INFORMATION</v>
      </c>
      <c r="Y927" s="60" t="str">
        <f t="shared" si="81"/>
        <v>mt_MPTR20000207_CDW_D_L2_IMPORT_SUPPLIER_INFORMATION_ADD_MASTER</v>
      </c>
      <c r="Z927" s="60" t="str">
        <f t="shared" si="82"/>
        <v>m_MPTR20000207_CDW_D_L2_IMPORT_SUPPLIER_INFORMATION_ADD_MASTER</v>
      </c>
      <c r="AA927" s="65" t="s">
        <v>7591</v>
      </c>
      <c r="AB927" s="65" t="s">
        <v>7592</v>
      </c>
      <c r="AC927" s="65"/>
      <c r="AD927" s="52"/>
      <c r="AE927" s="100" t="s">
        <v>63</v>
      </c>
      <c r="AF927" s="52"/>
      <c r="AG927" s="52" t="s">
        <v>263</v>
      </c>
      <c r="AH927" s="52" t="s">
        <v>72</v>
      </c>
      <c r="AI927" s="239" t="s">
        <v>745</v>
      </c>
      <c r="AJ927" s="219" t="s">
        <v>246</v>
      </c>
      <c r="AK927" s="244">
        <v>1.2500000011641532E-3</v>
      </c>
      <c r="AL927" s="261" t="s">
        <v>155</v>
      </c>
    </row>
    <row r="928" spans="2:44" ht="43.5" hidden="1" customHeight="1">
      <c r="B928" s="44">
        <f t="shared" si="83"/>
        <v>925</v>
      </c>
      <c r="C928" s="58" t="s">
        <v>63</v>
      </c>
      <c r="D928" s="58" t="s">
        <v>7635</v>
      </c>
      <c r="E928" s="58" t="s">
        <v>786</v>
      </c>
      <c r="F928" s="58" t="s">
        <v>63</v>
      </c>
      <c r="G928" s="60" t="s">
        <v>7636</v>
      </c>
      <c r="H928" s="60" t="s">
        <v>7637</v>
      </c>
      <c r="I928" s="60" t="s">
        <v>7638</v>
      </c>
      <c r="J928" s="190">
        <v>1</v>
      </c>
      <c r="K928" s="58" t="s">
        <v>7639</v>
      </c>
      <c r="L928" s="60"/>
      <c r="M928" s="60" t="s">
        <v>7640</v>
      </c>
      <c r="N928" s="75" t="s">
        <v>7641</v>
      </c>
      <c r="O928" s="58" t="s">
        <v>1366</v>
      </c>
      <c r="P928" s="44" t="s">
        <v>7642</v>
      </c>
      <c r="Q928" s="63" t="s">
        <v>220</v>
      </c>
      <c r="R928" s="86" t="s">
        <v>7643</v>
      </c>
      <c r="S928" s="44" t="s">
        <v>7644</v>
      </c>
      <c r="T928" s="320" t="s">
        <v>7645</v>
      </c>
      <c r="U928" s="320" t="s">
        <v>7646</v>
      </c>
      <c r="V928" s="62" t="s">
        <v>846</v>
      </c>
      <c r="W928" s="170"/>
      <c r="X928" s="60" t="str">
        <f t="shared" si="80"/>
        <v>tf_BAMT20008300_D_L2_BUDGET_DATA_PURCHASE_MASTER</v>
      </c>
      <c r="Y928" s="60" t="str">
        <f t="shared" si="81"/>
        <v>mt_MPMT20008301_CDW_D_L2_BUDGET_DATA_PURCHASE_MASTER</v>
      </c>
      <c r="Z928" s="60" t="str">
        <f t="shared" si="82"/>
        <v>m_MPMT20008301_CDW_D_L2_BUDGET_DATA_PURCHASE_MASTER</v>
      </c>
      <c r="AA928" s="65"/>
      <c r="AB928" s="65"/>
      <c r="AC928" s="65"/>
      <c r="AD928" s="52" t="s">
        <v>2025</v>
      </c>
      <c r="AE928" s="52" t="s">
        <v>2026</v>
      </c>
      <c r="AF928" s="52" t="s">
        <v>2027</v>
      </c>
      <c r="AG928" s="52" t="s">
        <v>205</v>
      </c>
      <c r="AH928" s="52" t="s">
        <v>205</v>
      </c>
      <c r="AI928" s="219" t="s">
        <v>65</v>
      </c>
      <c r="AJ928" s="219" t="s">
        <v>154</v>
      </c>
      <c r="AK928" s="244" t="s">
        <v>155</v>
      </c>
      <c r="AL928" s="261" t="s">
        <v>155</v>
      </c>
      <c r="AR928" s="64" t="s">
        <v>3498</v>
      </c>
    </row>
    <row r="929" spans="2:38" ht="34.5" hidden="1" customHeight="1">
      <c r="B929" s="44">
        <f t="shared" si="83"/>
        <v>926</v>
      </c>
      <c r="C929" s="58" t="s">
        <v>63</v>
      </c>
      <c r="D929" s="58" t="s">
        <v>7647</v>
      </c>
      <c r="E929" s="58" t="s">
        <v>786</v>
      </c>
      <c r="F929" s="58" t="s">
        <v>63</v>
      </c>
      <c r="G929" s="60" t="s">
        <v>7648</v>
      </c>
      <c r="H929" s="60" t="s">
        <v>7649</v>
      </c>
      <c r="I929" s="60" t="s">
        <v>7650</v>
      </c>
      <c r="J929" s="190">
        <v>1</v>
      </c>
      <c r="K929" s="58" t="s">
        <v>7651</v>
      </c>
      <c r="L929" s="58"/>
      <c r="M929" s="60" t="s">
        <v>7652</v>
      </c>
      <c r="N929" s="75" t="s">
        <v>7653</v>
      </c>
      <c r="O929" s="58" t="s">
        <v>2126</v>
      </c>
      <c r="P929" s="60"/>
      <c r="Q929" s="63" t="s">
        <v>69</v>
      </c>
      <c r="R929" s="86" t="s">
        <v>7654</v>
      </c>
      <c r="S929" s="44" t="s">
        <v>7655</v>
      </c>
      <c r="T929" s="320" t="s">
        <v>7656</v>
      </c>
      <c r="U929" s="320" t="s">
        <v>7657</v>
      </c>
      <c r="V929" s="62" t="s">
        <v>260</v>
      </c>
      <c r="W929" s="170"/>
      <c r="X929" s="60" t="str">
        <f t="shared" si="80"/>
        <v>tf_BAMT20022000_D_L2_BUDGET_APPLICATION_TEXT_MASTER</v>
      </c>
      <c r="Y929" s="60" t="str">
        <f t="shared" si="81"/>
        <v>mt_MPMT20022001_CDW_D_L2_BUDGET_APPLICATION_TEXT_MASTER</v>
      </c>
      <c r="Z929" s="60" t="str">
        <f t="shared" si="82"/>
        <v>m_MPMT20022001_CDW_D_L2_BUDGET_APPLICATION_TEXT_MASTER</v>
      </c>
      <c r="AA929" s="65"/>
      <c r="AB929" s="65"/>
      <c r="AC929" s="65"/>
      <c r="AD929" s="52" t="s">
        <v>2183</v>
      </c>
      <c r="AE929" s="52" t="s">
        <v>2026</v>
      </c>
      <c r="AF929" s="52" t="s">
        <v>52</v>
      </c>
      <c r="AG929" s="52" t="s">
        <v>72</v>
      </c>
      <c r="AH929" s="103" t="s">
        <v>2063</v>
      </c>
      <c r="AI929" s="219" t="s">
        <v>65</v>
      </c>
      <c r="AJ929" s="219" t="s">
        <v>154</v>
      </c>
      <c r="AK929" s="244">
        <v>0</v>
      </c>
      <c r="AL929" s="261" t="s">
        <v>155</v>
      </c>
    </row>
    <row r="930" spans="2:38" ht="34.5" hidden="1" customHeight="1">
      <c r="B930" s="57">
        <f t="shared" si="83"/>
        <v>927</v>
      </c>
      <c r="C930" s="59" t="s">
        <v>409</v>
      </c>
      <c r="D930" s="59" t="s">
        <v>7658</v>
      </c>
      <c r="E930" s="59" t="s">
        <v>786</v>
      </c>
      <c r="F930" s="59" t="s">
        <v>63</v>
      </c>
      <c r="G930" s="76" t="s">
        <v>7659</v>
      </c>
      <c r="H930" s="76" t="s">
        <v>7660</v>
      </c>
      <c r="I930" s="76" t="s">
        <v>7661</v>
      </c>
      <c r="J930" s="192">
        <v>1</v>
      </c>
      <c r="K930" s="59" t="s">
        <v>7662</v>
      </c>
      <c r="L930" s="76"/>
      <c r="M930" s="76" t="s">
        <v>7663</v>
      </c>
      <c r="N930" s="77" t="s">
        <v>7664</v>
      </c>
      <c r="O930" s="59" t="s">
        <v>1366</v>
      </c>
      <c r="P930" s="57" t="s">
        <v>7665</v>
      </c>
      <c r="Q930" s="78" t="s">
        <v>220</v>
      </c>
      <c r="R930" s="323"/>
      <c r="S930" s="323"/>
      <c r="T930" s="324"/>
      <c r="U930" s="324"/>
      <c r="V930" s="80" t="s">
        <v>149</v>
      </c>
      <c r="W930" s="79"/>
      <c r="X930" s="76" t="str">
        <f t="shared" si="80"/>
        <v>tf_BAMT20013900_D_L2_CONTAINER_CONDITION_TEXT_MASTER</v>
      </c>
      <c r="Y930" s="76" t="str">
        <f t="shared" si="81"/>
        <v>mt_MPMT20013901_CDW_D_L2_CONTAINER_CONDITION_TEXT_MASTER</v>
      </c>
      <c r="Z930" s="76" t="str">
        <f t="shared" si="82"/>
        <v>m_MPMT20013901_CDW_D_L2_CONTAINER_CONDITION_TEXT_MASTER</v>
      </c>
      <c r="AA930" s="243"/>
      <c r="AB930" s="243"/>
      <c r="AC930" s="243"/>
      <c r="AD930" s="52" t="s">
        <v>2183</v>
      </c>
      <c r="AE930" s="52" t="s">
        <v>2026</v>
      </c>
      <c r="AF930" s="52" t="s">
        <v>52</v>
      </c>
      <c r="AG930" s="52" t="s">
        <v>72</v>
      </c>
      <c r="AH930" s="103" t="s">
        <v>3923</v>
      </c>
      <c r="AI930" s="219" t="s">
        <v>65</v>
      </c>
      <c r="AJ930" s="219" t="s">
        <v>65</v>
      </c>
      <c r="AK930" s="219" t="s">
        <v>65</v>
      </c>
      <c r="AL930" s="220" t="s">
        <v>65</v>
      </c>
    </row>
    <row r="931" spans="2:38" ht="34.5" hidden="1" customHeight="1">
      <c r="B931" s="44">
        <f t="shared" si="83"/>
        <v>928</v>
      </c>
      <c r="C931" s="58" t="s">
        <v>63</v>
      </c>
      <c r="D931" s="58" t="s">
        <v>7666</v>
      </c>
      <c r="E931" s="58" t="s">
        <v>786</v>
      </c>
      <c r="F931" s="58" t="s">
        <v>63</v>
      </c>
      <c r="G931" s="60" t="s">
        <v>7667</v>
      </c>
      <c r="H931" s="60" t="s">
        <v>7668</v>
      </c>
      <c r="I931" s="60" t="s">
        <v>7669</v>
      </c>
      <c r="J931" s="190">
        <v>1</v>
      </c>
      <c r="K931" s="58" t="s">
        <v>7670</v>
      </c>
      <c r="L931" s="60"/>
      <c r="M931" s="60" t="s">
        <v>7671</v>
      </c>
      <c r="N931" s="60" t="s">
        <v>7672</v>
      </c>
      <c r="O931" s="58" t="s">
        <v>2126</v>
      </c>
      <c r="P931" s="44" t="s">
        <v>7673</v>
      </c>
      <c r="Q931" s="63" t="s">
        <v>220</v>
      </c>
      <c r="R931" s="167" t="s">
        <v>7674</v>
      </c>
      <c r="S931" s="95" t="s">
        <v>7675</v>
      </c>
      <c r="T931" s="95" t="s">
        <v>7676</v>
      </c>
      <c r="U931" s="95" t="s">
        <v>7677</v>
      </c>
      <c r="V931" s="58" t="s">
        <v>149</v>
      </c>
      <c r="W931" s="60"/>
      <c r="X931" s="60" t="str">
        <f t="shared" si="80"/>
        <v>tf_BAMT20019900_D_L2_USAGE_PIGMENT_SEARCH_1_MASTER</v>
      </c>
      <c r="Y931" s="60" t="str">
        <f t="shared" si="81"/>
        <v>mt_MPMT20019901_CDW_D_L2_USAGE_PIGMENT_SEARCH_1_MASTER</v>
      </c>
      <c r="Z931" s="60" t="str">
        <f t="shared" si="82"/>
        <v>m_MPMT20019901_CDW_D_L2_USAGE_PIGMENT_SEARCH_1_MASTER</v>
      </c>
      <c r="AA931" s="85"/>
      <c r="AB931" s="85"/>
      <c r="AC931" s="85"/>
      <c r="AD931" s="52" t="s">
        <v>2025</v>
      </c>
      <c r="AE931" s="52" t="s">
        <v>2026</v>
      </c>
      <c r="AF931" s="52" t="s">
        <v>2027</v>
      </c>
      <c r="AG931" s="52" t="s">
        <v>72</v>
      </c>
      <c r="AH931" s="52" t="s">
        <v>72</v>
      </c>
      <c r="AI931" s="219" t="s">
        <v>65</v>
      </c>
      <c r="AJ931" s="219" t="s">
        <v>154</v>
      </c>
      <c r="AK931" s="244">
        <v>0</v>
      </c>
      <c r="AL931" s="261" t="s">
        <v>155</v>
      </c>
    </row>
    <row r="932" spans="2:38" ht="34.5" hidden="1" customHeight="1">
      <c r="B932" s="44">
        <f t="shared" si="83"/>
        <v>929</v>
      </c>
      <c r="C932" s="58" t="s">
        <v>63</v>
      </c>
      <c r="D932" s="58" t="s">
        <v>7678</v>
      </c>
      <c r="E932" s="58" t="s">
        <v>786</v>
      </c>
      <c r="F932" s="58" t="s">
        <v>63</v>
      </c>
      <c r="G932" s="60" t="s">
        <v>7679</v>
      </c>
      <c r="H932" s="60" t="s">
        <v>7680</v>
      </c>
      <c r="I932" s="60" t="s">
        <v>7681</v>
      </c>
      <c r="J932" s="190">
        <v>1</v>
      </c>
      <c r="K932" s="58" t="s">
        <v>7682</v>
      </c>
      <c r="L932" s="60"/>
      <c r="M932" s="60" t="s">
        <v>7683</v>
      </c>
      <c r="N932" s="60" t="s">
        <v>7684</v>
      </c>
      <c r="O932" s="58" t="s">
        <v>1366</v>
      </c>
      <c r="P932" s="44" t="s">
        <v>7685</v>
      </c>
      <c r="Q932" s="63" t="s">
        <v>220</v>
      </c>
      <c r="R932" s="86" t="s">
        <v>7686</v>
      </c>
      <c r="S932" s="44" t="s">
        <v>7687</v>
      </c>
      <c r="T932" s="44" t="s">
        <v>7688</v>
      </c>
      <c r="U932" s="44" t="s">
        <v>7689</v>
      </c>
      <c r="V932" s="58" t="s">
        <v>149</v>
      </c>
      <c r="W932" s="60"/>
      <c r="X932" s="60" t="str">
        <f t="shared" ref="X932:X964" si="84">IF(AND(D932&lt;&gt;"",H932&lt;&gt;""),"tf_"&amp;D932&amp;"_"&amp;H932,"")</f>
        <v>tf_BAMT20020000_D_L2_USAGE_PIGMENT_SEARCH_2_1_MASTER</v>
      </c>
      <c r="Y932" s="60" t="str">
        <f t="shared" ref="Y932:Y964" si="85">IF(AND(K932&lt;&gt;"",N932&lt;&gt;""),"mt_"&amp;K932&amp;"_"&amp;N932,"")</f>
        <v>mt_MPMT20020001_CDW_D_L2_USAGE_PIGMENT_SEARCH_2_1_MASTER</v>
      </c>
      <c r="Z932" s="60" t="str">
        <f t="shared" ref="Z932:Z964" si="86">IF(AND(K932&lt;&gt;"",N932&lt;&gt;""),"m_"&amp;K932&amp;"_"&amp;N932,"")</f>
        <v>m_MPMT20020001_CDW_D_L2_USAGE_PIGMENT_SEARCH_2_1_MASTER</v>
      </c>
      <c r="AA932" s="85"/>
      <c r="AB932" s="85"/>
      <c r="AC932" s="85"/>
      <c r="AD932" s="52" t="s">
        <v>2025</v>
      </c>
      <c r="AE932" s="52" t="s">
        <v>2026</v>
      </c>
      <c r="AF932" s="52" t="s">
        <v>2027</v>
      </c>
      <c r="AG932" s="52" t="s">
        <v>72</v>
      </c>
      <c r="AH932" s="52" t="s">
        <v>72</v>
      </c>
      <c r="AI932" s="219" t="s">
        <v>65</v>
      </c>
      <c r="AJ932" s="219" t="s">
        <v>154</v>
      </c>
      <c r="AK932" s="244">
        <v>0</v>
      </c>
      <c r="AL932" s="261" t="s">
        <v>155</v>
      </c>
    </row>
    <row r="933" spans="2:38" ht="34.5" hidden="1" customHeight="1">
      <c r="B933" s="44">
        <f t="shared" si="83"/>
        <v>930</v>
      </c>
      <c r="C933" s="58" t="s">
        <v>63</v>
      </c>
      <c r="D933" s="58" t="s">
        <v>7690</v>
      </c>
      <c r="E933" s="58" t="s">
        <v>786</v>
      </c>
      <c r="F933" s="58" t="s">
        <v>63</v>
      </c>
      <c r="G933" s="60" t="s">
        <v>7691</v>
      </c>
      <c r="H933" s="60" t="s">
        <v>7692</v>
      </c>
      <c r="I933" s="60" t="s">
        <v>7693</v>
      </c>
      <c r="J933" s="190">
        <v>1</v>
      </c>
      <c r="K933" s="58" t="s">
        <v>7694</v>
      </c>
      <c r="L933" s="60"/>
      <c r="M933" s="60" t="s">
        <v>7695</v>
      </c>
      <c r="N933" s="60" t="s">
        <v>7696</v>
      </c>
      <c r="O933" s="58" t="s">
        <v>1366</v>
      </c>
      <c r="P933" s="44" t="s">
        <v>7697</v>
      </c>
      <c r="Q933" s="63" t="s">
        <v>220</v>
      </c>
      <c r="R933" s="86" t="s">
        <v>7698</v>
      </c>
      <c r="S933" s="44" t="s">
        <v>7699</v>
      </c>
      <c r="T933" s="44" t="s">
        <v>7700</v>
      </c>
      <c r="U933" s="44" t="s">
        <v>7701</v>
      </c>
      <c r="V933" s="58" t="s">
        <v>149</v>
      </c>
      <c r="W933" s="60"/>
      <c r="X933" s="60" t="str">
        <f t="shared" si="84"/>
        <v>tf_BAMT20020100_D_L2_USAGE_PIGMENT_SEARCH_2_2_MASTER</v>
      </c>
      <c r="Y933" s="60" t="str">
        <f t="shared" si="85"/>
        <v>mt_MPMT20020101_CDW_D_L2_USAGE_PIGMENT_SEARCH_2_2_MASTER</v>
      </c>
      <c r="Z933" s="60" t="str">
        <f t="shared" si="86"/>
        <v>m_MPMT20020101_CDW_D_L2_USAGE_PIGMENT_SEARCH_2_2_MASTER</v>
      </c>
      <c r="AA933" s="85"/>
      <c r="AB933" s="85"/>
      <c r="AC933" s="85"/>
      <c r="AD933" s="52" t="s">
        <v>2025</v>
      </c>
      <c r="AE933" s="52" t="s">
        <v>2026</v>
      </c>
      <c r="AF933" s="52" t="s">
        <v>2027</v>
      </c>
      <c r="AG933" s="52" t="s">
        <v>72</v>
      </c>
      <c r="AH933" s="52" t="s">
        <v>72</v>
      </c>
      <c r="AI933" s="219" t="s">
        <v>65</v>
      </c>
      <c r="AJ933" s="219" t="s">
        <v>154</v>
      </c>
      <c r="AK933" s="244">
        <v>0</v>
      </c>
      <c r="AL933" s="261" t="s">
        <v>155</v>
      </c>
    </row>
    <row r="934" spans="2:38" ht="34.5" hidden="1" customHeight="1">
      <c r="B934" s="86">
        <f t="shared" si="83"/>
        <v>931</v>
      </c>
      <c r="C934" s="84" t="s">
        <v>63</v>
      </c>
      <c r="D934" s="84" t="s">
        <v>7702</v>
      </c>
      <c r="E934" s="84" t="s">
        <v>786</v>
      </c>
      <c r="F934" s="84" t="s">
        <v>63</v>
      </c>
      <c r="G934" s="85" t="s">
        <v>7703</v>
      </c>
      <c r="H934" s="85" t="s">
        <v>7704</v>
      </c>
      <c r="I934" s="60" t="s">
        <v>7705</v>
      </c>
      <c r="J934" s="190">
        <v>1</v>
      </c>
      <c r="K934" s="84" t="s">
        <v>7706</v>
      </c>
      <c r="L934" s="85"/>
      <c r="M934" s="85" t="s">
        <v>7707</v>
      </c>
      <c r="N934" s="85" t="s">
        <v>7708</v>
      </c>
      <c r="O934" s="84" t="s">
        <v>1366</v>
      </c>
      <c r="P934" s="93" t="s">
        <v>7709</v>
      </c>
      <c r="Q934" s="87" t="s">
        <v>69</v>
      </c>
      <c r="R934" s="86" t="s">
        <v>7710</v>
      </c>
      <c r="S934" s="86" t="s">
        <v>7711</v>
      </c>
      <c r="T934" s="88" t="s">
        <v>7712</v>
      </c>
      <c r="U934" s="88" t="s">
        <v>7713</v>
      </c>
      <c r="V934" s="84" t="s">
        <v>846</v>
      </c>
      <c r="W934" s="86"/>
      <c r="X934" s="85" t="str">
        <f t="shared" si="84"/>
        <v>tf_BAMT20024900_D_L2_USAGE_MASTER_PIGMENT_CUSTOMER_NAME_EN_MASTER</v>
      </c>
      <c r="Y934" s="85" t="str">
        <f t="shared" si="85"/>
        <v>mt_MPMT20024901_CDW_D_L2_USAGE_MASTER_PIGMENT_CUSTOMER_NAME_EN_MASTER</v>
      </c>
      <c r="Z934" s="85" t="str">
        <f t="shared" si="86"/>
        <v>m_MPMT20024901_CDW_D_L2_USAGE_MASTER_PIGMENT_CUSTOMER_NAME_EN_MASTER</v>
      </c>
      <c r="AA934" s="85"/>
      <c r="AB934" s="85"/>
      <c r="AC934" s="85"/>
      <c r="AD934" s="52" t="s">
        <v>2025</v>
      </c>
      <c r="AE934" s="52" t="s">
        <v>2026</v>
      </c>
      <c r="AF934" s="52" t="s">
        <v>2027</v>
      </c>
      <c r="AG934" s="52" t="s">
        <v>4725</v>
      </c>
      <c r="AH934" s="52" t="s">
        <v>72</v>
      </c>
      <c r="AI934" s="219" t="s">
        <v>65</v>
      </c>
      <c r="AJ934" s="219" t="s">
        <v>154</v>
      </c>
      <c r="AK934" s="244">
        <v>0</v>
      </c>
      <c r="AL934" s="261" t="s">
        <v>155</v>
      </c>
    </row>
    <row r="935" spans="2:38" ht="34.5" hidden="1" customHeight="1">
      <c r="B935" s="91">
        <f t="shared" si="83"/>
        <v>932</v>
      </c>
      <c r="C935" s="59" t="s">
        <v>409</v>
      </c>
      <c r="D935" s="59" t="s">
        <v>63</v>
      </c>
      <c r="E935" s="59" t="s">
        <v>786</v>
      </c>
      <c r="F935" s="59" t="s">
        <v>63</v>
      </c>
      <c r="G935" s="76" t="s">
        <v>7714</v>
      </c>
      <c r="H935" s="76" t="s">
        <v>7715</v>
      </c>
      <c r="I935" s="76" t="s">
        <v>7716</v>
      </c>
      <c r="J935" s="192"/>
      <c r="K935" s="59" t="s">
        <v>63</v>
      </c>
      <c r="L935" s="59"/>
      <c r="M935" s="76" t="s">
        <v>7717</v>
      </c>
      <c r="N935" s="76" t="s">
        <v>7718</v>
      </c>
      <c r="O935" s="59" t="s">
        <v>2126</v>
      </c>
      <c r="P935" s="57" t="s">
        <v>7719</v>
      </c>
      <c r="Q935" s="78" t="s">
        <v>69</v>
      </c>
      <c r="R935" s="323"/>
      <c r="S935" s="324"/>
      <c r="T935" s="324"/>
      <c r="U935" s="324"/>
      <c r="V935" s="80" t="s">
        <v>846</v>
      </c>
      <c r="W935" s="76"/>
      <c r="X935" s="76" t="str">
        <f t="shared" si="84"/>
        <v>tf_-_A_L2_USAGE_PIGMENT_USAGE_NAME_MASTER</v>
      </c>
      <c r="Y935" s="76" t="str">
        <f t="shared" si="85"/>
        <v>mt_-_CDW_A_L2_USAGE_PIGMENT_USAGE_NAME_MASTER</v>
      </c>
      <c r="Z935" s="76" t="str">
        <f t="shared" si="86"/>
        <v>m_-_CDW_A_L2_USAGE_PIGMENT_USAGE_NAME_MASTER</v>
      </c>
      <c r="AA935" s="243"/>
      <c r="AB935" s="243"/>
      <c r="AC935" s="243"/>
      <c r="AD935" s="52" t="s">
        <v>1368</v>
      </c>
      <c r="AE935" s="100" t="s">
        <v>63</v>
      </c>
      <c r="AF935" s="52"/>
      <c r="AG935" s="52" t="s">
        <v>63</v>
      </c>
      <c r="AH935" s="52" t="s">
        <v>63</v>
      </c>
      <c r="AI935" s="219" t="s">
        <v>65</v>
      </c>
      <c r="AJ935" s="219" t="s">
        <v>65</v>
      </c>
      <c r="AK935" s="219" t="s">
        <v>65</v>
      </c>
      <c r="AL935" s="220" t="s">
        <v>65</v>
      </c>
    </row>
    <row r="936" spans="2:38" ht="34.5" hidden="1" customHeight="1">
      <c r="B936" s="86">
        <f t="shared" si="83"/>
        <v>933</v>
      </c>
      <c r="C936" s="84" t="s">
        <v>63</v>
      </c>
      <c r="D936" s="84" t="s">
        <v>7720</v>
      </c>
      <c r="E936" s="84" t="s">
        <v>135</v>
      </c>
      <c r="F936" s="84" t="s">
        <v>7721</v>
      </c>
      <c r="G936" s="85" t="s">
        <v>7722</v>
      </c>
      <c r="H936" s="85" t="s">
        <v>7723</v>
      </c>
      <c r="I936" s="85" t="s">
        <v>7724</v>
      </c>
      <c r="J936" s="191">
        <v>1</v>
      </c>
      <c r="K936" s="84" t="s">
        <v>7725</v>
      </c>
      <c r="L936" s="85"/>
      <c r="M936" s="85" t="s">
        <v>7726</v>
      </c>
      <c r="N936" s="85" t="s">
        <v>7727</v>
      </c>
      <c r="O936" s="84" t="s">
        <v>1366</v>
      </c>
      <c r="P936" s="85" t="s">
        <v>7728</v>
      </c>
      <c r="Q936" s="87" t="s">
        <v>220</v>
      </c>
      <c r="R936" s="167" t="s">
        <v>7729</v>
      </c>
      <c r="S936" s="167" t="s">
        <v>7730</v>
      </c>
      <c r="T936" s="167" t="s">
        <v>7731</v>
      </c>
      <c r="U936" s="167" t="s">
        <v>7732</v>
      </c>
      <c r="V936" s="84" t="s">
        <v>149</v>
      </c>
      <c r="W936" s="85"/>
      <c r="X936" s="85" t="str">
        <f t="shared" si="84"/>
        <v>tf_BACO30001800_D_DD_USAGE_PLAN_ACTUAL_MGMT_PIGMENT</v>
      </c>
      <c r="Y936" s="85" t="str">
        <f t="shared" si="85"/>
        <v>mt_MPCO20001801_CDW_D_L2_USAGE_PLAN_ACTUAL_MGMT_PIGMENT_WK01</v>
      </c>
      <c r="Z936" s="85" t="str">
        <f t="shared" si="86"/>
        <v>m_MPCO20001801_CDW_D_L2_USAGE_PLAN_ACTUAL_MGMT_PIGMENT_WK01</v>
      </c>
      <c r="AA936" s="65" t="s">
        <v>7733</v>
      </c>
      <c r="AB936" s="65" t="s">
        <v>7734</v>
      </c>
      <c r="AC936" s="65"/>
      <c r="AD936" s="65"/>
      <c r="AE936" s="100" t="s">
        <v>63</v>
      </c>
      <c r="AF936" s="65"/>
      <c r="AG936" s="65" t="s">
        <v>152</v>
      </c>
      <c r="AH936" s="52" t="s">
        <v>153</v>
      </c>
      <c r="AI936" s="239" t="s">
        <v>745</v>
      </c>
      <c r="AJ936" s="219" t="s">
        <v>154</v>
      </c>
      <c r="AK936" s="244">
        <v>1.6203703125938773E-4</v>
      </c>
      <c r="AL936" s="261" t="s">
        <v>155</v>
      </c>
    </row>
    <row r="937" spans="2:38" ht="34.5" hidden="1" customHeight="1">
      <c r="B937" s="86">
        <f t="shared" si="83"/>
        <v>934</v>
      </c>
      <c r="C937" s="84" t="s">
        <v>63</v>
      </c>
      <c r="D937" s="84" t="s">
        <v>7720</v>
      </c>
      <c r="E937" s="84" t="s">
        <v>135</v>
      </c>
      <c r="F937" s="84" t="s">
        <v>7721</v>
      </c>
      <c r="G937" s="85" t="s">
        <v>7722</v>
      </c>
      <c r="H937" s="85" t="s">
        <v>7723</v>
      </c>
      <c r="I937" s="85" t="s">
        <v>7724</v>
      </c>
      <c r="J937" s="191">
        <v>2</v>
      </c>
      <c r="K937" s="84" t="s">
        <v>7735</v>
      </c>
      <c r="L937" s="85"/>
      <c r="M937" s="85" t="s">
        <v>7736</v>
      </c>
      <c r="N937" s="85" t="s">
        <v>7737</v>
      </c>
      <c r="O937" s="84" t="s">
        <v>1366</v>
      </c>
      <c r="P937" s="85" t="s">
        <v>7728</v>
      </c>
      <c r="Q937" s="87" t="s">
        <v>220</v>
      </c>
      <c r="R937" s="86" t="s">
        <v>1378</v>
      </c>
      <c r="S937" s="86" t="s">
        <v>1379</v>
      </c>
      <c r="T937" s="86" t="s">
        <v>7738</v>
      </c>
      <c r="U937" s="86" t="s">
        <v>7739</v>
      </c>
      <c r="V937" s="58" t="s">
        <v>171</v>
      </c>
      <c r="W937" s="85"/>
      <c r="X937" s="85" t="str">
        <f t="shared" si="84"/>
        <v>tf_BACO30001800_D_DD_USAGE_PLAN_ACTUAL_MGMT_PIGMENT</v>
      </c>
      <c r="Y937" s="85" t="str">
        <f t="shared" si="85"/>
        <v>mt_MPCO20001802_CDW_D_L2_USAGE_PLAN_ACTUAL_MGMT_PIGMENT_WK02</v>
      </c>
      <c r="Z937" s="85" t="str">
        <f t="shared" si="86"/>
        <v>m_MPCO20001802_CDW_D_L2_USAGE_PLAN_ACTUAL_MGMT_PIGMENT_WK02</v>
      </c>
      <c r="AA937" s="65" t="s">
        <v>7733</v>
      </c>
      <c r="AB937" s="65" t="s">
        <v>7734</v>
      </c>
      <c r="AC937" s="65"/>
      <c r="AD937" s="65"/>
      <c r="AE937" s="100" t="s">
        <v>63</v>
      </c>
      <c r="AF937" s="65"/>
      <c r="AG937" s="65" t="s">
        <v>152</v>
      </c>
      <c r="AH937" s="52" t="s">
        <v>153</v>
      </c>
      <c r="AI937" s="239" t="s">
        <v>745</v>
      </c>
      <c r="AJ937" s="219" t="s">
        <v>154</v>
      </c>
      <c r="AK937" s="244">
        <v>3.3564815385034308E-4</v>
      </c>
      <c r="AL937" s="261" t="s">
        <v>155</v>
      </c>
    </row>
    <row r="938" spans="2:38" ht="34.5" hidden="1" customHeight="1">
      <c r="B938" s="86">
        <f t="shared" si="83"/>
        <v>935</v>
      </c>
      <c r="C938" s="84" t="s">
        <v>63</v>
      </c>
      <c r="D938" s="84" t="s">
        <v>7720</v>
      </c>
      <c r="E938" s="84" t="s">
        <v>135</v>
      </c>
      <c r="F938" s="84" t="s">
        <v>7721</v>
      </c>
      <c r="G938" s="85" t="s">
        <v>7722</v>
      </c>
      <c r="H938" s="85" t="s">
        <v>7723</v>
      </c>
      <c r="I938" s="85" t="s">
        <v>7724</v>
      </c>
      <c r="J938" s="191">
        <v>3</v>
      </c>
      <c r="K938" s="84" t="s">
        <v>7740</v>
      </c>
      <c r="L938" s="85"/>
      <c r="M938" s="85" t="s">
        <v>7741</v>
      </c>
      <c r="N938" s="85" t="s">
        <v>7742</v>
      </c>
      <c r="O938" s="84" t="s">
        <v>1366</v>
      </c>
      <c r="P938" s="85" t="s">
        <v>7728</v>
      </c>
      <c r="Q938" s="87" t="s">
        <v>220</v>
      </c>
      <c r="R938" s="86" t="s">
        <v>7743</v>
      </c>
      <c r="S938" s="86" t="s">
        <v>7744</v>
      </c>
      <c r="T938" s="86" t="s">
        <v>7745</v>
      </c>
      <c r="U938" s="86" t="s">
        <v>7746</v>
      </c>
      <c r="V938" s="84" t="s">
        <v>162</v>
      </c>
      <c r="W938" s="85"/>
      <c r="X938" s="85" t="str">
        <f t="shared" si="84"/>
        <v>tf_BACO30001800_D_DD_USAGE_PLAN_ACTUAL_MGMT_PIGMENT</v>
      </c>
      <c r="Y938" s="85" t="str">
        <f t="shared" si="85"/>
        <v>mt_MPCO20001803_CDW_D_L2_USAGE_PLAN_ACTUAL_MGMT_PIGMENT_WK03</v>
      </c>
      <c r="Z938" s="85" t="str">
        <f t="shared" si="86"/>
        <v>m_MPCO20001803_CDW_D_L2_USAGE_PLAN_ACTUAL_MGMT_PIGMENT_WK03</v>
      </c>
      <c r="AA938" s="65" t="s">
        <v>7733</v>
      </c>
      <c r="AB938" s="65" t="s">
        <v>7734</v>
      </c>
      <c r="AC938" s="65"/>
      <c r="AD938" s="65"/>
      <c r="AE938" s="100" t="s">
        <v>63</v>
      </c>
      <c r="AF938" s="65"/>
      <c r="AG938" s="65" t="s">
        <v>152</v>
      </c>
      <c r="AH938" s="52" t="s">
        <v>153</v>
      </c>
      <c r="AI938" s="239" t="s">
        <v>745</v>
      </c>
      <c r="AJ938" s="219" t="s">
        <v>154</v>
      </c>
      <c r="AK938" s="244">
        <v>5.092592618893832E-4</v>
      </c>
      <c r="AL938" s="261" t="s">
        <v>155</v>
      </c>
    </row>
    <row r="939" spans="2:38" ht="34.5" hidden="1" customHeight="1">
      <c r="B939" s="86">
        <f t="shared" si="83"/>
        <v>936</v>
      </c>
      <c r="C939" s="84" t="s">
        <v>63</v>
      </c>
      <c r="D939" s="84" t="s">
        <v>7720</v>
      </c>
      <c r="E939" s="84" t="s">
        <v>135</v>
      </c>
      <c r="F939" s="84" t="s">
        <v>7721</v>
      </c>
      <c r="G939" s="85" t="s">
        <v>7722</v>
      </c>
      <c r="H939" s="85" t="s">
        <v>7723</v>
      </c>
      <c r="I939" s="85" t="s">
        <v>7724</v>
      </c>
      <c r="J939" s="191">
        <v>4</v>
      </c>
      <c r="K939" s="84" t="s">
        <v>7747</v>
      </c>
      <c r="L939" s="85"/>
      <c r="M939" s="85" t="s">
        <v>7748</v>
      </c>
      <c r="N939" s="85" t="s">
        <v>7749</v>
      </c>
      <c r="O939" s="84" t="s">
        <v>1366</v>
      </c>
      <c r="P939" s="85" t="s">
        <v>7728</v>
      </c>
      <c r="Q939" s="87" t="s">
        <v>220</v>
      </c>
      <c r="R939" s="86" t="s">
        <v>7745</v>
      </c>
      <c r="S939" s="86" t="s">
        <v>7746</v>
      </c>
      <c r="T939" s="86" t="s">
        <v>7750</v>
      </c>
      <c r="U939" s="86" t="s">
        <v>7751</v>
      </c>
      <c r="V939" s="84" t="s">
        <v>238</v>
      </c>
      <c r="W939" s="85"/>
      <c r="X939" s="85" t="str">
        <f t="shared" si="84"/>
        <v>tf_BACO30001800_D_DD_USAGE_PLAN_ACTUAL_MGMT_PIGMENT</v>
      </c>
      <c r="Y939" s="85" t="str">
        <f t="shared" si="85"/>
        <v>mt_MPCO20001804_CDW_D_L2_USAGE_PLAN_ACTUAL_MGMT_PIGMENT_WK04</v>
      </c>
      <c r="Z939" s="85" t="str">
        <f t="shared" si="86"/>
        <v>m_MPCO20001804_CDW_D_L2_USAGE_PLAN_ACTUAL_MGMT_PIGMENT_WK04</v>
      </c>
      <c r="AA939" s="65" t="s">
        <v>7733</v>
      </c>
      <c r="AB939" s="65" t="s">
        <v>7734</v>
      </c>
      <c r="AC939" s="65"/>
      <c r="AD939" s="65"/>
      <c r="AE939" s="100" t="s">
        <v>63</v>
      </c>
      <c r="AF939" s="65"/>
      <c r="AG939" s="65" t="s">
        <v>152</v>
      </c>
      <c r="AH939" s="52" t="s">
        <v>153</v>
      </c>
      <c r="AI939" s="239" t="s">
        <v>745</v>
      </c>
      <c r="AJ939" s="219" t="s">
        <v>154</v>
      </c>
      <c r="AK939" s="244">
        <v>2.1990740788169205E-4</v>
      </c>
      <c r="AL939" s="261" t="s">
        <v>155</v>
      </c>
    </row>
    <row r="940" spans="2:38" ht="34.5" hidden="1" customHeight="1">
      <c r="B940" s="86">
        <f t="shared" si="83"/>
        <v>937</v>
      </c>
      <c r="C940" s="84" t="s">
        <v>63</v>
      </c>
      <c r="D940" s="84" t="s">
        <v>7720</v>
      </c>
      <c r="E940" s="84" t="s">
        <v>135</v>
      </c>
      <c r="F940" s="84" t="s">
        <v>7721</v>
      </c>
      <c r="G940" s="85" t="s">
        <v>7722</v>
      </c>
      <c r="H940" s="85" t="s">
        <v>7723</v>
      </c>
      <c r="I940" s="85" t="s">
        <v>7724</v>
      </c>
      <c r="J940" s="191">
        <v>5</v>
      </c>
      <c r="K940" s="84" t="s">
        <v>7752</v>
      </c>
      <c r="L940" s="85"/>
      <c r="M940" s="85" t="s">
        <v>7753</v>
      </c>
      <c r="N940" s="85" t="s">
        <v>7754</v>
      </c>
      <c r="O940" s="84" t="s">
        <v>1366</v>
      </c>
      <c r="P940" s="85" t="s">
        <v>7728</v>
      </c>
      <c r="Q940" s="87" t="s">
        <v>220</v>
      </c>
      <c r="R940" s="86" t="s">
        <v>7755</v>
      </c>
      <c r="S940" s="86" t="s">
        <v>7756</v>
      </c>
      <c r="T940" s="86" t="s">
        <v>7757</v>
      </c>
      <c r="U940" s="86" t="s">
        <v>7758</v>
      </c>
      <c r="V940" s="84" t="s">
        <v>225</v>
      </c>
      <c r="W940" s="85"/>
      <c r="X940" s="85" t="str">
        <f t="shared" si="84"/>
        <v>tf_BACO30001800_D_DD_USAGE_PLAN_ACTUAL_MGMT_PIGMENT</v>
      </c>
      <c r="Y940" s="85" t="str">
        <f t="shared" si="85"/>
        <v>mt_MPCO20001805_CDW_D_L2_USAGE_PLAN_ACTUAL_MGMT_PIGMENT_WK05</v>
      </c>
      <c r="Z940" s="85" t="str">
        <f t="shared" si="86"/>
        <v>m_MPCO20001805_CDW_D_L2_USAGE_PLAN_ACTUAL_MGMT_PIGMENT_WK05</v>
      </c>
      <c r="AA940" s="65" t="s">
        <v>7733</v>
      </c>
      <c r="AB940" s="65" t="s">
        <v>7734</v>
      </c>
      <c r="AC940" s="65"/>
      <c r="AD940" s="65"/>
      <c r="AE940" s="100" t="s">
        <v>63</v>
      </c>
      <c r="AF940" s="65"/>
      <c r="AG940" s="65" t="s">
        <v>152</v>
      </c>
      <c r="AH940" s="52" t="s">
        <v>153</v>
      </c>
      <c r="AI940" s="239" t="s">
        <v>745</v>
      </c>
      <c r="AJ940" s="219" t="s">
        <v>154</v>
      </c>
      <c r="AK940" s="244">
        <v>1.0416666918899864E-4</v>
      </c>
      <c r="AL940" s="261" t="s">
        <v>155</v>
      </c>
    </row>
    <row r="941" spans="2:38" ht="34.5" hidden="1" customHeight="1">
      <c r="B941" s="86">
        <f t="shared" si="83"/>
        <v>938</v>
      </c>
      <c r="C941" s="84" t="s">
        <v>63</v>
      </c>
      <c r="D941" s="84" t="s">
        <v>7720</v>
      </c>
      <c r="E941" s="84" t="s">
        <v>135</v>
      </c>
      <c r="F941" s="84" t="s">
        <v>7721</v>
      </c>
      <c r="G941" s="85" t="s">
        <v>7722</v>
      </c>
      <c r="H941" s="85" t="s">
        <v>7723</v>
      </c>
      <c r="I941" s="85" t="s">
        <v>7724</v>
      </c>
      <c r="J941" s="191">
        <v>6</v>
      </c>
      <c r="K941" s="84" t="s">
        <v>7759</v>
      </c>
      <c r="L941" s="85"/>
      <c r="M941" s="85" t="s">
        <v>7760</v>
      </c>
      <c r="N941" s="85" t="s">
        <v>7761</v>
      </c>
      <c r="O941" s="84" t="s">
        <v>1366</v>
      </c>
      <c r="P941" s="85" t="s">
        <v>7728</v>
      </c>
      <c r="Q941" s="87" t="s">
        <v>220</v>
      </c>
      <c r="R941" s="86" t="s">
        <v>7762</v>
      </c>
      <c r="S941" s="86" t="s">
        <v>7763</v>
      </c>
      <c r="T941" s="86" t="s">
        <v>7764</v>
      </c>
      <c r="U941" s="86" t="s">
        <v>7765</v>
      </c>
      <c r="V941" s="84" t="s">
        <v>162</v>
      </c>
      <c r="W941" s="85"/>
      <c r="X941" s="85" t="str">
        <f t="shared" si="84"/>
        <v>tf_BACO30001800_D_DD_USAGE_PLAN_ACTUAL_MGMT_PIGMENT</v>
      </c>
      <c r="Y941" s="85" t="str">
        <f t="shared" si="85"/>
        <v>mt_MPCO20001806_CDW_D_L2_USAGE_PLAN_ACTUAL_MGMT_PIGMENT</v>
      </c>
      <c r="Z941" s="85" t="str">
        <f t="shared" si="86"/>
        <v>m_MPCO20001806_CDW_D_L2_USAGE_PLAN_ACTUAL_MGMT_PIGMENT</v>
      </c>
      <c r="AA941" s="65" t="s">
        <v>7733</v>
      </c>
      <c r="AB941" s="65" t="s">
        <v>7734</v>
      </c>
      <c r="AC941" s="65"/>
      <c r="AD941" s="65"/>
      <c r="AE941" s="100" t="s">
        <v>63</v>
      </c>
      <c r="AF941" s="65"/>
      <c r="AG941" s="65" t="s">
        <v>152</v>
      </c>
      <c r="AH941" s="52" t="s">
        <v>153</v>
      </c>
      <c r="AI941" s="239" t="s">
        <v>745</v>
      </c>
      <c r="AJ941" s="219" t="s">
        <v>154</v>
      </c>
      <c r="AK941" s="244">
        <v>3.125000002910383E-4</v>
      </c>
      <c r="AL941" s="261" t="s">
        <v>155</v>
      </c>
    </row>
    <row r="942" spans="2:38" ht="84.75" hidden="1" customHeight="1">
      <c r="B942" s="44">
        <f t="shared" si="83"/>
        <v>939</v>
      </c>
      <c r="C942" s="58" t="s">
        <v>63</v>
      </c>
      <c r="D942" s="58" t="s">
        <v>7720</v>
      </c>
      <c r="E942" s="58" t="s">
        <v>135</v>
      </c>
      <c r="F942" s="58" t="s">
        <v>7721</v>
      </c>
      <c r="G942" s="60" t="s">
        <v>7722</v>
      </c>
      <c r="H942" s="85" t="s">
        <v>7723</v>
      </c>
      <c r="I942" s="60" t="s">
        <v>7724</v>
      </c>
      <c r="J942" s="190">
        <v>7</v>
      </c>
      <c r="K942" s="84" t="s">
        <v>7766</v>
      </c>
      <c r="L942" s="60"/>
      <c r="M942" s="60" t="s">
        <v>7767</v>
      </c>
      <c r="N942" s="85" t="s">
        <v>7768</v>
      </c>
      <c r="O942" s="58" t="s">
        <v>1366</v>
      </c>
      <c r="P942" s="60" t="s">
        <v>7728</v>
      </c>
      <c r="Q942" s="63" t="s">
        <v>220</v>
      </c>
      <c r="R942" s="86" t="s">
        <v>7764</v>
      </c>
      <c r="S942" s="44" t="s">
        <v>7765</v>
      </c>
      <c r="T942" s="44" t="s">
        <v>7769</v>
      </c>
      <c r="U942" s="44" t="s">
        <v>7770</v>
      </c>
      <c r="V942" s="58" t="s">
        <v>162</v>
      </c>
      <c r="W942" s="60"/>
      <c r="X942" s="60" t="str">
        <f t="shared" si="84"/>
        <v>tf_BACO30001800_D_DD_USAGE_PLAN_ACTUAL_MGMT_PIGMENT</v>
      </c>
      <c r="Y942" s="60" t="str">
        <f t="shared" si="85"/>
        <v>mt_MPCO20001807_CDW_D_L2_USAGE_PLAN_ACTUAL_MGMT_PIGMENT_DTL</v>
      </c>
      <c r="Z942" s="60" t="str">
        <f t="shared" si="86"/>
        <v>m_MPCO20001807_CDW_D_L2_USAGE_PLAN_ACTUAL_MGMT_PIGMENT_DTL</v>
      </c>
      <c r="AA942" s="65" t="s">
        <v>7733</v>
      </c>
      <c r="AB942" s="65" t="s">
        <v>7734</v>
      </c>
      <c r="AC942" s="65"/>
      <c r="AD942" s="52"/>
      <c r="AE942" s="100" t="s">
        <v>63</v>
      </c>
      <c r="AF942" s="52"/>
      <c r="AG942" s="52" t="s">
        <v>152</v>
      </c>
      <c r="AH942" s="52" t="s">
        <v>153</v>
      </c>
      <c r="AI942" s="239" t="s">
        <v>745</v>
      </c>
      <c r="AJ942" s="219" t="s">
        <v>154</v>
      </c>
      <c r="AK942" s="244">
        <v>4.9768518510973081E-4</v>
      </c>
      <c r="AL942" s="261" t="s">
        <v>155</v>
      </c>
    </row>
    <row r="943" spans="2:38" ht="84.75" hidden="1" customHeight="1">
      <c r="B943" s="86">
        <f t="shared" si="83"/>
        <v>940</v>
      </c>
      <c r="C943" s="84" t="s">
        <v>63</v>
      </c>
      <c r="D943" s="84" t="s">
        <v>7720</v>
      </c>
      <c r="E943" s="84" t="s">
        <v>135</v>
      </c>
      <c r="F943" s="84" t="s">
        <v>7721</v>
      </c>
      <c r="G943" s="85" t="s">
        <v>7722</v>
      </c>
      <c r="H943" s="85" t="s">
        <v>7723</v>
      </c>
      <c r="I943" s="85" t="s">
        <v>7724</v>
      </c>
      <c r="J943" s="191">
        <v>8</v>
      </c>
      <c r="K943" s="84" t="s">
        <v>7771</v>
      </c>
      <c r="L943" s="85"/>
      <c r="M943" s="85" t="s">
        <v>7772</v>
      </c>
      <c r="N943" s="85" t="s">
        <v>7773</v>
      </c>
      <c r="O943" s="84" t="s">
        <v>1366</v>
      </c>
      <c r="P943" s="85" t="s">
        <v>7728</v>
      </c>
      <c r="Q943" s="87" t="s">
        <v>220</v>
      </c>
      <c r="R943" s="86" t="s">
        <v>7774</v>
      </c>
      <c r="S943" s="86" t="s">
        <v>7775</v>
      </c>
      <c r="T943" s="86" t="s">
        <v>7776</v>
      </c>
      <c r="U943" s="86" t="s">
        <v>7777</v>
      </c>
      <c r="V943" s="84" t="s">
        <v>149</v>
      </c>
      <c r="W943" s="85"/>
      <c r="X943" s="85" t="str">
        <f t="shared" si="84"/>
        <v>tf_BACO30001800_D_DD_USAGE_PLAN_ACTUAL_MGMT_PIGMENT</v>
      </c>
      <c r="Y943" s="85" t="str">
        <f t="shared" si="85"/>
        <v>mt_MPCO20001808_CDW_D_L2_USAGE_PLAN_ACTUAL_MGMT_PIGMENT_DTL_ADD_MASTER</v>
      </c>
      <c r="Z943" s="85" t="str">
        <f t="shared" si="86"/>
        <v>m_MPCO20001808_CDW_D_L2_USAGE_PLAN_ACTUAL_MGMT_PIGMENT_DTL_ADD_MASTER</v>
      </c>
      <c r="AA943" s="65" t="s">
        <v>7733</v>
      </c>
      <c r="AB943" s="65" t="s">
        <v>7734</v>
      </c>
      <c r="AC943" s="65"/>
      <c r="AD943" s="65"/>
      <c r="AE943" s="100" t="s">
        <v>63</v>
      </c>
      <c r="AF943" s="65"/>
      <c r="AG943" s="65" t="s">
        <v>152</v>
      </c>
      <c r="AH943" s="52" t="s">
        <v>153</v>
      </c>
      <c r="AI943" s="238" t="s">
        <v>1603</v>
      </c>
      <c r="AJ943" s="219" t="s">
        <v>246</v>
      </c>
      <c r="AK943" s="244">
        <v>9.2476851859828457E-3</v>
      </c>
      <c r="AL943" s="261" t="s">
        <v>155</v>
      </c>
    </row>
    <row r="944" spans="2:38" ht="34.5" hidden="1" customHeight="1">
      <c r="B944" s="86">
        <f t="shared" si="83"/>
        <v>941</v>
      </c>
      <c r="C944" s="84" t="s">
        <v>63</v>
      </c>
      <c r="D944" s="84" t="s">
        <v>7720</v>
      </c>
      <c r="E944" s="84" t="s">
        <v>135</v>
      </c>
      <c r="F944" s="84" t="s">
        <v>7721</v>
      </c>
      <c r="G944" s="85" t="s">
        <v>7722</v>
      </c>
      <c r="H944" s="85" t="s">
        <v>7723</v>
      </c>
      <c r="I944" s="85" t="s">
        <v>7724</v>
      </c>
      <c r="J944" s="191">
        <v>9</v>
      </c>
      <c r="K944" s="84" t="s">
        <v>7778</v>
      </c>
      <c r="L944" s="85"/>
      <c r="M944" s="85" t="s">
        <v>7779</v>
      </c>
      <c r="N944" s="85" t="s">
        <v>7780</v>
      </c>
      <c r="O944" s="84" t="s">
        <v>143</v>
      </c>
      <c r="P944" s="85" t="s">
        <v>7781</v>
      </c>
      <c r="Q944" s="87" t="s">
        <v>166</v>
      </c>
      <c r="R944" s="308" t="s">
        <v>7782</v>
      </c>
      <c r="S944" s="308" t="s">
        <v>7783</v>
      </c>
      <c r="T944" s="86" t="s">
        <v>7784</v>
      </c>
      <c r="U944" s="86" t="s">
        <v>7785</v>
      </c>
      <c r="V944" s="84" t="s">
        <v>225</v>
      </c>
      <c r="W944" s="85"/>
      <c r="X944" s="85" t="str">
        <f t="shared" si="84"/>
        <v>tf_BACO30001800_D_DD_USAGE_PLAN_ACTUAL_MGMT_PIGMENT</v>
      </c>
      <c r="Y944" s="85" t="str">
        <f t="shared" si="85"/>
        <v>mt_MPCO30001801_CDM_D_DD_USAGE_PLAN_ACTUAL_MGMT_PIGMENT</v>
      </c>
      <c r="Z944" s="85" t="str">
        <f t="shared" si="86"/>
        <v>m_MPCO30001801_CDM_D_DD_USAGE_PLAN_ACTUAL_MGMT_PIGMENT</v>
      </c>
      <c r="AA944" s="85" t="s">
        <v>7786</v>
      </c>
      <c r="AB944" s="85" t="s">
        <v>227</v>
      </c>
      <c r="AC944" s="85"/>
      <c r="AD944" s="65"/>
      <c r="AE944" s="100" t="s">
        <v>63</v>
      </c>
      <c r="AF944" s="65"/>
      <c r="AG944" s="65" t="s">
        <v>152</v>
      </c>
      <c r="AH944" s="52" t="s">
        <v>153</v>
      </c>
      <c r="AI944" s="239" t="s">
        <v>745</v>
      </c>
      <c r="AJ944" s="219" t="s">
        <v>154</v>
      </c>
      <c r="AK944" s="244">
        <v>3.125000002910383E-4</v>
      </c>
      <c r="AL944" s="261" t="s">
        <v>155</v>
      </c>
    </row>
    <row r="945" spans="2:44" ht="34.5" hidden="1" customHeight="1">
      <c r="B945" s="168">
        <f t="shared" si="83"/>
        <v>942</v>
      </c>
      <c r="C945" s="174" t="s">
        <v>63</v>
      </c>
      <c r="D945" s="174" t="s">
        <v>7720</v>
      </c>
      <c r="E945" s="174" t="s">
        <v>135</v>
      </c>
      <c r="F945" s="174" t="s">
        <v>7721</v>
      </c>
      <c r="G945" s="175" t="s">
        <v>7722</v>
      </c>
      <c r="H945" s="177" t="s">
        <v>7723</v>
      </c>
      <c r="I945" s="175" t="s">
        <v>7724</v>
      </c>
      <c r="J945" s="194">
        <v>10</v>
      </c>
      <c r="K945" s="198" t="s">
        <v>7787</v>
      </c>
      <c r="L945" s="175"/>
      <c r="M945" s="175" t="s">
        <v>7788</v>
      </c>
      <c r="N945" s="177" t="s">
        <v>7789</v>
      </c>
      <c r="O945" s="174" t="s">
        <v>143</v>
      </c>
      <c r="P945" s="175" t="s">
        <v>7781</v>
      </c>
      <c r="Q945" s="176" t="s">
        <v>166</v>
      </c>
      <c r="R945" s="318" t="s">
        <v>7790</v>
      </c>
      <c r="S945" s="309" t="s">
        <v>7791</v>
      </c>
      <c r="T945" s="168" t="s">
        <v>7792</v>
      </c>
      <c r="U945" s="168" t="s">
        <v>7793</v>
      </c>
      <c r="V945" s="174" t="s">
        <v>149</v>
      </c>
      <c r="W945" s="175"/>
      <c r="X945" s="175" t="str">
        <f t="shared" si="84"/>
        <v>tf_BACO30001800_D_DD_USAGE_PLAN_ACTUAL_MGMT_PIGMENT</v>
      </c>
      <c r="Y945" s="177" t="str">
        <f t="shared" si="85"/>
        <v>mt_MPCO30001802_CDM_D_DD_USAGE_PLAN_ACTUAL_MGMT_PIGMENT_ADD_MASTER</v>
      </c>
      <c r="Z945" s="177" t="str">
        <f t="shared" si="86"/>
        <v>m_MPCO30001802_CDM_D_DD_USAGE_PLAN_ACTUAL_MGMT_PIGMENT_ADD_MASTER</v>
      </c>
      <c r="AA945" s="177" t="s">
        <v>7786</v>
      </c>
      <c r="AB945" s="177" t="s">
        <v>227</v>
      </c>
      <c r="AC945" s="177"/>
      <c r="AD945" s="52"/>
      <c r="AE945" s="100" t="s">
        <v>63</v>
      </c>
      <c r="AF945" s="52"/>
      <c r="AG945" s="52" t="s">
        <v>152</v>
      </c>
      <c r="AH945" s="52" t="s">
        <v>153</v>
      </c>
      <c r="AI945" s="239" t="s">
        <v>745</v>
      </c>
      <c r="AJ945" s="219" t="s">
        <v>154</v>
      </c>
      <c r="AK945" s="244">
        <v>8.4027777775190771E-3</v>
      </c>
      <c r="AL945" s="261" t="s">
        <v>155</v>
      </c>
    </row>
    <row r="946" spans="2:44" ht="34.5" hidden="1" customHeight="1">
      <c r="B946" s="44">
        <f t="shared" si="83"/>
        <v>943</v>
      </c>
      <c r="C946" s="58" t="s">
        <v>63</v>
      </c>
      <c r="D946" s="58" t="s">
        <v>7794</v>
      </c>
      <c r="E946" s="58" t="s">
        <v>786</v>
      </c>
      <c r="F946" s="58" t="s">
        <v>63</v>
      </c>
      <c r="G946" s="60" t="s">
        <v>7795</v>
      </c>
      <c r="H946" s="60" t="s">
        <v>12300</v>
      </c>
      <c r="I946" s="60" t="s">
        <v>7797</v>
      </c>
      <c r="J946" s="190">
        <v>1</v>
      </c>
      <c r="K946" s="58" t="s">
        <v>7798</v>
      </c>
      <c r="L946" s="60"/>
      <c r="M946" s="60" t="s">
        <v>7799</v>
      </c>
      <c r="N946" s="60" t="s">
        <v>7800</v>
      </c>
      <c r="O946" s="58" t="s">
        <v>2126</v>
      </c>
      <c r="P946" s="44" t="s">
        <v>7801</v>
      </c>
      <c r="Q946" s="63" t="s">
        <v>69</v>
      </c>
      <c r="R946" s="86" t="s">
        <v>2857</v>
      </c>
      <c r="S946" s="44" t="s">
        <v>2858</v>
      </c>
      <c r="T946" s="44" t="s">
        <v>7802</v>
      </c>
      <c r="U946" s="44" t="s">
        <v>7803</v>
      </c>
      <c r="V946" s="58" t="s">
        <v>238</v>
      </c>
      <c r="W946" s="60"/>
      <c r="X946" s="60" t="str">
        <f t="shared" si="84"/>
        <v>tf_BAMT20009500_D_L2_PROFIT_CENTER_MASTER</v>
      </c>
      <c r="Y946" s="60" t="str">
        <f t="shared" si="85"/>
        <v>mt_MPMT20009501_CDW_D_L2_PROFIT_CENTER_MASTER_WK01</v>
      </c>
      <c r="Z946" s="60" t="str">
        <f t="shared" si="86"/>
        <v>m_MPMT20009501_CDW_D_L2_PROFIT_CENTER_MASTER_WK01</v>
      </c>
      <c r="AA946" s="65"/>
      <c r="AB946" s="65"/>
      <c r="AC946" s="65"/>
      <c r="AD946" s="52" t="s">
        <v>2183</v>
      </c>
      <c r="AE946" s="52"/>
      <c r="AF946" s="52" t="s">
        <v>52</v>
      </c>
      <c r="AG946" s="52" t="s">
        <v>72</v>
      </c>
      <c r="AH946" s="52" t="s">
        <v>72</v>
      </c>
      <c r="AI946" s="219" t="s">
        <v>65</v>
      </c>
      <c r="AJ946" s="219" t="s">
        <v>154</v>
      </c>
      <c r="AK946" s="244">
        <v>0</v>
      </c>
      <c r="AL946" s="261" t="s">
        <v>155</v>
      </c>
    </row>
    <row r="947" spans="2:44" ht="34.5" hidden="1" customHeight="1">
      <c r="B947" s="44">
        <f t="shared" si="83"/>
        <v>944</v>
      </c>
      <c r="C947" s="58" t="s">
        <v>63</v>
      </c>
      <c r="D947" s="58" t="s">
        <v>7794</v>
      </c>
      <c r="E947" s="58" t="s">
        <v>786</v>
      </c>
      <c r="F947" s="58" t="s">
        <v>63</v>
      </c>
      <c r="G947" s="60" t="s">
        <v>7804</v>
      </c>
      <c r="H947" s="60" t="s">
        <v>12303</v>
      </c>
      <c r="I947" s="60" t="s">
        <v>7797</v>
      </c>
      <c r="J947" s="190">
        <v>2</v>
      </c>
      <c r="K947" s="58" t="s">
        <v>7805</v>
      </c>
      <c r="L947" s="60"/>
      <c r="M947" s="60" t="s">
        <v>7806</v>
      </c>
      <c r="N947" s="60" t="s">
        <v>12260</v>
      </c>
      <c r="O947" s="58" t="s">
        <v>2126</v>
      </c>
      <c r="P947" s="44" t="s">
        <v>7801</v>
      </c>
      <c r="Q947" s="63" t="s">
        <v>69</v>
      </c>
      <c r="R947" s="86" t="s">
        <v>7808</v>
      </c>
      <c r="S947" s="44" t="s">
        <v>7809</v>
      </c>
      <c r="T947" s="44" t="s">
        <v>7810</v>
      </c>
      <c r="U947" s="44" t="s">
        <v>7811</v>
      </c>
      <c r="V947" s="58" t="s">
        <v>149</v>
      </c>
      <c r="W947" s="60"/>
      <c r="X947" s="60" t="str">
        <f t="shared" si="84"/>
        <v>tf_BAMT20009500_D_L2_PROFIT_CENTER_MASTER</v>
      </c>
      <c r="Y947" s="60" t="str">
        <f t="shared" si="85"/>
        <v>mt_MPMT20009502_CDW_D_L2_PROFIT_CENTER_MASTER</v>
      </c>
      <c r="Z947" s="60" t="str">
        <f t="shared" si="86"/>
        <v>m_MPMT20009502_CDW_D_L2_PROFIT_CENTER_MASTER</v>
      </c>
      <c r="AA947" s="85"/>
      <c r="AB947" s="85"/>
      <c r="AC947" s="85"/>
      <c r="AD947" s="52" t="s">
        <v>2183</v>
      </c>
      <c r="AE947" s="52" t="s">
        <v>2026</v>
      </c>
      <c r="AF947" s="52" t="s">
        <v>52</v>
      </c>
      <c r="AG947" s="52" t="s">
        <v>72</v>
      </c>
      <c r="AH947" s="52" t="s">
        <v>72</v>
      </c>
      <c r="AI947" s="219" t="s">
        <v>65</v>
      </c>
      <c r="AJ947" s="219" t="s">
        <v>154</v>
      </c>
      <c r="AK947" s="244">
        <v>0</v>
      </c>
      <c r="AL947" s="261" t="s">
        <v>155</v>
      </c>
    </row>
    <row r="948" spans="2:44" ht="34.5" hidden="1" customHeight="1">
      <c r="B948" s="91">
        <f t="shared" si="83"/>
        <v>945</v>
      </c>
      <c r="C948" s="59" t="s">
        <v>409</v>
      </c>
      <c r="D948" s="59" t="s">
        <v>63</v>
      </c>
      <c r="E948" s="59" t="s">
        <v>786</v>
      </c>
      <c r="F948" s="59" t="s">
        <v>63</v>
      </c>
      <c r="G948" s="76" t="s">
        <v>7812</v>
      </c>
      <c r="H948" s="76"/>
      <c r="I948" s="76" t="s">
        <v>7813</v>
      </c>
      <c r="J948" s="192"/>
      <c r="K948" s="59"/>
      <c r="L948" s="76"/>
      <c r="M948" s="76" t="s">
        <v>7814</v>
      </c>
      <c r="N948" s="76"/>
      <c r="O948" s="59" t="s">
        <v>1366</v>
      </c>
      <c r="P948" s="76" t="s">
        <v>7815</v>
      </c>
      <c r="Q948" s="78" t="s">
        <v>220</v>
      </c>
      <c r="R948" s="323"/>
      <c r="S948" s="324"/>
      <c r="T948" s="324"/>
      <c r="U948" s="324"/>
      <c r="V948" s="80"/>
      <c r="W948" s="76"/>
      <c r="X948" s="76" t="str">
        <f t="shared" si="84"/>
        <v/>
      </c>
      <c r="Y948" s="76" t="str">
        <f t="shared" si="85"/>
        <v/>
      </c>
      <c r="Z948" s="76" t="str">
        <f t="shared" si="86"/>
        <v/>
      </c>
      <c r="AA948" s="243"/>
      <c r="AB948" s="243"/>
      <c r="AC948" s="243"/>
      <c r="AD948" s="52" t="s">
        <v>1368</v>
      </c>
      <c r="AE948" s="100" t="s">
        <v>63</v>
      </c>
      <c r="AF948" s="52"/>
      <c r="AG948" s="52" t="s">
        <v>63</v>
      </c>
      <c r="AH948" s="52" t="s">
        <v>63</v>
      </c>
      <c r="AI948" s="219" t="s">
        <v>65</v>
      </c>
      <c r="AJ948" s="219" t="s">
        <v>65</v>
      </c>
      <c r="AK948" s="219" t="s">
        <v>65</v>
      </c>
      <c r="AL948" s="220" t="s">
        <v>65</v>
      </c>
    </row>
    <row r="949" spans="2:44" ht="34.5" hidden="1" customHeight="1">
      <c r="B949" s="44">
        <f t="shared" si="83"/>
        <v>946</v>
      </c>
      <c r="C949" s="58" t="s">
        <v>63</v>
      </c>
      <c r="D949" s="58" t="s">
        <v>7816</v>
      </c>
      <c r="E949" s="58" t="s">
        <v>786</v>
      </c>
      <c r="F949" s="58" t="s">
        <v>63</v>
      </c>
      <c r="G949" s="60" t="s">
        <v>7817</v>
      </c>
      <c r="H949" s="60" t="s">
        <v>7818</v>
      </c>
      <c r="I949" s="60" t="s">
        <v>7819</v>
      </c>
      <c r="J949" s="190">
        <v>1</v>
      </c>
      <c r="K949" s="58" t="s">
        <v>7820</v>
      </c>
      <c r="L949" s="60"/>
      <c r="M949" s="60" t="s">
        <v>7821</v>
      </c>
      <c r="N949" s="60" t="s">
        <v>7822</v>
      </c>
      <c r="O949" s="58" t="s">
        <v>2126</v>
      </c>
      <c r="P949" s="44" t="s">
        <v>7823</v>
      </c>
      <c r="Q949" s="63" t="s">
        <v>220</v>
      </c>
      <c r="R949" s="167" t="s">
        <v>7824</v>
      </c>
      <c r="S949" s="95" t="s">
        <v>7825</v>
      </c>
      <c r="T949" s="95" t="s">
        <v>7826</v>
      </c>
      <c r="U949" s="95" t="s">
        <v>7827</v>
      </c>
      <c r="V949" s="58" t="s">
        <v>149</v>
      </c>
      <c r="W949" s="60"/>
      <c r="X949" s="60" t="str">
        <f t="shared" si="84"/>
        <v>tf_BAMT20009800_D_L2_PROFIT_CENTER_HIERARCHY_UPDATE_MASTER</v>
      </c>
      <c r="Y949" s="60" t="str">
        <f t="shared" si="85"/>
        <v>mt_MPMT20009801_CDW_D_L2_PROFIT_CENTER_HIERARCHY_UPDATE_MASTER_WK01</v>
      </c>
      <c r="Z949" s="60" t="str">
        <f t="shared" si="86"/>
        <v>m_MPMT20009801_CDW_D_L2_PROFIT_CENTER_HIERARCHY_UPDATE_MASTER_WK01</v>
      </c>
      <c r="AA949" s="65"/>
      <c r="AB949" s="65"/>
      <c r="AC949" s="65"/>
      <c r="AD949" s="52" t="s">
        <v>2183</v>
      </c>
      <c r="AE949" s="52"/>
      <c r="AF949" s="52" t="s">
        <v>52</v>
      </c>
      <c r="AG949" s="52" t="s">
        <v>72</v>
      </c>
      <c r="AH949" s="52" t="s">
        <v>72</v>
      </c>
      <c r="AI949" s="219" t="s">
        <v>65</v>
      </c>
      <c r="AJ949" s="219" t="s">
        <v>154</v>
      </c>
      <c r="AK949" s="244">
        <v>0</v>
      </c>
      <c r="AL949" s="261" t="s">
        <v>155</v>
      </c>
    </row>
    <row r="950" spans="2:44" ht="34.5" hidden="1" customHeight="1">
      <c r="B950" s="44">
        <f t="shared" si="83"/>
        <v>947</v>
      </c>
      <c r="C950" s="58" t="s">
        <v>63</v>
      </c>
      <c r="D950" s="58" t="s">
        <v>7816</v>
      </c>
      <c r="E950" s="58" t="s">
        <v>786</v>
      </c>
      <c r="F950" s="58" t="s">
        <v>63</v>
      </c>
      <c r="G950" s="60" t="s">
        <v>7817</v>
      </c>
      <c r="H950" s="60" t="s">
        <v>7818</v>
      </c>
      <c r="I950" s="60" t="s">
        <v>7819</v>
      </c>
      <c r="J950" s="190">
        <v>2</v>
      </c>
      <c r="K950" s="58" t="s">
        <v>7828</v>
      </c>
      <c r="L950" s="60"/>
      <c r="M950" s="60" t="s">
        <v>7829</v>
      </c>
      <c r="N950" s="60" t="s">
        <v>7830</v>
      </c>
      <c r="O950" s="58" t="s">
        <v>2126</v>
      </c>
      <c r="P950" s="44" t="s">
        <v>7823</v>
      </c>
      <c r="Q950" s="63" t="s">
        <v>220</v>
      </c>
      <c r="R950" s="86" t="s">
        <v>7831</v>
      </c>
      <c r="S950" s="44" t="s">
        <v>7832</v>
      </c>
      <c r="T950" s="44" t="s">
        <v>7833</v>
      </c>
      <c r="U950" s="44" t="s">
        <v>7834</v>
      </c>
      <c r="V950" s="58" t="s">
        <v>149</v>
      </c>
      <c r="W950" s="60"/>
      <c r="X950" s="60" t="str">
        <f t="shared" si="84"/>
        <v>tf_BAMT20009800_D_L2_PROFIT_CENTER_HIERARCHY_UPDATE_MASTER</v>
      </c>
      <c r="Y950" s="60" t="str">
        <f t="shared" si="85"/>
        <v>mt_MPMT20009802_CDW_D_L2_PROFIT_CENTER_HIERARCHY_UPDATE_MASTER_WK02</v>
      </c>
      <c r="Z950" s="60" t="str">
        <f t="shared" si="86"/>
        <v>m_MPMT20009802_CDW_D_L2_PROFIT_CENTER_HIERARCHY_UPDATE_MASTER_WK02</v>
      </c>
      <c r="AA950" s="65"/>
      <c r="AB950" s="65"/>
      <c r="AC950" s="65"/>
      <c r="AD950" s="52" t="s">
        <v>2183</v>
      </c>
      <c r="AE950" s="52"/>
      <c r="AF950" s="52" t="s">
        <v>52</v>
      </c>
      <c r="AG950" s="52" t="s">
        <v>72</v>
      </c>
      <c r="AH950" s="52" t="s">
        <v>72</v>
      </c>
      <c r="AI950" s="219" t="s">
        <v>65</v>
      </c>
      <c r="AJ950" s="219" t="s">
        <v>154</v>
      </c>
      <c r="AK950" s="244">
        <v>0</v>
      </c>
      <c r="AL950" s="261" t="s">
        <v>155</v>
      </c>
    </row>
    <row r="951" spans="2:44" ht="34.5" hidden="1" customHeight="1">
      <c r="B951" s="44">
        <f t="shared" si="83"/>
        <v>948</v>
      </c>
      <c r="C951" s="58" t="s">
        <v>63</v>
      </c>
      <c r="D951" s="58" t="s">
        <v>7816</v>
      </c>
      <c r="E951" s="58" t="s">
        <v>786</v>
      </c>
      <c r="F951" s="58" t="s">
        <v>63</v>
      </c>
      <c r="G951" s="175" t="s">
        <v>7817</v>
      </c>
      <c r="H951" s="60" t="s">
        <v>7818</v>
      </c>
      <c r="I951" s="60" t="s">
        <v>7819</v>
      </c>
      <c r="J951" s="190">
        <v>3</v>
      </c>
      <c r="K951" s="58" t="s">
        <v>7835</v>
      </c>
      <c r="L951" s="60"/>
      <c r="M951" s="60" t="s">
        <v>7836</v>
      </c>
      <c r="N951" s="60" t="s">
        <v>7837</v>
      </c>
      <c r="O951" s="58" t="s">
        <v>2126</v>
      </c>
      <c r="P951" s="44" t="s">
        <v>7823</v>
      </c>
      <c r="Q951" s="63" t="s">
        <v>220</v>
      </c>
      <c r="R951" s="86" t="s">
        <v>7838</v>
      </c>
      <c r="S951" s="44" t="s">
        <v>7839</v>
      </c>
      <c r="T951" s="44" t="s">
        <v>7840</v>
      </c>
      <c r="U951" s="44" t="s">
        <v>7841</v>
      </c>
      <c r="V951" s="58" t="s">
        <v>149</v>
      </c>
      <c r="W951" s="60"/>
      <c r="X951" s="60" t="str">
        <f t="shared" si="84"/>
        <v>tf_BAMT20009800_D_L2_PROFIT_CENTER_HIERARCHY_UPDATE_MASTER</v>
      </c>
      <c r="Y951" s="60" t="str">
        <f t="shared" si="85"/>
        <v>mt_MPMT20009803_CDW_D_L2_PROFIT_CENTER_HIERARCHY_UPDATE_MASTER_WK03</v>
      </c>
      <c r="Z951" s="60" t="str">
        <f t="shared" si="86"/>
        <v>m_MPMT20009803_CDW_D_L2_PROFIT_CENTER_HIERARCHY_UPDATE_MASTER_WK03</v>
      </c>
      <c r="AA951" s="65"/>
      <c r="AB951" s="65"/>
      <c r="AC951" s="65"/>
      <c r="AD951" s="52" t="s">
        <v>2183</v>
      </c>
      <c r="AE951" s="52"/>
      <c r="AF951" s="52" t="s">
        <v>52</v>
      </c>
      <c r="AG951" s="52" t="s">
        <v>72</v>
      </c>
      <c r="AH951" s="52" t="s">
        <v>72</v>
      </c>
      <c r="AI951" s="219" t="s">
        <v>65</v>
      </c>
      <c r="AJ951" s="219" t="s">
        <v>154</v>
      </c>
      <c r="AK951" s="244">
        <v>0</v>
      </c>
      <c r="AL951" s="261" t="s">
        <v>155</v>
      </c>
    </row>
    <row r="952" spans="2:44" ht="34.5" hidden="1" customHeight="1">
      <c r="B952" s="44">
        <f t="shared" si="83"/>
        <v>949</v>
      </c>
      <c r="C952" s="58" t="s">
        <v>63</v>
      </c>
      <c r="D952" s="58" t="s">
        <v>7816</v>
      </c>
      <c r="E952" s="58" t="s">
        <v>786</v>
      </c>
      <c r="F952" s="142" t="s">
        <v>63</v>
      </c>
      <c r="G952" s="242" t="s">
        <v>7842</v>
      </c>
      <c r="H952" s="241" t="s">
        <v>7818</v>
      </c>
      <c r="I952" s="60" t="s">
        <v>7819</v>
      </c>
      <c r="J952" s="190">
        <v>4</v>
      </c>
      <c r="K952" s="58" t="s">
        <v>7843</v>
      </c>
      <c r="L952" s="60"/>
      <c r="M952" s="60" t="s">
        <v>7844</v>
      </c>
      <c r="N952" s="60" t="s">
        <v>7845</v>
      </c>
      <c r="O952" s="58" t="s">
        <v>2126</v>
      </c>
      <c r="P952" s="44" t="s">
        <v>7823</v>
      </c>
      <c r="Q952" s="63" t="s">
        <v>220</v>
      </c>
      <c r="R952" s="86" t="s">
        <v>7846</v>
      </c>
      <c r="S952" s="44" t="s">
        <v>7847</v>
      </c>
      <c r="T952" s="44" t="s">
        <v>7848</v>
      </c>
      <c r="U952" s="44" t="s">
        <v>7849</v>
      </c>
      <c r="V952" s="58" t="s">
        <v>162</v>
      </c>
      <c r="W952" s="60"/>
      <c r="X952" s="60" t="str">
        <f t="shared" si="84"/>
        <v>tf_BAMT20009800_D_L2_PROFIT_CENTER_HIERARCHY_UPDATE_MASTER</v>
      </c>
      <c r="Y952" s="60" t="str">
        <f t="shared" si="85"/>
        <v>mt_MPMT20009804_CDW_D_L2_PROFIT_CENTER_HIERARCHY_UPDATE_MASTER</v>
      </c>
      <c r="Z952" s="60" t="str">
        <f t="shared" si="86"/>
        <v>m_MPMT20009804_CDW_D_L2_PROFIT_CENTER_HIERARCHY_UPDATE_MASTER</v>
      </c>
      <c r="AA952" s="65"/>
      <c r="AB952" s="65"/>
      <c r="AC952" s="65"/>
      <c r="AD952" s="52" t="s">
        <v>2183</v>
      </c>
      <c r="AE952" s="52" t="s">
        <v>2026</v>
      </c>
      <c r="AF952" s="52" t="s">
        <v>52</v>
      </c>
      <c r="AG952" s="52" t="s">
        <v>72</v>
      </c>
      <c r="AH952" s="52" t="s">
        <v>72</v>
      </c>
      <c r="AI952" s="219" t="s">
        <v>65</v>
      </c>
      <c r="AJ952" s="219" t="s">
        <v>154</v>
      </c>
      <c r="AK952" s="244">
        <v>0</v>
      </c>
      <c r="AL952" s="261" t="s">
        <v>155</v>
      </c>
    </row>
    <row r="953" spans="2:44" ht="34.5" hidden="1" customHeight="1">
      <c r="B953" s="44">
        <f t="shared" si="83"/>
        <v>950</v>
      </c>
      <c r="C953" s="58" t="s">
        <v>63</v>
      </c>
      <c r="D953" s="58" t="s">
        <v>7850</v>
      </c>
      <c r="E953" s="58" t="s">
        <v>786</v>
      </c>
      <c r="F953" s="142" t="s">
        <v>63</v>
      </c>
      <c r="G953" s="242" t="s">
        <v>7851</v>
      </c>
      <c r="H953" s="241" t="s">
        <v>7852</v>
      </c>
      <c r="I953" s="60" t="s">
        <v>7853</v>
      </c>
      <c r="J953" s="190">
        <v>1</v>
      </c>
      <c r="K953" s="58" t="s">
        <v>7854</v>
      </c>
      <c r="L953" s="60"/>
      <c r="M953" s="60" t="s">
        <v>7855</v>
      </c>
      <c r="N953" s="60" t="s">
        <v>7856</v>
      </c>
      <c r="O953" s="58" t="s">
        <v>1366</v>
      </c>
      <c r="P953" s="44" t="s">
        <v>7857</v>
      </c>
      <c r="Q953" s="63" t="s">
        <v>220</v>
      </c>
      <c r="R953" s="86" t="s">
        <v>7858</v>
      </c>
      <c r="S953" s="44" t="s">
        <v>7859</v>
      </c>
      <c r="T953" s="44" t="s">
        <v>7860</v>
      </c>
      <c r="U953" s="44" t="s">
        <v>7861</v>
      </c>
      <c r="V953" s="58" t="s">
        <v>846</v>
      </c>
      <c r="W953" s="60"/>
      <c r="X953" s="60" t="str">
        <f t="shared" si="84"/>
        <v>tf_BAMT20009600_D_L2_PROFIT_CENTER_HIERARCHY_LATEST_MASTER</v>
      </c>
      <c r="Y953" s="60" t="str">
        <f t="shared" si="85"/>
        <v>mt_MPMT20009601_CDW_D_L2_PROFIT_CENTER_HIERARCHY_LATEST_MASTER</v>
      </c>
      <c r="Z953" s="60" t="str">
        <f t="shared" si="86"/>
        <v>m_MPMT20009601_CDW_D_L2_PROFIT_CENTER_HIERARCHY_LATEST_MASTER</v>
      </c>
      <c r="AA953" s="65"/>
      <c r="AB953" s="65"/>
      <c r="AC953" s="65"/>
      <c r="AD953" s="52" t="s">
        <v>2183</v>
      </c>
      <c r="AE953" s="52" t="s">
        <v>2026</v>
      </c>
      <c r="AF953" s="52" t="s">
        <v>52</v>
      </c>
      <c r="AG953" s="52" t="s">
        <v>72</v>
      </c>
      <c r="AH953" s="52" t="s">
        <v>72</v>
      </c>
      <c r="AI953" s="219" t="s">
        <v>65</v>
      </c>
      <c r="AJ953" s="219" t="s">
        <v>154</v>
      </c>
      <c r="AK953" s="244">
        <v>0</v>
      </c>
      <c r="AL953" s="261" t="s">
        <v>155</v>
      </c>
    </row>
    <row r="954" spans="2:44" ht="34.5" hidden="1" customHeight="1">
      <c r="B954" s="44">
        <f t="shared" si="83"/>
        <v>951</v>
      </c>
      <c r="C954" s="58" t="s">
        <v>63</v>
      </c>
      <c r="D954" s="58" t="s">
        <v>7862</v>
      </c>
      <c r="E954" s="58" t="s">
        <v>786</v>
      </c>
      <c r="F954" s="142" t="s">
        <v>63</v>
      </c>
      <c r="G954" s="242" t="s">
        <v>7863</v>
      </c>
      <c r="H954" s="241" t="s">
        <v>12273</v>
      </c>
      <c r="I954" s="60" t="s">
        <v>7865</v>
      </c>
      <c r="J954" s="190">
        <v>1</v>
      </c>
      <c r="K954" s="58" t="s">
        <v>7866</v>
      </c>
      <c r="L954" s="60"/>
      <c r="M954" s="60" t="s">
        <v>7867</v>
      </c>
      <c r="N954" s="60" t="s">
        <v>7868</v>
      </c>
      <c r="O954" s="58" t="s">
        <v>1366</v>
      </c>
      <c r="P954" s="44" t="s">
        <v>7869</v>
      </c>
      <c r="Q954" s="63" t="s">
        <v>69</v>
      </c>
      <c r="R954" s="86" t="s">
        <v>7870</v>
      </c>
      <c r="S954" s="44" t="s">
        <v>7871</v>
      </c>
      <c r="T954" s="44" t="s">
        <v>7872</v>
      </c>
      <c r="U954" s="44" t="s">
        <v>7873</v>
      </c>
      <c r="V954" s="58" t="s">
        <v>171</v>
      </c>
      <c r="W954" s="60"/>
      <c r="X954" s="60" t="str">
        <f t="shared" si="84"/>
        <v>tf_BAMT20009700_D_L2_PROFIT_CENTER_HIERARCHY_HISTORY_MASTER</v>
      </c>
      <c r="Y954" s="60" t="str">
        <f t="shared" si="85"/>
        <v>mt_MPMT20009702_CDW_D_L2_PROFIT_CENTER_HIERARCHY_HISTORY_MASTER_WK01</v>
      </c>
      <c r="Z954" s="60" t="str">
        <f t="shared" si="86"/>
        <v>m_MPMT20009702_CDW_D_L2_PROFIT_CENTER_HIERARCHY_HISTORY_MASTER_WK01</v>
      </c>
      <c r="AA954" s="85"/>
      <c r="AB954" s="85"/>
      <c r="AC954" s="85"/>
      <c r="AD954" s="52" t="s">
        <v>2183</v>
      </c>
      <c r="AE954" s="52" t="s">
        <v>2026</v>
      </c>
      <c r="AF954" s="52" t="s">
        <v>52</v>
      </c>
      <c r="AG954" s="52" t="s">
        <v>72</v>
      </c>
      <c r="AH954" s="52" t="s">
        <v>72</v>
      </c>
      <c r="AI954" s="219" t="s">
        <v>65</v>
      </c>
      <c r="AJ954" s="219" t="s">
        <v>154</v>
      </c>
      <c r="AK954" s="244">
        <v>3.9351851592073217E-4</v>
      </c>
      <c r="AL954" s="261" t="s">
        <v>155</v>
      </c>
    </row>
    <row r="955" spans="2:44" ht="34.5" hidden="1" customHeight="1">
      <c r="B955" s="44">
        <f t="shared" si="83"/>
        <v>952</v>
      </c>
      <c r="C955" s="58" t="s">
        <v>63</v>
      </c>
      <c r="D955" s="58" t="s">
        <v>7862</v>
      </c>
      <c r="E955" s="58" t="s">
        <v>786</v>
      </c>
      <c r="F955" s="58" t="s">
        <v>63</v>
      </c>
      <c r="G955" s="75" t="s">
        <v>7863</v>
      </c>
      <c r="H955" s="60" t="s">
        <v>7864</v>
      </c>
      <c r="I955" s="60" t="s">
        <v>7865</v>
      </c>
      <c r="J955" s="190">
        <v>2</v>
      </c>
      <c r="K955" s="58" t="s">
        <v>7874</v>
      </c>
      <c r="L955" s="60"/>
      <c r="M955" s="60" t="s">
        <v>7875</v>
      </c>
      <c r="N955" s="60" t="s">
        <v>7876</v>
      </c>
      <c r="O955" s="58" t="s">
        <v>1366</v>
      </c>
      <c r="P955" s="44" t="s">
        <v>7869</v>
      </c>
      <c r="Q955" s="63" t="s">
        <v>69</v>
      </c>
      <c r="R955" s="86" t="s">
        <v>7877</v>
      </c>
      <c r="S955" s="44" t="s">
        <v>7878</v>
      </c>
      <c r="T955" s="44" t="s">
        <v>7879</v>
      </c>
      <c r="U955" s="44" t="s">
        <v>7880</v>
      </c>
      <c r="V955" s="58" t="s">
        <v>162</v>
      </c>
      <c r="W955" s="60"/>
      <c r="X955" s="60" t="str">
        <f t="shared" si="84"/>
        <v>tf_BAMT20009700_D_L2_PROFIT_CENTER_HIERARCHY_HISTORY_MASTER</v>
      </c>
      <c r="Y955" s="60" t="str">
        <f t="shared" si="85"/>
        <v>mt_MPMT20009703_CDW_D_L2_PROFIT_CENTER_HIERARCHY_HISTORY_MASTER_WK02</v>
      </c>
      <c r="Z955" s="60" t="str">
        <f t="shared" si="86"/>
        <v>m_MPMT20009703_CDW_D_L2_PROFIT_CENTER_HIERARCHY_HISTORY_MASTER_WK02</v>
      </c>
      <c r="AA955" s="85"/>
      <c r="AB955" s="85"/>
      <c r="AC955" s="85"/>
      <c r="AD955" s="52" t="s">
        <v>2183</v>
      </c>
      <c r="AE955" s="52" t="s">
        <v>2026</v>
      </c>
      <c r="AF955" s="52" t="s">
        <v>52</v>
      </c>
      <c r="AG955" s="52" t="s">
        <v>72</v>
      </c>
      <c r="AH955" s="52" t="s">
        <v>72</v>
      </c>
      <c r="AI955" s="219" t="s">
        <v>65</v>
      </c>
      <c r="AJ955" s="219" t="s">
        <v>154</v>
      </c>
      <c r="AK955" s="244">
        <v>4.0509259270038456E-4</v>
      </c>
      <c r="AL955" s="261" t="s">
        <v>155</v>
      </c>
    </row>
    <row r="956" spans="2:44" ht="34.5" hidden="1" customHeight="1">
      <c r="B956" s="44">
        <f t="shared" si="83"/>
        <v>953</v>
      </c>
      <c r="C956" s="58" t="s">
        <v>63</v>
      </c>
      <c r="D956" s="58" t="s">
        <v>7862</v>
      </c>
      <c r="E956" s="58" t="s">
        <v>786</v>
      </c>
      <c r="F956" s="58" t="s">
        <v>63</v>
      </c>
      <c r="G956" s="60" t="s">
        <v>7863</v>
      </c>
      <c r="H956" s="60" t="s">
        <v>7864</v>
      </c>
      <c r="I956" s="60" t="s">
        <v>7865</v>
      </c>
      <c r="J956" s="190">
        <v>3</v>
      </c>
      <c r="K956" s="58" t="s">
        <v>7881</v>
      </c>
      <c r="L956" s="60"/>
      <c r="M956" s="60" t="s">
        <v>7882</v>
      </c>
      <c r="N956" s="60" t="s">
        <v>7883</v>
      </c>
      <c r="O956" s="58" t="s">
        <v>1366</v>
      </c>
      <c r="P956" s="44" t="s">
        <v>7869</v>
      </c>
      <c r="Q956" s="63" t="s">
        <v>69</v>
      </c>
      <c r="R956" s="86" t="s">
        <v>7884</v>
      </c>
      <c r="S956" s="44" t="s">
        <v>7885</v>
      </c>
      <c r="T956" s="44" t="s">
        <v>7858</v>
      </c>
      <c r="U956" s="44" t="s">
        <v>7859</v>
      </c>
      <c r="V956" s="58" t="s">
        <v>149</v>
      </c>
      <c r="W956" s="60"/>
      <c r="X956" s="60" t="str">
        <f t="shared" si="84"/>
        <v>tf_BAMT20009700_D_L2_PROFIT_CENTER_HIERARCHY_HISTORY_MASTER</v>
      </c>
      <c r="Y956" s="60" t="str">
        <f t="shared" si="85"/>
        <v>mt_MPMT20009701_CDW_D_L2_PROFIT_CENTER_HIERARCHY_HISTORY_MASTER</v>
      </c>
      <c r="Z956" s="60" t="str">
        <f t="shared" si="86"/>
        <v>m_MPMT20009701_CDW_D_L2_PROFIT_CENTER_HIERARCHY_HISTORY_MASTER</v>
      </c>
      <c r="AA956" s="85"/>
      <c r="AB956" s="85"/>
      <c r="AC956" s="85"/>
      <c r="AD956" s="52" t="s">
        <v>2183</v>
      </c>
      <c r="AE956" s="52" t="s">
        <v>2026</v>
      </c>
      <c r="AF956" s="52" t="s">
        <v>52</v>
      </c>
      <c r="AG956" s="52" t="s">
        <v>72</v>
      </c>
      <c r="AH956" s="52" t="s">
        <v>72</v>
      </c>
      <c r="AI956" s="219" t="s">
        <v>65</v>
      </c>
      <c r="AJ956" s="219" t="s">
        <v>154</v>
      </c>
      <c r="AK956" s="244">
        <v>0</v>
      </c>
      <c r="AL956" s="261" t="s">
        <v>155</v>
      </c>
    </row>
    <row r="957" spans="2:44" ht="34.5" hidden="1" customHeight="1">
      <c r="B957" s="44">
        <f t="shared" si="83"/>
        <v>954</v>
      </c>
      <c r="C957" s="58" t="s">
        <v>63</v>
      </c>
      <c r="D957" s="58" t="s">
        <v>7886</v>
      </c>
      <c r="E957" s="58" t="s">
        <v>786</v>
      </c>
      <c r="F957" s="58" t="s">
        <v>63</v>
      </c>
      <c r="G957" s="60" t="s">
        <v>7887</v>
      </c>
      <c r="H957" s="60" t="s">
        <v>7888</v>
      </c>
      <c r="I957" s="60" t="s">
        <v>7889</v>
      </c>
      <c r="J957" s="190">
        <v>1</v>
      </c>
      <c r="K957" s="58" t="s">
        <v>7890</v>
      </c>
      <c r="L957" s="60"/>
      <c r="M957" s="60" t="s">
        <v>7891</v>
      </c>
      <c r="N957" s="60" t="s">
        <v>7892</v>
      </c>
      <c r="O957" s="58" t="s">
        <v>1366</v>
      </c>
      <c r="P957" s="44" t="s">
        <v>7893</v>
      </c>
      <c r="Q957" s="63" t="s">
        <v>220</v>
      </c>
      <c r="R957" s="86" t="s">
        <v>7894</v>
      </c>
      <c r="S957" s="44" t="s">
        <v>7895</v>
      </c>
      <c r="T957" s="44" t="s">
        <v>7896</v>
      </c>
      <c r="U957" s="44" t="s">
        <v>7897</v>
      </c>
      <c r="V957" s="58" t="s">
        <v>149</v>
      </c>
      <c r="W957" s="60"/>
      <c r="X957" s="60" t="str">
        <f t="shared" si="84"/>
        <v>tf_BAMT20020200_D_L2_CONSOLIDATED_ACCOUNT_TITLE_MASTER</v>
      </c>
      <c r="Y957" s="60" t="str">
        <f t="shared" si="85"/>
        <v>mt_MPMT20020201_CDW_D_L2_CONSOLIDATED_ACCOUNT_TITLE_MASTER</v>
      </c>
      <c r="Z957" s="60" t="str">
        <f t="shared" si="86"/>
        <v>m_MPMT20020201_CDW_D_L2_CONSOLIDATED_ACCOUNT_TITLE_MASTER</v>
      </c>
      <c r="AA957" s="65"/>
      <c r="AB957" s="65"/>
      <c r="AC957" s="65"/>
      <c r="AD957" s="52" t="s">
        <v>2183</v>
      </c>
      <c r="AE957" s="52" t="s">
        <v>2026</v>
      </c>
      <c r="AF957" s="52" t="s">
        <v>52</v>
      </c>
      <c r="AG957" s="52" t="s">
        <v>72</v>
      </c>
      <c r="AH957" s="52" t="s">
        <v>72</v>
      </c>
      <c r="AI957" s="219" t="s">
        <v>65</v>
      </c>
      <c r="AJ957" s="219" t="s">
        <v>154</v>
      </c>
      <c r="AK957" s="244">
        <v>0</v>
      </c>
      <c r="AL957" s="261" t="s">
        <v>155</v>
      </c>
    </row>
    <row r="958" spans="2:44" ht="34.5" hidden="1" customHeight="1">
      <c r="B958" s="44">
        <f t="shared" si="83"/>
        <v>955</v>
      </c>
      <c r="C958" s="58" t="s">
        <v>63</v>
      </c>
      <c r="D958" s="58" t="s">
        <v>7898</v>
      </c>
      <c r="E958" s="58" t="s">
        <v>786</v>
      </c>
      <c r="F958" s="58" t="s">
        <v>63</v>
      </c>
      <c r="G958" s="60" t="s">
        <v>7899</v>
      </c>
      <c r="H958" s="60" t="s">
        <v>7900</v>
      </c>
      <c r="I958" s="60" t="s">
        <v>7901</v>
      </c>
      <c r="J958" s="190">
        <v>1</v>
      </c>
      <c r="K958" s="58" t="s">
        <v>7902</v>
      </c>
      <c r="L958" s="60"/>
      <c r="M958" s="60" t="s">
        <v>7903</v>
      </c>
      <c r="N958" s="60" t="s">
        <v>7904</v>
      </c>
      <c r="O958" s="58" t="s">
        <v>1366</v>
      </c>
      <c r="P958" s="44" t="s">
        <v>7905</v>
      </c>
      <c r="Q958" s="63" t="s">
        <v>220</v>
      </c>
      <c r="R958" s="86" t="s">
        <v>7906</v>
      </c>
      <c r="S958" s="44" t="s">
        <v>7907</v>
      </c>
      <c r="T958" s="44" t="s">
        <v>7908</v>
      </c>
      <c r="U958" s="44" t="s">
        <v>7909</v>
      </c>
      <c r="V958" s="58" t="s">
        <v>846</v>
      </c>
      <c r="W958" s="60"/>
      <c r="X958" s="60" t="str">
        <f t="shared" si="84"/>
        <v>tf_BAMT20024500_A_L2_CONSOLIDATION_ELIMINATION_DATA_REMOVE_MASTER</v>
      </c>
      <c r="Y958" s="60" t="str">
        <f t="shared" si="85"/>
        <v>mt_MPMT20024501_CDW_A_L2_CONSOLIDATION_ELIMINATION_DATA_REMOVE_MASTER</v>
      </c>
      <c r="Z958" s="60" t="str">
        <f t="shared" si="86"/>
        <v>m_MPMT20024501_CDW_A_L2_CONSOLIDATION_ELIMINATION_DATA_REMOVE_MASTER</v>
      </c>
      <c r="AA958" s="85"/>
      <c r="AB958" s="85"/>
      <c r="AC958" s="85"/>
      <c r="AD958" s="52" t="s">
        <v>2025</v>
      </c>
      <c r="AE958" s="52" t="s">
        <v>2026</v>
      </c>
      <c r="AF958" s="52" t="s">
        <v>2027</v>
      </c>
      <c r="AG958" s="52" t="s">
        <v>72</v>
      </c>
      <c r="AH958" s="52" t="s">
        <v>72</v>
      </c>
      <c r="AI958" s="219" t="s">
        <v>65</v>
      </c>
      <c r="AJ958" s="219" t="s">
        <v>154</v>
      </c>
      <c r="AK958" s="244">
        <v>0</v>
      </c>
      <c r="AL958" s="261" t="s">
        <v>155</v>
      </c>
    </row>
    <row r="959" spans="2:44" ht="34.5" hidden="1" customHeight="1">
      <c r="B959" s="86">
        <f t="shared" si="83"/>
        <v>956</v>
      </c>
      <c r="C959" s="84" t="s">
        <v>63</v>
      </c>
      <c r="D959" s="58" t="s">
        <v>7910</v>
      </c>
      <c r="E959" s="84" t="s">
        <v>135</v>
      </c>
      <c r="F959" s="84"/>
      <c r="G959" s="85" t="s">
        <v>7911</v>
      </c>
      <c r="H959" s="85" t="s">
        <v>7912</v>
      </c>
      <c r="I959" s="85" t="s">
        <v>7913</v>
      </c>
      <c r="J959" s="191"/>
      <c r="K959" s="84" t="s">
        <v>7914</v>
      </c>
      <c r="L959" s="85"/>
      <c r="M959" s="85" t="s">
        <v>7915</v>
      </c>
      <c r="N959" s="85" t="s">
        <v>7916</v>
      </c>
      <c r="O959" s="84" t="s">
        <v>2126</v>
      </c>
      <c r="P959" s="85" t="s">
        <v>1377</v>
      </c>
      <c r="Q959" s="87"/>
      <c r="R959" s="86" t="s">
        <v>70</v>
      </c>
      <c r="S959" s="86" t="s">
        <v>70</v>
      </c>
      <c r="T959" s="86" t="s">
        <v>70</v>
      </c>
      <c r="U959" s="86" t="s">
        <v>70</v>
      </c>
      <c r="V959" s="84"/>
      <c r="W959" s="85"/>
      <c r="X959" s="60" t="str">
        <f t="shared" si="84"/>
        <v>tf_BACO20000800_D_DD_SUNCHEMIAL_SALES_REPORT</v>
      </c>
      <c r="Y959" s="60" t="str">
        <f t="shared" si="85"/>
        <v>mt_MPCO20000801_CDM_DD_SUNCHEMIAL_SALES_REPORT</v>
      </c>
      <c r="Z959" s="60" t="str">
        <f t="shared" si="86"/>
        <v>m_MPCO20000801_CDM_DD_SUNCHEMIAL_SALES_REPORT</v>
      </c>
      <c r="AA959" s="65" t="s">
        <v>63</v>
      </c>
      <c r="AB959" s="65" t="s">
        <v>63</v>
      </c>
      <c r="AC959" s="65"/>
      <c r="AD959" s="65"/>
      <c r="AE959" s="100" t="s">
        <v>63</v>
      </c>
      <c r="AF959" s="65"/>
      <c r="AG959" s="65" t="s">
        <v>3354</v>
      </c>
      <c r="AH959" s="52" t="s">
        <v>206</v>
      </c>
      <c r="AI959" s="220" t="s">
        <v>65</v>
      </c>
      <c r="AJ959" s="219" t="s">
        <v>154</v>
      </c>
      <c r="AK959" s="244">
        <v>2.1990740788169205E-4</v>
      </c>
      <c r="AL959" s="261" t="s">
        <v>155</v>
      </c>
      <c r="AP959" s="64" t="s">
        <v>207</v>
      </c>
      <c r="AQ959" s="64" t="s">
        <v>208</v>
      </c>
      <c r="AR959" s="64" t="s">
        <v>3498</v>
      </c>
    </row>
    <row r="960" spans="2:44" ht="34.5" hidden="1" customHeight="1">
      <c r="B960" s="86">
        <f t="shared" si="83"/>
        <v>957</v>
      </c>
      <c r="C960" s="58" t="s">
        <v>63</v>
      </c>
      <c r="D960" s="58" t="s">
        <v>7917</v>
      </c>
      <c r="E960" s="58" t="s">
        <v>1809</v>
      </c>
      <c r="F960" s="58" t="s">
        <v>4903</v>
      </c>
      <c r="G960" s="60" t="s">
        <v>7918</v>
      </c>
      <c r="H960" s="60"/>
      <c r="I960" s="60" t="s">
        <v>7919</v>
      </c>
      <c r="J960" s="190"/>
      <c r="K960" s="58" t="s">
        <v>7920</v>
      </c>
      <c r="L960" s="58"/>
      <c r="M960" s="60" t="s">
        <v>7921</v>
      </c>
      <c r="N960" s="60"/>
      <c r="O960" s="58" t="s">
        <v>218</v>
      </c>
      <c r="P960" s="44" t="s">
        <v>7922</v>
      </c>
      <c r="Q960" s="63"/>
      <c r="R960" s="86" t="s">
        <v>70</v>
      </c>
      <c r="S960" s="44" t="s">
        <v>70</v>
      </c>
      <c r="T960" s="44" t="s">
        <v>70</v>
      </c>
      <c r="U960" s="44" t="s">
        <v>70</v>
      </c>
      <c r="V960" s="58"/>
      <c r="W960" s="60"/>
      <c r="X960" s="60" t="str">
        <f t="shared" si="84"/>
        <v/>
      </c>
      <c r="Y960" s="60" t="str">
        <f t="shared" si="85"/>
        <v/>
      </c>
      <c r="Z960" s="60" t="str">
        <f t="shared" si="86"/>
        <v/>
      </c>
      <c r="AA960" s="65" t="s">
        <v>63</v>
      </c>
      <c r="AB960" s="65" t="s">
        <v>63</v>
      </c>
      <c r="AC960" s="65"/>
      <c r="AD960" s="52"/>
      <c r="AE960" s="100" t="s">
        <v>63</v>
      </c>
      <c r="AF960" s="52"/>
      <c r="AG960" s="52" t="s">
        <v>205</v>
      </c>
      <c r="AH960" s="52" t="s">
        <v>205</v>
      </c>
      <c r="AI960" s="219" t="s">
        <v>65</v>
      </c>
      <c r="AJ960" s="219" t="s">
        <v>154</v>
      </c>
      <c r="AK960" s="244" t="s">
        <v>155</v>
      </c>
      <c r="AL960" s="261" t="s">
        <v>155</v>
      </c>
      <c r="AR960" s="64" t="s">
        <v>209</v>
      </c>
    </row>
    <row r="961" spans="1:44" ht="34.5" hidden="1" customHeight="1">
      <c r="B961" s="44">
        <f t="shared" si="83"/>
        <v>958</v>
      </c>
      <c r="C961" s="58" t="s">
        <v>63</v>
      </c>
      <c r="D961" s="58" t="s">
        <v>7923</v>
      </c>
      <c r="E961" s="58" t="s">
        <v>124</v>
      </c>
      <c r="F961" s="58" t="s">
        <v>786</v>
      </c>
      <c r="G961" s="60" t="s">
        <v>7924</v>
      </c>
      <c r="H961" s="60"/>
      <c r="I961" s="60" t="s">
        <v>7925</v>
      </c>
      <c r="J961" s="190"/>
      <c r="K961" s="58" t="s">
        <v>7926</v>
      </c>
      <c r="L961" s="60"/>
      <c r="M961" s="60" t="s">
        <v>7927</v>
      </c>
      <c r="N961" s="60"/>
      <c r="O961" s="58" t="s">
        <v>1366</v>
      </c>
      <c r="P961" s="60"/>
      <c r="Q961" s="63"/>
      <c r="R961" s="86" t="s">
        <v>70</v>
      </c>
      <c r="S961" s="44" t="s">
        <v>70</v>
      </c>
      <c r="T961" s="44" t="s">
        <v>70</v>
      </c>
      <c r="U961" s="44" t="s">
        <v>70</v>
      </c>
      <c r="V961" s="58"/>
      <c r="W961" s="60"/>
      <c r="X961" s="60" t="str">
        <f t="shared" si="84"/>
        <v/>
      </c>
      <c r="Y961" s="60" t="str">
        <f t="shared" si="85"/>
        <v/>
      </c>
      <c r="Z961" s="60" t="str">
        <f t="shared" si="86"/>
        <v/>
      </c>
      <c r="AA961" s="65" t="s">
        <v>63</v>
      </c>
      <c r="AB961" s="65" t="s">
        <v>63</v>
      </c>
      <c r="AC961" s="65"/>
      <c r="AD961" s="52"/>
      <c r="AE961" s="100" t="s">
        <v>63</v>
      </c>
      <c r="AF961" s="52"/>
      <c r="AG961" s="52" t="s">
        <v>205</v>
      </c>
      <c r="AH961" s="52" t="s">
        <v>205</v>
      </c>
      <c r="AI961" s="219" t="s">
        <v>65</v>
      </c>
      <c r="AJ961" s="219" t="s">
        <v>154</v>
      </c>
      <c r="AK961" s="244" t="s">
        <v>155</v>
      </c>
      <c r="AL961" s="261" t="s">
        <v>155</v>
      </c>
      <c r="AR961" s="64" t="s">
        <v>209</v>
      </c>
    </row>
    <row r="962" spans="1:44" ht="34.5" hidden="1" customHeight="1">
      <c r="B962" s="91">
        <f t="shared" si="83"/>
        <v>959</v>
      </c>
      <c r="C962" s="92" t="s">
        <v>409</v>
      </c>
      <c r="D962" s="92" t="s">
        <v>7928</v>
      </c>
      <c r="E962" s="92" t="s">
        <v>124</v>
      </c>
      <c r="F962" s="92" t="s">
        <v>786</v>
      </c>
      <c r="G962" s="146"/>
      <c r="H962" s="146"/>
      <c r="I962" s="146" t="s">
        <v>7925</v>
      </c>
      <c r="J962" s="193"/>
      <c r="K962" s="92"/>
      <c r="L962" s="146"/>
      <c r="M962" s="146" t="s">
        <v>7929</v>
      </c>
      <c r="N962" s="146"/>
      <c r="O962" s="92" t="s">
        <v>143</v>
      </c>
      <c r="P962" s="146"/>
      <c r="Q962" s="163"/>
      <c r="R962" s="351"/>
      <c r="S962" s="351"/>
      <c r="T962" s="351"/>
      <c r="U962" s="351"/>
      <c r="V962" s="207"/>
      <c r="W962" s="146"/>
      <c r="X962" s="146" t="str">
        <f t="shared" si="84"/>
        <v/>
      </c>
      <c r="Y962" s="146" t="str">
        <f t="shared" si="85"/>
        <v/>
      </c>
      <c r="Z962" s="146" t="str">
        <f t="shared" si="86"/>
        <v/>
      </c>
      <c r="AA962" s="243" t="s">
        <v>63</v>
      </c>
      <c r="AB962" s="243" t="s">
        <v>63</v>
      </c>
      <c r="AC962" s="243"/>
      <c r="AD962" s="65"/>
      <c r="AE962" s="100" t="s">
        <v>63</v>
      </c>
      <c r="AF962" s="65"/>
      <c r="AG962" s="65" t="s">
        <v>205</v>
      </c>
      <c r="AH962" s="65" t="s">
        <v>205</v>
      </c>
      <c r="AI962" s="219" t="s">
        <v>65</v>
      </c>
      <c r="AJ962" s="219" t="s">
        <v>65</v>
      </c>
      <c r="AK962" s="219" t="s">
        <v>65</v>
      </c>
      <c r="AL962" s="220" t="s">
        <v>65</v>
      </c>
    </row>
    <row r="963" spans="1:44" ht="34.5" hidden="1" customHeight="1">
      <c r="B963" s="44">
        <f t="shared" si="83"/>
        <v>960</v>
      </c>
      <c r="C963" s="58" t="s">
        <v>63</v>
      </c>
      <c r="D963" s="58" t="s">
        <v>7930</v>
      </c>
      <c r="E963" s="58" t="s">
        <v>124</v>
      </c>
      <c r="F963" s="58" t="s">
        <v>786</v>
      </c>
      <c r="G963" s="60" t="s">
        <v>7931</v>
      </c>
      <c r="H963" s="60"/>
      <c r="I963" s="60" t="s">
        <v>7932</v>
      </c>
      <c r="J963" s="190"/>
      <c r="K963" s="58" t="s">
        <v>7933</v>
      </c>
      <c r="L963" s="60"/>
      <c r="M963" s="60" t="s">
        <v>7934</v>
      </c>
      <c r="N963" s="60"/>
      <c r="O963" s="58" t="s">
        <v>1366</v>
      </c>
      <c r="P963" s="210"/>
      <c r="Q963" s="63"/>
      <c r="R963" s="167" t="s">
        <v>70</v>
      </c>
      <c r="S963" s="95" t="s">
        <v>70</v>
      </c>
      <c r="T963" s="95" t="s">
        <v>70</v>
      </c>
      <c r="U963" s="95" t="s">
        <v>70</v>
      </c>
      <c r="V963" s="58"/>
      <c r="W963" s="60"/>
      <c r="X963" s="60" t="str">
        <f t="shared" si="84"/>
        <v/>
      </c>
      <c r="Y963" s="60" t="str">
        <f t="shared" si="85"/>
        <v/>
      </c>
      <c r="Z963" s="60" t="str">
        <f t="shared" si="86"/>
        <v/>
      </c>
      <c r="AA963" s="65"/>
      <c r="AB963" s="65"/>
      <c r="AC963" s="65"/>
      <c r="AD963" s="52"/>
      <c r="AE963" s="100" t="s">
        <v>63</v>
      </c>
      <c r="AF963" s="52"/>
      <c r="AG963" s="52" t="s">
        <v>205</v>
      </c>
      <c r="AH963" s="52" t="s">
        <v>205</v>
      </c>
      <c r="AI963" s="219" t="s">
        <v>65</v>
      </c>
      <c r="AJ963" s="219" t="s">
        <v>154</v>
      </c>
      <c r="AK963" s="244" t="s">
        <v>155</v>
      </c>
      <c r="AL963" s="261" t="s">
        <v>155</v>
      </c>
      <c r="AR963" s="64" t="s">
        <v>7935</v>
      </c>
    </row>
    <row r="964" spans="1:44" ht="34.5" hidden="1" customHeight="1">
      <c r="B964" s="44">
        <f t="shared" si="83"/>
        <v>961</v>
      </c>
      <c r="C964" s="58" t="s">
        <v>63</v>
      </c>
      <c r="D964" s="58" t="s">
        <v>6272</v>
      </c>
      <c r="E964" s="58" t="s">
        <v>2294</v>
      </c>
      <c r="F964" s="58" t="s">
        <v>3518</v>
      </c>
      <c r="G964" s="60" t="s">
        <v>4207</v>
      </c>
      <c r="H964" s="60"/>
      <c r="I964" s="60" t="s">
        <v>7936</v>
      </c>
      <c r="J964" s="190"/>
      <c r="K964" s="58" t="s">
        <v>7937</v>
      </c>
      <c r="L964" s="60"/>
      <c r="M964" s="60" t="s">
        <v>7938</v>
      </c>
      <c r="N964" s="60"/>
      <c r="O964" s="58" t="s">
        <v>1366</v>
      </c>
      <c r="P964" s="209" t="s">
        <v>7939</v>
      </c>
      <c r="Q964" s="63"/>
      <c r="R964" s="86" t="s">
        <v>70</v>
      </c>
      <c r="S964" s="44" t="s">
        <v>70</v>
      </c>
      <c r="T964" s="44" t="s">
        <v>70</v>
      </c>
      <c r="U964" s="44" t="s">
        <v>70</v>
      </c>
      <c r="V964" s="58"/>
      <c r="W964" s="60"/>
      <c r="X964" s="60" t="str">
        <f t="shared" si="84"/>
        <v/>
      </c>
      <c r="Y964" s="60" t="str">
        <f t="shared" si="85"/>
        <v/>
      </c>
      <c r="Z964" s="60" t="str">
        <f t="shared" si="86"/>
        <v/>
      </c>
      <c r="AA964" s="65" t="s">
        <v>63</v>
      </c>
      <c r="AB964" s="65" t="s">
        <v>63</v>
      </c>
      <c r="AC964" s="65"/>
      <c r="AD964" s="52"/>
      <c r="AE964" s="100" t="s">
        <v>63</v>
      </c>
      <c r="AF964" s="52"/>
      <c r="AG964" s="52" t="s">
        <v>205</v>
      </c>
      <c r="AH964" s="52" t="s">
        <v>205</v>
      </c>
      <c r="AI964" s="219" t="s">
        <v>65</v>
      </c>
      <c r="AJ964" s="219" t="s">
        <v>154</v>
      </c>
      <c r="AK964" s="244" t="s">
        <v>155</v>
      </c>
      <c r="AL964" s="261" t="s">
        <v>155</v>
      </c>
      <c r="AR964" s="64" t="s">
        <v>209</v>
      </c>
    </row>
    <row r="965" spans="1:44" ht="34.5" hidden="1" customHeight="1">
      <c r="B965" s="86">
        <f t="shared" si="83"/>
        <v>962</v>
      </c>
      <c r="C965" s="84" t="s">
        <v>63</v>
      </c>
      <c r="D965" s="84" t="s">
        <v>7940</v>
      </c>
      <c r="E965" s="84" t="s">
        <v>2294</v>
      </c>
      <c r="F965" s="84"/>
      <c r="G965" s="85" t="s">
        <v>7941</v>
      </c>
      <c r="H965" s="85"/>
      <c r="I965" s="85" t="s">
        <v>7936</v>
      </c>
      <c r="J965" s="191"/>
      <c r="K965" s="84" t="s">
        <v>7942</v>
      </c>
      <c r="L965" s="85"/>
      <c r="M965" s="85" t="s">
        <v>7943</v>
      </c>
      <c r="N965" s="85"/>
      <c r="O965" s="84" t="s">
        <v>1366</v>
      </c>
      <c r="P965" s="86" t="s">
        <v>7939</v>
      </c>
      <c r="Q965" s="87"/>
      <c r="R965" s="86" t="s">
        <v>70</v>
      </c>
      <c r="S965" s="86" t="s">
        <v>70</v>
      </c>
      <c r="T965" s="86" t="s">
        <v>7944</v>
      </c>
      <c r="U965" s="86" t="s">
        <v>7945</v>
      </c>
      <c r="V965" s="84"/>
      <c r="W965" s="85"/>
      <c r="X965" s="85" t="s">
        <v>7946</v>
      </c>
      <c r="Y965" s="85" t="s">
        <v>7947</v>
      </c>
      <c r="Z965" s="85" t="s">
        <v>7948</v>
      </c>
      <c r="AA965" s="65" t="s">
        <v>65</v>
      </c>
      <c r="AB965" s="65" t="s">
        <v>65</v>
      </c>
      <c r="AC965" s="65"/>
      <c r="AD965" s="65"/>
      <c r="AE965" s="100" t="s">
        <v>63</v>
      </c>
      <c r="AF965" s="65"/>
      <c r="AG965" s="65" t="s">
        <v>205</v>
      </c>
      <c r="AH965" s="65" t="s">
        <v>205</v>
      </c>
      <c r="AI965" s="220" t="s">
        <v>65</v>
      </c>
      <c r="AJ965" s="219" t="s">
        <v>154</v>
      </c>
      <c r="AK965" s="244" t="s">
        <v>155</v>
      </c>
      <c r="AL965" s="261" t="s">
        <v>155</v>
      </c>
      <c r="AR965" s="64" t="s">
        <v>3498</v>
      </c>
    </row>
    <row r="966" spans="1:44" ht="34.5" hidden="1" customHeight="1">
      <c r="B966" s="86">
        <f t="shared" si="83"/>
        <v>963</v>
      </c>
      <c r="C966" s="325" t="s">
        <v>155</v>
      </c>
      <c r="D966" s="84" t="s">
        <v>7940</v>
      </c>
      <c r="E966" s="84" t="s">
        <v>2294</v>
      </c>
      <c r="F966" s="84"/>
      <c r="G966" s="85" t="s">
        <v>7941</v>
      </c>
      <c r="H966" s="85"/>
      <c r="I966" s="85" t="s">
        <v>7936</v>
      </c>
      <c r="J966" s="191"/>
      <c r="K966" s="84" t="s">
        <v>7949</v>
      </c>
      <c r="L966" s="85"/>
      <c r="M966" s="85" t="s">
        <v>7950</v>
      </c>
      <c r="N966" s="85"/>
      <c r="O966" s="84" t="s">
        <v>1366</v>
      </c>
      <c r="P966" s="86" t="s">
        <v>7939</v>
      </c>
      <c r="Q966" s="87"/>
      <c r="R966" s="86" t="s">
        <v>70</v>
      </c>
      <c r="S966" s="86" t="s">
        <v>70</v>
      </c>
      <c r="T966" s="86" t="s">
        <v>7951</v>
      </c>
      <c r="U966" s="86" t="s">
        <v>7952</v>
      </c>
      <c r="V966" s="84"/>
      <c r="W966" s="85"/>
      <c r="X966" s="85" t="s">
        <v>7946</v>
      </c>
      <c r="Y966" s="85" t="s">
        <v>7953</v>
      </c>
      <c r="Z966" s="85" t="s">
        <v>7954</v>
      </c>
      <c r="AA966" s="65" t="s">
        <v>65</v>
      </c>
      <c r="AB966" s="65" t="s">
        <v>65</v>
      </c>
      <c r="AC966" s="65"/>
      <c r="AD966" s="65"/>
      <c r="AE966" s="100"/>
      <c r="AF966" s="65"/>
      <c r="AG966" s="65" t="s">
        <v>155</v>
      </c>
      <c r="AH966" s="65" t="s">
        <v>155</v>
      </c>
      <c r="AI966" s="220" t="s">
        <v>65</v>
      </c>
      <c r="AJ966" s="219" t="s">
        <v>154</v>
      </c>
      <c r="AK966" s="244" t="s">
        <v>155</v>
      </c>
      <c r="AL966" s="261" t="s">
        <v>155</v>
      </c>
    </row>
    <row r="967" spans="1:44" ht="34.5" hidden="1" customHeight="1">
      <c r="B967" s="86">
        <f t="shared" si="83"/>
        <v>964</v>
      </c>
      <c r="C967" s="84" t="s">
        <v>63</v>
      </c>
      <c r="D967" s="84" t="s">
        <v>7940</v>
      </c>
      <c r="E967" s="84" t="s">
        <v>2294</v>
      </c>
      <c r="F967" s="84"/>
      <c r="G967" s="85" t="s">
        <v>7941</v>
      </c>
      <c r="H967" s="85"/>
      <c r="I967" s="85" t="s">
        <v>7936</v>
      </c>
      <c r="J967" s="191"/>
      <c r="K967" s="84" t="s">
        <v>7955</v>
      </c>
      <c r="L967" s="85"/>
      <c r="M967" s="85" t="s">
        <v>7956</v>
      </c>
      <c r="N967" s="85"/>
      <c r="O967" s="84" t="s">
        <v>1366</v>
      </c>
      <c r="P967" s="86" t="s">
        <v>7939</v>
      </c>
      <c r="Q967" s="87"/>
      <c r="R967" s="86" t="s">
        <v>70</v>
      </c>
      <c r="S967" s="86" t="s">
        <v>70</v>
      </c>
      <c r="T967" s="86" t="s">
        <v>7957</v>
      </c>
      <c r="U967" s="86" t="s">
        <v>7958</v>
      </c>
      <c r="V967" s="84"/>
      <c r="W967" s="85"/>
      <c r="X967" s="85" t="s">
        <v>7946</v>
      </c>
      <c r="Y967" s="85" t="s">
        <v>7959</v>
      </c>
      <c r="Z967" s="85" t="s">
        <v>7960</v>
      </c>
      <c r="AA967" s="65" t="s">
        <v>65</v>
      </c>
      <c r="AB967" s="65" t="s">
        <v>65</v>
      </c>
      <c r="AC967" s="65"/>
      <c r="AD967" s="65"/>
      <c r="AE967" s="100"/>
      <c r="AF967" s="65"/>
      <c r="AG967" s="65" t="s">
        <v>155</v>
      </c>
      <c r="AH967" s="65" t="s">
        <v>155</v>
      </c>
      <c r="AI967" s="220" t="s">
        <v>65</v>
      </c>
      <c r="AJ967" s="219" t="s">
        <v>154</v>
      </c>
      <c r="AK967" s="244" t="s">
        <v>155</v>
      </c>
      <c r="AL967" s="261" t="s">
        <v>155</v>
      </c>
    </row>
    <row r="968" spans="1:44" ht="34.5" hidden="1" customHeight="1">
      <c r="B968" s="91">
        <f t="shared" ref="B968:B1031" si="87">ROW()-3</f>
        <v>965</v>
      </c>
      <c r="C968" s="59" t="s">
        <v>409</v>
      </c>
      <c r="D968" s="59" t="s">
        <v>63</v>
      </c>
      <c r="E968" s="59" t="s">
        <v>786</v>
      </c>
      <c r="F968" s="59" t="s">
        <v>63</v>
      </c>
      <c r="G968" s="76" t="s">
        <v>7961</v>
      </c>
      <c r="H968" s="76"/>
      <c r="I968" s="76" t="s">
        <v>7962</v>
      </c>
      <c r="J968" s="192"/>
      <c r="K968" s="59"/>
      <c r="L968" s="76"/>
      <c r="M968" s="76" t="s">
        <v>7963</v>
      </c>
      <c r="N968" s="76"/>
      <c r="O968" s="59" t="s">
        <v>2126</v>
      </c>
      <c r="P968" s="81" t="s">
        <v>7964</v>
      </c>
      <c r="Q968" s="78" t="s">
        <v>69</v>
      </c>
      <c r="R968" s="323"/>
      <c r="S968" s="324"/>
      <c r="T968" s="324"/>
      <c r="U968" s="324"/>
      <c r="V968" s="80"/>
      <c r="W968" s="76"/>
      <c r="X968" s="76" t="str">
        <f t="shared" ref="X968:X999" si="88">IF(AND(D968&lt;&gt;"",H968&lt;&gt;""),"tf_"&amp;D968&amp;"_"&amp;H968,"")</f>
        <v/>
      </c>
      <c r="Y968" s="76" t="str">
        <f t="shared" ref="Y968:Y1013" si="89">IF(AND(K968&lt;&gt;"",N968&lt;&gt;""),"mt_"&amp;K968&amp;"_"&amp;N968,"")</f>
        <v/>
      </c>
      <c r="Z968" s="76" t="str">
        <f t="shared" ref="Z968:Z1013" si="90">IF(AND(K968&lt;&gt;"",N968&lt;&gt;""),"m_"&amp;K968&amp;"_"&amp;N968,"")</f>
        <v/>
      </c>
      <c r="AA968" s="243"/>
      <c r="AB968" s="243"/>
      <c r="AC968" s="243"/>
      <c r="AD968" s="52" t="s">
        <v>1368</v>
      </c>
      <c r="AE968" s="100" t="s">
        <v>63</v>
      </c>
      <c r="AF968" s="52"/>
      <c r="AG968" s="52" t="s">
        <v>63</v>
      </c>
      <c r="AH968" s="52" t="s">
        <v>63</v>
      </c>
      <c r="AI968" s="219" t="s">
        <v>65</v>
      </c>
      <c r="AJ968" s="219" t="s">
        <v>65</v>
      </c>
      <c r="AK968" s="219" t="s">
        <v>65</v>
      </c>
      <c r="AL968" s="220" t="s">
        <v>65</v>
      </c>
    </row>
    <row r="969" spans="1:44" ht="34.5" hidden="1" customHeight="1">
      <c r="B969" s="91">
        <f t="shared" si="87"/>
        <v>966</v>
      </c>
      <c r="C969" s="59" t="s">
        <v>409</v>
      </c>
      <c r="D969" s="59" t="s">
        <v>63</v>
      </c>
      <c r="E969" s="59" t="s">
        <v>786</v>
      </c>
      <c r="F969" s="59" t="s">
        <v>63</v>
      </c>
      <c r="G969" s="76" t="s">
        <v>7965</v>
      </c>
      <c r="H969" s="76"/>
      <c r="I969" s="76" t="s">
        <v>7966</v>
      </c>
      <c r="J969" s="192"/>
      <c r="K969" s="59"/>
      <c r="L969" s="76"/>
      <c r="M969" s="76" t="s">
        <v>7967</v>
      </c>
      <c r="N969" s="208"/>
      <c r="O969" s="207" t="s">
        <v>2126</v>
      </c>
      <c r="P969" s="206" t="s">
        <v>7968</v>
      </c>
      <c r="Q969" s="205" t="s">
        <v>69</v>
      </c>
      <c r="R969" s="351"/>
      <c r="S969" s="351"/>
      <c r="T969" s="351"/>
      <c r="U969" s="351"/>
      <c r="V969" s="207"/>
      <c r="W969" s="203"/>
      <c r="X969" s="76" t="str">
        <f t="shared" si="88"/>
        <v/>
      </c>
      <c r="Y969" s="76" t="str">
        <f t="shared" si="89"/>
        <v/>
      </c>
      <c r="Z969" s="76" t="str">
        <f t="shared" si="90"/>
        <v/>
      </c>
      <c r="AA969" s="243"/>
      <c r="AB969" s="243"/>
      <c r="AC969" s="243"/>
      <c r="AD969" s="52" t="s">
        <v>1368</v>
      </c>
      <c r="AE969" s="100" t="s">
        <v>63</v>
      </c>
      <c r="AF969" s="52"/>
      <c r="AG969" s="52" t="s">
        <v>63</v>
      </c>
      <c r="AH969" s="52" t="s">
        <v>63</v>
      </c>
      <c r="AI969" s="219" t="s">
        <v>65</v>
      </c>
      <c r="AJ969" s="219" t="s">
        <v>65</v>
      </c>
      <c r="AK969" s="219" t="s">
        <v>65</v>
      </c>
      <c r="AL969" s="220" t="s">
        <v>65</v>
      </c>
    </row>
    <row r="970" spans="1:44" ht="34.5" hidden="1" customHeight="1">
      <c r="B970" s="91">
        <f t="shared" si="87"/>
        <v>967</v>
      </c>
      <c r="C970" s="59" t="s">
        <v>409</v>
      </c>
      <c r="D970" s="207" t="s">
        <v>63</v>
      </c>
      <c r="E970" s="59" t="s">
        <v>786</v>
      </c>
      <c r="F970" s="59" t="s">
        <v>63</v>
      </c>
      <c r="G970" s="76" t="s">
        <v>7969</v>
      </c>
      <c r="H970" s="76"/>
      <c r="I970" s="76" t="s">
        <v>7970</v>
      </c>
      <c r="J970" s="202"/>
      <c r="K970" s="207"/>
      <c r="L970" s="76"/>
      <c r="M970" s="76" t="s">
        <v>7971</v>
      </c>
      <c r="N970" s="208"/>
      <c r="O970" s="207" t="s">
        <v>2126</v>
      </c>
      <c r="P970" s="206" t="s">
        <v>7972</v>
      </c>
      <c r="Q970" s="205" t="s">
        <v>69</v>
      </c>
      <c r="R970" s="351"/>
      <c r="S970" s="351"/>
      <c r="T970" s="351"/>
      <c r="U970" s="351"/>
      <c r="V970" s="207"/>
      <c r="W970" s="203"/>
      <c r="X970" s="76" t="str">
        <f t="shared" si="88"/>
        <v/>
      </c>
      <c r="Y970" s="76" t="str">
        <f t="shared" si="89"/>
        <v/>
      </c>
      <c r="Z970" s="76" t="str">
        <f t="shared" si="90"/>
        <v/>
      </c>
      <c r="AA970" s="243"/>
      <c r="AB970" s="243"/>
      <c r="AC970" s="243"/>
      <c r="AD970" s="52" t="s">
        <v>1368</v>
      </c>
      <c r="AE970" s="100" t="s">
        <v>63</v>
      </c>
      <c r="AF970" s="52"/>
      <c r="AG970" s="52" t="s">
        <v>63</v>
      </c>
      <c r="AH970" s="52" t="s">
        <v>63</v>
      </c>
      <c r="AI970" s="219" t="s">
        <v>65</v>
      </c>
      <c r="AJ970" s="219" t="s">
        <v>65</v>
      </c>
      <c r="AK970" s="219" t="s">
        <v>65</v>
      </c>
      <c r="AL970" s="220" t="s">
        <v>65</v>
      </c>
    </row>
    <row r="971" spans="1:44" ht="34.5" hidden="1" customHeight="1">
      <c r="B971" s="91">
        <f t="shared" si="87"/>
        <v>968</v>
      </c>
      <c r="C971" s="59" t="s">
        <v>409</v>
      </c>
      <c r="D971" s="59" t="s">
        <v>63</v>
      </c>
      <c r="E971" s="59" t="s">
        <v>786</v>
      </c>
      <c r="F971" s="59" t="s">
        <v>63</v>
      </c>
      <c r="G971" s="76" t="s">
        <v>7973</v>
      </c>
      <c r="H971" s="76"/>
      <c r="I971" s="76" t="s">
        <v>7974</v>
      </c>
      <c r="J971" s="192"/>
      <c r="K971" s="59"/>
      <c r="L971" s="76"/>
      <c r="M971" s="76" t="s">
        <v>7975</v>
      </c>
      <c r="N971" s="76"/>
      <c r="O971" s="59" t="s">
        <v>2126</v>
      </c>
      <c r="P971" s="81" t="s">
        <v>7976</v>
      </c>
      <c r="Q971" s="78" t="s">
        <v>69</v>
      </c>
      <c r="R971" s="323"/>
      <c r="S971" s="324"/>
      <c r="T971" s="324"/>
      <c r="U971" s="324"/>
      <c r="V971" s="80"/>
      <c r="W971" s="76"/>
      <c r="X971" s="76" t="str">
        <f t="shared" si="88"/>
        <v/>
      </c>
      <c r="Y971" s="76" t="str">
        <f t="shared" si="89"/>
        <v/>
      </c>
      <c r="Z971" s="76" t="str">
        <f t="shared" si="90"/>
        <v/>
      </c>
      <c r="AA971" s="243"/>
      <c r="AB971" s="243"/>
      <c r="AC971" s="243"/>
      <c r="AD971" s="52" t="s">
        <v>1368</v>
      </c>
      <c r="AE971" s="100" t="s">
        <v>63</v>
      </c>
      <c r="AF971" s="52"/>
      <c r="AG971" s="52" t="s">
        <v>63</v>
      </c>
      <c r="AH971" s="52" t="s">
        <v>63</v>
      </c>
      <c r="AI971" s="219" t="s">
        <v>65</v>
      </c>
      <c r="AJ971" s="219" t="s">
        <v>65</v>
      </c>
      <c r="AK971" s="219" t="s">
        <v>65</v>
      </c>
      <c r="AL971" s="220" t="s">
        <v>65</v>
      </c>
    </row>
    <row r="972" spans="1:44" ht="34.5" hidden="1" customHeight="1">
      <c r="B972" s="91">
        <f t="shared" si="87"/>
        <v>969</v>
      </c>
      <c r="C972" s="59" t="s">
        <v>409</v>
      </c>
      <c r="D972" s="59" t="s">
        <v>7977</v>
      </c>
      <c r="E972" s="59" t="s">
        <v>786</v>
      </c>
      <c r="F972" s="59" t="s">
        <v>63</v>
      </c>
      <c r="G972" s="76" t="s">
        <v>7978</v>
      </c>
      <c r="H972" s="76" t="s">
        <v>7979</v>
      </c>
      <c r="I972" s="76" t="s">
        <v>7980</v>
      </c>
      <c r="J972" s="192"/>
      <c r="K972" s="59" t="s">
        <v>7981</v>
      </c>
      <c r="L972" s="76"/>
      <c r="M972" s="76" t="s">
        <v>7982</v>
      </c>
      <c r="N972" s="208" t="s">
        <v>7983</v>
      </c>
      <c r="O972" s="207" t="s">
        <v>2126</v>
      </c>
      <c r="P972" s="204" t="s">
        <v>7984</v>
      </c>
      <c r="Q972" s="205" t="s">
        <v>69</v>
      </c>
      <c r="R972" s="351"/>
      <c r="S972" s="351"/>
      <c r="T972" s="351"/>
      <c r="U972" s="351"/>
      <c r="V972" s="80" t="s">
        <v>846</v>
      </c>
      <c r="W972" s="203"/>
      <c r="X972" s="76" t="str">
        <f t="shared" si="88"/>
        <v>tf_BAMT20016400_A_L2_LANGUAGE_MASTER</v>
      </c>
      <c r="Y972" s="76" t="str">
        <f t="shared" si="89"/>
        <v>mt_MPMT20016401_CDW_A_L2_LANGUAGE_MASTER</v>
      </c>
      <c r="Z972" s="76" t="str">
        <f t="shared" si="90"/>
        <v>m_MPMT20016401_CDW_A_L2_LANGUAGE_MASTER</v>
      </c>
      <c r="AA972" s="243"/>
      <c r="AB972" s="243"/>
      <c r="AC972" s="243"/>
      <c r="AD972" s="52" t="s">
        <v>2025</v>
      </c>
      <c r="AE972" s="100" t="s">
        <v>63</v>
      </c>
      <c r="AF972" s="52"/>
      <c r="AG972" s="52" t="s">
        <v>63</v>
      </c>
      <c r="AH972" s="52" t="s">
        <v>63</v>
      </c>
      <c r="AI972" s="219" t="s">
        <v>65</v>
      </c>
      <c r="AJ972" s="219" t="s">
        <v>65</v>
      </c>
      <c r="AK972" s="219" t="s">
        <v>65</v>
      </c>
      <c r="AL972" s="220" t="s">
        <v>65</v>
      </c>
    </row>
    <row r="973" spans="1:44" ht="34.5" hidden="1" customHeight="1">
      <c r="B973" s="91">
        <f t="shared" si="87"/>
        <v>970</v>
      </c>
      <c r="C973" s="59" t="s">
        <v>409</v>
      </c>
      <c r="D973" s="59"/>
      <c r="E973" s="59" t="s">
        <v>135</v>
      </c>
      <c r="F973" s="59" t="s">
        <v>7985</v>
      </c>
      <c r="G973" s="76" t="s">
        <v>7986</v>
      </c>
      <c r="H973" s="76"/>
      <c r="I973" s="76" t="s">
        <v>7987</v>
      </c>
      <c r="J973" s="192"/>
      <c r="K973" s="59"/>
      <c r="L973" s="76"/>
      <c r="M973" s="76" t="s">
        <v>7988</v>
      </c>
      <c r="N973" s="208"/>
      <c r="O973" s="207" t="s">
        <v>1376</v>
      </c>
      <c r="P973" s="204" t="s">
        <v>7989</v>
      </c>
      <c r="Q973" s="205" t="s">
        <v>220</v>
      </c>
      <c r="R973" s="351"/>
      <c r="S973" s="351"/>
      <c r="T973" s="351"/>
      <c r="U973" s="351"/>
      <c r="V973" s="80"/>
      <c r="W973" s="203"/>
      <c r="X973" s="76" t="str">
        <f t="shared" si="88"/>
        <v/>
      </c>
      <c r="Y973" s="76" t="str">
        <f t="shared" si="89"/>
        <v/>
      </c>
      <c r="Z973" s="76" t="str">
        <f t="shared" si="90"/>
        <v/>
      </c>
      <c r="AA973" s="243"/>
      <c r="AB973" s="243"/>
      <c r="AC973" s="243"/>
      <c r="AD973" s="52"/>
      <c r="AE973" s="100" t="s">
        <v>63</v>
      </c>
      <c r="AF973" s="52"/>
      <c r="AG973" s="52" t="s">
        <v>63</v>
      </c>
      <c r="AH973" s="52" t="s">
        <v>63</v>
      </c>
      <c r="AI973" s="219" t="s">
        <v>65</v>
      </c>
      <c r="AJ973" s="219" t="s">
        <v>65</v>
      </c>
      <c r="AK973" s="219" t="s">
        <v>65</v>
      </c>
      <c r="AL973" s="220" t="s">
        <v>65</v>
      </c>
    </row>
    <row r="974" spans="1:44" ht="27" hidden="1">
      <c r="B974" s="91">
        <f t="shared" si="87"/>
        <v>971</v>
      </c>
      <c r="C974" s="92" t="s">
        <v>409</v>
      </c>
      <c r="D974" s="92"/>
      <c r="E974" s="92" t="s">
        <v>135</v>
      </c>
      <c r="F974" s="92" t="s">
        <v>7985</v>
      </c>
      <c r="G974" s="146" t="s">
        <v>7990</v>
      </c>
      <c r="H974" s="146"/>
      <c r="I974" s="146" t="s">
        <v>7991</v>
      </c>
      <c r="J974" s="193"/>
      <c r="K974" s="92"/>
      <c r="L974" s="146"/>
      <c r="M974" s="146" t="s">
        <v>7992</v>
      </c>
      <c r="N974" s="146"/>
      <c r="O974" s="92" t="s">
        <v>1366</v>
      </c>
      <c r="P974" s="91" t="s">
        <v>7993</v>
      </c>
      <c r="Q974" s="163" t="s">
        <v>220</v>
      </c>
      <c r="R974" s="351"/>
      <c r="S974" s="351"/>
      <c r="T974" s="351"/>
      <c r="U974" s="351"/>
      <c r="V974" s="207"/>
      <c r="W974" s="146"/>
      <c r="X974" s="146" t="str">
        <f t="shared" si="88"/>
        <v/>
      </c>
      <c r="Y974" s="146" t="str">
        <f t="shared" si="89"/>
        <v/>
      </c>
      <c r="Z974" s="146" t="str">
        <f t="shared" si="90"/>
        <v/>
      </c>
      <c r="AA974" s="243"/>
      <c r="AB974" s="243"/>
      <c r="AC974" s="243"/>
      <c r="AD974" s="52"/>
      <c r="AE974" s="100" t="s">
        <v>63</v>
      </c>
      <c r="AF974" s="52"/>
      <c r="AG974" s="52" t="s">
        <v>63</v>
      </c>
      <c r="AH974" s="52" t="s">
        <v>63</v>
      </c>
      <c r="AI974" s="219" t="s">
        <v>65</v>
      </c>
      <c r="AJ974" s="219" t="s">
        <v>65</v>
      </c>
      <c r="AK974" s="219" t="s">
        <v>65</v>
      </c>
      <c r="AL974" s="220" t="s">
        <v>65</v>
      </c>
    </row>
    <row r="975" spans="1:44" ht="34.5" hidden="1" customHeight="1">
      <c r="A975" s="68"/>
      <c r="B975" s="95">
        <f t="shared" si="87"/>
        <v>972</v>
      </c>
      <c r="C975" s="74" t="s">
        <v>63</v>
      </c>
      <c r="D975" s="74" t="s">
        <v>7994</v>
      </c>
      <c r="E975" s="74" t="s">
        <v>129</v>
      </c>
      <c r="F975" s="74" t="s">
        <v>1362</v>
      </c>
      <c r="G975" s="95" t="s">
        <v>7995</v>
      </c>
      <c r="H975" s="75" t="s">
        <v>7996</v>
      </c>
      <c r="I975" s="75" t="s">
        <v>7997</v>
      </c>
      <c r="J975" s="199">
        <v>1</v>
      </c>
      <c r="K975" s="74" t="s">
        <v>7998</v>
      </c>
      <c r="L975" s="75"/>
      <c r="M975" s="75" t="s">
        <v>7999</v>
      </c>
      <c r="N975" s="75" t="s">
        <v>8000</v>
      </c>
      <c r="O975" s="74" t="s">
        <v>1366</v>
      </c>
      <c r="P975" s="95"/>
      <c r="Q975" s="200" t="s">
        <v>69</v>
      </c>
      <c r="R975" s="368" t="s">
        <v>8001</v>
      </c>
      <c r="S975" s="313" t="s">
        <v>8002</v>
      </c>
      <c r="T975" s="95" t="s">
        <v>8003</v>
      </c>
      <c r="U975" s="95" t="s">
        <v>8004</v>
      </c>
      <c r="V975" s="74" t="s">
        <v>149</v>
      </c>
      <c r="W975" s="75"/>
      <c r="X975" s="75" t="str">
        <f t="shared" si="88"/>
        <v>tf_BASD20000800_D_L2_SALES_ORDER_DETAILS</v>
      </c>
      <c r="Y975" s="75" t="str">
        <f t="shared" si="89"/>
        <v>mt_MPSD20000801_CDW_D_L2_SALES_ORDER_DETAILS_WK01</v>
      </c>
      <c r="Z975" s="75" t="str">
        <f t="shared" si="90"/>
        <v>m_MPSD20000801_CDW_D_L2_SALES_ORDER_DETAILS_WK01</v>
      </c>
      <c r="AA975" s="201"/>
      <c r="AB975" s="201"/>
      <c r="AC975" s="201"/>
      <c r="AD975" s="52"/>
      <c r="AE975" s="100" t="s">
        <v>63</v>
      </c>
      <c r="AF975" s="52"/>
      <c r="AG975" s="52" t="s">
        <v>744</v>
      </c>
      <c r="AH975" s="52" t="s">
        <v>72</v>
      </c>
      <c r="AI975" s="239" t="s">
        <v>745</v>
      </c>
      <c r="AJ975" s="219" t="s">
        <v>154</v>
      </c>
      <c r="AK975" s="244">
        <v>1.1805555550381541E-3</v>
      </c>
      <c r="AL975" s="261" t="s">
        <v>155</v>
      </c>
    </row>
    <row r="976" spans="1:44" ht="34.5" hidden="1" customHeight="1">
      <c r="A976" s="68"/>
      <c r="B976" s="44">
        <f t="shared" si="87"/>
        <v>973</v>
      </c>
      <c r="C976" s="58" t="s">
        <v>63</v>
      </c>
      <c r="D976" s="58" t="s">
        <v>7994</v>
      </c>
      <c r="E976" s="58" t="s">
        <v>129</v>
      </c>
      <c r="F976" s="58" t="s">
        <v>1362</v>
      </c>
      <c r="G976" s="44" t="s">
        <v>7995</v>
      </c>
      <c r="H976" s="60" t="s">
        <v>7996</v>
      </c>
      <c r="I976" s="60" t="s">
        <v>7997</v>
      </c>
      <c r="J976" s="190">
        <v>2</v>
      </c>
      <c r="K976" s="58" t="s">
        <v>8005</v>
      </c>
      <c r="L976" s="60"/>
      <c r="M976" s="60" t="s">
        <v>8006</v>
      </c>
      <c r="N976" s="60" t="s">
        <v>8007</v>
      </c>
      <c r="O976" s="58" t="s">
        <v>1366</v>
      </c>
      <c r="P976" s="44"/>
      <c r="Q976" s="63" t="s">
        <v>69</v>
      </c>
      <c r="R976" s="307" t="s">
        <v>8008</v>
      </c>
      <c r="S976" s="307" t="s">
        <v>8009</v>
      </c>
      <c r="T976" s="44" t="s">
        <v>8010</v>
      </c>
      <c r="U976" s="44" t="s">
        <v>8011</v>
      </c>
      <c r="V976" s="58" t="s">
        <v>149</v>
      </c>
      <c r="W976" s="60"/>
      <c r="X976" s="60" t="str">
        <f t="shared" si="88"/>
        <v>tf_BASD20000800_D_L2_SALES_ORDER_DETAILS</v>
      </c>
      <c r="Y976" s="60" t="str">
        <f t="shared" si="89"/>
        <v>mt_MPSD20000802_CDW_D_L2_SALES_ORDER_DETAILS_WK02</v>
      </c>
      <c r="Z976" s="60" t="str">
        <f t="shared" si="90"/>
        <v>m_MPSD20000802_CDW_D_L2_SALES_ORDER_DETAILS_WK02</v>
      </c>
      <c r="AA976" s="85"/>
      <c r="AB976" s="85"/>
      <c r="AC976" s="85"/>
      <c r="AD976" s="52"/>
      <c r="AE976" s="100" t="s">
        <v>63</v>
      </c>
      <c r="AF976" s="52"/>
      <c r="AG976" s="52" t="s">
        <v>744</v>
      </c>
      <c r="AH976" s="52" t="s">
        <v>72</v>
      </c>
      <c r="AI976" s="239" t="s">
        <v>745</v>
      </c>
      <c r="AJ976" s="219" t="s">
        <v>154</v>
      </c>
      <c r="AK976" s="244">
        <v>1.9560185173759237E-3</v>
      </c>
      <c r="AL976" s="261" t="s">
        <v>155</v>
      </c>
    </row>
    <row r="977" spans="1:44" ht="34.5" hidden="1" customHeight="1">
      <c r="A977" s="68"/>
      <c r="B977" s="44">
        <f t="shared" si="87"/>
        <v>974</v>
      </c>
      <c r="C977" s="58" t="s">
        <v>63</v>
      </c>
      <c r="D977" s="58" t="s">
        <v>7994</v>
      </c>
      <c r="E977" s="58" t="s">
        <v>129</v>
      </c>
      <c r="F977" s="58" t="s">
        <v>1362</v>
      </c>
      <c r="G977" s="44" t="s">
        <v>7995</v>
      </c>
      <c r="H977" s="60" t="s">
        <v>7996</v>
      </c>
      <c r="I977" s="60" t="s">
        <v>7997</v>
      </c>
      <c r="J977" s="190">
        <v>3</v>
      </c>
      <c r="K977" s="58" t="s">
        <v>8012</v>
      </c>
      <c r="L977" s="60"/>
      <c r="M977" s="60" t="s">
        <v>8013</v>
      </c>
      <c r="N977" s="60" t="s">
        <v>8014</v>
      </c>
      <c r="O977" s="58" t="s">
        <v>1366</v>
      </c>
      <c r="P977" s="44"/>
      <c r="Q977" s="63" t="s">
        <v>69</v>
      </c>
      <c r="R977" s="307" t="s">
        <v>8015</v>
      </c>
      <c r="S977" s="307" t="s">
        <v>8016</v>
      </c>
      <c r="T977" s="44" t="s">
        <v>8017</v>
      </c>
      <c r="U977" s="44" t="s">
        <v>8018</v>
      </c>
      <c r="V977" s="58" t="s">
        <v>296</v>
      </c>
      <c r="W977" s="60"/>
      <c r="X977" s="60" t="str">
        <f t="shared" si="88"/>
        <v>tf_BASD20000800_D_L2_SALES_ORDER_DETAILS</v>
      </c>
      <c r="Y977" s="60" t="str">
        <f t="shared" si="89"/>
        <v>mt_MPSD20000803_CDW_D_L2_SALES_ORDER_DETAILS_WK03</v>
      </c>
      <c r="Z977" s="60" t="str">
        <f t="shared" si="90"/>
        <v>m_MPSD20000803_CDW_D_L2_SALES_ORDER_DETAILS_WK03</v>
      </c>
      <c r="AA977" s="85"/>
      <c r="AB977" s="85"/>
      <c r="AC977" s="85"/>
      <c r="AD977" s="52"/>
      <c r="AE977" s="100" t="s">
        <v>63</v>
      </c>
      <c r="AF977" s="52"/>
      <c r="AG977" s="52" t="s">
        <v>744</v>
      </c>
      <c r="AH977" s="52" t="s">
        <v>72</v>
      </c>
      <c r="AI977" s="239" t="s">
        <v>745</v>
      </c>
      <c r="AJ977" s="219" t="s">
        <v>154</v>
      </c>
      <c r="AK977" s="244">
        <v>2.4305555416503921E-4</v>
      </c>
      <c r="AL977" s="261" t="s">
        <v>155</v>
      </c>
    </row>
    <row r="978" spans="1:44" ht="34.5" hidden="1" customHeight="1">
      <c r="A978" s="68"/>
      <c r="B978" s="44">
        <f t="shared" si="87"/>
        <v>975</v>
      </c>
      <c r="C978" s="58" t="s">
        <v>63</v>
      </c>
      <c r="D978" s="58" t="s">
        <v>7994</v>
      </c>
      <c r="E978" s="58" t="s">
        <v>129</v>
      </c>
      <c r="F978" s="58" t="s">
        <v>1362</v>
      </c>
      <c r="G978" s="44" t="s">
        <v>7995</v>
      </c>
      <c r="H978" s="60" t="s">
        <v>7996</v>
      </c>
      <c r="I978" s="60" t="s">
        <v>7997</v>
      </c>
      <c r="J978" s="190">
        <v>4</v>
      </c>
      <c r="K978" s="58" t="s">
        <v>8019</v>
      </c>
      <c r="L978" s="60"/>
      <c r="M978" s="60" t="s">
        <v>8020</v>
      </c>
      <c r="N978" s="60" t="s">
        <v>8021</v>
      </c>
      <c r="O978" s="58" t="s">
        <v>1366</v>
      </c>
      <c r="P978" s="44"/>
      <c r="Q978" s="63" t="s">
        <v>69</v>
      </c>
      <c r="R978" s="307" t="s">
        <v>8022</v>
      </c>
      <c r="S978" s="307" t="s">
        <v>8023</v>
      </c>
      <c r="T978" s="44" t="s">
        <v>8024</v>
      </c>
      <c r="U978" s="44" t="s">
        <v>8025</v>
      </c>
      <c r="V978" s="58" t="s">
        <v>149</v>
      </c>
      <c r="W978" s="60"/>
      <c r="X978" s="60" t="str">
        <f t="shared" si="88"/>
        <v>tf_BASD20000800_D_L2_SALES_ORDER_DETAILS</v>
      </c>
      <c r="Y978" s="60" t="str">
        <f t="shared" si="89"/>
        <v>mt_MPSD20000804_CDW_D_L2_SALES_ORDER_DETAILS_WK04</v>
      </c>
      <c r="Z978" s="60" t="str">
        <f t="shared" si="90"/>
        <v>m_MPSD20000804_CDW_D_L2_SALES_ORDER_DETAILS_WK04</v>
      </c>
      <c r="AA978" s="85"/>
      <c r="AB978" s="85"/>
      <c r="AC978" s="85"/>
      <c r="AD978" s="52"/>
      <c r="AE978" s="100" t="s">
        <v>63</v>
      </c>
      <c r="AF978" s="52"/>
      <c r="AG978" s="52" t="s">
        <v>744</v>
      </c>
      <c r="AH978" s="52" t="s">
        <v>72</v>
      </c>
      <c r="AI978" s="239" t="s">
        <v>745</v>
      </c>
      <c r="AJ978" s="219" t="s">
        <v>154</v>
      </c>
      <c r="AK978" s="244">
        <v>2.6620370408636518E-3</v>
      </c>
      <c r="AL978" s="261" t="s">
        <v>155</v>
      </c>
    </row>
    <row r="979" spans="1:44" ht="34.5" hidden="1" customHeight="1">
      <c r="A979" s="68"/>
      <c r="B979" s="44">
        <f t="shared" si="87"/>
        <v>976</v>
      </c>
      <c r="C979" s="58" t="s">
        <v>63</v>
      </c>
      <c r="D979" s="58" t="s">
        <v>7994</v>
      </c>
      <c r="E979" s="58" t="s">
        <v>129</v>
      </c>
      <c r="F979" s="58" t="s">
        <v>1362</v>
      </c>
      <c r="G979" s="44" t="s">
        <v>7995</v>
      </c>
      <c r="H979" s="60" t="s">
        <v>7996</v>
      </c>
      <c r="I979" s="60" t="s">
        <v>7997</v>
      </c>
      <c r="J979" s="190">
        <v>5</v>
      </c>
      <c r="K979" s="58" t="s">
        <v>8026</v>
      </c>
      <c r="L979" s="60"/>
      <c r="M979" s="60" t="s">
        <v>8027</v>
      </c>
      <c r="N979" s="60" t="s">
        <v>8028</v>
      </c>
      <c r="O979" s="58" t="s">
        <v>1366</v>
      </c>
      <c r="P979" s="44"/>
      <c r="Q979" s="63" t="s">
        <v>69</v>
      </c>
      <c r="R979" s="307" t="s">
        <v>8024</v>
      </c>
      <c r="S979" s="307" t="s">
        <v>8025</v>
      </c>
      <c r="T979" s="44" t="s">
        <v>8029</v>
      </c>
      <c r="U979" s="44" t="s">
        <v>8030</v>
      </c>
      <c r="V979" s="58" t="s">
        <v>1344</v>
      </c>
      <c r="W979" s="60"/>
      <c r="X979" s="60" t="str">
        <f t="shared" si="88"/>
        <v>tf_BASD20000800_D_L2_SALES_ORDER_DETAILS</v>
      </c>
      <c r="Y979" s="60" t="str">
        <f t="shared" si="89"/>
        <v>mt_MPSD20000805_CDW_D_L2_SALES_ORDER_DETAILS_WK05</v>
      </c>
      <c r="Z979" s="60" t="str">
        <f t="shared" si="90"/>
        <v>m_MPSD20000805_CDW_D_L2_SALES_ORDER_DETAILS_WK05</v>
      </c>
      <c r="AA979" s="85"/>
      <c r="AB979" s="85"/>
      <c r="AC979" s="85"/>
      <c r="AD979" s="52"/>
      <c r="AE979" s="100" t="s">
        <v>63</v>
      </c>
      <c r="AF979" s="52"/>
      <c r="AG979" s="52" t="s">
        <v>744</v>
      </c>
      <c r="AH979" s="52" t="s">
        <v>72</v>
      </c>
      <c r="AI979" s="239" t="s">
        <v>745</v>
      </c>
      <c r="AJ979" s="219" t="s">
        <v>154</v>
      </c>
      <c r="AK979" s="244">
        <v>1.1574073869269341E-4</v>
      </c>
      <c r="AL979" s="261" t="s">
        <v>155</v>
      </c>
    </row>
    <row r="980" spans="1:44" ht="34.5" hidden="1" customHeight="1">
      <c r="A980" s="68"/>
      <c r="B980" s="44">
        <f t="shared" si="87"/>
        <v>977</v>
      </c>
      <c r="C980" s="58" t="s">
        <v>63</v>
      </c>
      <c r="D980" s="58" t="s">
        <v>7994</v>
      </c>
      <c r="E980" s="58" t="s">
        <v>129</v>
      </c>
      <c r="F980" s="58" t="s">
        <v>1362</v>
      </c>
      <c r="G980" s="44" t="s">
        <v>7995</v>
      </c>
      <c r="H980" s="60" t="s">
        <v>7996</v>
      </c>
      <c r="I980" s="60" t="s">
        <v>7997</v>
      </c>
      <c r="J980" s="190">
        <v>6</v>
      </c>
      <c r="K980" s="58" t="s">
        <v>8031</v>
      </c>
      <c r="L980" s="60"/>
      <c r="M980" s="60" t="s">
        <v>8032</v>
      </c>
      <c r="N980" s="60" t="s">
        <v>8033</v>
      </c>
      <c r="O980" s="58" t="s">
        <v>1366</v>
      </c>
      <c r="P980" s="44"/>
      <c r="Q980" s="63" t="s">
        <v>69</v>
      </c>
      <c r="R980" s="307" t="s">
        <v>8029</v>
      </c>
      <c r="S980" s="307" t="s">
        <v>8030</v>
      </c>
      <c r="T980" s="44" t="s">
        <v>8034</v>
      </c>
      <c r="U980" s="44" t="s">
        <v>8035</v>
      </c>
      <c r="V980" s="58" t="s">
        <v>1344</v>
      </c>
      <c r="W980" s="60"/>
      <c r="X980" s="60" t="str">
        <f t="shared" si="88"/>
        <v>tf_BASD20000800_D_L2_SALES_ORDER_DETAILS</v>
      </c>
      <c r="Y980" s="60" t="str">
        <f t="shared" si="89"/>
        <v>mt_MPSD20000806_CDW_D_L2_SALES_ORDER_DETAILS_WK06</v>
      </c>
      <c r="Z980" s="60" t="str">
        <f t="shared" si="90"/>
        <v>m_MPSD20000806_CDW_D_L2_SALES_ORDER_DETAILS_WK06</v>
      </c>
      <c r="AA980" s="85"/>
      <c r="AB980" s="85"/>
      <c r="AC980" s="85"/>
      <c r="AD980" s="52"/>
      <c r="AE980" s="100" t="s">
        <v>63</v>
      </c>
      <c r="AF980" s="52"/>
      <c r="AG980" s="52" t="s">
        <v>744</v>
      </c>
      <c r="AH980" s="52" t="s">
        <v>72</v>
      </c>
      <c r="AI980" s="239" t="s">
        <v>745</v>
      </c>
      <c r="AJ980" s="219" t="s">
        <v>154</v>
      </c>
      <c r="AK980" s="244">
        <v>1.7361110803904012E-4</v>
      </c>
      <c r="AL980" s="261" t="s">
        <v>155</v>
      </c>
    </row>
    <row r="981" spans="1:44" ht="34.5" hidden="1" customHeight="1">
      <c r="A981" s="68"/>
      <c r="B981" s="44">
        <f t="shared" si="87"/>
        <v>978</v>
      </c>
      <c r="C981" s="58" t="s">
        <v>63</v>
      </c>
      <c r="D981" s="58" t="s">
        <v>7994</v>
      </c>
      <c r="E981" s="58" t="s">
        <v>129</v>
      </c>
      <c r="F981" s="58" t="s">
        <v>1362</v>
      </c>
      <c r="G981" s="44" t="s">
        <v>7995</v>
      </c>
      <c r="H981" s="60" t="s">
        <v>7996</v>
      </c>
      <c r="I981" s="60" t="s">
        <v>7997</v>
      </c>
      <c r="J981" s="190">
        <v>7</v>
      </c>
      <c r="K981" s="58" t="s">
        <v>8036</v>
      </c>
      <c r="L981" s="60"/>
      <c r="M981" s="60" t="s">
        <v>8037</v>
      </c>
      <c r="N981" s="60" t="s">
        <v>8038</v>
      </c>
      <c r="O981" s="58" t="s">
        <v>1366</v>
      </c>
      <c r="P981" s="44"/>
      <c r="Q981" s="63" t="s">
        <v>69</v>
      </c>
      <c r="R981" s="307" t="s">
        <v>8029</v>
      </c>
      <c r="S981" s="307" t="s">
        <v>8030</v>
      </c>
      <c r="T981" s="44" t="s">
        <v>8039</v>
      </c>
      <c r="U981" s="44" t="s">
        <v>8040</v>
      </c>
      <c r="V981" s="58" t="s">
        <v>309</v>
      </c>
      <c r="W981" s="60"/>
      <c r="X981" s="60" t="str">
        <f t="shared" si="88"/>
        <v>tf_BASD20000800_D_L2_SALES_ORDER_DETAILS</v>
      </c>
      <c r="Y981" s="60" t="str">
        <f t="shared" si="89"/>
        <v>mt_MPSD20000807_CDW_D_L2_SALES_ORDER_DETAILS_WK07</v>
      </c>
      <c r="Z981" s="60" t="str">
        <f t="shared" si="90"/>
        <v>m_MPSD20000807_CDW_D_L2_SALES_ORDER_DETAILS_WK07</v>
      </c>
      <c r="AA981" s="85"/>
      <c r="AB981" s="85"/>
      <c r="AC981" s="85"/>
      <c r="AD981" s="52"/>
      <c r="AE981" s="100" t="s">
        <v>63</v>
      </c>
      <c r="AF981" s="52"/>
      <c r="AG981" s="52" t="s">
        <v>744</v>
      </c>
      <c r="AH981" s="52" t="s">
        <v>72</v>
      </c>
      <c r="AI981" s="239" t="s">
        <v>745</v>
      </c>
      <c r="AJ981" s="219" t="s">
        <v>154</v>
      </c>
      <c r="AK981" s="244">
        <v>4.6296292566694319E-5</v>
      </c>
      <c r="AL981" s="261" t="s">
        <v>155</v>
      </c>
    </row>
    <row r="982" spans="1:44" ht="34.5" hidden="1" customHeight="1">
      <c r="A982" s="68"/>
      <c r="B982" s="44">
        <f t="shared" si="87"/>
        <v>979</v>
      </c>
      <c r="C982" s="58" t="s">
        <v>63</v>
      </c>
      <c r="D982" s="58" t="s">
        <v>7994</v>
      </c>
      <c r="E982" s="58" t="s">
        <v>129</v>
      </c>
      <c r="F982" s="58" t="s">
        <v>1362</v>
      </c>
      <c r="G982" s="44" t="s">
        <v>7995</v>
      </c>
      <c r="H982" s="60" t="s">
        <v>7996</v>
      </c>
      <c r="I982" s="60" t="s">
        <v>7997</v>
      </c>
      <c r="J982" s="190">
        <v>8</v>
      </c>
      <c r="K982" s="58" t="s">
        <v>8041</v>
      </c>
      <c r="L982" s="60"/>
      <c r="M982" s="60" t="s">
        <v>8042</v>
      </c>
      <c r="N982" s="60" t="s">
        <v>8043</v>
      </c>
      <c r="O982" s="58" t="s">
        <v>1366</v>
      </c>
      <c r="P982" s="44"/>
      <c r="Q982" s="63" t="s">
        <v>69</v>
      </c>
      <c r="R982" s="307" t="s">
        <v>8044</v>
      </c>
      <c r="S982" s="307" t="s">
        <v>8045</v>
      </c>
      <c r="T982" s="44" t="s">
        <v>8046</v>
      </c>
      <c r="U982" s="44" t="s">
        <v>8047</v>
      </c>
      <c r="V982" s="58" t="s">
        <v>260</v>
      </c>
      <c r="W982" s="60"/>
      <c r="X982" s="60" t="str">
        <f t="shared" si="88"/>
        <v>tf_BASD20000800_D_L2_SALES_ORDER_DETAILS</v>
      </c>
      <c r="Y982" s="60" t="str">
        <f t="shared" si="89"/>
        <v>mt_MPSD20000808_CDW_D_L2_SALES_ORDER_DETAILS_WK08</v>
      </c>
      <c r="Z982" s="60" t="str">
        <f t="shared" si="90"/>
        <v>m_MPSD20000808_CDW_D_L2_SALES_ORDER_DETAILS_WK08</v>
      </c>
      <c r="AA982" s="85"/>
      <c r="AB982" s="85"/>
      <c r="AC982" s="85"/>
      <c r="AD982" s="52"/>
      <c r="AE982" s="100" t="s">
        <v>63</v>
      </c>
      <c r="AF982" s="52"/>
      <c r="AG982" s="52" t="s">
        <v>744</v>
      </c>
      <c r="AH982" s="52" t="s">
        <v>72</v>
      </c>
      <c r="AI982" s="239" t="s">
        <v>745</v>
      </c>
      <c r="AJ982" s="219" t="s">
        <v>154</v>
      </c>
      <c r="AK982" s="244">
        <v>6.9444446125999093E-5</v>
      </c>
      <c r="AL982" s="261" t="s">
        <v>155</v>
      </c>
    </row>
    <row r="983" spans="1:44" ht="34.5" hidden="1" customHeight="1">
      <c r="A983" s="68"/>
      <c r="B983" s="44">
        <f t="shared" si="87"/>
        <v>980</v>
      </c>
      <c r="C983" s="58" t="s">
        <v>63</v>
      </c>
      <c r="D983" s="58" t="s">
        <v>7994</v>
      </c>
      <c r="E983" s="58" t="s">
        <v>129</v>
      </c>
      <c r="F983" s="58" t="s">
        <v>1362</v>
      </c>
      <c r="G983" s="44" t="s">
        <v>7995</v>
      </c>
      <c r="H983" s="60" t="s">
        <v>7996</v>
      </c>
      <c r="I983" s="60" t="s">
        <v>7997</v>
      </c>
      <c r="J983" s="190">
        <v>9</v>
      </c>
      <c r="K983" s="58" t="s">
        <v>8048</v>
      </c>
      <c r="L983" s="60"/>
      <c r="M983" s="60" t="s">
        <v>8049</v>
      </c>
      <c r="N983" s="60" t="s">
        <v>8050</v>
      </c>
      <c r="O983" s="58" t="s">
        <v>1366</v>
      </c>
      <c r="P983" s="44"/>
      <c r="Q983" s="63" t="s">
        <v>69</v>
      </c>
      <c r="R983" s="307" t="s">
        <v>6943</v>
      </c>
      <c r="S983" s="307" t="s">
        <v>6944</v>
      </c>
      <c r="T983" s="44" t="s">
        <v>8051</v>
      </c>
      <c r="U983" s="44" t="s">
        <v>8052</v>
      </c>
      <c r="V983" s="58" t="s">
        <v>238</v>
      </c>
      <c r="W983" s="60"/>
      <c r="X983" s="60" t="str">
        <f t="shared" si="88"/>
        <v>tf_BASD20000800_D_L2_SALES_ORDER_DETAILS</v>
      </c>
      <c r="Y983" s="60" t="str">
        <f t="shared" si="89"/>
        <v>mt_MPSD20000809_CDW_D_L2_SALES_ORDER_DETAILS_WK09</v>
      </c>
      <c r="Z983" s="60" t="str">
        <f t="shared" si="90"/>
        <v>m_MPSD20000809_CDW_D_L2_SALES_ORDER_DETAILS_WK09</v>
      </c>
      <c r="AA983" s="85"/>
      <c r="AB983" s="85"/>
      <c r="AC983" s="85"/>
      <c r="AD983" s="52"/>
      <c r="AE983" s="100" t="s">
        <v>63</v>
      </c>
      <c r="AF983" s="52"/>
      <c r="AG983" s="52" t="s">
        <v>744</v>
      </c>
      <c r="AH983" s="52" t="s">
        <v>72</v>
      </c>
      <c r="AI983" s="239" t="s">
        <v>745</v>
      </c>
      <c r="AJ983" s="219" t="s">
        <v>154</v>
      </c>
      <c r="AK983" s="244">
        <v>4.6296299842651933E-5</v>
      </c>
      <c r="AL983" s="261" t="s">
        <v>155</v>
      </c>
    </row>
    <row r="984" spans="1:44" ht="34.5" hidden="1" customHeight="1">
      <c r="A984" s="68"/>
      <c r="B984" s="44">
        <f t="shared" si="87"/>
        <v>981</v>
      </c>
      <c r="C984" s="58" t="s">
        <v>63</v>
      </c>
      <c r="D984" s="58" t="s">
        <v>7994</v>
      </c>
      <c r="E984" s="58" t="s">
        <v>129</v>
      </c>
      <c r="F984" s="58" t="s">
        <v>1362</v>
      </c>
      <c r="G984" s="44" t="s">
        <v>7995</v>
      </c>
      <c r="H984" s="60" t="s">
        <v>7996</v>
      </c>
      <c r="I984" s="60" t="s">
        <v>7997</v>
      </c>
      <c r="J984" s="190">
        <v>10</v>
      </c>
      <c r="K984" s="58" t="s">
        <v>8053</v>
      </c>
      <c r="L984" s="60"/>
      <c r="M984" s="60" t="s">
        <v>8054</v>
      </c>
      <c r="N984" s="60" t="s">
        <v>8055</v>
      </c>
      <c r="O984" s="58" t="s">
        <v>1366</v>
      </c>
      <c r="P984" s="44"/>
      <c r="Q984" s="63" t="s">
        <v>69</v>
      </c>
      <c r="R984" s="307" t="s">
        <v>8056</v>
      </c>
      <c r="S984" s="307" t="s">
        <v>8057</v>
      </c>
      <c r="T984" s="44" t="s">
        <v>8058</v>
      </c>
      <c r="U984" s="44" t="s">
        <v>8059</v>
      </c>
      <c r="V984" s="58" t="s">
        <v>260</v>
      </c>
      <c r="W984" s="60"/>
      <c r="X984" s="60" t="str">
        <f t="shared" si="88"/>
        <v>tf_BASD20000800_D_L2_SALES_ORDER_DETAILS</v>
      </c>
      <c r="Y984" s="60" t="str">
        <f t="shared" si="89"/>
        <v>mt_MPSD20000810_CDW_D_L2_SALES_ORDER_DETAILS_WK10</v>
      </c>
      <c r="Z984" s="60" t="str">
        <f t="shared" si="90"/>
        <v>m_MPSD20000810_CDW_D_L2_SALES_ORDER_DETAILS_WK10</v>
      </c>
      <c r="AA984" s="85"/>
      <c r="AB984" s="85"/>
      <c r="AC984" s="85"/>
      <c r="AD984" s="52"/>
      <c r="AE984" s="100" t="s">
        <v>63</v>
      </c>
      <c r="AF984" s="52"/>
      <c r="AG984" s="52" t="s">
        <v>744</v>
      </c>
      <c r="AH984" s="52" t="s">
        <v>72</v>
      </c>
      <c r="AI984" s="239" t="s">
        <v>745</v>
      </c>
      <c r="AJ984" s="219" t="s">
        <v>154</v>
      </c>
      <c r="AK984" s="244">
        <v>8.1018515629693866E-5</v>
      </c>
      <c r="AL984" s="261" t="s">
        <v>155</v>
      </c>
    </row>
    <row r="985" spans="1:44" ht="34.5" hidden="1" customHeight="1">
      <c r="A985" s="68"/>
      <c r="B985" s="168">
        <f t="shared" si="87"/>
        <v>982</v>
      </c>
      <c r="C985" s="174" t="s">
        <v>63</v>
      </c>
      <c r="D985" s="174" t="s">
        <v>7994</v>
      </c>
      <c r="E985" s="174" t="s">
        <v>129</v>
      </c>
      <c r="F985" s="174" t="s">
        <v>1362</v>
      </c>
      <c r="G985" s="168" t="s">
        <v>7995</v>
      </c>
      <c r="H985" s="175" t="s">
        <v>7996</v>
      </c>
      <c r="I985" s="175" t="s">
        <v>7997</v>
      </c>
      <c r="J985" s="194">
        <v>11</v>
      </c>
      <c r="K985" s="174" t="s">
        <v>8060</v>
      </c>
      <c r="L985" s="175"/>
      <c r="M985" s="175" t="s">
        <v>8061</v>
      </c>
      <c r="N985" s="175" t="s">
        <v>8062</v>
      </c>
      <c r="O985" s="174" t="s">
        <v>1366</v>
      </c>
      <c r="P985" s="168"/>
      <c r="Q985" s="176" t="s">
        <v>69</v>
      </c>
      <c r="R985" s="318" t="s">
        <v>8058</v>
      </c>
      <c r="S985" s="309" t="s">
        <v>8059</v>
      </c>
      <c r="T985" s="168" t="s">
        <v>8063</v>
      </c>
      <c r="U985" s="168" t="s">
        <v>8064</v>
      </c>
      <c r="V985" s="174" t="s">
        <v>238</v>
      </c>
      <c r="W985" s="175"/>
      <c r="X985" s="175" t="str">
        <f t="shared" si="88"/>
        <v>tf_BASD20000800_D_L2_SALES_ORDER_DETAILS</v>
      </c>
      <c r="Y985" s="175" t="str">
        <f t="shared" si="89"/>
        <v>mt_MPSD20000812_CDW_D_L2_SALES_ORDER_DETAILS_WK12</v>
      </c>
      <c r="Z985" s="175" t="str">
        <f t="shared" si="90"/>
        <v>m_MPSD20000812_CDW_D_L2_SALES_ORDER_DETAILS_WK12</v>
      </c>
      <c r="AA985" s="177"/>
      <c r="AB985" s="177"/>
      <c r="AC985" s="177"/>
      <c r="AD985" s="52"/>
      <c r="AE985" s="100" t="s">
        <v>63</v>
      </c>
      <c r="AF985" s="52"/>
      <c r="AG985" s="52" t="s">
        <v>744</v>
      </c>
      <c r="AH985" s="52" t="s">
        <v>72</v>
      </c>
      <c r="AI985" s="239" t="s">
        <v>745</v>
      </c>
      <c r="AJ985" s="219" t="s">
        <v>154</v>
      </c>
      <c r="AK985" s="244">
        <v>6.9444446125999093E-5</v>
      </c>
      <c r="AL985" s="261" t="s">
        <v>155</v>
      </c>
    </row>
    <row r="986" spans="1:44" ht="34.5" hidden="1" customHeight="1">
      <c r="A986" s="68"/>
      <c r="B986" s="44">
        <f t="shared" si="87"/>
        <v>983</v>
      </c>
      <c r="C986" s="58" t="s">
        <v>63</v>
      </c>
      <c r="D986" s="58" t="s">
        <v>7994</v>
      </c>
      <c r="E986" s="58" t="s">
        <v>129</v>
      </c>
      <c r="F986" s="58" t="s">
        <v>1362</v>
      </c>
      <c r="G986" s="44" t="s">
        <v>7995</v>
      </c>
      <c r="H986" s="60" t="s">
        <v>7996</v>
      </c>
      <c r="I986" s="60" t="s">
        <v>7997</v>
      </c>
      <c r="J986" s="190">
        <v>12</v>
      </c>
      <c r="K986" s="58" t="s">
        <v>8065</v>
      </c>
      <c r="L986" s="60"/>
      <c r="M986" s="60" t="s">
        <v>8066</v>
      </c>
      <c r="N986" s="60" t="s">
        <v>8067</v>
      </c>
      <c r="O986" s="58" t="s">
        <v>1366</v>
      </c>
      <c r="P986" s="44"/>
      <c r="Q986" s="63" t="s">
        <v>69</v>
      </c>
      <c r="R986" s="307" t="s">
        <v>8068</v>
      </c>
      <c r="S986" s="307" t="s">
        <v>8069</v>
      </c>
      <c r="T986" s="44" t="s">
        <v>8070</v>
      </c>
      <c r="U986" s="44" t="s">
        <v>8071</v>
      </c>
      <c r="V986" s="58" t="s">
        <v>149</v>
      </c>
      <c r="W986" s="60"/>
      <c r="X986" s="60" t="str">
        <f t="shared" si="88"/>
        <v>tf_BASD20000800_D_L2_SALES_ORDER_DETAILS</v>
      </c>
      <c r="Y986" s="60" t="str">
        <f t="shared" si="89"/>
        <v>mt_MPSD20000811_CDW_D_L2_SALES_ORDER_DETAILS_WK11</v>
      </c>
      <c r="Z986" s="60" t="str">
        <f t="shared" si="90"/>
        <v>m_MPSD20000811_CDW_D_L2_SALES_ORDER_DETAILS_WK11</v>
      </c>
      <c r="AA986" s="85"/>
      <c r="AB986" s="85"/>
      <c r="AC986" s="85"/>
      <c r="AD986" s="52"/>
      <c r="AE986" s="100" t="s">
        <v>63</v>
      </c>
      <c r="AF986" s="52"/>
      <c r="AG986" s="52" t="s">
        <v>744</v>
      </c>
      <c r="AH986" s="52" t="s">
        <v>72</v>
      </c>
      <c r="AI986" s="239" t="s">
        <v>745</v>
      </c>
      <c r="AJ986" s="219" t="s">
        <v>154</v>
      </c>
      <c r="AK986" s="244">
        <v>9.2592592409346253E-5</v>
      </c>
      <c r="AL986" s="261" t="s">
        <v>155</v>
      </c>
    </row>
    <row r="987" spans="1:44" ht="34.5" hidden="1" customHeight="1">
      <c r="A987" s="68"/>
      <c r="B987" s="44">
        <f t="shared" si="87"/>
        <v>984</v>
      </c>
      <c r="C987" s="58" t="s">
        <v>63</v>
      </c>
      <c r="D987" s="58" t="s">
        <v>7994</v>
      </c>
      <c r="E987" s="58" t="s">
        <v>129</v>
      </c>
      <c r="F987" s="58" t="s">
        <v>1362</v>
      </c>
      <c r="G987" s="44" t="s">
        <v>8072</v>
      </c>
      <c r="H987" s="60" t="s">
        <v>7996</v>
      </c>
      <c r="I987" s="60" t="s">
        <v>7997</v>
      </c>
      <c r="J987" s="190">
        <v>15</v>
      </c>
      <c r="K987" s="58" t="s">
        <v>8073</v>
      </c>
      <c r="L987" s="60"/>
      <c r="M987" s="60" t="s">
        <v>8074</v>
      </c>
      <c r="N987" s="60" t="s">
        <v>8075</v>
      </c>
      <c r="O987" s="58" t="s">
        <v>1366</v>
      </c>
      <c r="P987" s="44"/>
      <c r="Q987" s="63" t="s">
        <v>166</v>
      </c>
      <c r="R987" s="307" t="s">
        <v>8076</v>
      </c>
      <c r="S987" s="307" t="s">
        <v>8077</v>
      </c>
      <c r="T987" s="44" t="s">
        <v>1536</v>
      </c>
      <c r="U987" s="44" t="s">
        <v>1537</v>
      </c>
      <c r="V987" s="58" t="s">
        <v>1344</v>
      </c>
      <c r="W987" s="60"/>
      <c r="X987" s="60" t="str">
        <f t="shared" si="88"/>
        <v>tf_BASD20000800_D_L2_SALES_ORDER_DETAILS</v>
      </c>
      <c r="Y987" s="60" t="str">
        <f t="shared" si="89"/>
        <v>mt_MPSD20000813_CDW_D_L2_SALES_ORDER_DETAILS</v>
      </c>
      <c r="Z987" s="60" t="str">
        <f t="shared" si="90"/>
        <v>m_MPSD20000813_CDW_D_L2_SALES_ORDER_DETAILS</v>
      </c>
      <c r="AA987" s="85"/>
      <c r="AB987" s="85"/>
      <c r="AC987" s="85"/>
      <c r="AD987" s="52"/>
      <c r="AE987" s="100" t="s">
        <v>63</v>
      </c>
      <c r="AF987" s="52"/>
      <c r="AG987" s="52" t="s">
        <v>744</v>
      </c>
      <c r="AH987" s="52" t="s">
        <v>72</v>
      </c>
      <c r="AI987" s="239" t="s">
        <v>745</v>
      </c>
      <c r="AJ987" s="219" t="s">
        <v>154</v>
      </c>
      <c r="AK987" s="244">
        <v>2.5462962366873398E-4</v>
      </c>
      <c r="AL987" s="261" t="s">
        <v>155</v>
      </c>
    </row>
    <row r="988" spans="1:44" ht="34.5" hidden="1" customHeight="1">
      <c r="A988" s="68"/>
      <c r="B988" s="44">
        <f t="shared" si="87"/>
        <v>985</v>
      </c>
      <c r="C988" s="58" t="s">
        <v>63</v>
      </c>
      <c r="D988" s="58" t="s">
        <v>7994</v>
      </c>
      <c r="E988" s="58" t="s">
        <v>129</v>
      </c>
      <c r="F988" s="58" t="s">
        <v>1362</v>
      </c>
      <c r="G988" s="44" t="s">
        <v>7995</v>
      </c>
      <c r="H988" s="60" t="s">
        <v>7996</v>
      </c>
      <c r="I988" s="60" t="s">
        <v>7997</v>
      </c>
      <c r="J988" s="190">
        <v>16</v>
      </c>
      <c r="K988" s="58" t="s">
        <v>8078</v>
      </c>
      <c r="L988" s="60"/>
      <c r="M988" s="60" t="s">
        <v>8079</v>
      </c>
      <c r="N988" s="60" t="s">
        <v>12309</v>
      </c>
      <c r="O988" s="58" t="s">
        <v>1366</v>
      </c>
      <c r="P988" s="44"/>
      <c r="Q988" s="63" t="s">
        <v>166</v>
      </c>
      <c r="R988" s="307" t="s">
        <v>8081</v>
      </c>
      <c r="S988" s="307" t="s">
        <v>8082</v>
      </c>
      <c r="T988" s="44" t="s">
        <v>8083</v>
      </c>
      <c r="U988" s="44" t="s">
        <v>8084</v>
      </c>
      <c r="V988" s="58" t="s">
        <v>149</v>
      </c>
      <c r="W988" s="60"/>
      <c r="X988" s="60" t="str">
        <f t="shared" si="88"/>
        <v>tf_BASD20000800_D_L2_SALES_ORDER_DETAILS</v>
      </c>
      <c r="Y988" s="60" t="str">
        <f t="shared" si="89"/>
        <v>mt_MPSD20000814_CDW_D_L2_SALES_ORDER_DETAILS_ADD_MASTER</v>
      </c>
      <c r="Z988" s="60" t="str">
        <f t="shared" si="90"/>
        <v>m_MPSD20000814_CDW_D_L2_SALES_ORDER_DETAILS_ADD_MASTER</v>
      </c>
      <c r="AA988" s="85"/>
      <c r="AB988" s="85"/>
      <c r="AC988" s="85"/>
      <c r="AD988" s="52"/>
      <c r="AE988" s="100" t="s">
        <v>63</v>
      </c>
      <c r="AF988" s="52"/>
      <c r="AG988" s="52" t="s">
        <v>744</v>
      </c>
      <c r="AH988" s="52" t="s">
        <v>72</v>
      </c>
      <c r="AI988" s="239" t="s">
        <v>745</v>
      </c>
      <c r="AJ988" s="219" t="s">
        <v>246</v>
      </c>
      <c r="AK988" s="244">
        <v>4.3634259200189263E-3</v>
      </c>
      <c r="AL988" s="261" t="s">
        <v>155</v>
      </c>
    </row>
    <row r="989" spans="1:44" s="161" customFormat="1" ht="34.5" hidden="1" customHeight="1">
      <c r="A989" s="162"/>
      <c r="B989" s="168">
        <f t="shared" si="87"/>
        <v>986</v>
      </c>
      <c r="C989" s="174" t="s">
        <v>65</v>
      </c>
      <c r="D989" s="174" t="s">
        <v>7994</v>
      </c>
      <c r="E989" s="174" t="s">
        <v>129</v>
      </c>
      <c r="F989" s="174" t="s">
        <v>1362</v>
      </c>
      <c r="G989" s="168" t="s">
        <v>7995</v>
      </c>
      <c r="H989" s="175" t="s">
        <v>7996</v>
      </c>
      <c r="I989" s="175" t="s">
        <v>7997</v>
      </c>
      <c r="J989" s="190">
        <v>13</v>
      </c>
      <c r="K989" s="174" t="s">
        <v>8085</v>
      </c>
      <c r="L989" s="175"/>
      <c r="M989" s="175" t="s">
        <v>8086</v>
      </c>
      <c r="N989" s="175" t="s">
        <v>8087</v>
      </c>
      <c r="O989" s="174" t="s">
        <v>1366</v>
      </c>
      <c r="P989" s="168"/>
      <c r="Q989" s="176" t="s">
        <v>69</v>
      </c>
      <c r="R989" s="307" t="s">
        <v>8088</v>
      </c>
      <c r="S989" s="307" t="s">
        <v>8089</v>
      </c>
      <c r="T989" s="373" t="s">
        <v>8090</v>
      </c>
      <c r="U989" s="373" t="s">
        <v>8091</v>
      </c>
      <c r="V989" s="174" t="s">
        <v>238</v>
      </c>
      <c r="W989" s="175"/>
      <c r="X989" s="175" t="str">
        <f t="shared" si="88"/>
        <v>tf_BASD20000800_D_L2_SALES_ORDER_DETAILS</v>
      </c>
      <c r="Y989" s="175" t="str">
        <f t="shared" si="89"/>
        <v>mt_MPSD20000815_CDW_D_L2_SALES_ORDER_DETAILS_WK13</v>
      </c>
      <c r="Z989" s="175" t="str">
        <f t="shared" si="90"/>
        <v>m_MPSD20000815_CDW_D_L2_SALES_ORDER_DETAILS_WK13</v>
      </c>
      <c r="AA989" s="175"/>
      <c r="AB989" s="175"/>
      <c r="AC989" s="175"/>
      <c r="AD989" s="52"/>
      <c r="AE989" s="99" t="s">
        <v>63</v>
      </c>
      <c r="AF989" s="52"/>
      <c r="AG989" s="52" t="s">
        <v>744</v>
      </c>
      <c r="AH989" s="52" t="s">
        <v>72</v>
      </c>
      <c r="AI989" s="239" t="s">
        <v>745</v>
      </c>
      <c r="AJ989" s="220" t="s">
        <v>154</v>
      </c>
      <c r="AK989" s="336"/>
      <c r="AL989" s="337" t="s">
        <v>155</v>
      </c>
      <c r="AM989" s="64"/>
      <c r="AN989" s="64"/>
    </row>
    <row r="990" spans="1:44" s="161" customFormat="1" ht="34.5" hidden="1" customHeight="1">
      <c r="A990" s="162"/>
      <c r="B990" s="168">
        <f t="shared" si="87"/>
        <v>987</v>
      </c>
      <c r="C990" s="174" t="s">
        <v>65</v>
      </c>
      <c r="D990" s="174" t="s">
        <v>7994</v>
      </c>
      <c r="E990" s="174" t="s">
        <v>129</v>
      </c>
      <c r="F990" s="174" t="s">
        <v>1362</v>
      </c>
      <c r="G990" s="168" t="s">
        <v>7995</v>
      </c>
      <c r="H990" s="175" t="s">
        <v>7996</v>
      </c>
      <c r="I990" s="175" t="s">
        <v>7997</v>
      </c>
      <c r="J990" s="190">
        <v>14</v>
      </c>
      <c r="K990" s="174" t="s">
        <v>8092</v>
      </c>
      <c r="L990" s="175"/>
      <c r="M990" s="175" t="s">
        <v>8093</v>
      </c>
      <c r="N990" s="175" t="s">
        <v>8094</v>
      </c>
      <c r="O990" s="174" t="s">
        <v>1366</v>
      </c>
      <c r="P990" s="168"/>
      <c r="Q990" s="176" t="s">
        <v>69</v>
      </c>
      <c r="R990" s="307" t="s">
        <v>8095</v>
      </c>
      <c r="S990" s="307" t="s">
        <v>8096</v>
      </c>
      <c r="T990" s="373" t="s">
        <v>8097</v>
      </c>
      <c r="U990" s="373" t="s">
        <v>8098</v>
      </c>
      <c r="V990" s="174" t="s">
        <v>5373</v>
      </c>
      <c r="W990" s="175"/>
      <c r="X990" s="175" t="str">
        <f t="shared" si="88"/>
        <v>tf_BASD20000800_D_L2_SALES_ORDER_DETAILS</v>
      </c>
      <c r="Y990" s="175" t="str">
        <f t="shared" si="89"/>
        <v>mt_MPSD20000816_CDW_D_L2_SALES_ORDER_DETAILS_WK14</v>
      </c>
      <c r="Z990" s="175" t="str">
        <f t="shared" si="90"/>
        <v>m_MPSD20000816_CDW_D_L2_SALES_ORDER_DETAILS_WK14</v>
      </c>
      <c r="AA990" s="175"/>
      <c r="AB990" s="175"/>
      <c r="AC990" s="175"/>
      <c r="AD990" s="52"/>
      <c r="AE990" s="99" t="s">
        <v>63</v>
      </c>
      <c r="AF990" s="52"/>
      <c r="AG990" s="52" t="s">
        <v>744</v>
      </c>
      <c r="AH990" s="52" t="s">
        <v>72</v>
      </c>
      <c r="AI990" s="239" t="s">
        <v>745</v>
      </c>
      <c r="AJ990" s="220" t="s">
        <v>154</v>
      </c>
      <c r="AK990" s="336"/>
      <c r="AL990" s="337" t="s">
        <v>155</v>
      </c>
      <c r="AM990" s="64"/>
      <c r="AN990" s="64"/>
    </row>
    <row r="991" spans="1:44" ht="34.5" hidden="1" customHeight="1">
      <c r="A991" s="68"/>
      <c r="B991" s="86">
        <f t="shared" si="87"/>
        <v>988</v>
      </c>
      <c r="C991" s="84" t="s">
        <v>63</v>
      </c>
      <c r="D991" s="84" t="s">
        <v>8099</v>
      </c>
      <c r="E991" s="84" t="s">
        <v>8100</v>
      </c>
      <c r="F991" s="84" t="s">
        <v>8101</v>
      </c>
      <c r="G991" s="86" t="s">
        <v>8102</v>
      </c>
      <c r="H991" s="85" t="s">
        <v>8103</v>
      </c>
      <c r="I991" s="85"/>
      <c r="J991" s="191"/>
      <c r="K991" s="84" t="s">
        <v>8104</v>
      </c>
      <c r="L991" s="85"/>
      <c r="M991" s="86" t="s">
        <v>8105</v>
      </c>
      <c r="N991" s="85" t="s">
        <v>8106</v>
      </c>
      <c r="O991" s="84" t="s">
        <v>6970</v>
      </c>
      <c r="P991" s="86"/>
      <c r="Q991" s="87" t="s">
        <v>166</v>
      </c>
      <c r="R991" s="314" t="s">
        <v>70</v>
      </c>
      <c r="S991" s="314" t="s">
        <v>70</v>
      </c>
      <c r="T991" s="86" t="s">
        <v>70</v>
      </c>
      <c r="U991" s="86" t="s">
        <v>70</v>
      </c>
      <c r="V991" s="84"/>
      <c r="W991" s="85"/>
      <c r="X991" s="85" t="str">
        <f t="shared" si="88"/>
        <v>tf_BAPP20001500_D_L2_CLAIM_INCOMPATIBILITY_MANAGEMENT</v>
      </c>
      <c r="Y991" s="85" t="str">
        <f t="shared" si="89"/>
        <v>mt_MPPP20001501_CDW_D_L2_CLAIM_INCOMPATIBILITY_MANAGEMENT_CY</v>
      </c>
      <c r="Z991" s="85" t="str">
        <f t="shared" si="90"/>
        <v>m_MPPP20001501_CDW_D_L2_CLAIM_INCOMPATIBILITY_MANAGEMENT_CY</v>
      </c>
      <c r="AA991" s="85"/>
      <c r="AB991" s="85"/>
      <c r="AC991" s="85"/>
      <c r="AD991" s="65"/>
      <c r="AE991" s="100" t="s">
        <v>63</v>
      </c>
      <c r="AF991" s="65"/>
      <c r="AG991" s="65" t="s">
        <v>155</v>
      </c>
      <c r="AH991" s="52" t="s">
        <v>206</v>
      </c>
      <c r="AI991" s="220" t="s">
        <v>65</v>
      </c>
      <c r="AJ991" s="219" t="s">
        <v>154</v>
      </c>
      <c r="AK991" s="244">
        <v>3.5879629285773262E-4</v>
      </c>
      <c r="AL991" s="261" t="s">
        <v>155</v>
      </c>
      <c r="AP991" s="64" t="s">
        <v>207</v>
      </c>
      <c r="AQ991" s="64">
        <v>2</v>
      </c>
      <c r="AR991" s="64" t="s">
        <v>209</v>
      </c>
    </row>
    <row r="992" spans="1:44" ht="34.5" hidden="1" customHeight="1">
      <c r="A992" s="68"/>
      <c r="B992" s="86">
        <f t="shared" si="87"/>
        <v>989</v>
      </c>
      <c r="C992" s="84" t="s">
        <v>63</v>
      </c>
      <c r="D992" s="84" t="s">
        <v>8099</v>
      </c>
      <c r="E992" s="84" t="s">
        <v>8100</v>
      </c>
      <c r="F992" s="84" t="s">
        <v>8101</v>
      </c>
      <c r="G992" s="86" t="s">
        <v>8102</v>
      </c>
      <c r="H992" s="85" t="s">
        <v>8103</v>
      </c>
      <c r="I992" s="85"/>
      <c r="J992" s="191"/>
      <c r="K992" s="84" t="s">
        <v>8107</v>
      </c>
      <c r="L992" s="85"/>
      <c r="M992" s="86" t="s">
        <v>8108</v>
      </c>
      <c r="N992" s="85" t="s">
        <v>8109</v>
      </c>
      <c r="O992" s="84" t="s">
        <v>6970</v>
      </c>
      <c r="P992" s="86"/>
      <c r="Q992" s="87" t="s">
        <v>166</v>
      </c>
      <c r="R992" s="314" t="s">
        <v>70</v>
      </c>
      <c r="S992" s="314" t="s">
        <v>70</v>
      </c>
      <c r="T992" s="86" t="s">
        <v>70</v>
      </c>
      <c r="U992" s="86" t="s">
        <v>70</v>
      </c>
      <c r="V992" s="84"/>
      <c r="W992" s="85"/>
      <c r="X992" s="60" t="str">
        <f t="shared" si="88"/>
        <v>tf_BAPP20001500_D_L2_CLAIM_INCOMPATIBILITY_MANAGEMENT</v>
      </c>
      <c r="Y992" s="60" t="str">
        <f t="shared" si="89"/>
        <v>mt_MPPP20001502_CDW_D_L2_CLAIM_INCOMPATIBILITY_MANAGEMENT_PY</v>
      </c>
      <c r="Z992" s="60" t="str">
        <f t="shared" si="90"/>
        <v>m_MPPP20001502_CDW_D_L2_CLAIM_INCOMPATIBILITY_MANAGEMENT_PY</v>
      </c>
      <c r="AA992" s="85"/>
      <c r="AB992" s="85"/>
      <c r="AC992" s="85"/>
      <c r="AD992" s="65"/>
      <c r="AE992" s="100" t="s">
        <v>63</v>
      </c>
      <c r="AF992" s="65"/>
      <c r="AG992" s="65" t="s">
        <v>155</v>
      </c>
      <c r="AH992" s="52" t="s">
        <v>206</v>
      </c>
      <c r="AI992" s="220" t="s">
        <v>65</v>
      </c>
      <c r="AJ992" s="219" t="s">
        <v>154</v>
      </c>
      <c r="AK992" s="244">
        <v>3.7037037691334262E-4</v>
      </c>
      <c r="AL992" s="261" t="s">
        <v>155</v>
      </c>
      <c r="AP992" s="64" t="s">
        <v>207</v>
      </c>
      <c r="AQ992" s="64">
        <v>2</v>
      </c>
      <c r="AR992" s="64" t="s">
        <v>209</v>
      </c>
    </row>
    <row r="993" spans="1:44" ht="34.5" hidden="1" customHeight="1">
      <c r="A993" s="68"/>
      <c r="B993" s="86">
        <f t="shared" si="87"/>
        <v>990</v>
      </c>
      <c r="C993" s="84" t="s">
        <v>63</v>
      </c>
      <c r="D993" s="84" t="s">
        <v>8099</v>
      </c>
      <c r="E993" s="84" t="s">
        <v>8100</v>
      </c>
      <c r="F993" s="84" t="s">
        <v>8101</v>
      </c>
      <c r="G993" s="86" t="s">
        <v>8102</v>
      </c>
      <c r="H993" s="85" t="s">
        <v>8103</v>
      </c>
      <c r="I993" s="85"/>
      <c r="J993" s="191"/>
      <c r="K993" s="84" t="s">
        <v>8110</v>
      </c>
      <c r="L993" s="85"/>
      <c r="M993" s="86" t="s">
        <v>8111</v>
      </c>
      <c r="N993" s="85" t="s">
        <v>8112</v>
      </c>
      <c r="O993" s="84" t="s">
        <v>6970</v>
      </c>
      <c r="P993" s="86"/>
      <c r="Q993" s="87" t="s">
        <v>166</v>
      </c>
      <c r="R993" s="314" t="s">
        <v>70</v>
      </c>
      <c r="S993" s="314" t="s">
        <v>70</v>
      </c>
      <c r="T993" s="86" t="s">
        <v>70</v>
      </c>
      <c r="U993" s="86" t="s">
        <v>70</v>
      </c>
      <c r="V993" s="84"/>
      <c r="W993" s="85"/>
      <c r="X993" s="60" t="str">
        <f t="shared" si="88"/>
        <v>tf_BAPP20001500_D_L2_CLAIM_INCOMPATIBILITY_MANAGEMENT</v>
      </c>
      <c r="Y993" s="60" t="str">
        <f t="shared" si="89"/>
        <v>mt_MPPP20001503_CDW_D_L2_CLAIM_INCOMPATIBILITY_MANAGEMENT_JOIN</v>
      </c>
      <c r="Z993" s="60" t="str">
        <f t="shared" si="90"/>
        <v>m_MPPP20001503_CDW_D_L2_CLAIM_INCOMPATIBILITY_MANAGEMENT_JOIN</v>
      </c>
      <c r="AA993" s="85"/>
      <c r="AB993" s="85"/>
      <c r="AC993" s="85"/>
      <c r="AD993" s="65"/>
      <c r="AE993" s="100" t="s">
        <v>63</v>
      </c>
      <c r="AF993" s="65"/>
      <c r="AG993" s="65" t="s">
        <v>155</v>
      </c>
      <c r="AH993" s="52" t="s">
        <v>206</v>
      </c>
      <c r="AI993" s="220" t="s">
        <v>65</v>
      </c>
      <c r="AJ993" s="219" t="s">
        <v>154</v>
      </c>
      <c r="AK993" s="244">
        <v>4.398148157633841E-4</v>
      </c>
      <c r="AL993" s="261" t="s">
        <v>155</v>
      </c>
      <c r="AP993" s="64" t="s">
        <v>207</v>
      </c>
      <c r="AQ993" s="64">
        <v>2</v>
      </c>
      <c r="AR993" s="64" t="s">
        <v>209</v>
      </c>
    </row>
    <row r="994" spans="1:44" ht="34.5" hidden="1" customHeight="1">
      <c r="A994" s="68"/>
      <c r="B994" s="86">
        <f t="shared" si="87"/>
        <v>991</v>
      </c>
      <c r="C994" s="84" t="s">
        <v>63</v>
      </c>
      <c r="D994" s="84" t="s">
        <v>8099</v>
      </c>
      <c r="E994" s="84" t="s">
        <v>8100</v>
      </c>
      <c r="F994" s="84" t="s">
        <v>8101</v>
      </c>
      <c r="G994" s="86" t="s">
        <v>8102</v>
      </c>
      <c r="H994" s="85" t="s">
        <v>8103</v>
      </c>
      <c r="I994" s="85"/>
      <c r="J994" s="191"/>
      <c r="K994" s="84" t="s">
        <v>8113</v>
      </c>
      <c r="L994" s="85"/>
      <c r="M994" s="60" t="s">
        <v>8114</v>
      </c>
      <c r="N994" s="85" t="s">
        <v>8115</v>
      </c>
      <c r="O994" s="84" t="s">
        <v>6970</v>
      </c>
      <c r="P994" s="86"/>
      <c r="Q994" s="87" t="s">
        <v>166</v>
      </c>
      <c r="R994" s="314" t="s">
        <v>70</v>
      </c>
      <c r="S994" s="314" t="s">
        <v>70</v>
      </c>
      <c r="T994" s="86" t="s">
        <v>70</v>
      </c>
      <c r="U994" s="86" t="s">
        <v>70</v>
      </c>
      <c r="V994" s="84"/>
      <c r="W994" s="85"/>
      <c r="X994" s="60" t="str">
        <f t="shared" si="88"/>
        <v>tf_BAPP20001500_D_L2_CLAIM_INCOMPATIBILITY_MANAGEMENT</v>
      </c>
      <c r="Y994" s="60" t="str">
        <f t="shared" si="89"/>
        <v>mt_MPPP20001504_CDW_D_L2_CLAIM_INCOMPATIBILITY_MANAGEMENT_ADD_MASTER</v>
      </c>
      <c r="Z994" s="60" t="str">
        <f t="shared" si="90"/>
        <v>m_MPPP20001504_CDW_D_L2_CLAIM_INCOMPATIBILITY_MANAGEMENT_ADD_MASTER</v>
      </c>
      <c r="AA994" s="85"/>
      <c r="AB994" s="85"/>
      <c r="AC994" s="85"/>
      <c r="AD994" s="65"/>
      <c r="AE994" s="100" t="s">
        <v>63</v>
      </c>
      <c r="AF994" s="65"/>
      <c r="AG994" s="65" t="s">
        <v>155</v>
      </c>
      <c r="AH994" s="52" t="s">
        <v>206</v>
      </c>
      <c r="AI994" s="220" t="s">
        <v>65</v>
      </c>
      <c r="AJ994" s="219" t="s">
        <v>246</v>
      </c>
      <c r="AK994" s="244">
        <v>2.5000000023283064E-3</v>
      </c>
      <c r="AL994" s="261" t="s">
        <v>155</v>
      </c>
      <c r="AP994" s="64" t="s">
        <v>207</v>
      </c>
      <c r="AQ994" s="64">
        <v>2</v>
      </c>
      <c r="AR994" s="64" t="s">
        <v>209</v>
      </c>
    </row>
    <row r="995" spans="1:44" ht="34.5" hidden="1" customHeight="1">
      <c r="A995" s="68"/>
      <c r="B995" s="86">
        <f t="shared" si="87"/>
        <v>992</v>
      </c>
      <c r="C995" s="84" t="s">
        <v>63</v>
      </c>
      <c r="D995" s="84" t="s">
        <v>8116</v>
      </c>
      <c r="E995" s="84" t="s">
        <v>8100</v>
      </c>
      <c r="F995" s="84" t="s">
        <v>8101</v>
      </c>
      <c r="G995" s="86" t="s">
        <v>8117</v>
      </c>
      <c r="H995" s="85" t="s">
        <v>8118</v>
      </c>
      <c r="I995" s="85"/>
      <c r="J995" s="191"/>
      <c r="K995" s="84" t="s">
        <v>8119</v>
      </c>
      <c r="L995" s="85"/>
      <c r="M995" s="60" t="s">
        <v>8120</v>
      </c>
      <c r="N995" s="85" t="s">
        <v>8121</v>
      </c>
      <c r="O995" s="84" t="s">
        <v>6970</v>
      </c>
      <c r="P995" s="86"/>
      <c r="Q995" s="87" t="s">
        <v>69</v>
      </c>
      <c r="R995" s="314" t="s">
        <v>70</v>
      </c>
      <c r="S995" s="314" t="s">
        <v>70</v>
      </c>
      <c r="T995" s="86" t="s">
        <v>70</v>
      </c>
      <c r="U995" s="86" t="s">
        <v>70</v>
      </c>
      <c r="V995" s="84"/>
      <c r="W995" s="85"/>
      <c r="X995" s="60" t="str">
        <f t="shared" si="88"/>
        <v>tf_BAPP20001600_D_L2_CLAIM_INCOMPATIBILITY_MANAGEMENT_INVESTIGATION_RESULT</v>
      </c>
      <c r="Y995" s="60" t="str">
        <f t="shared" si="89"/>
        <v>mt_MPPP20001601_CDW_D_L2_CLAIM_INCOMPATIBILITY_MANAGEMENT_INVESTIGATION_RESULT</v>
      </c>
      <c r="Z995" s="60" t="str">
        <f t="shared" si="90"/>
        <v>m_MPPP20001601_CDW_D_L2_CLAIM_INCOMPATIBILITY_MANAGEMENT_INVESTIGATION_RESULT</v>
      </c>
      <c r="AA995" s="85"/>
      <c r="AB995" s="85"/>
      <c r="AC995" s="85"/>
      <c r="AD995" s="65"/>
      <c r="AE995" s="100"/>
      <c r="AF995" s="65"/>
      <c r="AG995" s="65" t="s">
        <v>155</v>
      </c>
      <c r="AH995" s="52" t="s">
        <v>206</v>
      </c>
      <c r="AI995" s="220" t="s">
        <v>65</v>
      </c>
      <c r="AJ995" s="219" t="s">
        <v>154</v>
      </c>
      <c r="AK995" s="244">
        <v>4.5138888526707888E-4</v>
      </c>
      <c r="AL995" s="261" t="s">
        <v>155</v>
      </c>
      <c r="AP995" s="64" t="s">
        <v>207</v>
      </c>
      <c r="AQ995" s="64">
        <v>2</v>
      </c>
      <c r="AR995" s="64" t="s">
        <v>209</v>
      </c>
    </row>
    <row r="996" spans="1:44" ht="34.5" hidden="1" customHeight="1">
      <c r="A996" s="68"/>
      <c r="B996" s="86">
        <f t="shared" si="87"/>
        <v>993</v>
      </c>
      <c r="C996" s="84" t="s">
        <v>63</v>
      </c>
      <c r="D996" s="84" t="s">
        <v>8116</v>
      </c>
      <c r="E996" s="84" t="s">
        <v>8100</v>
      </c>
      <c r="F996" s="84" t="s">
        <v>8101</v>
      </c>
      <c r="G996" s="86" t="s">
        <v>8122</v>
      </c>
      <c r="H996" s="85" t="s">
        <v>8123</v>
      </c>
      <c r="I996" s="85"/>
      <c r="J996" s="191"/>
      <c r="K996" s="84" t="s">
        <v>8124</v>
      </c>
      <c r="L996" s="85"/>
      <c r="M996" s="60" t="s">
        <v>8125</v>
      </c>
      <c r="N996" s="85" t="s">
        <v>8126</v>
      </c>
      <c r="O996" s="84" t="s">
        <v>6970</v>
      </c>
      <c r="P996" s="86"/>
      <c r="Q996" s="87" t="s">
        <v>69</v>
      </c>
      <c r="R996" s="314" t="s">
        <v>70</v>
      </c>
      <c r="S996" s="314" t="s">
        <v>70</v>
      </c>
      <c r="T996" s="86" t="s">
        <v>70</v>
      </c>
      <c r="U996" s="86" t="s">
        <v>70</v>
      </c>
      <c r="V996" s="84"/>
      <c r="W996" s="85"/>
      <c r="X996" s="60" t="str">
        <f t="shared" si="88"/>
        <v>tf_BAPP20001600_D_L2_CLAIM_INCOMPATIBILITY_MANAGEMENT_CUSTOMER_REPORT</v>
      </c>
      <c r="Y996" s="60" t="str">
        <f t="shared" si="89"/>
        <v>mt_MPPP20001602_CDW_D_L2_CLAIM_INCOMPATIBILITY_MANAGEMENT_CUSTOMER_REPORT</v>
      </c>
      <c r="Z996" s="60" t="str">
        <f t="shared" si="90"/>
        <v>m_MPPP20001602_CDW_D_L2_CLAIM_INCOMPATIBILITY_MANAGEMENT_CUSTOMER_REPORT</v>
      </c>
      <c r="AA996" s="85"/>
      <c r="AB996" s="85"/>
      <c r="AC996" s="85"/>
      <c r="AD996" s="65"/>
      <c r="AE996" s="100"/>
      <c r="AF996" s="65"/>
      <c r="AG996" s="65" t="s">
        <v>155</v>
      </c>
      <c r="AH996" s="52" t="s">
        <v>206</v>
      </c>
      <c r="AI996" s="220" t="s">
        <v>65</v>
      </c>
      <c r="AJ996" s="219" t="s">
        <v>154</v>
      </c>
      <c r="AK996" s="244">
        <v>4.2824073898373172E-4</v>
      </c>
      <c r="AL996" s="261" t="s">
        <v>155</v>
      </c>
      <c r="AP996" s="64" t="s">
        <v>207</v>
      </c>
      <c r="AQ996" s="64">
        <v>2</v>
      </c>
      <c r="AR996" s="64" t="s">
        <v>209</v>
      </c>
    </row>
    <row r="997" spans="1:44" ht="34.5" hidden="1" customHeight="1">
      <c r="A997" s="68"/>
      <c r="B997" s="86">
        <f t="shared" si="87"/>
        <v>994</v>
      </c>
      <c r="C997" s="84" t="s">
        <v>63</v>
      </c>
      <c r="D997" s="84" t="s">
        <v>8116</v>
      </c>
      <c r="E997" s="84" t="s">
        <v>8100</v>
      </c>
      <c r="F997" s="84" t="s">
        <v>8101</v>
      </c>
      <c r="G997" s="86" t="s">
        <v>8127</v>
      </c>
      <c r="H997" s="85" t="s">
        <v>8128</v>
      </c>
      <c r="I997" s="85"/>
      <c r="J997" s="191"/>
      <c r="K997" s="84" t="s">
        <v>8129</v>
      </c>
      <c r="L997" s="85"/>
      <c r="M997" s="60" t="s">
        <v>8130</v>
      </c>
      <c r="N997" s="85" t="s">
        <v>8131</v>
      </c>
      <c r="O997" s="84" t="s">
        <v>6970</v>
      </c>
      <c r="P997" s="86"/>
      <c r="Q997" s="87" t="s">
        <v>69</v>
      </c>
      <c r="R997" s="314" t="s">
        <v>70</v>
      </c>
      <c r="S997" s="314" t="s">
        <v>70</v>
      </c>
      <c r="T997" s="86" t="s">
        <v>70</v>
      </c>
      <c r="U997" s="86" t="s">
        <v>70</v>
      </c>
      <c r="V997" s="84"/>
      <c r="W997" s="85"/>
      <c r="X997" s="60" t="str">
        <f t="shared" si="88"/>
        <v>tf_BAPP20001600_D_L2_CLAIM_INCOMPATIBILITY_MANAGEMENT_EFFECT_CHECK</v>
      </c>
      <c r="Y997" s="60" t="str">
        <f t="shared" si="89"/>
        <v>mt_MPPP20001603_CDW_D_L2_CLAIM_INCOMPATIBILITY_MANAGEMENT_EFFECT_CHECK</v>
      </c>
      <c r="Z997" s="60" t="str">
        <f t="shared" si="90"/>
        <v>m_MPPP20001603_CDW_D_L2_CLAIM_INCOMPATIBILITY_MANAGEMENT_EFFECT_CHECK</v>
      </c>
      <c r="AA997" s="85"/>
      <c r="AB997" s="85"/>
      <c r="AC997" s="85"/>
      <c r="AD997" s="65"/>
      <c r="AE997" s="100"/>
      <c r="AF997" s="65"/>
      <c r="AG997" s="65" t="s">
        <v>155</v>
      </c>
      <c r="AH997" s="52" t="s">
        <v>206</v>
      </c>
      <c r="AI997" s="220" t="s">
        <v>65</v>
      </c>
      <c r="AJ997" s="219" t="s">
        <v>154</v>
      </c>
      <c r="AK997" s="244">
        <v>3.7037037691334262E-4</v>
      </c>
      <c r="AL997" s="261" t="s">
        <v>155</v>
      </c>
      <c r="AP997" s="64" t="s">
        <v>207</v>
      </c>
      <c r="AQ997" s="64">
        <v>2</v>
      </c>
      <c r="AR997" s="64" t="s">
        <v>209</v>
      </c>
    </row>
    <row r="998" spans="1:44" ht="34.5" hidden="1" customHeight="1">
      <c r="A998" s="68"/>
      <c r="B998" s="86">
        <f t="shared" si="87"/>
        <v>995</v>
      </c>
      <c r="C998" s="84" t="s">
        <v>63</v>
      </c>
      <c r="D998" s="84" t="s">
        <v>8132</v>
      </c>
      <c r="E998" s="84" t="s">
        <v>8100</v>
      </c>
      <c r="F998" s="84" t="s">
        <v>8101</v>
      </c>
      <c r="G998" s="86" t="s">
        <v>8133</v>
      </c>
      <c r="H998" s="85" t="s">
        <v>8134</v>
      </c>
      <c r="I998" s="85"/>
      <c r="J998" s="191"/>
      <c r="K998" s="84" t="s">
        <v>8135</v>
      </c>
      <c r="L998" s="85"/>
      <c r="M998" s="60" t="s">
        <v>8136</v>
      </c>
      <c r="N998" s="85" t="s">
        <v>8137</v>
      </c>
      <c r="O998" s="84" t="s">
        <v>6970</v>
      </c>
      <c r="P998" s="86"/>
      <c r="Q998" s="87" t="s">
        <v>166</v>
      </c>
      <c r="R998" s="314" t="s">
        <v>70</v>
      </c>
      <c r="S998" s="314" t="s">
        <v>70</v>
      </c>
      <c r="T998" s="86" t="s">
        <v>70</v>
      </c>
      <c r="U998" s="86" t="s">
        <v>70</v>
      </c>
      <c r="V998" s="84"/>
      <c r="W998" s="85"/>
      <c r="X998" s="60" t="str">
        <f t="shared" si="88"/>
        <v>tf_BAPP20001700_D_L2_CLAIM_INCOMPATIBILITY_MANAGEMENT_INSPECTION_</v>
      </c>
      <c r="Y998" s="60" t="str">
        <f t="shared" si="89"/>
        <v>mt_MPPP20001701_CDW_D_L2_CLAIM_INCOMPATIBILITY_MANAGEMENT_INSPECTION</v>
      </c>
      <c r="Z998" s="60" t="str">
        <f t="shared" si="90"/>
        <v>m_MPPP20001701_CDW_D_L2_CLAIM_INCOMPATIBILITY_MANAGEMENT_INSPECTION</v>
      </c>
      <c r="AA998" s="85"/>
      <c r="AB998" s="85"/>
      <c r="AC998" s="85"/>
      <c r="AD998" s="65"/>
      <c r="AE998" s="100"/>
      <c r="AF998" s="65"/>
      <c r="AG998" s="65" t="s">
        <v>155</v>
      </c>
      <c r="AH998" s="52" t="s">
        <v>206</v>
      </c>
      <c r="AI998" s="220" t="s">
        <v>65</v>
      </c>
      <c r="AJ998" s="219" t="s">
        <v>154</v>
      </c>
      <c r="AK998" s="244">
        <v>3.4722222335403785E-4</v>
      </c>
      <c r="AL998" s="261" t="s">
        <v>155</v>
      </c>
      <c r="AP998" s="64" t="s">
        <v>207</v>
      </c>
      <c r="AQ998" s="64">
        <v>2</v>
      </c>
      <c r="AR998" s="64" t="s">
        <v>209</v>
      </c>
    </row>
    <row r="999" spans="1:44" ht="34.5" hidden="1" customHeight="1">
      <c r="A999" s="68"/>
      <c r="B999" s="86">
        <f t="shared" si="87"/>
        <v>996</v>
      </c>
      <c r="C999" s="84" t="s">
        <v>63</v>
      </c>
      <c r="D999" s="84" t="s">
        <v>8138</v>
      </c>
      <c r="E999" s="84" t="s">
        <v>8100</v>
      </c>
      <c r="F999" s="84" t="s">
        <v>8101</v>
      </c>
      <c r="G999" s="86" t="s">
        <v>8139</v>
      </c>
      <c r="H999" s="85" t="s">
        <v>8140</v>
      </c>
      <c r="I999" s="85"/>
      <c r="J999" s="191"/>
      <c r="K999" s="84" t="s">
        <v>8141</v>
      </c>
      <c r="L999" s="85"/>
      <c r="M999" s="60" t="s">
        <v>8142</v>
      </c>
      <c r="N999" s="85" t="s">
        <v>8143</v>
      </c>
      <c r="O999" s="84" t="s">
        <v>6970</v>
      </c>
      <c r="P999" s="86"/>
      <c r="Q999" s="87" t="s">
        <v>166</v>
      </c>
      <c r="R999" s="314" t="s">
        <v>70</v>
      </c>
      <c r="S999" s="314" t="s">
        <v>70</v>
      </c>
      <c r="T999" s="86" t="s">
        <v>70</v>
      </c>
      <c r="U999" s="86" t="s">
        <v>70</v>
      </c>
      <c r="V999" s="84"/>
      <c r="W999" s="85"/>
      <c r="X999" s="60" t="str">
        <f t="shared" si="88"/>
        <v>tf_BAPP20001800_D_L2_CLAIM_INCOMPATIBILITY_MANAGEMENT_SCRAPPING</v>
      </c>
      <c r="Y999" s="60" t="str">
        <f t="shared" si="89"/>
        <v>mt_MPPP20001801_CDW_D_L2_CLAIM_INCOMPATIBILITY_MANAGEMENT_SCRAPPING_QUANTITY_CY</v>
      </c>
      <c r="Z999" s="60" t="str">
        <f t="shared" si="90"/>
        <v>m_MPPP20001801_CDW_D_L2_CLAIM_INCOMPATIBILITY_MANAGEMENT_SCRAPPING_QUANTITY_CY</v>
      </c>
      <c r="AA999" s="85"/>
      <c r="AB999" s="85"/>
      <c r="AC999" s="85"/>
      <c r="AD999" s="65"/>
      <c r="AE999" s="100"/>
      <c r="AF999" s="65"/>
      <c r="AG999" s="65" t="s">
        <v>155</v>
      </c>
      <c r="AH999" s="52" t="s">
        <v>206</v>
      </c>
      <c r="AI999" s="220" t="s">
        <v>65</v>
      </c>
      <c r="AJ999" s="219" t="s">
        <v>154</v>
      </c>
      <c r="AK999" s="244">
        <v>4.6296296932268888E-4</v>
      </c>
      <c r="AL999" s="261" t="s">
        <v>155</v>
      </c>
      <c r="AP999" s="64" t="s">
        <v>207</v>
      </c>
      <c r="AQ999" s="64" t="s">
        <v>7418</v>
      </c>
      <c r="AR999" s="64" t="s">
        <v>209</v>
      </c>
    </row>
    <row r="1000" spans="1:44" ht="34.5" hidden="1" customHeight="1">
      <c r="A1000" s="68"/>
      <c r="B1000" s="86">
        <f t="shared" si="87"/>
        <v>997</v>
      </c>
      <c r="C1000" s="84" t="s">
        <v>63</v>
      </c>
      <c r="D1000" s="84" t="s">
        <v>8138</v>
      </c>
      <c r="E1000" s="84" t="s">
        <v>8100</v>
      </c>
      <c r="F1000" s="84" t="s">
        <v>8101</v>
      </c>
      <c r="G1000" s="86" t="s">
        <v>8139</v>
      </c>
      <c r="H1000" s="85" t="s">
        <v>8140</v>
      </c>
      <c r="I1000" s="85"/>
      <c r="J1000" s="191"/>
      <c r="K1000" s="84" t="s">
        <v>8144</v>
      </c>
      <c r="L1000" s="85"/>
      <c r="M1000" s="60" t="s">
        <v>8145</v>
      </c>
      <c r="N1000" s="85" t="s">
        <v>8146</v>
      </c>
      <c r="O1000" s="84" t="s">
        <v>6970</v>
      </c>
      <c r="P1000" s="86"/>
      <c r="Q1000" s="87" t="s">
        <v>166</v>
      </c>
      <c r="R1000" s="314" t="s">
        <v>70</v>
      </c>
      <c r="S1000" s="314" t="s">
        <v>70</v>
      </c>
      <c r="T1000" s="86" t="s">
        <v>70</v>
      </c>
      <c r="U1000" s="86" t="s">
        <v>70</v>
      </c>
      <c r="V1000" s="84"/>
      <c r="W1000" s="85"/>
      <c r="X1000" s="60" t="str">
        <f t="shared" ref="X1000:X1020" si="91">IF(AND(D1000&lt;&gt;"",H1000&lt;&gt;""),"tf_"&amp;D1000&amp;"_"&amp;H1000,"")</f>
        <v>tf_BAPP20001800_D_L2_CLAIM_INCOMPATIBILITY_MANAGEMENT_SCRAPPING</v>
      </c>
      <c r="Y1000" s="60" t="str">
        <f t="shared" si="89"/>
        <v>mt_MPPP20001802_CDW_D_L2_CLAIM_INCOMPATIBILITY_MANAGEMENT_SCRAPPING_QUANTITY_PY</v>
      </c>
      <c r="Z1000" s="60" t="str">
        <f t="shared" si="90"/>
        <v>m_MPPP20001802_CDW_D_L2_CLAIM_INCOMPATIBILITY_MANAGEMENT_SCRAPPING_QUANTITY_PY</v>
      </c>
      <c r="AA1000" s="85"/>
      <c r="AB1000" s="85"/>
      <c r="AC1000" s="85"/>
      <c r="AD1000" s="65"/>
      <c r="AE1000" s="100"/>
      <c r="AF1000" s="65"/>
      <c r="AG1000" s="65" t="s">
        <v>155</v>
      </c>
      <c r="AH1000" s="52" t="s">
        <v>206</v>
      </c>
      <c r="AI1000" s="220" t="s">
        <v>65</v>
      </c>
      <c r="AJ1000" s="219" t="s">
        <v>154</v>
      </c>
      <c r="AK1000" s="244">
        <v>2.6620370044838637E-4</v>
      </c>
      <c r="AL1000" s="261" t="s">
        <v>155</v>
      </c>
      <c r="AP1000" s="64" t="s">
        <v>207</v>
      </c>
      <c r="AQ1000" s="64" t="s">
        <v>7418</v>
      </c>
      <c r="AR1000" s="64" t="s">
        <v>209</v>
      </c>
    </row>
    <row r="1001" spans="1:44" ht="34.5" hidden="1" customHeight="1">
      <c r="A1001" s="68"/>
      <c r="B1001" s="86">
        <f t="shared" si="87"/>
        <v>998</v>
      </c>
      <c r="C1001" s="84" t="s">
        <v>63</v>
      </c>
      <c r="D1001" s="84" t="s">
        <v>8138</v>
      </c>
      <c r="E1001" s="84" t="s">
        <v>8100</v>
      </c>
      <c r="F1001" s="84" t="s">
        <v>8101</v>
      </c>
      <c r="G1001" s="86" t="s">
        <v>8139</v>
      </c>
      <c r="H1001" s="85" t="s">
        <v>8140</v>
      </c>
      <c r="I1001" s="85"/>
      <c r="J1001" s="191"/>
      <c r="K1001" s="84" t="s">
        <v>8147</v>
      </c>
      <c r="L1001" s="85"/>
      <c r="M1001" s="60" t="s">
        <v>8148</v>
      </c>
      <c r="N1001" s="85" t="s">
        <v>8149</v>
      </c>
      <c r="O1001" s="84" t="s">
        <v>6970</v>
      </c>
      <c r="P1001" s="86"/>
      <c r="Q1001" s="87" t="s">
        <v>166</v>
      </c>
      <c r="R1001" s="314" t="s">
        <v>70</v>
      </c>
      <c r="S1001" s="314" t="s">
        <v>70</v>
      </c>
      <c r="T1001" s="86" t="s">
        <v>70</v>
      </c>
      <c r="U1001" s="86" t="s">
        <v>70</v>
      </c>
      <c r="V1001" s="84"/>
      <c r="W1001" s="85"/>
      <c r="X1001" s="60" t="str">
        <f t="shared" si="91"/>
        <v>tf_BAPP20001800_D_L2_CLAIM_INCOMPATIBILITY_MANAGEMENT_SCRAPPING</v>
      </c>
      <c r="Y1001" s="60" t="str">
        <f t="shared" si="89"/>
        <v>mt_MPPP20001803_CDW_D_DD_CLAIM_INCOMPATIBILITY_MANAGEMENT_SCRAPPING_QUANTITY</v>
      </c>
      <c r="Z1001" s="60" t="str">
        <f t="shared" si="90"/>
        <v>m_MPPP20001803_CDW_D_DD_CLAIM_INCOMPATIBILITY_MANAGEMENT_SCRAPPING_QUANTITY</v>
      </c>
      <c r="AA1001" s="85"/>
      <c r="AB1001" s="85"/>
      <c r="AC1001" s="85"/>
      <c r="AD1001" s="65"/>
      <c r="AE1001" s="100"/>
      <c r="AF1001" s="65"/>
      <c r="AG1001" s="65" t="s">
        <v>155</v>
      </c>
      <c r="AH1001" s="52" t="s">
        <v>206</v>
      </c>
      <c r="AI1001" s="220" t="s">
        <v>65</v>
      </c>
      <c r="AJ1001" s="219" t="s">
        <v>154</v>
      </c>
      <c r="AK1001" s="244">
        <v>5.3240740817273036E-4</v>
      </c>
      <c r="AL1001" s="261" t="s">
        <v>155</v>
      </c>
      <c r="AP1001" s="64" t="s">
        <v>207</v>
      </c>
      <c r="AQ1001" s="64" t="s">
        <v>7418</v>
      </c>
      <c r="AR1001" s="64" t="s">
        <v>209</v>
      </c>
    </row>
    <row r="1002" spans="1:44" ht="34.5" hidden="1" customHeight="1">
      <c r="A1002" s="68"/>
      <c r="B1002" s="86">
        <f t="shared" si="87"/>
        <v>999</v>
      </c>
      <c r="C1002" s="84" t="s">
        <v>63</v>
      </c>
      <c r="D1002" s="84" t="s">
        <v>8138</v>
      </c>
      <c r="E1002" s="84" t="s">
        <v>8100</v>
      </c>
      <c r="F1002" s="84" t="s">
        <v>8101</v>
      </c>
      <c r="G1002" s="86" t="s">
        <v>8139</v>
      </c>
      <c r="H1002" s="85" t="s">
        <v>8140</v>
      </c>
      <c r="I1002" s="85"/>
      <c r="J1002" s="191"/>
      <c r="K1002" s="84" t="s">
        <v>8150</v>
      </c>
      <c r="L1002" s="85"/>
      <c r="M1002" s="60" t="s">
        <v>8151</v>
      </c>
      <c r="N1002" s="85" t="s">
        <v>8152</v>
      </c>
      <c r="O1002" s="84" t="s">
        <v>6970</v>
      </c>
      <c r="P1002" s="86"/>
      <c r="Q1002" s="87" t="s">
        <v>166</v>
      </c>
      <c r="R1002" s="314" t="s">
        <v>70</v>
      </c>
      <c r="S1002" s="314" t="s">
        <v>70</v>
      </c>
      <c r="T1002" s="86" t="s">
        <v>70</v>
      </c>
      <c r="U1002" s="86" t="s">
        <v>70</v>
      </c>
      <c r="V1002" s="84"/>
      <c r="W1002" s="85"/>
      <c r="X1002" s="60" t="str">
        <f t="shared" si="91"/>
        <v>tf_BAPP20001800_D_L2_CLAIM_INCOMPATIBILITY_MANAGEMENT_SCRAPPING</v>
      </c>
      <c r="Y1002" s="60" t="str">
        <f t="shared" si="89"/>
        <v>mt_MPPP30001804_CDW_D_DD_CLAIM_INCOMPATIBILITY_MANAGEMENT_SCRAPPING_AMOUNT</v>
      </c>
      <c r="Z1002" s="60" t="str">
        <f t="shared" si="90"/>
        <v>m_MPPP30001804_CDW_D_DD_CLAIM_INCOMPATIBILITY_MANAGEMENT_SCRAPPING_AMOUNT</v>
      </c>
      <c r="AA1002" s="85"/>
      <c r="AB1002" s="85"/>
      <c r="AC1002" s="85"/>
      <c r="AD1002" s="65"/>
      <c r="AE1002" s="100"/>
      <c r="AF1002" s="65"/>
      <c r="AG1002" s="65" t="s">
        <v>155</v>
      </c>
      <c r="AH1002" s="52" t="s">
        <v>206</v>
      </c>
      <c r="AI1002" s="220" t="s">
        <v>65</v>
      </c>
      <c r="AJ1002" s="219" t="s">
        <v>154</v>
      </c>
      <c r="AK1002" s="244">
        <v>4.9768518510973081E-4</v>
      </c>
      <c r="AL1002" s="261" t="s">
        <v>155</v>
      </c>
      <c r="AP1002" s="64" t="s">
        <v>207</v>
      </c>
      <c r="AQ1002" s="64" t="s">
        <v>7418</v>
      </c>
      <c r="AR1002" s="64" t="s">
        <v>209</v>
      </c>
    </row>
    <row r="1003" spans="1:44" ht="34.5" hidden="1" customHeight="1">
      <c r="A1003" s="68"/>
      <c r="B1003" s="86">
        <f t="shared" si="87"/>
        <v>1000</v>
      </c>
      <c r="C1003" t="s">
        <v>63</v>
      </c>
      <c r="D1003" s="84" t="s">
        <v>8153</v>
      </c>
      <c r="E1003" s="84" t="s">
        <v>194</v>
      </c>
      <c r="F1003" s="84" t="s">
        <v>8154</v>
      </c>
      <c r="G1003" s="86" t="s">
        <v>8155</v>
      </c>
      <c r="H1003" s="85" t="s">
        <v>8156</v>
      </c>
      <c r="I1003" s="85"/>
      <c r="J1003" s="191">
        <v>1</v>
      </c>
      <c r="K1003" s="84" t="s">
        <v>8157</v>
      </c>
      <c r="L1003" s="85"/>
      <c r="M1003" s="60" t="s">
        <v>8158</v>
      </c>
      <c r="N1003" s="85" t="s">
        <v>8159</v>
      </c>
      <c r="O1003" s="84" t="s">
        <v>6970</v>
      </c>
      <c r="P1003" s="86"/>
      <c r="Q1003" s="87" t="s">
        <v>166</v>
      </c>
      <c r="R1003" s="314" t="s">
        <v>70</v>
      </c>
      <c r="S1003" s="314" t="s">
        <v>70</v>
      </c>
      <c r="T1003" s="86" t="s">
        <v>70</v>
      </c>
      <c r="U1003" s="86" t="s">
        <v>70</v>
      </c>
      <c r="V1003" s="84"/>
      <c r="W1003" s="85"/>
      <c r="X1003" s="60" t="str">
        <f t="shared" si="91"/>
        <v>tf_BASD20001000_D_L2_PRICE_CONDITION_MASTER</v>
      </c>
      <c r="Y1003" s="60" t="str">
        <f t="shared" si="89"/>
        <v>mt_MPSD20001001_CDW_D_L2_ZASDT_COND_CHANGE_LOG</v>
      </c>
      <c r="Z1003" s="60" t="str">
        <f t="shared" si="90"/>
        <v>m_MPSD20001001_CDW_D_L2_ZASDT_COND_CHANGE_LOG</v>
      </c>
      <c r="AA1003" s="85"/>
      <c r="AB1003" s="85"/>
      <c r="AC1003" s="85"/>
      <c r="AD1003" s="65"/>
      <c r="AE1003" s="100"/>
      <c r="AF1003" s="65"/>
      <c r="AG1003" s="65" t="s">
        <v>155</v>
      </c>
      <c r="AH1003" s="52" t="s">
        <v>206</v>
      </c>
      <c r="AI1003" s="220" t="s">
        <v>65</v>
      </c>
      <c r="AJ1003" s="219" t="s">
        <v>154</v>
      </c>
      <c r="AK1003" s="244">
        <v>1.4930555553291924E-3</v>
      </c>
      <c r="AL1003" s="261" t="s">
        <v>155</v>
      </c>
      <c r="AP1003" s="64" t="s">
        <v>207</v>
      </c>
      <c r="AQ1003" s="64">
        <v>2</v>
      </c>
      <c r="AR1003" s="64" t="s">
        <v>209</v>
      </c>
    </row>
    <row r="1004" spans="1:44" ht="34.5" hidden="1" customHeight="1">
      <c r="A1004" s="68"/>
      <c r="B1004" s="86">
        <f t="shared" si="87"/>
        <v>1001</v>
      </c>
      <c r="C1004" t="s">
        <v>63</v>
      </c>
      <c r="D1004" s="84" t="s">
        <v>8160</v>
      </c>
      <c r="E1004" s="84" t="s">
        <v>194</v>
      </c>
      <c r="F1004" s="84" t="s">
        <v>8154</v>
      </c>
      <c r="G1004" s="86" t="s">
        <v>8161</v>
      </c>
      <c r="H1004" s="85" t="s">
        <v>8162</v>
      </c>
      <c r="I1004" s="85"/>
      <c r="J1004" s="191">
        <v>1</v>
      </c>
      <c r="K1004" s="84" t="s">
        <v>8163</v>
      </c>
      <c r="L1004" s="85"/>
      <c r="M1004" s="85" t="s">
        <v>8164</v>
      </c>
      <c r="N1004" s="85" t="s">
        <v>8165</v>
      </c>
      <c r="O1004" s="84" t="s">
        <v>6970</v>
      </c>
      <c r="P1004" s="86"/>
      <c r="Q1004" s="87" t="s">
        <v>166</v>
      </c>
      <c r="R1004" s="314" t="s">
        <v>70</v>
      </c>
      <c r="S1004" s="314" t="s">
        <v>70</v>
      </c>
      <c r="T1004" s="86" t="s">
        <v>70</v>
      </c>
      <c r="U1004" s="86" t="s">
        <v>70</v>
      </c>
      <c r="V1004" s="84"/>
      <c r="W1004" s="85"/>
      <c r="X1004" s="60" t="str">
        <f t="shared" si="91"/>
        <v>tf_BASD20001100_D_L2_COST_ROLLUP</v>
      </c>
      <c r="Y1004" s="60" t="str">
        <f t="shared" si="89"/>
        <v>mt_MPSD20001102_CDW_D_L2_COST_ROLLUP</v>
      </c>
      <c r="Z1004" s="60" t="str">
        <f t="shared" si="90"/>
        <v>m_MPSD20001102_CDW_D_L2_COST_ROLLUP</v>
      </c>
      <c r="AA1004" s="85"/>
      <c r="AB1004" s="85"/>
      <c r="AC1004" s="85"/>
      <c r="AD1004" s="65"/>
      <c r="AE1004" s="100"/>
      <c r="AF1004" s="65"/>
      <c r="AG1004" s="65" t="s">
        <v>155</v>
      </c>
      <c r="AH1004" s="52" t="s">
        <v>206</v>
      </c>
      <c r="AI1004" s="220" t="s">
        <v>65</v>
      </c>
      <c r="AJ1004" s="219" t="s">
        <v>154</v>
      </c>
      <c r="AK1004" s="244">
        <v>8.1018518540076911E-4</v>
      </c>
      <c r="AL1004" s="261" t="s">
        <v>155</v>
      </c>
      <c r="AP1004" s="64" t="s">
        <v>207</v>
      </c>
      <c r="AQ1004" s="216">
        <v>2</v>
      </c>
      <c r="AR1004" s="64" t="s">
        <v>209</v>
      </c>
    </row>
    <row r="1005" spans="1:44" ht="34.5" hidden="1" customHeight="1">
      <c r="A1005" s="68"/>
      <c r="B1005" s="86">
        <f t="shared" si="87"/>
        <v>1002</v>
      </c>
      <c r="C1005" t="s">
        <v>63</v>
      </c>
      <c r="D1005" s="84" t="s">
        <v>8153</v>
      </c>
      <c r="E1005" s="84" t="s">
        <v>194</v>
      </c>
      <c r="F1005" s="84" t="s">
        <v>8154</v>
      </c>
      <c r="G1005" s="86" t="s">
        <v>8155</v>
      </c>
      <c r="H1005" s="85" t="s">
        <v>8156</v>
      </c>
      <c r="I1005" s="85"/>
      <c r="J1005" s="191">
        <v>2</v>
      </c>
      <c r="K1005" s="84" t="s">
        <v>8166</v>
      </c>
      <c r="L1005" s="85"/>
      <c r="M1005" s="85" t="s">
        <v>8167</v>
      </c>
      <c r="N1005" s="85" t="s">
        <v>8168</v>
      </c>
      <c r="O1005" s="84" t="s">
        <v>6970</v>
      </c>
      <c r="P1005" s="86"/>
      <c r="Q1005" s="87" t="s">
        <v>166</v>
      </c>
      <c r="R1005" s="314" t="s">
        <v>70</v>
      </c>
      <c r="S1005" s="314" t="s">
        <v>70</v>
      </c>
      <c r="T1005" s="86" t="s">
        <v>70</v>
      </c>
      <c r="U1005" s="86" t="s">
        <v>70</v>
      </c>
      <c r="V1005" s="84"/>
      <c r="W1005" s="85"/>
      <c r="X1005" s="60" t="str">
        <f t="shared" si="91"/>
        <v>tf_BASD20001000_D_L2_PRICE_CONDITION_MASTER</v>
      </c>
      <c r="Y1005" s="60" t="str">
        <f t="shared" si="89"/>
        <v>mt_MPSD20001003_CDW_D_L2_PRICE_CONDITION_MASTER</v>
      </c>
      <c r="Z1005" s="60" t="str">
        <f t="shared" si="90"/>
        <v>m_MPSD20001003_CDW_D_L2_PRICE_CONDITION_MASTER</v>
      </c>
      <c r="AA1005" s="85"/>
      <c r="AB1005" s="85"/>
      <c r="AC1005" s="85"/>
      <c r="AD1005" s="65"/>
      <c r="AE1005" s="100"/>
      <c r="AF1005" s="65"/>
      <c r="AG1005" s="65" t="s">
        <v>155</v>
      </c>
      <c r="AH1005" s="52" t="s">
        <v>206</v>
      </c>
      <c r="AI1005" s="220" t="s">
        <v>65</v>
      </c>
      <c r="AJ1005" s="219" t="s">
        <v>154</v>
      </c>
      <c r="AK1005" s="244">
        <v>1.157407408754807E-3</v>
      </c>
      <c r="AL1005" s="261" t="s">
        <v>155</v>
      </c>
      <c r="AP1005" s="64" t="s">
        <v>207</v>
      </c>
      <c r="AQ1005" s="64">
        <v>2</v>
      </c>
      <c r="AR1005" s="64" t="s">
        <v>209</v>
      </c>
    </row>
    <row r="1006" spans="1:44" ht="34.5" hidden="1" customHeight="1">
      <c r="A1006" s="68"/>
      <c r="B1006" s="86">
        <f t="shared" si="87"/>
        <v>1003</v>
      </c>
      <c r="C1006" t="s">
        <v>63</v>
      </c>
      <c r="D1006" s="84" t="s">
        <v>8160</v>
      </c>
      <c r="E1006" s="84" t="s">
        <v>194</v>
      </c>
      <c r="F1006" s="84" t="s">
        <v>8154</v>
      </c>
      <c r="G1006" s="86" t="s">
        <v>8161</v>
      </c>
      <c r="H1006" s="85" t="s">
        <v>8162</v>
      </c>
      <c r="I1006" s="85"/>
      <c r="J1006" s="191">
        <v>2</v>
      </c>
      <c r="K1006" s="84" t="s">
        <v>8169</v>
      </c>
      <c r="L1006" s="85"/>
      <c r="M1006" s="85" t="s">
        <v>8170</v>
      </c>
      <c r="N1006" s="85" t="s">
        <v>8171</v>
      </c>
      <c r="O1006" s="84" t="s">
        <v>6970</v>
      </c>
      <c r="P1006" s="86"/>
      <c r="Q1006" s="87" t="s">
        <v>166</v>
      </c>
      <c r="R1006" s="314" t="s">
        <v>70</v>
      </c>
      <c r="S1006" s="314" t="s">
        <v>70</v>
      </c>
      <c r="T1006" s="86" t="s">
        <v>70</v>
      </c>
      <c r="U1006" s="86" t="s">
        <v>70</v>
      </c>
      <c r="V1006" s="84"/>
      <c r="W1006" s="85"/>
      <c r="X1006" s="60" t="str">
        <f t="shared" si="91"/>
        <v>tf_BASD20001100_D_L2_COST_ROLLUP</v>
      </c>
      <c r="Y1006" s="60" t="str">
        <f t="shared" si="89"/>
        <v>mt_MPSD20001104_CDW_D_L2_COST_ROLLUP_AGGREGATE</v>
      </c>
      <c r="Z1006" s="60" t="str">
        <f t="shared" si="90"/>
        <v>m_MPSD20001104_CDW_D_L2_COST_ROLLUP_AGGREGATE</v>
      </c>
      <c r="AA1006" s="85"/>
      <c r="AB1006" s="85"/>
      <c r="AC1006" s="85"/>
      <c r="AD1006" s="65"/>
      <c r="AE1006" s="100"/>
      <c r="AF1006" s="65"/>
      <c r="AG1006" s="65" t="s">
        <v>155</v>
      </c>
      <c r="AH1006" s="52" t="s">
        <v>206</v>
      </c>
      <c r="AI1006" s="220" t="s">
        <v>65</v>
      </c>
      <c r="AJ1006" s="219" t="s">
        <v>154</v>
      </c>
      <c r="AK1006" s="244">
        <v>3.4722221607808024E-4</v>
      </c>
      <c r="AL1006" s="261" t="s">
        <v>155</v>
      </c>
      <c r="AP1006" s="64" t="s">
        <v>207</v>
      </c>
      <c r="AQ1006" s="64">
        <v>2</v>
      </c>
      <c r="AR1006" s="64" t="s">
        <v>209</v>
      </c>
    </row>
    <row r="1007" spans="1:44" ht="34.5" hidden="1" customHeight="1">
      <c r="A1007" s="68"/>
      <c r="B1007" s="86">
        <f t="shared" si="87"/>
        <v>1004</v>
      </c>
      <c r="C1007" t="s">
        <v>63</v>
      </c>
      <c r="D1007" s="84" t="s">
        <v>8153</v>
      </c>
      <c r="E1007" s="84" t="s">
        <v>194</v>
      </c>
      <c r="F1007" s="84" t="s">
        <v>8154</v>
      </c>
      <c r="G1007" s="86" t="s">
        <v>8155</v>
      </c>
      <c r="H1007" s="85" t="s">
        <v>8156</v>
      </c>
      <c r="I1007" s="85"/>
      <c r="J1007" s="191">
        <v>4</v>
      </c>
      <c r="K1007" s="84" t="s">
        <v>8172</v>
      </c>
      <c r="L1007" s="85"/>
      <c r="M1007" s="85" t="s">
        <v>8173</v>
      </c>
      <c r="N1007" s="85" t="s">
        <v>8174</v>
      </c>
      <c r="O1007" s="84" t="s">
        <v>6970</v>
      </c>
      <c r="P1007" s="86"/>
      <c r="Q1007" s="87" t="s">
        <v>166</v>
      </c>
      <c r="R1007" s="314" t="s">
        <v>70</v>
      </c>
      <c r="S1007" s="314" t="s">
        <v>70</v>
      </c>
      <c r="T1007" s="86" t="s">
        <v>70</v>
      </c>
      <c r="U1007" s="86" t="s">
        <v>70</v>
      </c>
      <c r="V1007" s="84"/>
      <c r="W1007" s="85"/>
      <c r="X1007" s="60" t="str">
        <f t="shared" si="91"/>
        <v>tf_BASD20001000_D_L2_PRICE_CONDITION_MASTER</v>
      </c>
      <c r="Y1007" s="60" t="str">
        <f t="shared" si="89"/>
        <v>mt_MPSD20001005_CDW_D_L2_PRICE_CONDITION_MASTER_ADD_MASTER</v>
      </c>
      <c r="Z1007" s="60" t="str">
        <f t="shared" si="90"/>
        <v>m_MPSD20001005_CDW_D_L2_PRICE_CONDITION_MASTER_ADD_MASTER</v>
      </c>
      <c r="AA1007" s="85"/>
      <c r="AB1007" s="85"/>
      <c r="AC1007" s="85"/>
      <c r="AD1007" s="65"/>
      <c r="AE1007" s="100"/>
      <c r="AF1007" s="65"/>
      <c r="AG1007" s="65" t="s">
        <v>155</v>
      </c>
      <c r="AH1007" s="52" t="s">
        <v>206</v>
      </c>
      <c r="AI1007" s="220" t="s">
        <v>65</v>
      </c>
      <c r="AJ1007" s="219" t="s">
        <v>353</v>
      </c>
      <c r="AK1007" s="244">
        <v>3.1006944445834961E-2</v>
      </c>
      <c r="AL1007" s="261" t="s">
        <v>155</v>
      </c>
      <c r="AP1007" s="64" t="s">
        <v>207</v>
      </c>
      <c r="AQ1007" s="64">
        <v>2</v>
      </c>
      <c r="AR1007" s="64" t="s">
        <v>209</v>
      </c>
    </row>
    <row r="1008" spans="1:44" ht="34.5" hidden="1" customHeight="1">
      <c r="A1008" s="68"/>
      <c r="B1008" s="86">
        <f t="shared" si="87"/>
        <v>1005</v>
      </c>
      <c r="C1008" t="s">
        <v>63</v>
      </c>
      <c r="D1008" s="84" t="s">
        <v>8153</v>
      </c>
      <c r="E1008" s="84" t="s">
        <v>194</v>
      </c>
      <c r="F1008" s="84" t="s">
        <v>8154</v>
      </c>
      <c r="G1008" s="86" t="s">
        <v>8155</v>
      </c>
      <c r="H1008" s="85" t="s">
        <v>8156</v>
      </c>
      <c r="I1008" s="85"/>
      <c r="J1008" s="191">
        <v>3</v>
      </c>
      <c r="K1008" s="84" t="s">
        <v>8175</v>
      </c>
      <c r="L1008" s="85"/>
      <c r="M1008" s="85" t="s">
        <v>8176</v>
      </c>
      <c r="N1008" s="85" t="s">
        <v>8177</v>
      </c>
      <c r="O1008" s="84" t="s">
        <v>6970</v>
      </c>
      <c r="P1008" s="86"/>
      <c r="Q1008" s="87" t="s">
        <v>69</v>
      </c>
      <c r="R1008" s="314" t="s">
        <v>70</v>
      </c>
      <c r="S1008" s="314" t="s">
        <v>70</v>
      </c>
      <c r="T1008" s="86" t="s">
        <v>70</v>
      </c>
      <c r="U1008" s="86" t="s">
        <v>70</v>
      </c>
      <c r="V1008" s="84"/>
      <c r="W1008" s="85"/>
      <c r="X1008" s="60" t="str">
        <f t="shared" si="91"/>
        <v>tf_BASD20001000_D_L2_PRICE_CONDITION_MASTER</v>
      </c>
      <c r="Y1008" s="60" t="str">
        <f t="shared" si="89"/>
        <v>mt_MPSD20001006_CDW_D_L2_CONDITION_TYPE_MASTER</v>
      </c>
      <c r="Z1008" s="60" t="str">
        <f t="shared" si="90"/>
        <v>m_MPSD20001006_CDW_D_L2_CONDITION_TYPE_MASTER</v>
      </c>
      <c r="AA1008" s="85"/>
      <c r="AB1008" s="85"/>
      <c r="AC1008" s="85"/>
      <c r="AD1008" s="65"/>
      <c r="AE1008" s="100"/>
      <c r="AF1008" s="65"/>
      <c r="AG1008" s="65" t="s">
        <v>155</v>
      </c>
      <c r="AH1008" s="52" t="s">
        <v>206</v>
      </c>
      <c r="AI1008" s="220" t="s">
        <v>65</v>
      </c>
      <c r="AJ1008" s="219" t="s">
        <v>154</v>
      </c>
      <c r="AK1008" s="244">
        <v>3.4722222335403785E-4</v>
      </c>
      <c r="AL1008" s="261" t="s">
        <v>155</v>
      </c>
      <c r="AP1008" s="64" t="s">
        <v>207</v>
      </c>
      <c r="AQ1008" s="64">
        <v>2</v>
      </c>
      <c r="AR1008" s="64" t="s">
        <v>209</v>
      </c>
    </row>
    <row r="1009" spans="1:44" ht="34.5" hidden="1" customHeight="1">
      <c r="A1009" s="68"/>
      <c r="B1009" s="86">
        <f t="shared" si="87"/>
        <v>1006</v>
      </c>
      <c r="C1009" t="s">
        <v>63</v>
      </c>
      <c r="D1009" s="84" t="s">
        <v>8178</v>
      </c>
      <c r="E1009" s="84" t="s">
        <v>135</v>
      </c>
      <c r="F1009" s="84"/>
      <c r="G1009" s="86" t="s">
        <v>8179</v>
      </c>
      <c r="H1009" s="85" t="s">
        <v>8180</v>
      </c>
      <c r="I1009" s="85" t="s">
        <v>8181</v>
      </c>
      <c r="J1009" s="191"/>
      <c r="K1009" s="84" t="s">
        <v>8182</v>
      </c>
      <c r="L1009" s="85"/>
      <c r="M1009" s="60" t="s">
        <v>8183</v>
      </c>
      <c r="N1009" s="85" t="s">
        <v>8184</v>
      </c>
      <c r="O1009" s="84" t="s">
        <v>2126</v>
      </c>
      <c r="P1009" s="86"/>
      <c r="Q1009" s="87" t="s">
        <v>69</v>
      </c>
      <c r="R1009" s="314" t="s">
        <v>70</v>
      </c>
      <c r="S1009" s="314" t="s">
        <v>70</v>
      </c>
      <c r="T1009" s="86" t="s">
        <v>70</v>
      </c>
      <c r="U1009" s="86" t="s">
        <v>70</v>
      </c>
      <c r="V1009" s="84"/>
      <c r="W1009" s="85"/>
      <c r="X1009" s="60" t="str">
        <f t="shared" si="91"/>
        <v>tf_BACO30002000_D_DD_SUN_SALESPROFITABILITY_ANALYSIS</v>
      </c>
      <c r="Y1009" s="60" t="str">
        <f t="shared" si="89"/>
        <v>mt_MPCO30002001_CDW_D_DD_SUN_SALESPROFITABILITY_ANALYSIS</v>
      </c>
      <c r="Z1009" s="60" t="str">
        <f t="shared" si="90"/>
        <v>m_MPCO30002001_CDW_D_DD_SUN_SALESPROFITABILITY_ANALYSIS</v>
      </c>
      <c r="AA1009" s="85"/>
      <c r="AB1009" s="85"/>
      <c r="AC1009" s="85"/>
      <c r="AD1009" s="65"/>
      <c r="AE1009" s="100"/>
      <c r="AF1009" s="65"/>
      <c r="AG1009" s="65" t="s">
        <v>155</v>
      </c>
      <c r="AH1009" s="65" t="s">
        <v>155</v>
      </c>
      <c r="AI1009" s="220" t="s">
        <v>65</v>
      </c>
      <c r="AJ1009" s="219" t="s">
        <v>154</v>
      </c>
      <c r="AK1009" s="244" t="s">
        <v>155</v>
      </c>
      <c r="AL1009" s="261" t="s">
        <v>155</v>
      </c>
      <c r="AQ1009" s="64" t="s">
        <v>208</v>
      </c>
      <c r="AR1009" s="64" t="s">
        <v>3498</v>
      </c>
    </row>
    <row r="1010" spans="1:44" ht="34.5" hidden="1" customHeight="1">
      <c r="A1010" s="68"/>
      <c r="B1010" s="86">
        <f t="shared" si="87"/>
        <v>1007</v>
      </c>
      <c r="C1010" s="58" t="s">
        <v>63</v>
      </c>
      <c r="D1010" s="84" t="s">
        <v>8185</v>
      </c>
      <c r="E1010" s="58" t="s">
        <v>786</v>
      </c>
      <c r="F1010" s="58" t="s">
        <v>63</v>
      </c>
      <c r="G1010" s="86" t="s">
        <v>8186</v>
      </c>
      <c r="H1010" s="85" t="s">
        <v>8187</v>
      </c>
      <c r="I1010" s="60" t="s">
        <v>8188</v>
      </c>
      <c r="J1010" s="190">
        <v>1</v>
      </c>
      <c r="K1010" s="84" t="s">
        <v>8189</v>
      </c>
      <c r="L1010" s="85"/>
      <c r="M1010" s="60" t="s">
        <v>8190</v>
      </c>
      <c r="N1010" s="85" t="s">
        <v>8191</v>
      </c>
      <c r="O1010" s="58" t="s">
        <v>2126</v>
      </c>
      <c r="P1010" s="44" t="s">
        <v>8192</v>
      </c>
      <c r="Q1010" s="63" t="s">
        <v>69</v>
      </c>
      <c r="R1010" s="308" t="s">
        <v>8193</v>
      </c>
      <c r="S1010" s="308" t="s">
        <v>8194</v>
      </c>
      <c r="T1010" s="86" t="s">
        <v>8195</v>
      </c>
      <c r="U1010" s="86" t="s">
        <v>8196</v>
      </c>
      <c r="V1010" s="58" t="s">
        <v>846</v>
      </c>
      <c r="W1010" s="85"/>
      <c r="X1010" s="60" t="str">
        <f t="shared" si="91"/>
        <v>tf_BAMT20025700_D_L2_MOVEMENT_TYPE_DETAILS_TEXT_MASTER</v>
      </c>
      <c r="Y1010" s="60" t="str">
        <f t="shared" si="89"/>
        <v>mt_MPMT20025701_CDW_A_L2_MOVEMENT_TYPE_DETAILS_TEXT_MASTER</v>
      </c>
      <c r="Z1010" s="60" t="str">
        <f t="shared" si="90"/>
        <v>m_MPMT20025701_CDW_A_L2_MOVEMENT_TYPE_DETAILS_TEXT_MASTER</v>
      </c>
      <c r="AA1010" s="85"/>
      <c r="AB1010" s="85"/>
      <c r="AC1010" s="85"/>
      <c r="AD1010" s="52"/>
      <c r="AE1010" s="52"/>
      <c r="AF1010" s="65"/>
      <c r="AG1010" s="65" t="s">
        <v>155</v>
      </c>
      <c r="AH1010" s="52" t="s">
        <v>155</v>
      </c>
      <c r="AI1010" s="220" t="s">
        <v>65</v>
      </c>
      <c r="AJ1010" s="219" t="s">
        <v>154</v>
      </c>
      <c r="AK1010" s="244" t="s">
        <v>155</v>
      </c>
      <c r="AL1010" s="261" t="s">
        <v>155</v>
      </c>
    </row>
    <row r="1011" spans="1:44" ht="34.5" hidden="1" customHeight="1">
      <c r="A1011" s="68"/>
      <c r="B1011" s="86">
        <f t="shared" si="87"/>
        <v>1008</v>
      </c>
      <c r="C1011" s="84" t="s">
        <v>63</v>
      </c>
      <c r="D1011" s="84" t="s">
        <v>6111</v>
      </c>
      <c r="E1011" s="84" t="s">
        <v>129</v>
      </c>
      <c r="F1011" s="84" t="s">
        <v>786</v>
      </c>
      <c r="G1011" s="86" t="s">
        <v>6112</v>
      </c>
      <c r="H1011" s="85" t="s">
        <v>6113</v>
      </c>
      <c r="I1011" s="85" t="s">
        <v>6114</v>
      </c>
      <c r="J1011" s="191">
        <v>1</v>
      </c>
      <c r="K1011" s="84" t="s">
        <v>8197</v>
      </c>
      <c r="L1011" s="85"/>
      <c r="M1011" s="60" t="s">
        <v>8198</v>
      </c>
      <c r="N1011" s="85" t="s">
        <v>8199</v>
      </c>
      <c r="O1011" s="84" t="s">
        <v>1366</v>
      </c>
      <c r="P1011" s="86" t="s">
        <v>6118</v>
      </c>
      <c r="Q1011" s="87" t="s">
        <v>166</v>
      </c>
      <c r="R1011" s="308" t="s">
        <v>8200</v>
      </c>
      <c r="S1011" s="308" t="s">
        <v>8201</v>
      </c>
      <c r="T1011" s="86" t="s">
        <v>8202</v>
      </c>
      <c r="U1011" s="86" t="s">
        <v>8203</v>
      </c>
      <c r="V1011" s="84" t="s">
        <v>260</v>
      </c>
      <c r="W1011" s="85"/>
      <c r="X1011" s="85" t="str">
        <f t="shared" si="91"/>
        <v>tf_BAWK20000300_D_L2_INVOICE_DOCUMENT_DETAILS</v>
      </c>
      <c r="Y1011" s="85" t="str">
        <f t="shared" si="89"/>
        <v>mt_MPWK20000302_CDW_D_L2_INVOICE_DOCUMENT_DETAILS_WK01</v>
      </c>
      <c r="Z1011" s="85" t="str">
        <f t="shared" si="90"/>
        <v>m_MPWK20000302_CDW_D_L2_INVOICE_DOCUMENT_DETAILS_WK01</v>
      </c>
      <c r="AA1011" s="85" t="s">
        <v>6121</v>
      </c>
      <c r="AB1011" s="85" t="s">
        <v>3830</v>
      </c>
      <c r="AC1011" s="85" t="s">
        <v>6122</v>
      </c>
      <c r="AD1011" s="65"/>
      <c r="AE1011" s="100" t="s">
        <v>63</v>
      </c>
      <c r="AF1011" s="65"/>
      <c r="AG1011" s="65" t="s">
        <v>744</v>
      </c>
      <c r="AH1011" s="65" t="s">
        <v>72</v>
      </c>
      <c r="AI1011" s="239" t="s">
        <v>745</v>
      </c>
      <c r="AJ1011" s="219" t="s">
        <v>154</v>
      </c>
      <c r="AK1011" s="244">
        <v>1.2152777781011537E-3</v>
      </c>
      <c r="AL1011" s="261" t="s">
        <v>155</v>
      </c>
    </row>
    <row r="1012" spans="1:44" ht="34.5" hidden="1" customHeight="1">
      <c r="A1012" s="68"/>
      <c r="B1012" s="86">
        <f t="shared" si="87"/>
        <v>1009</v>
      </c>
      <c r="C1012" s="84" t="s">
        <v>63</v>
      </c>
      <c r="D1012" s="84" t="s">
        <v>6111</v>
      </c>
      <c r="E1012" s="84" t="s">
        <v>129</v>
      </c>
      <c r="F1012" s="84" t="s">
        <v>786</v>
      </c>
      <c r="G1012" s="86" t="s">
        <v>6112</v>
      </c>
      <c r="H1012" s="85" t="s">
        <v>6113</v>
      </c>
      <c r="I1012" s="85" t="s">
        <v>6114</v>
      </c>
      <c r="J1012" s="191">
        <v>2</v>
      </c>
      <c r="K1012" s="84" t="s">
        <v>8204</v>
      </c>
      <c r="L1012" s="85"/>
      <c r="M1012" s="60" t="s">
        <v>8205</v>
      </c>
      <c r="N1012" s="85" t="s">
        <v>8206</v>
      </c>
      <c r="O1012" s="84" t="s">
        <v>1366</v>
      </c>
      <c r="P1012" s="86" t="s">
        <v>6118</v>
      </c>
      <c r="Q1012" s="87" t="s">
        <v>166</v>
      </c>
      <c r="R1012" s="308" t="s">
        <v>8207</v>
      </c>
      <c r="S1012" s="308" t="s">
        <v>8208</v>
      </c>
      <c r="T1012" s="86" t="s">
        <v>8209</v>
      </c>
      <c r="U1012" s="86" t="s">
        <v>8210</v>
      </c>
      <c r="V1012" s="84" t="s">
        <v>260</v>
      </c>
      <c r="W1012" s="85"/>
      <c r="X1012" s="85" t="str">
        <f t="shared" si="91"/>
        <v>tf_BAWK20000300_D_L2_INVOICE_DOCUMENT_DETAILS</v>
      </c>
      <c r="Y1012" s="85" t="str">
        <f t="shared" si="89"/>
        <v>mt_MPWK20000303_CDW_D_L2_INVOICE_DOCUMENT_DETAILS_WK02</v>
      </c>
      <c r="Z1012" s="85" t="str">
        <f t="shared" si="90"/>
        <v>m_MPWK20000303_CDW_D_L2_INVOICE_DOCUMENT_DETAILS_WK02</v>
      </c>
      <c r="AA1012" s="85" t="s">
        <v>6121</v>
      </c>
      <c r="AB1012" s="85" t="s">
        <v>3830</v>
      </c>
      <c r="AC1012" s="85" t="s">
        <v>6122</v>
      </c>
      <c r="AD1012" s="65"/>
      <c r="AE1012" s="100" t="s">
        <v>63</v>
      </c>
      <c r="AF1012" s="65"/>
      <c r="AG1012" s="65" t="s">
        <v>744</v>
      </c>
      <c r="AH1012" s="65" t="s">
        <v>72</v>
      </c>
      <c r="AI1012" s="239" t="s">
        <v>745</v>
      </c>
      <c r="AJ1012" s="219" t="s">
        <v>154</v>
      </c>
      <c r="AK1012" s="244">
        <v>4.6296299842651933E-5</v>
      </c>
      <c r="AL1012" s="261" t="s">
        <v>155</v>
      </c>
    </row>
    <row r="1013" spans="1:44" ht="34.5" hidden="1" customHeight="1">
      <c r="A1013" s="68"/>
      <c r="B1013" s="86">
        <f t="shared" si="87"/>
        <v>1010</v>
      </c>
      <c r="C1013" s="84" t="s">
        <v>63</v>
      </c>
      <c r="D1013" s="84" t="s">
        <v>6111</v>
      </c>
      <c r="E1013" s="84" t="s">
        <v>129</v>
      </c>
      <c r="F1013" s="84" t="s">
        <v>786</v>
      </c>
      <c r="G1013" s="86" t="s">
        <v>6112</v>
      </c>
      <c r="H1013" s="85" t="s">
        <v>6113</v>
      </c>
      <c r="I1013" s="85" t="s">
        <v>6114</v>
      </c>
      <c r="J1013" s="191">
        <v>3</v>
      </c>
      <c r="K1013" s="84" t="s">
        <v>8211</v>
      </c>
      <c r="L1013" s="85"/>
      <c r="M1013" s="60" t="s">
        <v>8212</v>
      </c>
      <c r="N1013" s="85" t="s">
        <v>8213</v>
      </c>
      <c r="O1013" s="84" t="s">
        <v>1366</v>
      </c>
      <c r="P1013" s="86" t="s">
        <v>6118</v>
      </c>
      <c r="Q1013" s="87" t="s">
        <v>166</v>
      </c>
      <c r="R1013" s="308" t="s">
        <v>8214</v>
      </c>
      <c r="S1013" s="308" t="s">
        <v>8215</v>
      </c>
      <c r="T1013" s="86" t="s">
        <v>8216</v>
      </c>
      <c r="U1013" s="86" t="s">
        <v>8217</v>
      </c>
      <c r="V1013" s="84" t="s">
        <v>260</v>
      </c>
      <c r="W1013" s="85"/>
      <c r="X1013" s="85" t="str">
        <f t="shared" si="91"/>
        <v>tf_BAWK20000300_D_L2_INVOICE_DOCUMENT_DETAILS</v>
      </c>
      <c r="Y1013" s="85" t="str">
        <f t="shared" si="89"/>
        <v>mt_MPWK20000304_CDW_D_L2_INVOICE_DOCUMENT_DETAILS_WK03</v>
      </c>
      <c r="Z1013" s="85" t="str">
        <f t="shared" si="90"/>
        <v>m_MPWK20000304_CDW_D_L2_INVOICE_DOCUMENT_DETAILS_WK03</v>
      </c>
      <c r="AA1013" s="85" t="s">
        <v>6121</v>
      </c>
      <c r="AB1013" s="85" t="s">
        <v>3830</v>
      </c>
      <c r="AC1013" s="85" t="s">
        <v>6122</v>
      </c>
      <c r="AD1013" s="65"/>
      <c r="AE1013" s="100" t="s">
        <v>63</v>
      </c>
      <c r="AF1013" s="65"/>
      <c r="AG1013" s="65" t="s">
        <v>744</v>
      </c>
      <c r="AH1013" s="65" t="s">
        <v>72</v>
      </c>
      <c r="AI1013" s="239" t="s">
        <v>745</v>
      </c>
      <c r="AJ1013" s="219" t="s">
        <v>154</v>
      </c>
      <c r="AK1013" s="244">
        <v>4.1666666948003694E-4</v>
      </c>
      <c r="AL1013" s="261" t="s">
        <v>155</v>
      </c>
    </row>
    <row r="1014" spans="1:44" ht="34.5" hidden="1" customHeight="1">
      <c r="A1014" s="68"/>
      <c r="B1014" s="86">
        <f t="shared" si="87"/>
        <v>1011</v>
      </c>
      <c r="C1014" t="s">
        <v>63</v>
      </c>
      <c r="D1014" s="84" t="s">
        <v>8218</v>
      </c>
      <c r="E1014" s="84" t="s">
        <v>135</v>
      </c>
      <c r="F1014" s="84" t="s">
        <v>8219</v>
      </c>
      <c r="G1014" s="86" t="s">
        <v>8220</v>
      </c>
      <c r="H1014" s="85" t="s">
        <v>8221</v>
      </c>
      <c r="I1014" s="85"/>
      <c r="J1014" s="191">
        <v>1</v>
      </c>
      <c r="K1014" s="84" t="s">
        <v>8222</v>
      </c>
      <c r="L1014" s="85"/>
      <c r="M1014" s="366" t="s">
        <v>8223</v>
      </c>
      <c r="N1014" s="66" t="s">
        <v>8224</v>
      </c>
      <c r="O1014" s="84" t="s">
        <v>1366</v>
      </c>
      <c r="P1014" s="86"/>
      <c r="Q1014" s="87" t="s">
        <v>166</v>
      </c>
      <c r="R1014" s="314" t="s">
        <v>794</v>
      </c>
      <c r="S1014" s="314" t="s">
        <v>795</v>
      </c>
      <c r="T1014" s="86" t="s">
        <v>8225</v>
      </c>
      <c r="U1014" s="86" t="s">
        <v>8226</v>
      </c>
      <c r="V1014" s="84"/>
      <c r="W1014" s="85"/>
      <c r="X1014" s="85" t="str">
        <f t="shared" si="91"/>
        <v>tf_BACO20001900_D_L2_LOGISTICS_PL</v>
      </c>
      <c r="Y1014" s="85"/>
      <c r="Z1014" s="85"/>
      <c r="AA1014" s="85"/>
      <c r="AB1014" s="85"/>
      <c r="AC1014" s="85"/>
      <c r="AD1014" s="65"/>
      <c r="AE1014" s="100"/>
      <c r="AF1014" s="65"/>
      <c r="AG1014" s="65" t="s">
        <v>155</v>
      </c>
      <c r="AH1014" s="52" t="s">
        <v>155</v>
      </c>
      <c r="AI1014" s="220" t="s">
        <v>65</v>
      </c>
      <c r="AJ1014" s="219" t="s">
        <v>154</v>
      </c>
      <c r="AK1014" s="244" t="s">
        <v>155</v>
      </c>
      <c r="AL1014" s="261" t="s">
        <v>155</v>
      </c>
    </row>
    <row r="1015" spans="1:44" ht="40.5" hidden="1">
      <c r="A1015" s="68"/>
      <c r="B1015" s="86">
        <f t="shared" si="87"/>
        <v>1012</v>
      </c>
      <c r="C1015" t="s">
        <v>63</v>
      </c>
      <c r="D1015" s="84" t="s">
        <v>8218</v>
      </c>
      <c r="E1015" s="84" t="s">
        <v>8227</v>
      </c>
      <c r="F1015" s="84" t="s">
        <v>8219</v>
      </c>
      <c r="G1015" s="86" t="s">
        <v>8220</v>
      </c>
      <c r="H1015" s="85" t="s">
        <v>8221</v>
      </c>
      <c r="I1015" s="85"/>
      <c r="J1015" s="191">
        <v>2</v>
      </c>
      <c r="K1015" s="84" t="s">
        <v>8228</v>
      </c>
      <c r="L1015" s="85"/>
      <c r="M1015" s="60" t="s">
        <v>8229</v>
      </c>
      <c r="N1015" s="66" t="s">
        <v>8230</v>
      </c>
      <c r="O1015" s="84" t="s">
        <v>1366</v>
      </c>
      <c r="P1015" s="86"/>
      <c r="Q1015" s="87" t="s">
        <v>166</v>
      </c>
      <c r="R1015" s="314" t="s">
        <v>8231</v>
      </c>
      <c r="S1015" s="314" t="s">
        <v>8232</v>
      </c>
      <c r="T1015" s="86" t="s">
        <v>8233</v>
      </c>
      <c r="U1015" s="86" t="s">
        <v>8234</v>
      </c>
      <c r="V1015" s="84"/>
      <c r="W1015" s="85"/>
      <c r="X1015" s="60" t="str">
        <f t="shared" si="91"/>
        <v>tf_BACO20001900_D_L2_LOGISTICS_PL</v>
      </c>
      <c r="Y1015" s="60" t="str">
        <f t="shared" ref="Y1015:Y1020" si="92">IF(AND(K1015&lt;&gt;"",N1015&lt;&gt;""),"mt_"&amp;K1015&amp;"_"&amp;N1015,"")</f>
        <v>mt_MPCO20001902_CDW_D_L2_LOGISTICS_PL</v>
      </c>
      <c r="Z1015" s="60" t="str">
        <f t="shared" ref="Z1015:Z1020" si="93">IF(AND(K1015&lt;&gt;"",N1015&lt;&gt;""),"m_"&amp;K1015&amp;"_"&amp;N1015,"")</f>
        <v>m_MPCO20001902_CDW_D_L2_LOGISTICS_PL</v>
      </c>
      <c r="AA1015" s="85"/>
      <c r="AB1015" s="85"/>
      <c r="AC1015" s="85"/>
      <c r="AD1015" s="65"/>
      <c r="AE1015" s="100"/>
      <c r="AF1015" s="65"/>
      <c r="AG1015" s="65" t="s">
        <v>155</v>
      </c>
      <c r="AH1015" s="52" t="s">
        <v>155</v>
      </c>
      <c r="AI1015" s="220" t="s">
        <v>65</v>
      </c>
      <c r="AJ1015" s="219" t="s">
        <v>154</v>
      </c>
      <c r="AK1015" s="244" t="s">
        <v>155</v>
      </c>
      <c r="AL1015" s="261" t="s">
        <v>155</v>
      </c>
    </row>
    <row r="1016" spans="1:44" ht="34.5" hidden="1" customHeight="1">
      <c r="A1016" s="68"/>
      <c r="B1016" s="86">
        <f t="shared" si="87"/>
        <v>1013</v>
      </c>
      <c r="C1016" t="s">
        <v>63</v>
      </c>
      <c r="D1016" s="84" t="s">
        <v>8218</v>
      </c>
      <c r="E1016" s="84" t="s">
        <v>8227</v>
      </c>
      <c r="F1016" s="84" t="s">
        <v>8219</v>
      </c>
      <c r="G1016" s="86" t="s">
        <v>8220</v>
      </c>
      <c r="H1016" s="85" t="s">
        <v>8221</v>
      </c>
      <c r="I1016" s="85"/>
      <c r="J1016" s="191">
        <v>3</v>
      </c>
      <c r="K1016" s="84" t="s">
        <v>8235</v>
      </c>
      <c r="L1016" s="85"/>
      <c r="M1016" s="60" t="s">
        <v>8236</v>
      </c>
      <c r="N1016" s="60" t="s">
        <v>12264</v>
      </c>
      <c r="O1016" s="84" t="s">
        <v>1366</v>
      </c>
      <c r="P1016" s="86"/>
      <c r="Q1016" s="87" t="s">
        <v>166</v>
      </c>
      <c r="R1016" s="314" t="s">
        <v>8233</v>
      </c>
      <c r="S1016" s="314" t="s">
        <v>8234</v>
      </c>
      <c r="T1016" s="86" t="s">
        <v>70</v>
      </c>
      <c r="U1016" s="86" t="s">
        <v>70</v>
      </c>
      <c r="V1016" s="84"/>
      <c r="W1016" s="85"/>
      <c r="X1016" s="60" t="str">
        <f t="shared" si="91"/>
        <v>tf_BACO20001900_D_L2_LOGISTICS_PL</v>
      </c>
      <c r="Y1016" s="60" t="str">
        <f t="shared" si="92"/>
        <v>mt_MPCO20001903_CDW_D_L2_LOGISTICS_PL_ADD_MASTER</v>
      </c>
      <c r="Z1016" s="60" t="str">
        <f t="shared" si="93"/>
        <v>m_MPCO20001903_CDW_D_L2_LOGISTICS_PL_ADD_MASTER</v>
      </c>
      <c r="AA1016" s="85"/>
      <c r="AB1016" s="85"/>
      <c r="AC1016" s="85"/>
      <c r="AD1016" s="65"/>
      <c r="AE1016" s="100"/>
      <c r="AF1016" s="65"/>
      <c r="AG1016" s="65" t="s">
        <v>155</v>
      </c>
      <c r="AH1016" s="52" t="s">
        <v>155</v>
      </c>
      <c r="AI1016" s="220" t="s">
        <v>65</v>
      </c>
      <c r="AJ1016" s="219" t="s">
        <v>154</v>
      </c>
      <c r="AK1016" s="244" t="s">
        <v>155</v>
      </c>
      <c r="AL1016" s="261" t="s">
        <v>155</v>
      </c>
    </row>
    <row r="1017" spans="1:44" ht="34.5" hidden="1" customHeight="1">
      <c r="A1017" s="68"/>
      <c r="B1017" s="86">
        <f t="shared" si="87"/>
        <v>1014</v>
      </c>
      <c r="C1017" s="84" t="s">
        <v>65</v>
      </c>
      <c r="D1017" s="84" t="s">
        <v>8238</v>
      </c>
      <c r="E1017" s="84" t="s">
        <v>135</v>
      </c>
      <c r="F1017" s="84" t="s">
        <v>459</v>
      </c>
      <c r="G1017" s="85" t="s">
        <v>8239</v>
      </c>
      <c r="H1017" s="85" t="s">
        <v>8240</v>
      </c>
      <c r="I1017" s="85" t="s">
        <v>8241</v>
      </c>
      <c r="J1017" s="191">
        <v>1</v>
      </c>
      <c r="K1017" s="84" t="s">
        <v>8242</v>
      </c>
      <c r="L1017" s="85"/>
      <c r="M1017" s="85" t="s">
        <v>8243</v>
      </c>
      <c r="N1017" s="85" t="s">
        <v>8244</v>
      </c>
      <c r="O1017" s="84" t="s">
        <v>143</v>
      </c>
      <c r="P1017" s="85" t="s">
        <v>466</v>
      </c>
      <c r="Q1017" s="87" t="s">
        <v>166</v>
      </c>
      <c r="R1017" s="308" t="s">
        <v>467</v>
      </c>
      <c r="S1017" s="308" t="s">
        <v>468</v>
      </c>
      <c r="T1017" s="86" t="s">
        <v>8245</v>
      </c>
      <c r="U1017" s="86" t="s">
        <v>8246</v>
      </c>
      <c r="V1017" s="84" t="s">
        <v>225</v>
      </c>
      <c r="W1017" s="85"/>
      <c r="X1017" s="85" t="str">
        <f t="shared" si="91"/>
        <v>tf_BACO30002500_M_DD_ROIC_LEGACY_ANALYSIS</v>
      </c>
      <c r="Y1017" s="85" t="str">
        <f t="shared" si="92"/>
        <v>mt_MPCO30002501_CDM_M_DD_ROIC_LEGACY_ANALYSIS_WK01</v>
      </c>
      <c r="Z1017" s="85" t="str">
        <f t="shared" si="93"/>
        <v>m_MPCO30002501_CDM_M_DD_ROIC_LEGACY_ANALYSIS_WK01</v>
      </c>
      <c r="AA1017" s="85" t="s">
        <v>471</v>
      </c>
      <c r="AB1017" s="85" t="s">
        <v>151</v>
      </c>
      <c r="AC1017" s="85"/>
      <c r="AD1017" s="65"/>
      <c r="AE1017" s="100"/>
      <c r="AF1017" s="65"/>
      <c r="AG1017" s="65" t="s">
        <v>155</v>
      </c>
      <c r="AH1017" s="52" t="s">
        <v>155</v>
      </c>
      <c r="AI1017" s="220" t="s">
        <v>65</v>
      </c>
      <c r="AJ1017" s="219" t="s">
        <v>154</v>
      </c>
      <c r="AK1017" s="244" t="s">
        <v>155</v>
      </c>
      <c r="AL1017" s="261" t="s">
        <v>155</v>
      </c>
      <c r="AM1017" s="68"/>
      <c r="AO1017" s="68"/>
      <c r="AQ1017" s="64" t="s">
        <v>7418</v>
      </c>
      <c r="AR1017" s="64" t="s">
        <v>209</v>
      </c>
    </row>
    <row r="1018" spans="1:44" ht="34.5" hidden="1" customHeight="1">
      <c r="A1018" s="68"/>
      <c r="B1018" s="86">
        <f t="shared" si="87"/>
        <v>1015</v>
      </c>
      <c r="C1018" s="84" t="s">
        <v>65</v>
      </c>
      <c r="D1018" s="84" t="s">
        <v>8247</v>
      </c>
      <c r="E1018" s="84" t="s">
        <v>135</v>
      </c>
      <c r="F1018" s="84" t="s">
        <v>459</v>
      </c>
      <c r="G1018" s="85" t="s">
        <v>8239</v>
      </c>
      <c r="H1018" s="85" t="s">
        <v>8240</v>
      </c>
      <c r="I1018" s="85" t="s">
        <v>8241</v>
      </c>
      <c r="J1018" s="191">
        <v>2</v>
      </c>
      <c r="K1018" s="84" t="s">
        <v>8248</v>
      </c>
      <c r="L1018" s="85"/>
      <c r="M1018" s="85" t="s">
        <v>8249</v>
      </c>
      <c r="N1018" s="85" t="s">
        <v>8250</v>
      </c>
      <c r="O1018" s="84" t="s">
        <v>143</v>
      </c>
      <c r="P1018" s="85" t="s">
        <v>466</v>
      </c>
      <c r="Q1018" s="87" t="s">
        <v>166</v>
      </c>
      <c r="R1018" s="308" t="s">
        <v>8245</v>
      </c>
      <c r="S1018" s="308" t="s">
        <v>8246</v>
      </c>
      <c r="T1018" s="86" t="s">
        <v>8251</v>
      </c>
      <c r="U1018" s="86" t="s">
        <v>8252</v>
      </c>
      <c r="V1018" s="84" t="s">
        <v>225</v>
      </c>
      <c r="W1018" s="85"/>
      <c r="X1018" s="85" t="str">
        <f t="shared" si="91"/>
        <v>tf_BACO30002500_M_DD_ROIC_LEGACY_ANALYSIS</v>
      </c>
      <c r="Y1018" s="85" t="str">
        <f t="shared" si="92"/>
        <v>mt_MPCO30002502_CDM_M_DD_ROIC_LEGACY_ANALYSIS_WK02</v>
      </c>
      <c r="Z1018" s="85" t="str">
        <f t="shared" si="93"/>
        <v>m_MPCO30002502_CDM_M_DD_ROIC_LEGACY_ANALYSIS_WK02</v>
      </c>
      <c r="AA1018" s="85" t="s">
        <v>471</v>
      </c>
      <c r="AB1018" s="85" t="s">
        <v>151</v>
      </c>
      <c r="AC1018" s="85"/>
      <c r="AD1018" s="65"/>
      <c r="AE1018" s="100"/>
      <c r="AF1018" s="65"/>
      <c r="AG1018" s="65" t="s">
        <v>155</v>
      </c>
      <c r="AH1018" s="52" t="s">
        <v>155</v>
      </c>
      <c r="AI1018" s="220" t="s">
        <v>65</v>
      </c>
      <c r="AJ1018" s="219" t="s">
        <v>154</v>
      </c>
      <c r="AK1018" s="244" t="s">
        <v>155</v>
      </c>
      <c r="AL1018" s="261" t="s">
        <v>155</v>
      </c>
      <c r="AM1018" s="68"/>
      <c r="AO1018" s="68"/>
      <c r="AQ1018" s="64" t="s">
        <v>7418</v>
      </c>
      <c r="AR1018" s="64" t="s">
        <v>209</v>
      </c>
    </row>
    <row r="1019" spans="1:44" ht="34.5" hidden="1" customHeight="1">
      <c r="A1019" s="68"/>
      <c r="B1019" s="86">
        <f t="shared" si="87"/>
        <v>1016</v>
      </c>
      <c r="C1019" s="84" t="s">
        <v>65</v>
      </c>
      <c r="D1019" s="84" t="s">
        <v>8238</v>
      </c>
      <c r="E1019" s="84" t="s">
        <v>135</v>
      </c>
      <c r="F1019" s="84" t="s">
        <v>459</v>
      </c>
      <c r="G1019" s="85" t="s">
        <v>8239</v>
      </c>
      <c r="H1019" s="85" t="s">
        <v>8240</v>
      </c>
      <c r="I1019" s="85" t="s">
        <v>8241</v>
      </c>
      <c r="J1019" s="191">
        <v>3</v>
      </c>
      <c r="K1019" s="84" t="s">
        <v>8253</v>
      </c>
      <c r="L1019" s="85"/>
      <c r="M1019" s="85" t="s">
        <v>8254</v>
      </c>
      <c r="N1019" s="85" t="s">
        <v>8255</v>
      </c>
      <c r="O1019" s="84" t="s">
        <v>143</v>
      </c>
      <c r="P1019" s="85" t="s">
        <v>466</v>
      </c>
      <c r="Q1019" s="87" t="s">
        <v>166</v>
      </c>
      <c r="R1019" s="308" t="s">
        <v>8251</v>
      </c>
      <c r="S1019" s="308" t="s">
        <v>8252</v>
      </c>
      <c r="T1019" s="86" t="s">
        <v>8256</v>
      </c>
      <c r="U1019" s="86" t="s">
        <v>8257</v>
      </c>
      <c r="V1019" s="84" t="s">
        <v>225</v>
      </c>
      <c r="W1019" s="85"/>
      <c r="X1019" s="85" t="str">
        <f t="shared" si="91"/>
        <v>tf_BACO30002500_M_DD_ROIC_LEGACY_ANALYSIS</v>
      </c>
      <c r="Y1019" s="85" t="str">
        <f t="shared" si="92"/>
        <v>mt_MPCO30002503_CDM_M_DD_ROIC_LEGACY_ANALYSIS</v>
      </c>
      <c r="Z1019" s="85" t="str">
        <f t="shared" si="93"/>
        <v>m_MPCO30002503_CDM_M_DD_ROIC_LEGACY_ANALYSIS</v>
      </c>
      <c r="AA1019" s="85" t="s">
        <v>471</v>
      </c>
      <c r="AB1019" s="85" t="s">
        <v>151</v>
      </c>
      <c r="AC1019" s="85"/>
      <c r="AD1019" s="65"/>
      <c r="AE1019" s="100"/>
      <c r="AF1019" s="65"/>
      <c r="AG1019" s="65" t="s">
        <v>155</v>
      </c>
      <c r="AH1019" s="52" t="s">
        <v>155</v>
      </c>
      <c r="AI1019" s="220" t="s">
        <v>65</v>
      </c>
      <c r="AJ1019" s="219" t="s">
        <v>154</v>
      </c>
      <c r="AK1019" s="244" t="s">
        <v>155</v>
      </c>
      <c r="AL1019" s="261" t="s">
        <v>155</v>
      </c>
      <c r="AM1019" s="68"/>
      <c r="AO1019" s="68"/>
      <c r="AQ1019" s="64" t="s">
        <v>7418</v>
      </c>
      <c r="AR1019" s="64" t="s">
        <v>209</v>
      </c>
    </row>
    <row r="1020" spans="1:44" ht="34.5" hidden="1" customHeight="1">
      <c r="A1020" s="68"/>
      <c r="B1020" s="86">
        <f t="shared" si="87"/>
        <v>1017</v>
      </c>
      <c r="C1020" s="84" t="s">
        <v>65</v>
      </c>
      <c r="D1020" s="84" t="s">
        <v>8247</v>
      </c>
      <c r="E1020" s="84" t="s">
        <v>135</v>
      </c>
      <c r="F1020" s="84" t="s">
        <v>459</v>
      </c>
      <c r="G1020" s="85" t="s">
        <v>8239</v>
      </c>
      <c r="H1020" s="85" t="s">
        <v>8240</v>
      </c>
      <c r="I1020" s="85" t="s">
        <v>8241</v>
      </c>
      <c r="J1020" s="191">
        <v>4</v>
      </c>
      <c r="K1020" s="84" t="s">
        <v>8258</v>
      </c>
      <c r="L1020" s="85"/>
      <c r="M1020" s="85" t="s">
        <v>8259</v>
      </c>
      <c r="N1020" s="85" t="s">
        <v>12263</v>
      </c>
      <c r="O1020" s="84" t="s">
        <v>143</v>
      </c>
      <c r="P1020" s="85" t="s">
        <v>466</v>
      </c>
      <c r="Q1020" s="87" t="s">
        <v>166</v>
      </c>
      <c r="R1020" s="308" t="s">
        <v>8261</v>
      </c>
      <c r="S1020" s="308" t="s">
        <v>8262</v>
      </c>
      <c r="T1020" s="86" t="s">
        <v>8263</v>
      </c>
      <c r="U1020" s="86" t="s">
        <v>8264</v>
      </c>
      <c r="V1020" s="84" t="s">
        <v>149</v>
      </c>
      <c r="W1020" s="85"/>
      <c r="X1020" s="85" t="str">
        <f t="shared" si="91"/>
        <v>tf_BACO30002500_M_DD_ROIC_LEGACY_ANALYSIS</v>
      </c>
      <c r="Y1020" s="85" t="str">
        <f t="shared" si="92"/>
        <v>mt_MPCO30002504_CDM_M_DD_ROIC_LEGACY_ANALYSIS_ADD_MASTER</v>
      </c>
      <c r="Z1020" s="85" t="str">
        <f t="shared" si="93"/>
        <v>m_MPCO30002504_CDM_M_DD_ROIC_LEGACY_ANALYSIS_ADD_MASTER</v>
      </c>
      <c r="AA1020" s="85" t="s">
        <v>471</v>
      </c>
      <c r="AB1020" s="85" t="s">
        <v>151</v>
      </c>
      <c r="AC1020" s="85"/>
      <c r="AD1020" s="65"/>
      <c r="AE1020" s="100"/>
      <c r="AF1020" s="65"/>
      <c r="AG1020" s="65" t="s">
        <v>155</v>
      </c>
      <c r="AH1020" s="52" t="s">
        <v>155</v>
      </c>
      <c r="AI1020" s="220" t="s">
        <v>65</v>
      </c>
      <c r="AJ1020" s="219" t="s">
        <v>154</v>
      </c>
      <c r="AK1020" s="244" t="s">
        <v>155</v>
      </c>
      <c r="AL1020" s="261" t="s">
        <v>155</v>
      </c>
      <c r="AM1020" s="68"/>
      <c r="AO1020" s="68"/>
      <c r="AQ1020" s="64" t="s">
        <v>7418</v>
      </c>
      <c r="AR1020" s="64" t="s">
        <v>209</v>
      </c>
    </row>
    <row r="1021" spans="1:44" ht="34.5" hidden="1" customHeight="1">
      <c r="A1021" s="68"/>
      <c r="B1021" s="86">
        <f t="shared" si="87"/>
        <v>1018</v>
      </c>
      <c r="C1021" t="s">
        <v>63</v>
      </c>
      <c r="D1021" s="84" t="s">
        <v>6279</v>
      </c>
      <c r="E1021" s="84" t="s">
        <v>110</v>
      </c>
      <c r="F1021" s="84" t="s">
        <v>1032</v>
      </c>
      <c r="G1021" s="85" t="s">
        <v>6286</v>
      </c>
      <c r="H1021" s="85" t="s">
        <v>8265</v>
      </c>
      <c r="I1021" s="85" t="s">
        <v>8266</v>
      </c>
      <c r="J1021" s="191"/>
      <c r="K1021" s="84" t="s">
        <v>8267</v>
      </c>
      <c r="L1021" s="85"/>
      <c r="M1021" s="85" t="s">
        <v>8268</v>
      </c>
      <c r="N1021" s="85" t="s">
        <v>8269</v>
      </c>
      <c r="O1021" s="84" t="s">
        <v>1366</v>
      </c>
      <c r="P1021" s="86" t="s">
        <v>6401</v>
      </c>
      <c r="Q1021" s="87" t="s">
        <v>69</v>
      </c>
      <c r="R1021" s="308" t="s">
        <v>8270</v>
      </c>
      <c r="S1021" s="308" t="s">
        <v>8271</v>
      </c>
      <c r="T1021" s="86" t="s">
        <v>8272</v>
      </c>
      <c r="U1021" s="86" t="s">
        <v>8273</v>
      </c>
      <c r="V1021" s="84" t="s">
        <v>149</v>
      </c>
      <c r="W1021" s="85"/>
      <c r="X1021" s="85" t="s">
        <v>8274</v>
      </c>
      <c r="Y1021" s="85" t="s">
        <v>8275</v>
      </c>
      <c r="Z1021" s="85" t="s">
        <v>8276</v>
      </c>
      <c r="AA1021" s="85" t="s">
        <v>65</v>
      </c>
      <c r="AB1021" s="85" t="s">
        <v>65</v>
      </c>
      <c r="AC1021" s="85"/>
      <c r="AD1021" s="65"/>
      <c r="AE1021" s="100"/>
      <c r="AF1021" s="65"/>
      <c r="AG1021" s="65" t="s">
        <v>155</v>
      </c>
      <c r="AH1021" s="52" t="s">
        <v>206</v>
      </c>
      <c r="AI1021" s="220" t="s">
        <v>1424</v>
      </c>
      <c r="AJ1021" s="219" t="s">
        <v>154</v>
      </c>
      <c r="AK1021" s="244">
        <v>1.4583333322661929E-3</v>
      </c>
      <c r="AL1021" s="261" t="s">
        <v>155</v>
      </c>
      <c r="AP1021" s="64" t="s">
        <v>207</v>
      </c>
      <c r="AQ1021" s="64" t="s">
        <v>7418</v>
      </c>
      <c r="AR1021" s="64" t="s">
        <v>209</v>
      </c>
    </row>
    <row r="1022" spans="1:44" ht="34.5" hidden="1" customHeight="1">
      <c r="A1022" s="68"/>
      <c r="B1022" s="86">
        <f t="shared" si="87"/>
        <v>1019</v>
      </c>
      <c r="C1022" t="s">
        <v>63</v>
      </c>
      <c r="D1022" s="214" t="s">
        <v>8277</v>
      </c>
      <c r="E1022" s="84" t="s">
        <v>135</v>
      </c>
      <c r="F1022" s="84" t="s">
        <v>459</v>
      </c>
      <c r="G1022" s="86" t="s">
        <v>8278</v>
      </c>
      <c r="H1022" s="85" t="s">
        <v>8279</v>
      </c>
      <c r="I1022" s="85" t="s">
        <v>8280</v>
      </c>
      <c r="J1022" s="191">
        <v>1</v>
      </c>
      <c r="K1022" s="84" t="s">
        <v>8281</v>
      </c>
      <c r="L1022" s="85"/>
      <c r="M1022" s="66" t="s">
        <v>8282</v>
      </c>
      <c r="N1022" s="66" t="s">
        <v>8283</v>
      </c>
      <c r="O1022" s="84" t="s">
        <v>1366</v>
      </c>
      <c r="P1022" s="86"/>
      <c r="Q1022" s="87" t="s">
        <v>166</v>
      </c>
      <c r="R1022" s="314" t="s">
        <v>70</v>
      </c>
      <c r="S1022" s="314" t="s">
        <v>70</v>
      </c>
      <c r="T1022" s="86" t="s">
        <v>70</v>
      </c>
      <c r="U1022" s="86" t="s">
        <v>70</v>
      </c>
      <c r="V1022" s="84"/>
      <c r="W1022" s="85"/>
      <c r="X1022" s="60" t="str">
        <f>IF(AND(D1022&lt;&gt;"",H1022&lt;&gt;""),"tf_"&amp;D1022&amp;"_"&amp;H1022,"")</f>
        <v>tf_BACO20002300_D_D_L2_GROUP_KPI_PL_ANALYSIS_DETAIL</v>
      </c>
      <c r="Y1022" s="60" t="str">
        <f>IF(AND(K1022&lt;&gt;"",N1022&lt;&gt;""),"mt_"&amp;K1022&amp;"_"&amp;N1022,"")</f>
        <v>mt_MPCO20002301_CDW_D_L2_GROUP_KPI_PL_ANALYSIS_DETAIL</v>
      </c>
      <c r="Z1022" s="60" t="str">
        <f>IF(AND(K1022&lt;&gt;"",N1022&lt;&gt;""),"m_"&amp;K1022&amp;"_"&amp;N1022,"")</f>
        <v>m_MPCO20002301_CDW_D_L2_GROUP_KPI_PL_ANALYSIS_DETAIL</v>
      </c>
      <c r="AA1022" s="85"/>
      <c r="AB1022" s="85"/>
      <c r="AC1022" s="85"/>
      <c r="AD1022" s="65"/>
      <c r="AE1022" s="100"/>
      <c r="AF1022" s="65"/>
      <c r="AG1022" s="65" t="s">
        <v>155</v>
      </c>
      <c r="AH1022" s="52" t="s">
        <v>206</v>
      </c>
      <c r="AI1022" s="220" t="s">
        <v>745</v>
      </c>
      <c r="AJ1022" s="219" t="s">
        <v>353</v>
      </c>
      <c r="AK1022" s="244">
        <v>1.2152777781011537E-3</v>
      </c>
      <c r="AL1022" s="261" t="s">
        <v>155</v>
      </c>
      <c r="AP1022" s="64" t="s">
        <v>207</v>
      </c>
      <c r="AQ1022" s="64" t="s">
        <v>7418</v>
      </c>
      <c r="AR1022" s="64" t="s">
        <v>209</v>
      </c>
    </row>
    <row r="1023" spans="1:44" ht="34.5" hidden="1" customHeight="1">
      <c r="A1023" s="68"/>
      <c r="B1023" s="86">
        <f t="shared" si="87"/>
        <v>1020</v>
      </c>
      <c r="C1023" t="s">
        <v>63</v>
      </c>
      <c r="D1023" s="214" t="s">
        <v>8277</v>
      </c>
      <c r="E1023" s="84" t="s">
        <v>135</v>
      </c>
      <c r="F1023" s="84" t="s">
        <v>459</v>
      </c>
      <c r="G1023" s="86" t="s">
        <v>8278</v>
      </c>
      <c r="H1023" s="85" t="s">
        <v>8279</v>
      </c>
      <c r="I1023" s="85" t="s">
        <v>8280</v>
      </c>
      <c r="J1023" s="191">
        <v>2</v>
      </c>
      <c r="K1023" s="84" t="s">
        <v>8284</v>
      </c>
      <c r="L1023" s="85"/>
      <c r="M1023" s="66" t="s">
        <v>8285</v>
      </c>
      <c r="N1023" s="66" t="s">
        <v>8286</v>
      </c>
      <c r="O1023" s="84" t="s">
        <v>1366</v>
      </c>
      <c r="P1023" s="86"/>
      <c r="Q1023" s="87" t="s">
        <v>166</v>
      </c>
      <c r="R1023" s="314" t="s">
        <v>70</v>
      </c>
      <c r="S1023" s="314" t="s">
        <v>70</v>
      </c>
      <c r="T1023" s="86" t="s">
        <v>70</v>
      </c>
      <c r="U1023" s="86" t="s">
        <v>70</v>
      </c>
      <c r="V1023" s="84"/>
      <c r="W1023" s="85"/>
      <c r="X1023" s="60" t="str">
        <f>IF(AND(D1023&lt;&gt;"",H1023&lt;&gt;""),"tf_"&amp;D1023&amp;"_"&amp;H1023,"")</f>
        <v>tf_BACO20002300_D_D_L2_GROUP_KPI_PL_ANALYSIS_DETAIL</v>
      </c>
      <c r="Y1023" s="60" t="str">
        <f>IF(AND(K1023&lt;&gt;"",N1023&lt;&gt;""),"mt_"&amp;K1023&amp;"_"&amp;N1023,"")</f>
        <v>mt_MPCO20002302_CDW_D_L2_GROUP_KPI_PL_ANALYSIS_DETAIL_ADD_MASTER</v>
      </c>
      <c r="Z1023" s="60" t="str">
        <f>IF(AND(K1023&lt;&gt;"",N1023&lt;&gt;""),"m_"&amp;K1023&amp;"_"&amp;N1023,"")</f>
        <v>m_MPCO20002302_CDW_D_L2_GROUP_KPI_PL_ANALYSIS_DETAIL_ADD_MASTER</v>
      </c>
      <c r="AA1023" s="85"/>
      <c r="AB1023" s="85"/>
      <c r="AC1023" s="85"/>
      <c r="AD1023" s="65"/>
      <c r="AE1023" s="100"/>
      <c r="AF1023" s="65"/>
      <c r="AG1023" s="65" t="s">
        <v>155</v>
      </c>
      <c r="AH1023" s="52" t="s">
        <v>206</v>
      </c>
      <c r="AI1023" s="220" t="s">
        <v>745</v>
      </c>
      <c r="AJ1023" s="219" t="s">
        <v>353</v>
      </c>
      <c r="AK1023" s="244">
        <v>2.0833333328482695E-3</v>
      </c>
      <c r="AL1023" s="261" t="s">
        <v>155</v>
      </c>
      <c r="AP1023" s="64" t="s">
        <v>207</v>
      </c>
      <c r="AQ1023" s="64" t="s">
        <v>7418</v>
      </c>
      <c r="AR1023" s="64" t="s">
        <v>209</v>
      </c>
    </row>
    <row r="1024" spans="1:44" ht="34.5" hidden="1" customHeight="1">
      <c r="A1024" s="68"/>
      <c r="B1024" s="86">
        <f t="shared" si="87"/>
        <v>1021</v>
      </c>
      <c r="C1024" s="84" t="s">
        <v>63</v>
      </c>
      <c r="D1024" s="84" t="s">
        <v>8287</v>
      </c>
      <c r="E1024" s="84" t="s">
        <v>124</v>
      </c>
      <c r="F1024" s="84" t="s">
        <v>786</v>
      </c>
      <c r="G1024" s="85" t="s">
        <v>8288</v>
      </c>
      <c r="H1024" s="85" t="s">
        <v>8289</v>
      </c>
      <c r="I1024" s="85" t="s">
        <v>7395</v>
      </c>
      <c r="J1024" s="191">
        <v>1</v>
      </c>
      <c r="K1024" s="84" t="s">
        <v>8290</v>
      </c>
      <c r="L1024" s="85"/>
      <c r="M1024" s="85" t="s">
        <v>8291</v>
      </c>
      <c r="N1024" s="201" t="s">
        <v>8292</v>
      </c>
      <c r="O1024" s="84" t="s">
        <v>2126</v>
      </c>
      <c r="P1024" s="86" t="s">
        <v>7399</v>
      </c>
      <c r="Q1024" s="87" t="s">
        <v>69</v>
      </c>
      <c r="R1024" s="86" t="s">
        <v>8293</v>
      </c>
      <c r="S1024" s="86" t="s">
        <v>7401</v>
      </c>
      <c r="T1024" s="209" t="s">
        <v>7402</v>
      </c>
      <c r="U1024" s="209" t="s">
        <v>7403</v>
      </c>
      <c r="V1024" s="212" t="s">
        <v>260</v>
      </c>
      <c r="W1024" s="213"/>
      <c r="X1024" s="85" t="str">
        <f>IF(AND(D1024&lt;&gt;"",H1024&lt;&gt;""),"tf_"&amp;D1024&amp;"_"&amp;H1024,"")</f>
        <v>tf_BAWK20002900_A_L2_ITEM_VALUATION_BW_MIGRATION</v>
      </c>
      <c r="Y1024" s="85" t="str">
        <f>IF(AND(K1024&lt;&gt;"",N1024&lt;&gt;""),"mt_"&amp;K1024&amp;"_"&amp;N1024,"")</f>
        <v>mt_MPWK20002901_CDW_A_L2_ITEM_VALUATION_BW_MIGRATION</v>
      </c>
      <c r="Z1024" s="85" t="str">
        <f>IF(AND(K1024&lt;&gt;"",N1024&lt;&gt;""),"m_"&amp;K1024&amp;"_"&amp;N1024,"")</f>
        <v>m_MPWK20002901_CDW_A_L2_ITEM_VALUATION_BW_MIGRATION</v>
      </c>
      <c r="AA1024" s="65" t="s">
        <v>7404</v>
      </c>
      <c r="AB1024" s="65" t="s">
        <v>7405</v>
      </c>
      <c r="AC1024" s="65"/>
      <c r="AD1024" s="65"/>
      <c r="AE1024" s="100"/>
      <c r="AF1024" s="65"/>
      <c r="AG1024" s="52" t="s">
        <v>155</v>
      </c>
      <c r="AH1024" s="220" t="s">
        <v>65</v>
      </c>
      <c r="AI1024" s="220" t="s">
        <v>65</v>
      </c>
      <c r="AJ1024" s="219" t="s">
        <v>154</v>
      </c>
      <c r="AK1024" s="244">
        <v>1.7939814788405783E-3</v>
      </c>
      <c r="AL1024" s="261" t="s">
        <v>155</v>
      </c>
    </row>
    <row r="1025" spans="1:38" ht="34.5" hidden="1" customHeight="1">
      <c r="A1025" s="68"/>
      <c r="B1025" s="86">
        <f t="shared" si="87"/>
        <v>1022</v>
      </c>
      <c r="C1025" t="s">
        <v>63</v>
      </c>
      <c r="D1025" s="84" t="s">
        <v>8294</v>
      </c>
      <c r="E1025" s="84" t="s">
        <v>8295</v>
      </c>
      <c r="F1025" s="84" t="s">
        <v>4890</v>
      </c>
      <c r="G1025" s="86" t="s">
        <v>8296</v>
      </c>
      <c r="H1025" s="85" t="s">
        <v>8297</v>
      </c>
      <c r="I1025" s="85" t="s">
        <v>8298</v>
      </c>
      <c r="J1025" s="191">
        <v>1</v>
      </c>
      <c r="K1025" s="84" t="s">
        <v>8299</v>
      </c>
      <c r="L1025" s="85"/>
      <c r="M1025" s="366" t="s">
        <v>8300</v>
      </c>
      <c r="N1025" s="366" t="s">
        <v>8301</v>
      </c>
      <c r="O1025" s="84" t="s">
        <v>2126</v>
      </c>
      <c r="P1025" s="86"/>
      <c r="Q1025" s="87"/>
      <c r="R1025" s="314" t="s">
        <v>70</v>
      </c>
      <c r="S1025" s="314" t="s">
        <v>70</v>
      </c>
      <c r="T1025" s="86" t="s">
        <v>70</v>
      </c>
      <c r="U1025" s="86" t="s">
        <v>70</v>
      </c>
      <c r="V1025" s="84"/>
      <c r="W1025" s="85"/>
      <c r="X1025" s="60" t="str">
        <f>IF(AND(D1025&lt;&gt;"",H1025&lt;&gt;""),"tf_"&amp;D1025&amp;"_"&amp;H1025,"")</f>
        <v>tf_BAMM20001600_M_L2_SUPPLY_RISK</v>
      </c>
      <c r="Y1025" s="60" t="str">
        <f>IF(AND(K1025&lt;&gt;"",N1025&lt;&gt;""),"mt_"&amp;K1025&amp;"_"&amp;N1025,"")</f>
        <v>mt_MPMM20001601_CDW_M_L2_BOM_DETAIL</v>
      </c>
      <c r="Z1025" s="60" t="str">
        <f>IF(AND(K1025&lt;&gt;"",N1025&lt;&gt;""),"m_"&amp;K1025&amp;"_"&amp;N1025,"")</f>
        <v>m_MPMM20001601_CDW_M_L2_BOM_DETAIL</v>
      </c>
      <c r="AA1025" s="85"/>
      <c r="AB1025" s="85"/>
      <c r="AC1025" s="85"/>
      <c r="AD1025" s="65"/>
      <c r="AE1025" s="100"/>
      <c r="AF1025" s="65"/>
      <c r="AG1025" s="52" t="s">
        <v>155</v>
      </c>
      <c r="AH1025" s="220" t="s">
        <v>65</v>
      </c>
      <c r="AI1025" s="220" t="s">
        <v>65</v>
      </c>
      <c r="AJ1025" s="219" t="s">
        <v>154</v>
      </c>
      <c r="AK1025" s="244" t="s">
        <v>155</v>
      </c>
      <c r="AL1025" s="261" t="s">
        <v>155</v>
      </c>
    </row>
    <row r="1026" spans="1:38" ht="34.5" hidden="1" customHeight="1">
      <c r="A1026" s="68"/>
      <c r="B1026" s="86">
        <f t="shared" si="87"/>
        <v>1023</v>
      </c>
      <c r="C1026" t="s">
        <v>63</v>
      </c>
      <c r="D1026" s="84" t="s">
        <v>8294</v>
      </c>
      <c r="E1026" s="84" t="s">
        <v>8295</v>
      </c>
      <c r="F1026" s="84" t="s">
        <v>4890</v>
      </c>
      <c r="G1026" s="86" t="s">
        <v>8296</v>
      </c>
      <c r="H1026" s="85" t="s">
        <v>8297</v>
      </c>
      <c r="I1026" s="85" t="s">
        <v>8298</v>
      </c>
      <c r="J1026" s="191">
        <v>2</v>
      </c>
      <c r="K1026" s="84" t="s">
        <v>8302</v>
      </c>
      <c r="L1026" s="85"/>
      <c r="M1026" s="366" t="s">
        <v>8303</v>
      </c>
      <c r="N1026" s="366" t="s">
        <v>8304</v>
      </c>
      <c r="O1026" s="84" t="s">
        <v>2126</v>
      </c>
      <c r="P1026" s="86"/>
      <c r="Q1026" s="87"/>
      <c r="R1026" s="314" t="s">
        <v>70</v>
      </c>
      <c r="S1026" s="314" t="s">
        <v>70</v>
      </c>
      <c r="T1026" s="86" t="s">
        <v>70</v>
      </c>
      <c r="U1026" s="86" t="s">
        <v>70</v>
      </c>
      <c r="V1026" s="84"/>
      <c r="W1026" s="85"/>
      <c r="X1026" s="60"/>
      <c r="Y1026" s="60"/>
      <c r="Z1026" s="60"/>
      <c r="AA1026" s="85"/>
      <c r="AB1026" s="85"/>
      <c r="AC1026" s="85"/>
      <c r="AD1026" s="65"/>
      <c r="AE1026" s="100"/>
      <c r="AF1026" s="65"/>
      <c r="AG1026" s="52" t="s">
        <v>155</v>
      </c>
      <c r="AH1026" s="220" t="s">
        <v>65</v>
      </c>
      <c r="AI1026" s="220" t="s">
        <v>65</v>
      </c>
      <c r="AJ1026" s="219" t="s">
        <v>154</v>
      </c>
      <c r="AK1026" s="244" t="s">
        <v>155</v>
      </c>
      <c r="AL1026" s="261" t="s">
        <v>155</v>
      </c>
    </row>
    <row r="1027" spans="1:38" ht="34.5" hidden="1" customHeight="1">
      <c r="A1027" s="68"/>
      <c r="B1027" s="86">
        <f t="shared" si="87"/>
        <v>1024</v>
      </c>
      <c r="C1027" t="s">
        <v>63</v>
      </c>
      <c r="D1027" s="84" t="s">
        <v>8294</v>
      </c>
      <c r="E1027" s="84" t="s">
        <v>8295</v>
      </c>
      <c r="F1027" s="84" t="s">
        <v>4890</v>
      </c>
      <c r="G1027" s="86" t="s">
        <v>8296</v>
      </c>
      <c r="H1027" s="85" t="s">
        <v>8297</v>
      </c>
      <c r="I1027" s="85" t="s">
        <v>8298</v>
      </c>
      <c r="J1027" s="191">
        <v>3</v>
      </c>
      <c r="K1027" s="84" t="s">
        <v>8305</v>
      </c>
      <c r="L1027" s="85"/>
      <c r="M1027" s="366" t="s">
        <v>8306</v>
      </c>
      <c r="N1027" s="366" t="s">
        <v>8307</v>
      </c>
      <c r="O1027" s="84" t="s">
        <v>2126</v>
      </c>
      <c r="P1027" s="86"/>
      <c r="Q1027" s="87"/>
      <c r="R1027" s="314" t="s">
        <v>70</v>
      </c>
      <c r="S1027" s="314" t="s">
        <v>70</v>
      </c>
      <c r="T1027" s="86" t="s">
        <v>70</v>
      </c>
      <c r="U1027" s="86" t="s">
        <v>70</v>
      </c>
      <c r="V1027" s="84"/>
      <c r="W1027" s="85"/>
      <c r="X1027" s="60"/>
      <c r="Y1027" s="60"/>
      <c r="Z1027" s="60"/>
      <c r="AA1027" s="85"/>
      <c r="AB1027" s="85"/>
      <c r="AC1027" s="85"/>
      <c r="AD1027" s="65"/>
      <c r="AE1027" s="100"/>
      <c r="AF1027" s="65"/>
      <c r="AG1027" s="52" t="s">
        <v>155</v>
      </c>
      <c r="AH1027" s="220" t="s">
        <v>65</v>
      </c>
      <c r="AI1027" s="220" t="s">
        <v>65</v>
      </c>
      <c r="AJ1027" s="219" t="s">
        <v>154</v>
      </c>
      <c r="AK1027" s="244" t="s">
        <v>155</v>
      </c>
      <c r="AL1027" s="261" t="s">
        <v>155</v>
      </c>
    </row>
    <row r="1028" spans="1:38" ht="34.5" hidden="1" customHeight="1">
      <c r="A1028" s="68"/>
      <c r="B1028" s="86">
        <f t="shared" si="87"/>
        <v>1025</v>
      </c>
      <c r="C1028" t="s">
        <v>63</v>
      </c>
      <c r="D1028" s="84" t="s">
        <v>8294</v>
      </c>
      <c r="E1028" s="84" t="s">
        <v>8295</v>
      </c>
      <c r="F1028" s="84" t="s">
        <v>4890</v>
      </c>
      <c r="G1028" s="86" t="s">
        <v>8296</v>
      </c>
      <c r="H1028" s="85" t="s">
        <v>8297</v>
      </c>
      <c r="I1028" s="85" t="s">
        <v>8298</v>
      </c>
      <c r="J1028" s="191">
        <v>4</v>
      </c>
      <c r="K1028" s="84" t="s">
        <v>8308</v>
      </c>
      <c r="L1028" s="85"/>
      <c r="M1028" s="366" t="s">
        <v>8309</v>
      </c>
      <c r="N1028" s="366" t="s">
        <v>8310</v>
      </c>
      <c r="O1028" s="84" t="s">
        <v>2126</v>
      </c>
      <c r="P1028" s="86"/>
      <c r="Q1028" s="87"/>
      <c r="R1028" s="314" t="s">
        <v>70</v>
      </c>
      <c r="S1028" s="314" t="s">
        <v>70</v>
      </c>
      <c r="T1028" s="86" t="s">
        <v>70</v>
      </c>
      <c r="U1028" s="86" t="s">
        <v>70</v>
      </c>
      <c r="V1028" s="84"/>
      <c r="W1028" s="85"/>
      <c r="X1028" s="60"/>
      <c r="Y1028" s="60"/>
      <c r="Z1028" s="60"/>
      <c r="AA1028" s="85"/>
      <c r="AB1028" s="85"/>
      <c r="AC1028" s="85"/>
      <c r="AD1028" s="65"/>
      <c r="AE1028" s="100"/>
      <c r="AF1028" s="65"/>
      <c r="AG1028" s="52" t="s">
        <v>155</v>
      </c>
      <c r="AH1028" s="220" t="s">
        <v>65</v>
      </c>
      <c r="AI1028" s="220" t="s">
        <v>65</v>
      </c>
      <c r="AJ1028" s="219" t="s">
        <v>154</v>
      </c>
      <c r="AK1028" s="244" t="s">
        <v>155</v>
      </c>
      <c r="AL1028" s="261" t="s">
        <v>155</v>
      </c>
    </row>
    <row r="1029" spans="1:38" ht="34.5" hidden="1" customHeight="1">
      <c r="A1029" s="68"/>
      <c r="B1029" s="86">
        <f t="shared" si="87"/>
        <v>1026</v>
      </c>
      <c r="C1029" t="s">
        <v>63</v>
      </c>
      <c r="D1029" s="84" t="s">
        <v>8294</v>
      </c>
      <c r="E1029" s="84" t="s">
        <v>8295</v>
      </c>
      <c r="F1029" s="84" t="s">
        <v>4890</v>
      </c>
      <c r="G1029" s="86" t="s">
        <v>8296</v>
      </c>
      <c r="H1029" s="85" t="s">
        <v>8297</v>
      </c>
      <c r="I1029" s="85" t="s">
        <v>8298</v>
      </c>
      <c r="J1029" s="191">
        <v>5</v>
      </c>
      <c r="K1029" s="84" t="s">
        <v>8311</v>
      </c>
      <c r="L1029" s="85"/>
      <c r="M1029" s="366" t="s">
        <v>8312</v>
      </c>
      <c r="N1029" s="366" t="s">
        <v>8313</v>
      </c>
      <c r="O1029" s="84" t="s">
        <v>2126</v>
      </c>
      <c r="P1029" s="86"/>
      <c r="Q1029" s="87"/>
      <c r="R1029" s="314" t="s">
        <v>70</v>
      </c>
      <c r="S1029" s="314" t="s">
        <v>70</v>
      </c>
      <c r="T1029" s="86" t="s">
        <v>70</v>
      </c>
      <c r="U1029" s="86" t="s">
        <v>70</v>
      </c>
      <c r="V1029" s="84"/>
      <c r="W1029" s="85"/>
      <c r="X1029" s="60"/>
      <c r="Y1029" s="60"/>
      <c r="Z1029" s="60"/>
      <c r="AA1029" s="85"/>
      <c r="AB1029" s="85"/>
      <c r="AC1029" s="85"/>
      <c r="AD1029" s="65"/>
      <c r="AE1029" s="100"/>
      <c r="AF1029" s="65"/>
      <c r="AG1029" s="52" t="s">
        <v>155</v>
      </c>
      <c r="AH1029" s="220" t="s">
        <v>65</v>
      </c>
      <c r="AI1029" s="220" t="s">
        <v>65</v>
      </c>
      <c r="AJ1029" s="219" t="s">
        <v>154</v>
      </c>
      <c r="AK1029" s="244" t="s">
        <v>155</v>
      </c>
      <c r="AL1029" s="261" t="s">
        <v>155</v>
      </c>
    </row>
    <row r="1030" spans="1:38" ht="34.5" hidden="1" customHeight="1">
      <c r="A1030" s="68"/>
      <c r="B1030" s="86">
        <f t="shared" si="87"/>
        <v>1027</v>
      </c>
      <c r="C1030" t="s">
        <v>63</v>
      </c>
      <c r="D1030" s="84" t="s">
        <v>8294</v>
      </c>
      <c r="E1030" s="84" t="s">
        <v>8295</v>
      </c>
      <c r="F1030" s="84" t="s">
        <v>4890</v>
      </c>
      <c r="G1030" s="86" t="s">
        <v>8296</v>
      </c>
      <c r="H1030" s="85" t="s">
        <v>8297</v>
      </c>
      <c r="I1030" s="85" t="s">
        <v>8298</v>
      </c>
      <c r="J1030" s="191">
        <v>6</v>
      </c>
      <c r="K1030" s="84" t="s">
        <v>8314</v>
      </c>
      <c r="L1030" s="85"/>
      <c r="M1030" s="60" t="s">
        <v>8315</v>
      </c>
      <c r="N1030" s="66" t="s">
        <v>8316</v>
      </c>
      <c r="O1030" s="84" t="s">
        <v>2126</v>
      </c>
      <c r="P1030" s="86"/>
      <c r="Q1030" s="87"/>
      <c r="R1030" s="314" t="s">
        <v>70</v>
      </c>
      <c r="S1030" s="314" t="s">
        <v>70</v>
      </c>
      <c r="T1030" s="86" t="s">
        <v>70</v>
      </c>
      <c r="U1030" s="86" t="s">
        <v>70</v>
      </c>
      <c r="V1030" s="84"/>
      <c r="W1030" s="85"/>
      <c r="X1030" s="60"/>
      <c r="Y1030" s="60"/>
      <c r="Z1030" s="60"/>
      <c r="AA1030" s="85"/>
      <c r="AB1030" s="85"/>
      <c r="AC1030" s="85"/>
      <c r="AD1030" s="65"/>
      <c r="AE1030" s="100"/>
      <c r="AF1030" s="65"/>
      <c r="AG1030" s="52" t="s">
        <v>155</v>
      </c>
      <c r="AH1030" s="220" t="s">
        <v>65</v>
      </c>
      <c r="AI1030" s="220" t="s">
        <v>65</v>
      </c>
      <c r="AJ1030" s="219" t="s">
        <v>154</v>
      </c>
      <c r="AK1030" s="244" t="s">
        <v>155</v>
      </c>
      <c r="AL1030" s="261" t="s">
        <v>155</v>
      </c>
    </row>
    <row r="1031" spans="1:38" ht="34.5" hidden="1" customHeight="1">
      <c r="A1031" s="68"/>
      <c r="B1031" s="86">
        <f t="shared" si="87"/>
        <v>1028</v>
      </c>
      <c r="C1031" t="s">
        <v>63</v>
      </c>
      <c r="D1031" s="84" t="s">
        <v>8294</v>
      </c>
      <c r="E1031" s="84" t="s">
        <v>8295</v>
      </c>
      <c r="F1031" s="84" t="s">
        <v>4890</v>
      </c>
      <c r="G1031" s="86" t="s">
        <v>8296</v>
      </c>
      <c r="H1031" s="85" t="s">
        <v>8297</v>
      </c>
      <c r="I1031" s="85" t="s">
        <v>8298</v>
      </c>
      <c r="J1031" s="191">
        <v>7</v>
      </c>
      <c r="K1031" s="84" t="s">
        <v>8317</v>
      </c>
      <c r="L1031" s="85"/>
      <c r="M1031" s="366" t="s">
        <v>8318</v>
      </c>
      <c r="N1031" s="366" t="s">
        <v>8319</v>
      </c>
      <c r="O1031" s="84" t="s">
        <v>2126</v>
      </c>
      <c r="P1031" s="86"/>
      <c r="Q1031" s="87"/>
      <c r="R1031" s="314" t="s">
        <v>70</v>
      </c>
      <c r="S1031" s="314" t="s">
        <v>70</v>
      </c>
      <c r="T1031" s="86" t="s">
        <v>70</v>
      </c>
      <c r="U1031" s="86" t="s">
        <v>70</v>
      </c>
      <c r="V1031" s="84"/>
      <c r="W1031" s="85"/>
      <c r="X1031" s="60"/>
      <c r="Y1031" s="60"/>
      <c r="Z1031" s="60"/>
      <c r="AA1031" s="85"/>
      <c r="AB1031" s="85"/>
      <c r="AC1031" s="85"/>
      <c r="AD1031" s="65"/>
      <c r="AE1031" s="100"/>
      <c r="AF1031" s="65"/>
      <c r="AG1031" s="52" t="s">
        <v>155</v>
      </c>
      <c r="AH1031" s="220" t="s">
        <v>65</v>
      </c>
      <c r="AI1031" s="220" t="s">
        <v>65</v>
      </c>
      <c r="AJ1031" s="219" t="s">
        <v>154</v>
      </c>
      <c r="AK1031" s="244" t="s">
        <v>155</v>
      </c>
      <c r="AL1031" s="261" t="s">
        <v>155</v>
      </c>
    </row>
    <row r="1032" spans="1:38" ht="34.5" hidden="1" customHeight="1">
      <c r="A1032" s="68"/>
      <c r="B1032" s="86">
        <f t="shared" ref="B1032:B1095" si="94">ROW()-3</f>
        <v>1029</v>
      </c>
      <c r="C1032" t="s">
        <v>63</v>
      </c>
      <c r="D1032" s="84" t="s">
        <v>8294</v>
      </c>
      <c r="E1032" s="84" t="s">
        <v>8295</v>
      </c>
      <c r="F1032" s="84" t="s">
        <v>4890</v>
      </c>
      <c r="G1032" s="86" t="s">
        <v>8296</v>
      </c>
      <c r="H1032" s="85" t="s">
        <v>8297</v>
      </c>
      <c r="I1032" s="85" t="s">
        <v>8298</v>
      </c>
      <c r="J1032" s="191">
        <v>8</v>
      </c>
      <c r="K1032" s="84" t="s">
        <v>8320</v>
      </c>
      <c r="L1032" s="85"/>
      <c r="M1032" s="366" t="s">
        <v>8321</v>
      </c>
      <c r="N1032" s="366" t="s">
        <v>8322</v>
      </c>
      <c r="O1032" s="84" t="s">
        <v>2126</v>
      </c>
      <c r="P1032" s="86"/>
      <c r="Q1032" s="87"/>
      <c r="R1032" s="314" t="s">
        <v>70</v>
      </c>
      <c r="S1032" s="314" t="s">
        <v>70</v>
      </c>
      <c r="T1032" s="86" t="s">
        <v>70</v>
      </c>
      <c r="U1032" s="86" t="s">
        <v>70</v>
      </c>
      <c r="V1032" s="84"/>
      <c r="W1032" s="85"/>
      <c r="X1032" s="60"/>
      <c r="Y1032" s="60"/>
      <c r="Z1032" s="60"/>
      <c r="AA1032" s="85"/>
      <c r="AB1032" s="85"/>
      <c r="AC1032" s="85"/>
      <c r="AD1032" s="65"/>
      <c r="AE1032" s="100"/>
      <c r="AF1032" s="65"/>
      <c r="AG1032" s="52" t="s">
        <v>155</v>
      </c>
      <c r="AH1032" s="220" t="s">
        <v>65</v>
      </c>
      <c r="AI1032" s="220" t="s">
        <v>65</v>
      </c>
      <c r="AJ1032" s="219" t="s">
        <v>154</v>
      </c>
      <c r="AK1032" s="244" t="s">
        <v>155</v>
      </c>
      <c r="AL1032" s="261" t="s">
        <v>155</v>
      </c>
    </row>
    <row r="1033" spans="1:38" ht="34.5" hidden="1" customHeight="1">
      <c r="A1033" s="68"/>
      <c r="B1033" s="86">
        <f t="shared" si="94"/>
        <v>1030</v>
      </c>
      <c r="C1033" t="s">
        <v>63</v>
      </c>
      <c r="D1033" s="84" t="s">
        <v>8294</v>
      </c>
      <c r="E1033" s="84" t="s">
        <v>8295</v>
      </c>
      <c r="F1033" s="84" t="s">
        <v>4890</v>
      </c>
      <c r="G1033" s="86" t="s">
        <v>8296</v>
      </c>
      <c r="H1033" s="85" t="s">
        <v>8297</v>
      </c>
      <c r="I1033" s="85" t="s">
        <v>8298</v>
      </c>
      <c r="J1033" s="191">
        <v>9</v>
      </c>
      <c r="K1033" s="84" t="s">
        <v>8323</v>
      </c>
      <c r="L1033" s="85"/>
      <c r="M1033" s="366" t="s">
        <v>8324</v>
      </c>
      <c r="N1033" s="366" t="s">
        <v>8325</v>
      </c>
      <c r="O1033" s="84" t="s">
        <v>2126</v>
      </c>
      <c r="P1033" s="86"/>
      <c r="Q1033" s="87"/>
      <c r="R1033" s="314" t="s">
        <v>70</v>
      </c>
      <c r="S1033" s="314" t="s">
        <v>70</v>
      </c>
      <c r="T1033" s="86" t="s">
        <v>70</v>
      </c>
      <c r="U1033" s="86" t="s">
        <v>70</v>
      </c>
      <c r="V1033" s="84"/>
      <c r="W1033" s="85"/>
      <c r="X1033" s="60"/>
      <c r="Y1033" s="60"/>
      <c r="Z1033" s="60"/>
      <c r="AA1033" s="85"/>
      <c r="AB1033" s="85"/>
      <c r="AC1033" s="85"/>
      <c r="AD1033" s="65"/>
      <c r="AE1033" s="100"/>
      <c r="AF1033" s="65"/>
      <c r="AG1033" s="52" t="s">
        <v>155</v>
      </c>
      <c r="AH1033" s="220" t="s">
        <v>65</v>
      </c>
      <c r="AI1033" s="220" t="s">
        <v>65</v>
      </c>
      <c r="AJ1033" s="219" t="s">
        <v>154</v>
      </c>
      <c r="AK1033" s="244" t="s">
        <v>155</v>
      </c>
      <c r="AL1033" s="261" t="s">
        <v>155</v>
      </c>
    </row>
    <row r="1034" spans="1:38" ht="34.5" hidden="1" customHeight="1">
      <c r="A1034" s="68"/>
      <c r="B1034" s="86">
        <f t="shared" si="94"/>
        <v>1031</v>
      </c>
      <c r="C1034" t="s">
        <v>63</v>
      </c>
      <c r="D1034" s="84" t="s">
        <v>8294</v>
      </c>
      <c r="E1034" s="84" t="s">
        <v>8295</v>
      </c>
      <c r="F1034" s="84" t="s">
        <v>4890</v>
      </c>
      <c r="G1034" s="86" t="s">
        <v>8296</v>
      </c>
      <c r="H1034" s="85" t="s">
        <v>8297</v>
      </c>
      <c r="I1034" s="85" t="s">
        <v>8298</v>
      </c>
      <c r="J1034" s="191">
        <v>10</v>
      </c>
      <c r="K1034" s="84" t="s">
        <v>8326</v>
      </c>
      <c r="L1034" s="85"/>
      <c r="M1034" s="366" t="s">
        <v>8327</v>
      </c>
      <c r="N1034" s="366" t="s">
        <v>8328</v>
      </c>
      <c r="O1034" s="84" t="s">
        <v>2126</v>
      </c>
      <c r="P1034" s="86"/>
      <c r="Q1034" s="87"/>
      <c r="R1034" s="314" t="s">
        <v>70</v>
      </c>
      <c r="S1034" s="314" t="s">
        <v>70</v>
      </c>
      <c r="T1034" s="86" t="s">
        <v>70</v>
      </c>
      <c r="U1034" s="86" t="s">
        <v>70</v>
      </c>
      <c r="V1034" s="84"/>
      <c r="W1034" s="85"/>
      <c r="X1034" s="60"/>
      <c r="Y1034" s="60"/>
      <c r="Z1034" s="60"/>
      <c r="AA1034" s="85"/>
      <c r="AB1034" s="85"/>
      <c r="AC1034" s="85"/>
      <c r="AD1034" s="65"/>
      <c r="AE1034" s="100"/>
      <c r="AF1034" s="65"/>
      <c r="AG1034" s="52" t="s">
        <v>155</v>
      </c>
      <c r="AH1034" s="220" t="s">
        <v>65</v>
      </c>
      <c r="AI1034" s="220" t="s">
        <v>65</v>
      </c>
      <c r="AJ1034" s="219" t="s">
        <v>154</v>
      </c>
      <c r="AK1034" s="244" t="s">
        <v>155</v>
      </c>
      <c r="AL1034" s="261" t="s">
        <v>155</v>
      </c>
    </row>
    <row r="1035" spans="1:38" ht="34.5" hidden="1" customHeight="1">
      <c r="A1035" s="68"/>
      <c r="B1035" s="86">
        <f t="shared" si="94"/>
        <v>1032</v>
      </c>
      <c r="C1035" t="s">
        <v>63</v>
      </c>
      <c r="D1035" s="84" t="s">
        <v>8294</v>
      </c>
      <c r="E1035" s="84" t="s">
        <v>8295</v>
      </c>
      <c r="F1035" s="84" t="s">
        <v>4890</v>
      </c>
      <c r="G1035" s="86" t="s">
        <v>8296</v>
      </c>
      <c r="H1035" s="85" t="s">
        <v>8297</v>
      </c>
      <c r="I1035" s="85" t="s">
        <v>8298</v>
      </c>
      <c r="J1035" s="191">
        <v>11</v>
      </c>
      <c r="K1035" s="84" t="s">
        <v>8329</v>
      </c>
      <c r="L1035" s="85"/>
      <c r="M1035" s="366" t="s">
        <v>8330</v>
      </c>
      <c r="N1035" s="366" t="s">
        <v>8331</v>
      </c>
      <c r="O1035" s="84" t="s">
        <v>2126</v>
      </c>
      <c r="P1035" s="86"/>
      <c r="Q1035" s="87"/>
      <c r="R1035" s="314" t="s">
        <v>70</v>
      </c>
      <c r="S1035" s="314" t="s">
        <v>70</v>
      </c>
      <c r="T1035" s="86" t="s">
        <v>70</v>
      </c>
      <c r="U1035" s="86" t="s">
        <v>70</v>
      </c>
      <c r="V1035" s="84"/>
      <c r="W1035" s="85"/>
      <c r="X1035" s="60" t="str">
        <f t="shared" ref="X1035:X1043" si="95">IF(AND(D1035&lt;&gt;"",H1035&lt;&gt;""),"tf_"&amp;D1035&amp;"_"&amp;H1035,"")</f>
        <v>tf_BAMM20001600_M_L2_SUPPLY_RISK</v>
      </c>
      <c r="Y1035" s="60" t="str">
        <f t="shared" ref="Y1035:Y1043" si="96">IF(AND(K1035&lt;&gt;"",N1035&lt;&gt;""),"mt_"&amp;K1035&amp;"_"&amp;N1035,"")</f>
        <v>mt_MPMM20001611_CDW_M_L2_BOM_COMPONENT4</v>
      </c>
      <c r="Z1035" s="60" t="str">
        <f t="shared" ref="Z1035:Z1043" si="97">IF(AND(K1035&lt;&gt;"",N1035&lt;&gt;""),"m_"&amp;K1035&amp;"_"&amp;N1035,"")</f>
        <v>m_MPMM20001611_CDW_M_L2_BOM_COMPONENT4</v>
      </c>
      <c r="AA1035" s="85"/>
      <c r="AB1035" s="85"/>
      <c r="AC1035" s="85"/>
      <c r="AD1035" s="65"/>
      <c r="AE1035" s="100"/>
      <c r="AF1035" s="65"/>
      <c r="AG1035" s="52" t="s">
        <v>155</v>
      </c>
      <c r="AH1035" s="220" t="s">
        <v>65</v>
      </c>
      <c r="AI1035" s="220" t="s">
        <v>65</v>
      </c>
      <c r="AJ1035" s="219" t="s">
        <v>154</v>
      </c>
      <c r="AK1035" s="244" t="s">
        <v>155</v>
      </c>
      <c r="AL1035" s="261" t="s">
        <v>155</v>
      </c>
    </row>
    <row r="1036" spans="1:38" ht="34.5" hidden="1" customHeight="1">
      <c r="A1036" s="68"/>
      <c r="B1036" s="86">
        <f t="shared" si="94"/>
        <v>1033</v>
      </c>
      <c r="C1036" t="s">
        <v>63</v>
      </c>
      <c r="D1036" s="84" t="s">
        <v>8294</v>
      </c>
      <c r="E1036" s="84" t="s">
        <v>8295</v>
      </c>
      <c r="F1036" s="84" t="s">
        <v>4890</v>
      </c>
      <c r="G1036" s="86" t="s">
        <v>8296</v>
      </c>
      <c r="H1036" s="85" t="s">
        <v>8297</v>
      </c>
      <c r="I1036" s="85" t="s">
        <v>8298</v>
      </c>
      <c r="J1036" s="191">
        <v>12</v>
      </c>
      <c r="K1036" s="84" t="s">
        <v>8332</v>
      </c>
      <c r="L1036" s="85"/>
      <c r="M1036" s="366" t="s">
        <v>8333</v>
      </c>
      <c r="N1036" s="366" t="s">
        <v>8334</v>
      </c>
      <c r="O1036" s="84" t="s">
        <v>2126</v>
      </c>
      <c r="P1036" s="86"/>
      <c r="Q1036" s="87"/>
      <c r="R1036" s="314" t="s">
        <v>70</v>
      </c>
      <c r="S1036" s="314" t="s">
        <v>70</v>
      </c>
      <c r="T1036" s="86" t="s">
        <v>70</v>
      </c>
      <c r="U1036" s="86" t="s">
        <v>70</v>
      </c>
      <c r="V1036" s="84"/>
      <c r="W1036" s="85"/>
      <c r="X1036" s="60" t="str">
        <f t="shared" si="95"/>
        <v>tf_BAMM20001600_M_L2_SUPPLY_RISK</v>
      </c>
      <c r="Y1036" s="60" t="str">
        <f t="shared" si="96"/>
        <v>mt_MPMM20001612_CDW_M_L2_BOM_DECOMPOSITION4</v>
      </c>
      <c r="Z1036" s="60" t="str">
        <f t="shared" si="97"/>
        <v>m_MPMM20001612_CDW_M_L2_BOM_DECOMPOSITION4</v>
      </c>
      <c r="AA1036" s="85"/>
      <c r="AB1036" s="85"/>
      <c r="AC1036" s="85"/>
      <c r="AD1036" s="65"/>
      <c r="AE1036" s="100"/>
      <c r="AF1036" s="65"/>
      <c r="AG1036" s="52" t="s">
        <v>155</v>
      </c>
      <c r="AH1036" s="220" t="s">
        <v>65</v>
      </c>
      <c r="AI1036" s="220" t="s">
        <v>65</v>
      </c>
      <c r="AJ1036" s="219" t="s">
        <v>154</v>
      </c>
      <c r="AK1036" s="244" t="s">
        <v>155</v>
      </c>
      <c r="AL1036" s="261" t="s">
        <v>155</v>
      </c>
    </row>
    <row r="1037" spans="1:38" ht="34.5" hidden="1" customHeight="1">
      <c r="A1037" s="68"/>
      <c r="B1037" s="86">
        <f t="shared" si="94"/>
        <v>1034</v>
      </c>
      <c r="C1037" s="84" t="s">
        <v>63</v>
      </c>
      <c r="D1037" s="84" t="s">
        <v>8294</v>
      </c>
      <c r="E1037" s="84" t="s">
        <v>8295</v>
      </c>
      <c r="F1037" s="84" t="s">
        <v>4890</v>
      </c>
      <c r="G1037" s="86" t="s">
        <v>8296</v>
      </c>
      <c r="H1037" s="85" t="s">
        <v>8297</v>
      </c>
      <c r="I1037" s="85" t="s">
        <v>8298</v>
      </c>
      <c r="J1037" s="191">
        <v>13</v>
      </c>
      <c r="K1037" s="84" t="s">
        <v>8335</v>
      </c>
      <c r="L1037" s="85"/>
      <c r="M1037" s="366" t="s">
        <v>8336</v>
      </c>
      <c r="N1037" s="366" t="s">
        <v>8337</v>
      </c>
      <c r="O1037" s="84" t="s">
        <v>2126</v>
      </c>
      <c r="P1037" s="86"/>
      <c r="Q1037" s="87"/>
      <c r="R1037" s="314" t="s">
        <v>70</v>
      </c>
      <c r="S1037" s="314" t="s">
        <v>70</v>
      </c>
      <c r="T1037" s="86" t="s">
        <v>70</v>
      </c>
      <c r="U1037" s="86" t="s">
        <v>70</v>
      </c>
      <c r="V1037" s="84"/>
      <c r="W1037" s="85"/>
      <c r="X1037" s="60" t="str">
        <f t="shared" si="95"/>
        <v>tf_BAMM20001600_M_L2_SUPPLY_RISK</v>
      </c>
      <c r="Y1037" s="60" t="str">
        <f t="shared" si="96"/>
        <v>mt_MPMM20001613_CDW_M_L2_BOM_COMPONENT5</v>
      </c>
      <c r="Z1037" s="60" t="str">
        <f t="shared" si="97"/>
        <v>m_MPMM20001613_CDW_M_L2_BOM_COMPONENT5</v>
      </c>
      <c r="AA1037" s="85"/>
      <c r="AB1037" s="85"/>
      <c r="AC1037" s="85"/>
      <c r="AD1037" s="65"/>
      <c r="AE1037" s="100" t="s">
        <v>63</v>
      </c>
      <c r="AF1037" s="65"/>
      <c r="AG1037" s="52" t="s">
        <v>155</v>
      </c>
      <c r="AH1037" s="220" t="s">
        <v>65</v>
      </c>
      <c r="AI1037" s="220" t="s">
        <v>65</v>
      </c>
      <c r="AJ1037" s="219" t="s">
        <v>154</v>
      </c>
      <c r="AK1037" s="244" t="s">
        <v>155</v>
      </c>
      <c r="AL1037" s="261" t="s">
        <v>155</v>
      </c>
    </row>
    <row r="1038" spans="1:38" ht="34.5" hidden="1" customHeight="1">
      <c r="A1038" s="68"/>
      <c r="B1038" s="86">
        <f t="shared" si="94"/>
        <v>1035</v>
      </c>
      <c r="C1038" s="84" t="s">
        <v>63</v>
      </c>
      <c r="D1038" s="84" t="s">
        <v>8294</v>
      </c>
      <c r="E1038" s="84" t="s">
        <v>8295</v>
      </c>
      <c r="F1038" s="84" t="s">
        <v>4890</v>
      </c>
      <c r="G1038" s="86" t="s">
        <v>8296</v>
      </c>
      <c r="H1038" s="85" t="s">
        <v>8297</v>
      </c>
      <c r="I1038" s="85" t="s">
        <v>8298</v>
      </c>
      <c r="J1038" s="191">
        <v>14</v>
      </c>
      <c r="K1038" s="84" t="s">
        <v>8338</v>
      </c>
      <c r="L1038" s="85"/>
      <c r="M1038" s="66" t="s">
        <v>8339</v>
      </c>
      <c r="N1038" s="66" t="s">
        <v>8340</v>
      </c>
      <c r="O1038" s="84" t="s">
        <v>2126</v>
      </c>
      <c r="P1038" s="86"/>
      <c r="Q1038" s="87"/>
      <c r="R1038" s="314" t="s">
        <v>70</v>
      </c>
      <c r="S1038" s="314" t="s">
        <v>70</v>
      </c>
      <c r="T1038" s="86" t="s">
        <v>70</v>
      </c>
      <c r="U1038" s="86" t="s">
        <v>70</v>
      </c>
      <c r="V1038" s="84"/>
      <c r="W1038" s="85"/>
      <c r="X1038" s="60" t="str">
        <f t="shared" si="95"/>
        <v>tf_BAMM20001600_M_L2_SUPPLY_RISK</v>
      </c>
      <c r="Y1038" s="60" t="str">
        <f t="shared" si="96"/>
        <v>mt_MPMM20001614_CDW_M_L2_BOM_DECOMPOSITION5</v>
      </c>
      <c r="Z1038" s="60" t="str">
        <f t="shared" si="97"/>
        <v>m_MPMM20001614_CDW_M_L2_BOM_DECOMPOSITION5</v>
      </c>
      <c r="AA1038" s="85"/>
      <c r="AB1038" s="85"/>
      <c r="AC1038" s="85"/>
      <c r="AD1038" s="65"/>
      <c r="AE1038" s="100"/>
      <c r="AF1038" s="65"/>
      <c r="AG1038" s="52" t="s">
        <v>155</v>
      </c>
      <c r="AH1038" s="220" t="s">
        <v>65</v>
      </c>
      <c r="AI1038" s="220" t="s">
        <v>65</v>
      </c>
      <c r="AJ1038" s="219" t="s">
        <v>154</v>
      </c>
      <c r="AK1038" s="244" t="s">
        <v>155</v>
      </c>
      <c r="AL1038" s="261" t="s">
        <v>155</v>
      </c>
    </row>
    <row r="1039" spans="1:38" ht="34.5" hidden="1" customHeight="1">
      <c r="A1039" s="68"/>
      <c r="B1039" s="86">
        <f t="shared" si="94"/>
        <v>1036</v>
      </c>
      <c r="C1039" s="84" t="s">
        <v>63</v>
      </c>
      <c r="D1039" s="84" t="s">
        <v>8294</v>
      </c>
      <c r="E1039" s="84" t="s">
        <v>8295</v>
      </c>
      <c r="F1039" s="84" t="s">
        <v>4890</v>
      </c>
      <c r="G1039" s="86" t="s">
        <v>8296</v>
      </c>
      <c r="H1039" s="85" t="s">
        <v>8297</v>
      </c>
      <c r="I1039" s="85" t="s">
        <v>8298</v>
      </c>
      <c r="J1039" s="191">
        <v>15</v>
      </c>
      <c r="K1039" s="84" t="s">
        <v>8341</v>
      </c>
      <c r="L1039" s="85"/>
      <c r="M1039" s="366" t="s">
        <v>8342</v>
      </c>
      <c r="N1039" s="366" t="s">
        <v>8343</v>
      </c>
      <c r="O1039" s="84" t="s">
        <v>2126</v>
      </c>
      <c r="P1039" s="86"/>
      <c r="Q1039" s="87"/>
      <c r="R1039" s="314" t="s">
        <v>70</v>
      </c>
      <c r="S1039" s="314" t="s">
        <v>70</v>
      </c>
      <c r="T1039" s="86" t="s">
        <v>70</v>
      </c>
      <c r="U1039" s="86" t="s">
        <v>70</v>
      </c>
      <c r="V1039" s="84"/>
      <c r="W1039" s="85"/>
      <c r="X1039" s="60" t="str">
        <f t="shared" si="95"/>
        <v>tf_BAMM20001600_M_L2_SUPPLY_RISK</v>
      </c>
      <c r="Y1039" s="60" t="str">
        <f t="shared" si="96"/>
        <v>mt_MPMM20001615_CDW_M_L2_PRODUCTS_BOM_DATA</v>
      </c>
      <c r="Z1039" s="60" t="str">
        <f t="shared" si="97"/>
        <v>m_MPMM20001615_CDW_M_L2_PRODUCTS_BOM_DATA</v>
      </c>
      <c r="AA1039" s="85"/>
      <c r="AB1039" s="85"/>
      <c r="AC1039" s="85"/>
      <c r="AD1039" s="65"/>
      <c r="AE1039" s="100"/>
      <c r="AF1039" s="65"/>
      <c r="AG1039" s="52" t="s">
        <v>155</v>
      </c>
      <c r="AH1039" s="220" t="s">
        <v>65</v>
      </c>
      <c r="AI1039" s="220" t="s">
        <v>65</v>
      </c>
      <c r="AJ1039" s="219" t="s">
        <v>154</v>
      </c>
      <c r="AK1039" s="244" t="s">
        <v>155</v>
      </c>
      <c r="AL1039" s="261" t="s">
        <v>155</v>
      </c>
    </row>
    <row r="1040" spans="1:38" ht="34.5" hidden="1" customHeight="1">
      <c r="A1040" s="68"/>
      <c r="B1040" s="86">
        <f t="shared" si="94"/>
        <v>1037</v>
      </c>
      <c r="C1040" s="84" t="s">
        <v>63</v>
      </c>
      <c r="D1040" s="84" t="s">
        <v>8294</v>
      </c>
      <c r="E1040" s="84" t="s">
        <v>8295</v>
      </c>
      <c r="F1040" s="84" t="s">
        <v>4890</v>
      </c>
      <c r="G1040" s="86" t="s">
        <v>8296</v>
      </c>
      <c r="H1040" s="85" t="s">
        <v>8297</v>
      </c>
      <c r="I1040" s="85" t="s">
        <v>8298</v>
      </c>
      <c r="J1040" s="191">
        <v>16</v>
      </c>
      <c r="K1040" s="84" t="s">
        <v>8344</v>
      </c>
      <c r="L1040" s="85"/>
      <c r="M1040" s="66" t="s">
        <v>8345</v>
      </c>
      <c r="N1040" s="66" t="s">
        <v>8346</v>
      </c>
      <c r="O1040" s="84" t="s">
        <v>2126</v>
      </c>
      <c r="P1040" s="86"/>
      <c r="Q1040" s="87"/>
      <c r="R1040" s="314" t="s">
        <v>70</v>
      </c>
      <c r="S1040" s="314" t="s">
        <v>70</v>
      </c>
      <c r="T1040" s="86" t="s">
        <v>70</v>
      </c>
      <c r="U1040" s="86" t="s">
        <v>70</v>
      </c>
      <c r="V1040" s="84"/>
      <c r="W1040" s="85"/>
      <c r="X1040" s="60" t="str">
        <f t="shared" si="95"/>
        <v>tf_BAMM20001600_M_L2_SUPPLY_RISK</v>
      </c>
      <c r="Y1040" s="60" t="str">
        <f t="shared" si="96"/>
        <v>mt_MPMM20001616_CDW_M_L2_PRODUCTS_BOM_ADD_MASTER</v>
      </c>
      <c r="Z1040" s="60" t="str">
        <f t="shared" si="97"/>
        <v>m_MPMM20001616_CDW_M_L2_PRODUCTS_BOM_ADD_MASTER</v>
      </c>
      <c r="AA1040" s="85"/>
      <c r="AB1040" s="85"/>
      <c r="AC1040" s="85"/>
      <c r="AD1040" s="65"/>
      <c r="AE1040" s="100"/>
      <c r="AF1040" s="65"/>
      <c r="AG1040" s="52" t="s">
        <v>155</v>
      </c>
      <c r="AH1040" s="220" t="s">
        <v>65</v>
      </c>
      <c r="AI1040" s="220" t="s">
        <v>65</v>
      </c>
      <c r="AJ1040" s="219" t="s">
        <v>154</v>
      </c>
      <c r="AK1040" s="244" t="s">
        <v>155</v>
      </c>
      <c r="AL1040" s="261" t="s">
        <v>155</v>
      </c>
    </row>
    <row r="1041" spans="1:45" ht="34.5" hidden="1" customHeight="1">
      <c r="A1041" s="68"/>
      <c r="B1041" s="91">
        <f t="shared" si="94"/>
        <v>1038</v>
      </c>
      <c r="C1041" s="92" t="s">
        <v>409</v>
      </c>
      <c r="D1041" s="92" t="s">
        <v>8294</v>
      </c>
      <c r="E1041" s="92" t="s">
        <v>8295</v>
      </c>
      <c r="F1041" s="92" t="s">
        <v>4890</v>
      </c>
      <c r="G1041" s="91" t="s">
        <v>8296</v>
      </c>
      <c r="H1041" s="146" t="s">
        <v>8297</v>
      </c>
      <c r="I1041" s="146" t="s">
        <v>8298</v>
      </c>
      <c r="J1041" s="193">
        <v>17</v>
      </c>
      <c r="K1041" s="92" t="s">
        <v>8347</v>
      </c>
      <c r="L1041" s="146"/>
      <c r="M1041" s="367" t="s">
        <v>8348</v>
      </c>
      <c r="N1041" s="367" t="s">
        <v>8349</v>
      </c>
      <c r="O1041" s="92" t="s">
        <v>2126</v>
      </c>
      <c r="P1041" s="91"/>
      <c r="Q1041" s="163"/>
      <c r="R1041" s="351"/>
      <c r="S1041" s="351"/>
      <c r="T1041" s="351"/>
      <c r="U1041" s="351"/>
      <c r="V1041" s="207"/>
      <c r="W1041" s="146"/>
      <c r="X1041" s="76" t="str">
        <f t="shared" si="95"/>
        <v>tf_BAMM20001600_M_L2_SUPPLY_RISK</v>
      </c>
      <c r="Y1041" s="76" t="str">
        <f t="shared" si="96"/>
        <v>mt_MPMM20001617_CDW_M_L2_BOM_DATA</v>
      </c>
      <c r="Z1041" s="76" t="str">
        <f t="shared" si="97"/>
        <v>m_MPMM20001617_CDW_M_L2_BOM_DATA</v>
      </c>
      <c r="AA1041" s="146"/>
      <c r="AB1041" s="146"/>
      <c r="AC1041" s="146"/>
      <c r="AD1041" s="65"/>
      <c r="AE1041" s="100"/>
      <c r="AF1041" s="65"/>
      <c r="AG1041" s="52" t="s">
        <v>155</v>
      </c>
      <c r="AH1041" s="220" t="s">
        <v>65</v>
      </c>
      <c r="AI1041" s="219" t="s">
        <v>65</v>
      </c>
      <c r="AJ1041" s="219" t="s">
        <v>65</v>
      </c>
      <c r="AK1041" s="219" t="s">
        <v>65</v>
      </c>
      <c r="AL1041" s="220" t="s">
        <v>65</v>
      </c>
    </row>
    <row r="1042" spans="1:45" ht="34.5" hidden="1" customHeight="1">
      <c r="A1042" s="68"/>
      <c r="B1042" s="86">
        <f t="shared" si="94"/>
        <v>1039</v>
      </c>
      <c r="C1042" s="84" t="s">
        <v>63</v>
      </c>
      <c r="D1042" s="84" t="s">
        <v>8350</v>
      </c>
      <c r="E1042" s="84" t="s">
        <v>8295</v>
      </c>
      <c r="F1042" s="84" t="s">
        <v>4890</v>
      </c>
      <c r="G1042" s="86" t="s">
        <v>8351</v>
      </c>
      <c r="H1042" s="85" t="s">
        <v>8352</v>
      </c>
      <c r="I1042" s="85" t="s">
        <v>8353</v>
      </c>
      <c r="J1042" s="191">
        <v>1</v>
      </c>
      <c r="K1042" s="84" t="s">
        <v>8354</v>
      </c>
      <c r="L1042" s="85"/>
      <c r="M1042" s="366" t="s">
        <v>8355</v>
      </c>
      <c r="N1042" s="366" t="s">
        <v>8356</v>
      </c>
      <c r="O1042" s="84" t="s">
        <v>2126</v>
      </c>
      <c r="P1042" s="86"/>
      <c r="Q1042" s="87"/>
      <c r="R1042" s="350" t="s">
        <v>70</v>
      </c>
      <c r="S1042" s="350" t="s">
        <v>70</v>
      </c>
      <c r="T1042" s="167" t="s">
        <v>70</v>
      </c>
      <c r="U1042" s="167" t="s">
        <v>70</v>
      </c>
      <c r="V1042" s="84"/>
      <c r="W1042" s="85"/>
      <c r="X1042" s="60" t="str">
        <f t="shared" si="95"/>
        <v>tf_BAMM20000800_M_L2_SUPPLY_CONSUMPTION_RISK</v>
      </c>
      <c r="Y1042" s="60" t="str">
        <f t="shared" si="96"/>
        <v>mt_MPMM20000801_CDW_M_L2_CONSUMPTION_BOM_PRODUCT</v>
      </c>
      <c r="Z1042" s="60" t="str">
        <f t="shared" si="97"/>
        <v>m_MPMM20000801_CDW_M_L2_CONSUMPTION_BOM_PRODUCT</v>
      </c>
      <c r="AA1042" s="85"/>
      <c r="AB1042" s="85"/>
      <c r="AC1042" s="85"/>
      <c r="AD1042" s="65"/>
      <c r="AE1042" s="100"/>
      <c r="AF1042" s="65"/>
      <c r="AG1042" s="52" t="s">
        <v>155</v>
      </c>
      <c r="AH1042" s="220" t="s">
        <v>65</v>
      </c>
      <c r="AI1042" s="220" t="s">
        <v>65</v>
      </c>
      <c r="AJ1042" s="219" t="s">
        <v>154</v>
      </c>
      <c r="AK1042" s="244" t="s">
        <v>155</v>
      </c>
      <c r="AL1042" s="261" t="s">
        <v>155</v>
      </c>
    </row>
    <row r="1043" spans="1:45" ht="34.5" hidden="1" customHeight="1">
      <c r="A1043" s="68"/>
      <c r="B1043" s="86">
        <f t="shared" si="94"/>
        <v>1040</v>
      </c>
      <c r="C1043" s="84" t="s">
        <v>63</v>
      </c>
      <c r="D1043" s="84" t="s">
        <v>8350</v>
      </c>
      <c r="E1043" s="84" t="s">
        <v>8295</v>
      </c>
      <c r="F1043" s="84" t="s">
        <v>4890</v>
      </c>
      <c r="G1043" s="86" t="s">
        <v>8351</v>
      </c>
      <c r="H1043" s="85" t="s">
        <v>8352</v>
      </c>
      <c r="I1043" s="85" t="s">
        <v>8353</v>
      </c>
      <c r="J1043" s="191">
        <v>2</v>
      </c>
      <c r="K1043" s="84" t="s">
        <v>8357</v>
      </c>
      <c r="L1043" s="85"/>
      <c r="M1043" s="366" t="s">
        <v>8358</v>
      </c>
      <c r="N1043" s="366" t="s">
        <v>8359</v>
      </c>
      <c r="O1043" s="84" t="s">
        <v>2126</v>
      </c>
      <c r="P1043" s="86"/>
      <c r="Q1043" s="87"/>
      <c r="R1043" s="314" t="s">
        <v>70</v>
      </c>
      <c r="S1043" s="314" t="s">
        <v>70</v>
      </c>
      <c r="T1043" s="86" t="s">
        <v>70</v>
      </c>
      <c r="U1043" s="86" t="s">
        <v>70</v>
      </c>
      <c r="V1043" s="84"/>
      <c r="W1043" s="85"/>
      <c r="X1043" s="60" t="str">
        <f t="shared" si="95"/>
        <v>tf_BAMM20000800_M_L2_SUPPLY_CONSUMPTION_RISK</v>
      </c>
      <c r="Y1043" s="60" t="str">
        <f t="shared" si="96"/>
        <v>mt_MPMM20000802_CDW_M_L2_CONSUMPTION_BOM_ADD_MASTER</v>
      </c>
      <c r="Z1043" s="60" t="str">
        <f t="shared" si="97"/>
        <v>m_MPMM20000802_CDW_M_L2_CONSUMPTION_BOM_ADD_MASTER</v>
      </c>
      <c r="AA1043" s="85"/>
      <c r="AB1043" s="85"/>
      <c r="AC1043" s="85"/>
      <c r="AD1043" s="65"/>
      <c r="AE1043" s="100"/>
      <c r="AF1043" s="65"/>
      <c r="AG1043" s="52" t="s">
        <v>155</v>
      </c>
      <c r="AH1043" s="220" t="s">
        <v>65</v>
      </c>
      <c r="AI1043" s="220" t="s">
        <v>65</v>
      </c>
      <c r="AJ1043" s="219" t="s">
        <v>154</v>
      </c>
      <c r="AK1043" s="244" t="s">
        <v>155</v>
      </c>
      <c r="AL1043" s="261" t="s">
        <v>155</v>
      </c>
    </row>
    <row r="1044" spans="1:45" ht="34.5" hidden="1" customHeight="1">
      <c r="A1044" s="68"/>
      <c r="B1044" s="86">
        <f t="shared" si="94"/>
        <v>1041</v>
      </c>
      <c r="C1044" s="84" t="s">
        <v>63</v>
      </c>
      <c r="D1044" s="214" t="s">
        <v>8360</v>
      </c>
      <c r="E1044" s="84" t="s">
        <v>135</v>
      </c>
      <c r="F1044" s="84" t="s">
        <v>8361</v>
      </c>
      <c r="G1044" s="86" t="s">
        <v>8362</v>
      </c>
      <c r="H1044" s="85" t="s">
        <v>8363</v>
      </c>
      <c r="I1044" s="85"/>
      <c r="J1044" s="191">
        <v>1</v>
      </c>
      <c r="K1044" s="84" t="s">
        <v>8364</v>
      </c>
      <c r="L1044" s="85"/>
      <c r="M1044" s="85" t="s">
        <v>8365</v>
      </c>
      <c r="N1044" s="85" t="s">
        <v>8366</v>
      </c>
      <c r="O1044" s="84" t="s">
        <v>1366</v>
      </c>
      <c r="P1044" s="86"/>
      <c r="Q1044" s="87"/>
      <c r="R1044" s="314" t="s">
        <v>70</v>
      </c>
      <c r="S1044" s="314" t="s">
        <v>70</v>
      </c>
      <c r="T1044" s="86" t="s">
        <v>70</v>
      </c>
      <c r="U1044" s="86" t="s">
        <v>70</v>
      </c>
      <c r="V1044" s="84"/>
      <c r="W1044" s="85"/>
      <c r="X1044" s="60"/>
      <c r="Y1044" s="60"/>
      <c r="Z1044" s="60"/>
      <c r="AA1044" s="85"/>
      <c r="AB1044" s="85"/>
      <c r="AC1044" s="85"/>
      <c r="AD1044" s="65"/>
      <c r="AE1044" s="100"/>
      <c r="AF1044" s="65"/>
      <c r="AG1044" s="52" t="s">
        <v>155</v>
      </c>
      <c r="AH1044" s="220" t="s">
        <v>65</v>
      </c>
      <c r="AI1044" s="220" t="s">
        <v>65</v>
      </c>
      <c r="AJ1044" s="219" t="s">
        <v>154</v>
      </c>
      <c r="AK1044" s="244" t="s">
        <v>155</v>
      </c>
      <c r="AL1044" s="261" t="s">
        <v>155</v>
      </c>
    </row>
    <row r="1045" spans="1:45" ht="34.5" hidden="1" customHeight="1">
      <c r="A1045" s="68"/>
      <c r="B1045" s="86">
        <f t="shared" si="94"/>
        <v>1042</v>
      </c>
      <c r="C1045" s="84" t="s">
        <v>63</v>
      </c>
      <c r="D1045" s="214" t="s">
        <v>8367</v>
      </c>
      <c r="E1045" s="84" t="s">
        <v>135</v>
      </c>
      <c r="F1045" s="84" t="s">
        <v>8361</v>
      </c>
      <c r="G1045" s="86" t="s">
        <v>8368</v>
      </c>
      <c r="H1045" s="85" t="s">
        <v>12377</v>
      </c>
      <c r="I1045" s="85"/>
      <c r="J1045" s="191">
        <v>1</v>
      </c>
      <c r="K1045" s="84" t="s">
        <v>8370</v>
      </c>
      <c r="L1045" s="85"/>
      <c r="M1045" s="85" t="s">
        <v>8371</v>
      </c>
      <c r="N1045" s="224" t="s">
        <v>8372</v>
      </c>
      <c r="O1045" s="84" t="s">
        <v>1366</v>
      </c>
      <c r="P1045" s="86"/>
      <c r="Q1045" s="87"/>
      <c r="R1045" s="314" t="s">
        <v>70</v>
      </c>
      <c r="S1045" s="314" t="s">
        <v>70</v>
      </c>
      <c r="T1045" s="86" t="s">
        <v>70</v>
      </c>
      <c r="U1045" s="86" t="s">
        <v>70</v>
      </c>
      <c r="V1045" s="84"/>
      <c r="W1045" s="85"/>
      <c r="X1045" s="60"/>
      <c r="Y1045" s="60"/>
      <c r="Z1045" s="60"/>
      <c r="AA1045" s="85"/>
      <c r="AB1045" s="85"/>
      <c r="AC1045" s="85"/>
      <c r="AD1045" s="65"/>
      <c r="AE1045" s="100"/>
      <c r="AF1045" s="65"/>
      <c r="AG1045" s="52" t="s">
        <v>155</v>
      </c>
      <c r="AH1045" s="220" t="s">
        <v>65</v>
      </c>
      <c r="AI1045" s="220" t="s">
        <v>65</v>
      </c>
      <c r="AJ1045" s="219" t="s">
        <v>154</v>
      </c>
      <c r="AK1045" s="244" t="s">
        <v>155</v>
      </c>
      <c r="AL1045" s="261" t="s">
        <v>155</v>
      </c>
    </row>
    <row r="1046" spans="1:45" ht="34.5" hidden="1" customHeight="1">
      <c r="A1046" s="68"/>
      <c r="B1046" s="86">
        <f t="shared" si="94"/>
        <v>1043</v>
      </c>
      <c r="C1046" s="84" t="s">
        <v>63</v>
      </c>
      <c r="D1046" s="214" t="s">
        <v>8373</v>
      </c>
      <c r="E1046" s="84" t="s">
        <v>135</v>
      </c>
      <c r="F1046" s="84" t="s">
        <v>8361</v>
      </c>
      <c r="G1046" s="86" t="s">
        <v>8374</v>
      </c>
      <c r="H1046" s="85" t="s">
        <v>8375</v>
      </c>
      <c r="I1046" s="85"/>
      <c r="J1046" s="191">
        <v>1</v>
      </c>
      <c r="K1046" s="84" t="s">
        <v>8376</v>
      </c>
      <c r="L1046" s="85"/>
      <c r="M1046" s="85" t="s">
        <v>8377</v>
      </c>
      <c r="N1046" s="225" t="s">
        <v>8378</v>
      </c>
      <c r="O1046" s="84" t="s">
        <v>1366</v>
      </c>
      <c r="P1046" s="86"/>
      <c r="Q1046" s="87"/>
      <c r="R1046" s="314" t="s">
        <v>70</v>
      </c>
      <c r="S1046" s="314" t="s">
        <v>70</v>
      </c>
      <c r="T1046" s="86" t="s">
        <v>70</v>
      </c>
      <c r="U1046" s="86" t="s">
        <v>70</v>
      </c>
      <c r="V1046" s="84"/>
      <c r="W1046" s="85"/>
      <c r="X1046" s="60"/>
      <c r="Y1046" s="60"/>
      <c r="Z1046" s="60"/>
      <c r="AA1046" s="85"/>
      <c r="AB1046" s="85"/>
      <c r="AC1046" s="85"/>
      <c r="AD1046" s="65"/>
      <c r="AE1046" s="100"/>
      <c r="AF1046" s="65"/>
      <c r="AG1046" s="52" t="s">
        <v>155</v>
      </c>
      <c r="AH1046" s="220" t="s">
        <v>65</v>
      </c>
      <c r="AI1046" s="220" t="s">
        <v>65</v>
      </c>
      <c r="AJ1046" s="219" t="s">
        <v>154</v>
      </c>
      <c r="AK1046" s="244" t="s">
        <v>155</v>
      </c>
      <c r="AL1046" s="261" t="s">
        <v>155</v>
      </c>
    </row>
    <row r="1047" spans="1:45" ht="34.5" hidden="1" customHeight="1">
      <c r="A1047" s="68"/>
      <c r="B1047" s="86">
        <f t="shared" si="94"/>
        <v>1044</v>
      </c>
      <c r="C1047" s="84" t="s">
        <v>63</v>
      </c>
      <c r="D1047" s="214" t="s">
        <v>8379</v>
      </c>
      <c r="E1047" s="84" t="s">
        <v>135</v>
      </c>
      <c r="F1047" s="84" t="s">
        <v>8361</v>
      </c>
      <c r="G1047" s="86" t="s">
        <v>8380</v>
      </c>
      <c r="H1047" s="85" t="s">
        <v>8381</v>
      </c>
      <c r="I1047" s="85"/>
      <c r="J1047" s="191">
        <v>1</v>
      </c>
      <c r="K1047" s="226" t="s">
        <v>8382</v>
      </c>
      <c r="L1047" s="85"/>
      <c r="M1047" s="228" t="s">
        <v>8383</v>
      </c>
      <c r="N1047" s="228" t="s">
        <v>8384</v>
      </c>
      <c r="O1047" s="84" t="s">
        <v>1366</v>
      </c>
      <c r="P1047" s="86"/>
      <c r="Q1047" s="87"/>
      <c r="R1047" s="314" t="s">
        <v>70</v>
      </c>
      <c r="S1047" s="314" t="s">
        <v>70</v>
      </c>
      <c r="T1047" s="86" t="s">
        <v>70</v>
      </c>
      <c r="U1047" s="86" t="s">
        <v>70</v>
      </c>
      <c r="V1047" s="84"/>
      <c r="W1047" s="85"/>
      <c r="X1047" s="60"/>
      <c r="Y1047" s="60"/>
      <c r="Z1047" s="60"/>
      <c r="AA1047" s="85"/>
      <c r="AB1047" s="85"/>
      <c r="AC1047" s="85"/>
      <c r="AD1047" s="65"/>
      <c r="AE1047" s="100"/>
      <c r="AF1047" s="65"/>
      <c r="AG1047" s="52" t="s">
        <v>155</v>
      </c>
      <c r="AH1047" s="220" t="s">
        <v>65</v>
      </c>
      <c r="AI1047" s="220" t="s">
        <v>65</v>
      </c>
      <c r="AJ1047" s="219" t="s">
        <v>154</v>
      </c>
      <c r="AK1047" s="244" t="s">
        <v>155</v>
      </c>
      <c r="AL1047" s="261" t="s">
        <v>155</v>
      </c>
    </row>
    <row r="1048" spans="1:45" ht="34.5" hidden="1" customHeight="1">
      <c r="A1048" s="68"/>
      <c r="B1048" s="86">
        <f t="shared" si="94"/>
        <v>1045</v>
      </c>
      <c r="C1048" s="84" t="s">
        <v>63</v>
      </c>
      <c r="D1048" s="214" t="s">
        <v>8379</v>
      </c>
      <c r="E1048" s="84" t="s">
        <v>135</v>
      </c>
      <c r="F1048" s="84" t="s">
        <v>8361</v>
      </c>
      <c r="G1048" s="86" t="s">
        <v>8385</v>
      </c>
      <c r="H1048" s="85" t="s">
        <v>8381</v>
      </c>
      <c r="I1048" s="85"/>
      <c r="J1048" s="191">
        <v>2</v>
      </c>
      <c r="K1048" s="227" t="s">
        <v>8386</v>
      </c>
      <c r="L1048" s="85"/>
      <c r="M1048" s="229" t="s">
        <v>8387</v>
      </c>
      <c r="N1048" s="229" t="s">
        <v>8388</v>
      </c>
      <c r="O1048" s="84" t="s">
        <v>1366</v>
      </c>
      <c r="P1048" s="86"/>
      <c r="Q1048" s="87"/>
      <c r="R1048" s="314" t="s">
        <v>70</v>
      </c>
      <c r="S1048" s="314" t="s">
        <v>70</v>
      </c>
      <c r="T1048" s="86" t="s">
        <v>70</v>
      </c>
      <c r="U1048" s="86" t="s">
        <v>70</v>
      </c>
      <c r="V1048" s="84"/>
      <c r="W1048" s="85"/>
      <c r="X1048" s="60"/>
      <c r="Y1048" s="60"/>
      <c r="Z1048" s="60"/>
      <c r="AA1048" s="85"/>
      <c r="AB1048" s="85"/>
      <c r="AC1048" s="85"/>
      <c r="AD1048" s="65"/>
      <c r="AE1048" s="100"/>
      <c r="AF1048" s="65"/>
      <c r="AG1048" s="52" t="s">
        <v>155</v>
      </c>
      <c r="AH1048" s="220" t="s">
        <v>65</v>
      </c>
      <c r="AI1048" s="220" t="s">
        <v>65</v>
      </c>
      <c r="AJ1048" s="219" t="s">
        <v>154</v>
      </c>
      <c r="AK1048" s="244" t="s">
        <v>155</v>
      </c>
      <c r="AL1048" s="261" t="s">
        <v>155</v>
      </c>
    </row>
    <row r="1049" spans="1:45" ht="34.5" hidden="1" customHeight="1">
      <c r="A1049" s="68"/>
      <c r="B1049" s="86">
        <f t="shared" si="94"/>
        <v>1046</v>
      </c>
      <c r="C1049" s="84" t="s">
        <v>63</v>
      </c>
      <c r="D1049" s="214" t="s">
        <v>8379</v>
      </c>
      <c r="E1049" s="84" t="s">
        <v>135</v>
      </c>
      <c r="F1049" s="84" t="s">
        <v>8361</v>
      </c>
      <c r="G1049" s="86" t="s">
        <v>8380</v>
      </c>
      <c r="H1049" s="85" t="s">
        <v>8381</v>
      </c>
      <c r="I1049" s="85"/>
      <c r="J1049" s="191">
        <v>3</v>
      </c>
      <c r="K1049" s="230" t="s">
        <v>8389</v>
      </c>
      <c r="L1049" s="85"/>
      <c r="M1049" s="234" t="s">
        <v>8390</v>
      </c>
      <c r="N1049" s="234" t="s">
        <v>8391</v>
      </c>
      <c r="O1049" s="84" t="s">
        <v>1366</v>
      </c>
      <c r="P1049" s="86"/>
      <c r="Q1049" s="87"/>
      <c r="R1049" s="314" t="s">
        <v>70</v>
      </c>
      <c r="S1049" s="314" t="s">
        <v>70</v>
      </c>
      <c r="T1049" s="86" t="s">
        <v>70</v>
      </c>
      <c r="U1049" s="86" t="s">
        <v>70</v>
      </c>
      <c r="V1049" s="84"/>
      <c r="W1049" s="85"/>
      <c r="X1049" s="60"/>
      <c r="Y1049" s="60"/>
      <c r="Z1049" s="60"/>
      <c r="AA1049" s="85"/>
      <c r="AB1049" s="85"/>
      <c r="AC1049" s="85"/>
      <c r="AD1049" s="65"/>
      <c r="AE1049" s="100"/>
      <c r="AF1049" s="65"/>
      <c r="AG1049" s="52" t="s">
        <v>155</v>
      </c>
      <c r="AH1049" s="220" t="s">
        <v>65</v>
      </c>
      <c r="AI1049" s="220" t="s">
        <v>65</v>
      </c>
      <c r="AJ1049" s="219" t="s">
        <v>154</v>
      </c>
      <c r="AK1049" s="244" t="s">
        <v>155</v>
      </c>
      <c r="AL1049" s="261" t="s">
        <v>155</v>
      </c>
    </row>
    <row r="1050" spans="1:45" ht="34.5" hidden="1" customHeight="1">
      <c r="A1050" s="68"/>
      <c r="B1050" s="86">
        <f t="shared" si="94"/>
        <v>1047</v>
      </c>
      <c r="C1050" s="84" t="s">
        <v>63</v>
      </c>
      <c r="D1050" s="214" t="s">
        <v>8379</v>
      </c>
      <c r="E1050" s="84" t="s">
        <v>135</v>
      </c>
      <c r="F1050" s="84" t="s">
        <v>8361</v>
      </c>
      <c r="G1050" s="86" t="s">
        <v>8380</v>
      </c>
      <c r="H1050" s="85" t="s">
        <v>8381</v>
      </c>
      <c r="I1050" s="85"/>
      <c r="J1050" s="191">
        <v>4</v>
      </c>
      <c r="K1050" s="231" t="s">
        <v>8392</v>
      </c>
      <c r="L1050" s="85"/>
      <c r="M1050" s="235" t="s">
        <v>8393</v>
      </c>
      <c r="N1050" s="235" t="s">
        <v>8394</v>
      </c>
      <c r="O1050" s="84" t="s">
        <v>1366</v>
      </c>
      <c r="P1050" s="86"/>
      <c r="Q1050" s="87"/>
      <c r="R1050" s="314" t="s">
        <v>70</v>
      </c>
      <c r="S1050" s="314" t="s">
        <v>70</v>
      </c>
      <c r="T1050" s="86" t="s">
        <v>70</v>
      </c>
      <c r="U1050" s="86" t="s">
        <v>70</v>
      </c>
      <c r="V1050" s="84"/>
      <c r="W1050" s="85"/>
      <c r="X1050" s="60"/>
      <c r="Y1050" s="60"/>
      <c r="Z1050" s="60"/>
      <c r="AA1050" s="85"/>
      <c r="AB1050" s="85"/>
      <c r="AC1050" s="85"/>
      <c r="AD1050" s="65"/>
      <c r="AE1050" s="100"/>
      <c r="AF1050" s="65"/>
      <c r="AG1050" s="52" t="s">
        <v>155</v>
      </c>
      <c r="AH1050" s="220" t="s">
        <v>65</v>
      </c>
      <c r="AI1050" s="220" t="s">
        <v>65</v>
      </c>
      <c r="AJ1050" s="219" t="s">
        <v>154</v>
      </c>
      <c r="AK1050" s="244" t="s">
        <v>155</v>
      </c>
      <c r="AL1050" s="261" t="s">
        <v>155</v>
      </c>
    </row>
    <row r="1051" spans="1:45" ht="34.5" hidden="1" customHeight="1">
      <c r="A1051" s="68"/>
      <c r="B1051" s="86">
        <f t="shared" si="94"/>
        <v>1048</v>
      </c>
      <c r="C1051" s="84" t="s">
        <v>63</v>
      </c>
      <c r="D1051" s="214" t="s">
        <v>8379</v>
      </c>
      <c r="E1051" s="84" t="s">
        <v>135</v>
      </c>
      <c r="F1051" s="84" t="s">
        <v>8361</v>
      </c>
      <c r="G1051" s="86" t="s">
        <v>8380</v>
      </c>
      <c r="H1051" s="85" t="s">
        <v>8381</v>
      </c>
      <c r="I1051" s="85"/>
      <c r="J1051" s="191">
        <v>5</v>
      </c>
      <c r="K1051" s="232" t="s">
        <v>8395</v>
      </c>
      <c r="L1051" s="85"/>
      <c r="M1051" s="236" t="s">
        <v>8396</v>
      </c>
      <c r="N1051" s="236" t="s">
        <v>8397</v>
      </c>
      <c r="O1051" s="84" t="s">
        <v>1366</v>
      </c>
      <c r="P1051" s="86"/>
      <c r="Q1051" s="87"/>
      <c r="R1051" s="314" t="s">
        <v>70</v>
      </c>
      <c r="S1051" s="314" t="s">
        <v>70</v>
      </c>
      <c r="T1051" s="86" t="s">
        <v>70</v>
      </c>
      <c r="U1051" s="86" t="s">
        <v>70</v>
      </c>
      <c r="V1051" s="84"/>
      <c r="W1051" s="85"/>
      <c r="X1051" s="60"/>
      <c r="Y1051" s="60"/>
      <c r="Z1051" s="60"/>
      <c r="AA1051" s="85"/>
      <c r="AB1051" s="85"/>
      <c r="AC1051" s="85"/>
      <c r="AD1051" s="65"/>
      <c r="AE1051" s="100"/>
      <c r="AF1051" s="65"/>
      <c r="AG1051" s="52" t="s">
        <v>155</v>
      </c>
      <c r="AH1051" s="220" t="s">
        <v>65</v>
      </c>
      <c r="AI1051" s="220" t="s">
        <v>65</v>
      </c>
      <c r="AJ1051" s="219" t="s">
        <v>154</v>
      </c>
      <c r="AK1051" s="244" t="s">
        <v>155</v>
      </c>
      <c r="AL1051" s="261" t="s">
        <v>155</v>
      </c>
    </row>
    <row r="1052" spans="1:45" ht="34.5" hidden="1" customHeight="1">
      <c r="A1052" s="68"/>
      <c r="B1052" s="86">
        <f t="shared" si="94"/>
        <v>1049</v>
      </c>
      <c r="C1052" s="84" t="s">
        <v>63</v>
      </c>
      <c r="D1052" s="84" t="s">
        <v>8398</v>
      </c>
      <c r="E1052" s="84" t="s">
        <v>8399</v>
      </c>
      <c r="F1052" s="84" t="s">
        <v>63</v>
      </c>
      <c r="G1052" s="60" t="s">
        <v>8400</v>
      </c>
      <c r="H1052" s="85" t="s">
        <v>8401</v>
      </c>
      <c r="I1052" s="60" t="s">
        <v>8402</v>
      </c>
      <c r="J1052" s="190">
        <v>1</v>
      </c>
      <c r="K1052" s="58" t="s">
        <v>8403</v>
      </c>
      <c r="L1052" s="85"/>
      <c r="M1052" s="233" t="s">
        <v>8404</v>
      </c>
      <c r="N1052" s="85" t="s">
        <v>8405</v>
      </c>
      <c r="O1052" s="84" t="s">
        <v>2126</v>
      </c>
      <c r="P1052" s="86"/>
      <c r="Q1052" s="63" t="s">
        <v>220</v>
      </c>
      <c r="R1052" s="314" t="s">
        <v>70</v>
      </c>
      <c r="S1052" s="314" t="s">
        <v>8406</v>
      </c>
      <c r="T1052" s="86" t="s">
        <v>8407</v>
      </c>
      <c r="U1052" s="86" t="s">
        <v>8408</v>
      </c>
      <c r="V1052" s="84"/>
      <c r="W1052" s="85"/>
      <c r="X1052" s="60"/>
      <c r="Y1052" s="60"/>
      <c r="Z1052" s="60"/>
      <c r="AA1052" s="85"/>
      <c r="AB1052" s="85"/>
      <c r="AC1052" s="85"/>
      <c r="AD1052" s="65"/>
      <c r="AE1052" s="100" t="s">
        <v>63</v>
      </c>
      <c r="AF1052" s="65"/>
      <c r="AG1052" s="52" t="s">
        <v>205</v>
      </c>
      <c r="AH1052" s="52" t="s">
        <v>205</v>
      </c>
      <c r="AI1052" s="220" t="s">
        <v>65</v>
      </c>
      <c r="AJ1052" s="219" t="s">
        <v>154</v>
      </c>
      <c r="AK1052" s="244" t="s">
        <v>155</v>
      </c>
      <c r="AL1052" s="261" t="s">
        <v>155</v>
      </c>
    </row>
    <row r="1053" spans="1:45" s="68" customFormat="1" ht="34.5" hidden="1" customHeight="1">
      <c r="B1053" s="44">
        <f t="shared" si="94"/>
        <v>1050</v>
      </c>
      <c r="C1053" s="58" t="s">
        <v>63</v>
      </c>
      <c r="D1053" s="58" t="s">
        <v>8409</v>
      </c>
      <c r="E1053" s="58" t="s">
        <v>786</v>
      </c>
      <c r="F1053" s="58" t="s">
        <v>63</v>
      </c>
      <c r="G1053" s="44" t="s">
        <v>8410</v>
      </c>
      <c r="H1053" s="60" t="s">
        <v>12375</v>
      </c>
      <c r="I1053" s="60" t="s">
        <v>8412</v>
      </c>
      <c r="J1053" s="190">
        <v>1</v>
      </c>
      <c r="K1053" s="58" t="s">
        <v>8413</v>
      </c>
      <c r="L1053" s="60"/>
      <c r="M1053" s="60" t="s">
        <v>8414</v>
      </c>
      <c r="N1053" s="60" t="s">
        <v>8415</v>
      </c>
      <c r="O1053" s="58" t="s">
        <v>2126</v>
      </c>
      <c r="P1053" s="44" t="s">
        <v>8416</v>
      </c>
      <c r="Q1053" s="63" t="s">
        <v>69</v>
      </c>
      <c r="R1053" s="307" t="s">
        <v>8417</v>
      </c>
      <c r="S1053" s="307" t="s">
        <v>8418</v>
      </c>
      <c r="T1053" s="44" t="s">
        <v>8419</v>
      </c>
      <c r="U1053" s="44" t="s">
        <v>8420</v>
      </c>
      <c r="V1053" s="58" t="s">
        <v>260</v>
      </c>
      <c r="W1053" s="60"/>
      <c r="X1053" s="60" t="str">
        <f t="shared" ref="X1053:X1084" si="98">IF(AND(D1053&lt;&gt;"",H1053&lt;&gt;""),"tf_"&amp;D1053&amp;"_"&amp;H1053,"")</f>
        <v>tf_BAMT20026000_CDW_D_L2_CONVERSION_FACTOR_MASTER_M_YEAR_MONTH</v>
      </c>
      <c r="Y1053" s="60" t="str">
        <f t="shared" ref="Y1053:Y1084" si="99">IF(AND(K1053&lt;&gt;"",N1053&lt;&gt;""),"mt_"&amp;K1053&amp;"_"&amp;N1053,"")</f>
        <v>mt_MPMT20026001_CDW_A_L2_MOVEMENT_TYPE_DETAILS_TEXT_MASTER_WK01</v>
      </c>
      <c r="Z1053" s="60" t="str">
        <f t="shared" ref="Z1053:Z1084" si="100">IF(AND(K1053&lt;&gt;"",N1053&lt;&gt;""),"m_"&amp;K1053&amp;"_"&amp;N1053,"")</f>
        <v>m_MPMT20026001_CDW_A_L2_MOVEMENT_TYPE_DETAILS_TEXT_MASTER_WK01</v>
      </c>
      <c r="AA1053" s="60"/>
      <c r="AB1053" s="60"/>
      <c r="AC1053" s="60"/>
      <c r="AD1053" s="52"/>
      <c r="AE1053" s="99"/>
      <c r="AF1053" s="52"/>
      <c r="AG1053" s="52" t="s">
        <v>72</v>
      </c>
      <c r="AH1053" s="52" t="s">
        <v>72</v>
      </c>
      <c r="AI1053" s="52" t="s">
        <v>65</v>
      </c>
      <c r="AJ1053" s="52" t="s">
        <v>154</v>
      </c>
      <c r="AK1053" s="352" t="s">
        <v>155</v>
      </c>
      <c r="AL1053" s="352" t="s">
        <v>155</v>
      </c>
    </row>
    <row r="1054" spans="1:45" s="68" customFormat="1" ht="34.5" hidden="1" customHeight="1">
      <c r="B1054" s="44">
        <f t="shared" si="94"/>
        <v>1051</v>
      </c>
      <c r="C1054" s="58" t="s">
        <v>63</v>
      </c>
      <c r="D1054" s="58" t="s">
        <v>8409</v>
      </c>
      <c r="E1054" s="58" t="s">
        <v>786</v>
      </c>
      <c r="F1054" s="58" t="s">
        <v>63</v>
      </c>
      <c r="G1054" s="44" t="s">
        <v>8410</v>
      </c>
      <c r="H1054" s="60" t="s">
        <v>8411</v>
      </c>
      <c r="I1054" s="60" t="s">
        <v>8412</v>
      </c>
      <c r="J1054" s="190">
        <v>1</v>
      </c>
      <c r="K1054" s="58" t="s">
        <v>8421</v>
      </c>
      <c r="L1054" s="60"/>
      <c r="M1054" s="60" t="s">
        <v>8422</v>
      </c>
      <c r="N1054" s="60" t="s">
        <v>8423</v>
      </c>
      <c r="O1054" s="58" t="s">
        <v>2126</v>
      </c>
      <c r="P1054" s="44" t="s">
        <v>8416</v>
      </c>
      <c r="Q1054" s="63" t="s">
        <v>69</v>
      </c>
      <c r="R1054" s="307" t="s">
        <v>8417</v>
      </c>
      <c r="S1054" s="307" t="s">
        <v>8418</v>
      </c>
      <c r="T1054" s="44" t="s">
        <v>8424</v>
      </c>
      <c r="U1054" s="44" t="s">
        <v>8425</v>
      </c>
      <c r="V1054" s="58" t="s">
        <v>260</v>
      </c>
      <c r="W1054" s="60"/>
      <c r="X1054" s="60" t="str">
        <f t="shared" si="98"/>
        <v>tf_BAMT20026000_CDW_D_L2_CONVERSION_FACTOR_MASTER_M_YEAR_MONTH</v>
      </c>
      <c r="Y1054" s="60" t="str">
        <f t="shared" si="99"/>
        <v>mt_MPMT20026002_CDW_A_L2_MOVEMENT_TYPE_DETAILS_TEXT_MASTER_WK02</v>
      </c>
      <c r="Z1054" s="60" t="str">
        <f t="shared" si="100"/>
        <v>m_MPMT20026002_CDW_A_L2_MOVEMENT_TYPE_DETAILS_TEXT_MASTER_WK02</v>
      </c>
      <c r="AA1054" s="60"/>
      <c r="AB1054" s="60"/>
      <c r="AC1054" s="60"/>
      <c r="AD1054" s="52"/>
      <c r="AE1054" s="99"/>
      <c r="AF1054" s="52"/>
      <c r="AG1054" s="52" t="s">
        <v>72</v>
      </c>
      <c r="AH1054" s="52" t="s">
        <v>72</v>
      </c>
      <c r="AI1054" s="52" t="s">
        <v>65</v>
      </c>
      <c r="AJ1054" s="52" t="s">
        <v>154</v>
      </c>
      <c r="AK1054" s="352" t="s">
        <v>155</v>
      </c>
      <c r="AL1054" s="352" t="s">
        <v>155</v>
      </c>
    </row>
    <row r="1055" spans="1:45" ht="34.5" hidden="1" customHeight="1">
      <c r="A1055" s="68"/>
      <c r="B1055" s="86">
        <f t="shared" si="94"/>
        <v>1052</v>
      </c>
      <c r="C1055" s="84" t="s">
        <v>63</v>
      </c>
      <c r="D1055" s="84" t="s">
        <v>8409</v>
      </c>
      <c r="E1055" s="58" t="s">
        <v>786</v>
      </c>
      <c r="F1055" s="58" t="s">
        <v>63</v>
      </c>
      <c r="G1055" s="86" t="s">
        <v>8410</v>
      </c>
      <c r="H1055" s="85" t="s">
        <v>8411</v>
      </c>
      <c r="I1055" s="60" t="s">
        <v>8412</v>
      </c>
      <c r="J1055" s="190">
        <v>1</v>
      </c>
      <c r="K1055" s="84" t="s">
        <v>8426</v>
      </c>
      <c r="L1055" s="85"/>
      <c r="M1055" s="85" t="s">
        <v>8427</v>
      </c>
      <c r="N1055" s="85" t="s">
        <v>8191</v>
      </c>
      <c r="O1055" s="84" t="s">
        <v>2126</v>
      </c>
      <c r="P1055" s="86" t="s">
        <v>8416</v>
      </c>
      <c r="Q1055" s="87" t="s">
        <v>69</v>
      </c>
      <c r="R1055" s="308" t="s">
        <v>8417</v>
      </c>
      <c r="S1055" s="308" t="s">
        <v>8418</v>
      </c>
      <c r="T1055" s="86" t="s">
        <v>8428</v>
      </c>
      <c r="U1055" s="86" t="s">
        <v>8429</v>
      </c>
      <c r="V1055" s="84" t="s">
        <v>260</v>
      </c>
      <c r="W1055" s="85"/>
      <c r="X1055" s="60" t="str">
        <f t="shared" si="98"/>
        <v>tf_BAMT20026000_CDW_D_L2_CONVERSION_FACTOR_MASTER_M_YEAR_MONTH</v>
      </c>
      <c r="Y1055" s="60" t="str">
        <f t="shared" si="99"/>
        <v>mt_MPMT20026003_CDW_A_L2_MOVEMENT_TYPE_DETAILS_TEXT_MASTER</v>
      </c>
      <c r="Z1055" s="60" t="str">
        <f t="shared" si="100"/>
        <v>m_MPMT20026003_CDW_A_L2_MOVEMENT_TYPE_DETAILS_TEXT_MASTER</v>
      </c>
      <c r="AA1055" s="85"/>
      <c r="AB1055" s="85"/>
      <c r="AC1055" s="85"/>
      <c r="AD1055" s="65"/>
      <c r="AE1055" s="100"/>
      <c r="AF1055" s="65"/>
      <c r="AG1055" s="237" t="s">
        <v>72</v>
      </c>
      <c r="AH1055" s="237" t="s">
        <v>72</v>
      </c>
      <c r="AI1055" s="220" t="s">
        <v>65</v>
      </c>
      <c r="AJ1055" s="220" t="s">
        <v>154</v>
      </c>
      <c r="AK1055" s="261" t="s">
        <v>155</v>
      </c>
      <c r="AL1055" s="261" t="s">
        <v>155</v>
      </c>
    </row>
    <row r="1056" spans="1:45" ht="34.5" hidden="1" customHeight="1">
      <c r="A1056" s="68"/>
      <c r="B1056" s="86">
        <f t="shared" si="94"/>
        <v>1053</v>
      </c>
      <c r="C1056" s="84" t="s">
        <v>63</v>
      </c>
      <c r="D1056" s="84" t="s">
        <v>8430</v>
      </c>
      <c r="E1056" s="84" t="s">
        <v>8431</v>
      </c>
      <c r="F1056" s="84" t="s">
        <v>8432</v>
      </c>
      <c r="G1056" s="86" t="s">
        <v>8433</v>
      </c>
      <c r="H1056" s="85" t="s">
        <v>8434</v>
      </c>
      <c r="I1056" s="85" t="s">
        <v>8435</v>
      </c>
      <c r="J1056" s="191">
        <v>1</v>
      </c>
      <c r="K1056" s="84" t="s">
        <v>8436</v>
      </c>
      <c r="L1056" s="85"/>
      <c r="M1056" s="85" t="s">
        <v>8437</v>
      </c>
      <c r="N1056" s="85" t="s">
        <v>8438</v>
      </c>
      <c r="O1056" s="84" t="s">
        <v>2126</v>
      </c>
      <c r="P1056" s="86" t="s">
        <v>8439</v>
      </c>
      <c r="Q1056" s="87" t="s">
        <v>220</v>
      </c>
      <c r="R1056" s="308" t="s">
        <v>8440</v>
      </c>
      <c r="S1056" s="308" t="s">
        <v>8441</v>
      </c>
      <c r="T1056" s="86" t="s">
        <v>8442</v>
      </c>
      <c r="U1056" s="86" t="s">
        <v>8443</v>
      </c>
      <c r="V1056" s="84" t="s">
        <v>1344</v>
      </c>
      <c r="W1056" s="85"/>
      <c r="X1056" s="85" t="str">
        <f t="shared" si="98"/>
        <v>tf_BAHR20000101_D_L2_COMPANYMASTER_HR_MASTER</v>
      </c>
      <c r="Y1056" s="85" t="str">
        <f t="shared" si="99"/>
        <v>mt_MPHR20000101_CDW_D_L2_COMPANYMASTER_HR_MASTER</v>
      </c>
      <c r="Z1056" s="85" t="str">
        <f t="shared" si="100"/>
        <v>m_MPHR20000101_CDW_D_L2_COMPANYMASTER_HR_MASTER</v>
      </c>
      <c r="AA1056" s="85"/>
      <c r="AB1056" s="85"/>
      <c r="AC1056" s="85"/>
      <c r="AD1056" s="65"/>
      <c r="AE1056" s="100"/>
      <c r="AF1056" s="65"/>
      <c r="AG1056" s="52" t="s">
        <v>155</v>
      </c>
      <c r="AH1056" s="220" t="s">
        <v>65</v>
      </c>
      <c r="AI1056" s="220"/>
      <c r="AJ1056" s="220"/>
      <c r="AK1056" s="220"/>
      <c r="AL1056" t="s">
        <v>155</v>
      </c>
      <c r="AM1056" s="68"/>
      <c r="AN1056" s="68"/>
      <c r="AO1056" s="68"/>
      <c r="AP1056" s="68"/>
      <c r="AQ1056" s="68"/>
      <c r="AR1056" s="68"/>
      <c r="AS1056" s="68"/>
    </row>
    <row r="1057" spans="1:45" ht="34.5" hidden="1" customHeight="1">
      <c r="A1057" s="68"/>
      <c r="B1057" s="86">
        <f t="shared" si="94"/>
        <v>1054</v>
      </c>
      <c r="C1057" s="84" t="s">
        <v>63</v>
      </c>
      <c r="D1057" s="84" t="s">
        <v>8444</v>
      </c>
      <c r="E1057" s="84" t="s">
        <v>8431</v>
      </c>
      <c r="F1057" s="84" t="s">
        <v>8432</v>
      </c>
      <c r="G1057" s="86" t="s">
        <v>8445</v>
      </c>
      <c r="H1057" s="85" t="s">
        <v>8446</v>
      </c>
      <c r="I1057" s="85" t="s">
        <v>8435</v>
      </c>
      <c r="J1057" s="191">
        <v>1</v>
      </c>
      <c r="K1057" s="84" t="s">
        <v>8447</v>
      </c>
      <c r="L1057" s="85"/>
      <c r="M1057" s="85" t="s">
        <v>8448</v>
      </c>
      <c r="N1057" s="85" t="s">
        <v>8449</v>
      </c>
      <c r="O1057" s="84" t="s">
        <v>2126</v>
      </c>
      <c r="P1057" s="86" t="s">
        <v>8439</v>
      </c>
      <c r="Q1057" s="87" t="s">
        <v>220</v>
      </c>
      <c r="R1057" s="308" t="s">
        <v>8440</v>
      </c>
      <c r="S1057" s="308" t="s">
        <v>8441</v>
      </c>
      <c r="T1057" s="86" t="s">
        <v>8450</v>
      </c>
      <c r="U1057" s="86" t="s">
        <v>8451</v>
      </c>
      <c r="V1057" s="84" t="s">
        <v>1344</v>
      </c>
      <c r="W1057" s="85"/>
      <c r="X1057" s="85" t="str">
        <f t="shared" si="98"/>
        <v>tf_BAHR20000201_M_L2_COMPANYMASTER_NAME_CHECK_MASTER_FOR_INTRANET</v>
      </c>
      <c r="Y1057" s="85" t="str">
        <f t="shared" si="99"/>
        <v>mt_MPHR20000201_CDW_M_L2_COMPANYMASTER_NAME_CHECK_MASTER_FOR_INTRANET</v>
      </c>
      <c r="Z1057" s="85" t="str">
        <f t="shared" si="100"/>
        <v>m_MPHR20000201_CDW_M_L2_COMPANYMASTER_NAME_CHECK_MASTER_FOR_INTRANET</v>
      </c>
      <c r="AA1057" s="85"/>
      <c r="AB1057" s="85"/>
      <c r="AC1057" s="85"/>
      <c r="AD1057" s="65"/>
      <c r="AE1057" s="100"/>
      <c r="AF1057" s="65"/>
      <c r="AG1057" s="52" t="s">
        <v>155</v>
      </c>
      <c r="AH1057" s="220" t="s">
        <v>65</v>
      </c>
      <c r="AI1057" s="220"/>
      <c r="AJ1057" s="220"/>
      <c r="AK1057" s="220"/>
      <c r="AL1057" t="s">
        <v>155</v>
      </c>
      <c r="AM1057" s="68"/>
      <c r="AN1057" s="68"/>
      <c r="AO1057" s="68"/>
      <c r="AP1057" s="68"/>
      <c r="AQ1057" s="68"/>
      <c r="AR1057" s="68"/>
      <c r="AS1057" s="68"/>
    </row>
    <row r="1058" spans="1:45" ht="34.5" hidden="1" customHeight="1">
      <c r="A1058" s="68"/>
      <c r="B1058" s="86">
        <f t="shared" si="94"/>
        <v>1055</v>
      </c>
      <c r="C1058" s="84" t="s">
        <v>63</v>
      </c>
      <c r="D1058" s="84" t="s">
        <v>8452</v>
      </c>
      <c r="E1058" s="84" t="s">
        <v>8431</v>
      </c>
      <c r="F1058" s="84" t="s">
        <v>8432</v>
      </c>
      <c r="G1058" s="86" t="s">
        <v>8453</v>
      </c>
      <c r="H1058" s="85" t="s">
        <v>8454</v>
      </c>
      <c r="I1058" s="85" t="s">
        <v>8435</v>
      </c>
      <c r="J1058" s="191">
        <v>1</v>
      </c>
      <c r="K1058" s="84" t="s">
        <v>8455</v>
      </c>
      <c r="L1058" s="85"/>
      <c r="M1058" s="85" t="s">
        <v>8456</v>
      </c>
      <c r="N1058" s="85" t="s">
        <v>8457</v>
      </c>
      <c r="O1058" s="84" t="s">
        <v>2126</v>
      </c>
      <c r="P1058" s="86" t="s">
        <v>8439</v>
      </c>
      <c r="Q1058" s="87" t="s">
        <v>220</v>
      </c>
      <c r="R1058" s="308" t="s">
        <v>8440</v>
      </c>
      <c r="S1058" s="308" t="s">
        <v>8441</v>
      </c>
      <c r="T1058" s="86" t="s">
        <v>8458</v>
      </c>
      <c r="U1058" s="86" t="s">
        <v>8459</v>
      </c>
      <c r="V1058" s="84" t="s">
        <v>1344</v>
      </c>
      <c r="W1058" s="85"/>
      <c r="X1058" s="85" t="str">
        <f t="shared" si="98"/>
        <v>tf_BAHR20000301_M_L2_COMPANYMASTER_NAME_USER_MASTER_FOR_SYANAIHANBAI</v>
      </c>
      <c r="Y1058" s="85" t="str">
        <f t="shared" si="99"/>
        <v>mt_MPHR20000301_CDW_M_L2_COMPANYMASTER_NAME_USER_MASTER_FOR_SYANAIHANBAI</v>
      </c>
      <c r="Z1058" s="85" t="str">
        <f t="shared" si="100"/>
        <v>m_MPHR20000301_CDW_M_L2_COMPANYMASTER_NAME_USER_MASTER_FOR_SYANAIHANBAI</v>
      </c>
      <c r="AA1058" s="85"/>
      <c r="AB1058" s="85"/>
      <c r="AC1058" s="85"/>
      <c r="AD1058" s="65"/>
      <c r="AE1058" s="100"/>
      <c r="AF1058" s="65"/>
      <c r="AG1058" s="52" t="s">
        <v>155</v>
      </c>
      <c r="AH1058" s="220" t="s">
        <v>65</v>
      </c>
      <c r="AI1058" s="220"/>
      <c r="AJ1058" s="220"/>
      <c r="AK1058" s="220"/>
      <c r="AL1058" t="s">
        <v>155</v>
      </c>
      <c r="AM1058" s="68"/>
      <c r="AN1058" s="68"/>
      <c r="AO1058" s="68"/>
      <c r="AP1058" s="68"/>
      <c r="AQ1058" s="68"/>
      <c r="AR1058" s="68"/>
      <c r="AS1058" s="68"/>
    </row>
    <row r="1059" spans="1:45" ht="34.5" hidden="1" customHeight="1">
      <c r="A1059" s="68"/>
      <c r="B1059" s="86">
        <f t="shared" si="94"/>
        <v>1056</v>
      </c>
      <c r="C1059" s="84" t="s">
        <v>63</v>
      </c>
      <c r="D1059" s="84" t="s">
        <v>8460</v>
      </c>
      <c r="E1059" s="84" t="s">
        <v>8431</v>
      </c>
      <c r="F1059" s="84" t="s">
        <v>8432</v>
      </c>
      <c r="G1059" s="86" t="s">
        <v>8461</v>
      </c>
      <c r="H1059" s="85" t="s">
        <v>8462</v>
      </c>
      <c r="I1059" s="85" t="s">
        <v>8435</v>
      </c>
      <c r="J1059" s="191">
        <v>1</v>
      </c>
      <c r="K1059" s="84" t="s">
        <v>8463</v>
      </c>
      <c r="L1059" s="85"/>
      <c r="M1059" s="85" t="s">
        <v>8464</v>
      </c>
      <c r="N1059" s="85" t="s">
        <v>8465</v>
      </c>
      <c r="O1059" s="84" t="s">
        <v>2126</v>
      </c>
      <c r="P1059" s="86" t="s">
        <v>8439</v>
      </c>
      <c r="Q1059" s="87" t="s">
        <v>220</v>
      </c>
      <c r="R1059" s="308" t="s">
        <v>8440</v>
      </c>
      <c r="S1059" s="308" t="s">
        <v>8441</v>
      </c>
      <c r="T1059" s="86" t="s">
        <v>8466</v>
      </c>
      <c r="U1059" s="86" t="s">
        <v>8467</v>
      </c>
      <c r="V1059" s="84" t="s">
        <v>1344</v>
      </c>
      <c r="W1059" s="85"/>
      <c r="X1059" s="85" t="str">
        <f t="shared" si="98"/>
        <v>tf_BAHR20000401_M_L2_COMPANYMASTER_NAME_HR_MASTER_FOR_PC_LCM</v>
      </c>
      <c r="Y1059" s="85" t="str">
        <f t="shared" si="99"/>
        <v>mt_MPHR20000401_CDW_M_L2_COMPANYMASTER_NAME_HR_MASTER_FOR_PC_LCM</v>
      </c>
      <c r="Z1059" s="85" t="str">
        <f t="shared" si="100"/>
        <v>m_MPHR20000401_CDW_M_L2_COMPANYMASTER_NAME_HR_MASTER_FOR_PC_LCM</v>
      </c>
      <c r="AA1059" s="85"/>
      <c r="AB1059" s="85"/>
      <c r="AC1059" s="85"/>
      <c r="AD1059" s="65"/>
      <c r="AE1059" s="100"/>
      <c r="AF1059" s="65"/>
      <c r="AG1059" s="52" t="s">
        <v>155</v>
      </c>
      <c r="AH1059" s="220" t="s">
        <v>65</v>
      </c>
      <c r="AI1059" s="220"/>
      <c r="AJ1059" s="220"/>
      <c r="AK1059" s="220"/>
      <c r="AL1059" t="s">
        <v>155</v>
      </c>
      <c r="AM1059" s="68"/>
      <c r="AN1059" s="68"/>
      <c r="AO1059" s="68"/>
      <c r="AP1059" s="68"/>
      <c r="AQ1059" s="68"/>
      <c r="AR1059" s="68"/>
      <c r="AS1059" s="68"/>
    </row>
    <row r="1060" spans="1:45" ht="34.5" hidden="1" customHeight="1">
      <c r="A1060" s="68"/>
      <c r="B1060" s="86">
        <f t="shared" si="94"/>
        <v>1057</v>
      </c>
      <c r="C1060" s="84" t="s">
        <v>63</v>
      </c>
      <c r="D1060" s="84" t="s">
        <v>8468</v>
      </c>
      <c r="E1060" s="84" t="s">
        <v>8431</v>
      </c>
      <c r="F1060" s="84" t="s">
        <v>8432</v>
      </c>
      <c r="G1060" s="86" t="s">
        <v>8469</v>
      </c>
      <c r="H1060" s="85" t="s">
        <v>8470</v>
      </c>
      <c r="I1060" s="85" t="s">
        <v>8435</v>
      </c>
      <c r="J1060" s="191">
        <v>1</v>
      </c>
      <c r="K1060" s="84" t="s">
        <v>8471</v>
      </c>
      <c r="L1060" s="85"/>
      <c r="M1060" s="85" t="s">
        <v>8472</v>
      </c>
      <c r="N1060" s="85" t="s">
        <v>8473</v>
      </c>
      <c r="O1060" s="84" t="s">
        <v>2126</v>
      </c>
      <c r="P1060" s="86" t="s">
        <v>8439</v>
      </c>
      <c r="Q1060" s="87" t="s">
        <v>220</v>
      </c>
      <c r="R1060" s="308" t="s">
        <v>8474</v>
      </c>
      <c r="S1060" s="308" t="s">
        <v>8475</v>
      </c>
      <c r="T1060" s="86" t="s">
        <v>8476</v>
      </c>
      <c r="U1060" s="86" t="s">
        <v>8477</v>
      </c>
      <c r="V1060" s="84" t="s">
        <v>1344</v>
      </c>
      <c r="W1060" s="85"/>
      <c r="X1060" s="85" t="str">
        <f t="shared" si="98"/>
        <v>tf_BAHR20000501_D_L2_COMPANYMASTER_COMPANY_MASTER_FOR_SYAINJYOHODB</v>
      </c>
      <c r="Y1060" s="85" t="str">
        <f t="shared" si="99"/>
        <v>mt_MPHR20000501_CDW_D_L2_COMPANYMASTER_COMPANY_MASTER_FOR_SYAINJYOHODB</v>
      </c>
      <c r="Z1060" s="85" t="str">
        <f t="shared" si="100"/>
        <v>m_MPHR20000501_CDW_D_L2_COMPANYMASTER_COMPANY_MASTER_FOR_SYAINJYOHODB</v>
      </c>
      <c r="AA1060" s="85"/>
      <c r="AB1060" s="85"/>
      <c r="AC1060" s="85"/>
      <c r="AD1060" s="65"/>
      <c r="AE1060" s="100"/>
      <c r="AF1060" s="65"/>
      <c r="AG1060" s="52" t="s">
        <v>155</v>
      </c>
      <c r="AH1060" s="220" t="s">
        <v>65</v>
      </c>
      <c r="AI1060" s="220"/>
      <c r="AJ1060" s="220"/>
      <c r="AK1060" s="220"/>
      <c r="AL1060" t="s">
        <v>155</v>
      </c>
      <c r="AM1060" s="68"/>
      <c r="AN1060" s="68"/>
      <c r="AO1060" s="68"/>
      <c r="AP1060" s="68"/>
      <c r="AQ1060" s="68"/>
      <c r="AR1060" s="68"/>
      <c r="AS1060" s="68"/>
    </row>
    <row r="1061" spans="1:45" ht="34.5" hidden="1" customHeight="1">
      <c r="A1061" s="68"/>
      <c r="B1061" s="86">
        <f t="shared" si="94"/>
        <v>1058</v>
      </c>
      <c r="C1061" s="84" t="s">
        <v>63</v>
      </c>
      <c r="D1061" s="84" t="s">
        <v>8478</v>
      </c>
      <c r="E1061" s="84" t="s">
        <v>8431</v>
      </c>
      <c r="F1061" s="84" t="s">
        <v>8432</v>
      </c>
      <c r="G1061" s="86" t="s">
        <v>8479</v>
      </c>
      <c r="H1061" s="85" t="s">
        <v>8480</v>
      </c>
      <c r="I1061" s="85" t="s">
        <v>8435</v>
      </c>
      <c r="J1061" s="191">
        <v>1</v>
      </c>
      <c r="K1061" s="84" t="s">
        <v>8481</v>
      </c>
      <c r="L1061" s="85"/>
      <c r="M1061" s="85" t="s">
        <v>8482</v>
      </c>
      <c r="N1061" s="85" t="s">
        <v>8483</v>
      </c>
      <c r="O1061" s="84" t="s">
        <v>2126</v>
      </c>
      <c r="P1061" s="86" t="s">
        <v>8439</v>
      </c>
      <c r="Q1061" s="87" t="s">
        <v>220</v>
      </c>
      <c r="R1061" s="308" t="s">
        <v>8484</v>
      </c>
      <c r="S1061" s="308" t="s">
        <v>8485</v>
      </c>
      <c r="T1061" s="86" t="s">
        <v>8486</v>
      </c>
      <c r="U1061" s="86" t="s">
        <v>8487</v>
      </c>
      <c r="V1061" s="84" t="s">
        <v>1344</v>
      </c>
      <c r="W1061" s="85"/>
      <c r="X1061" s="85" t="str">
        <f t="shared" si="98"/>
        <v>tf_BAHR20000601_D_L2_COMPANYMASTER_REGION_HR_MASTER_FOR_SYAINJYOHODB</v>
      </c>
      <c r="Y1061" s="85" t="str">
        <f t="shared" si="99"/>
        <v>mt_MPHR20000601_CDW_D_L2_COMPANYMASTER_REGION_HR_MASTER_FOR_SYAINJYOHODB</v>
      </c>
      <c r="Z1061" s="85" t="str">
        <f t="shared" si="100"/>
        <v>m_MPHR20000601_CDW_D_L2_COMPANYMASTER_REGION_HR_MASTER_FOR_SYAINJYOHODB</v>
      </c>
      <c r="AA1061" s="85"/>
      <c r="AB1061" s="85"/>
      <c r="AC1061" s="85"/>
      <c r="AD1061" s="65"/>
      <c r="AE1061" s="100"/>
      <c r="AF1061" s="65"/>
      <c r="AG1061" s="52" t="s">
        <v>155</v>
      </c>
      <c r="AH1061" s="220" t="s">
        <v>65</v>
      </c>
      <c r="AI1061" s="220"/>
      <c r="AJ1061" s="220"/>
      <c r="AK1061" s="220"/>
      <c r="AL1061" t="s">
        <v>155</v>
      </c>
      <c r="AM1061" s="68"/>
      <c r="AN1061" s="68"/>
      <c r="AO1061" s="68"/>
      <c r="AP1061" s="68"/>
      <c r="AQ1061" s="68"/>
      <c r="AR1061" s="68"/>
      <c r="AS1061" s="68"/>
    </row>
    <row r="1062" spans="1:45" ht="34.5" hidden="1" customHeight="1">
      <c r="A1062" s="68"/>
      <c r="B1062" s="86">
        <f t="shared" si="94"/>
        <v>1059</v>
      </c>
      <c r="C1062" s="84" t="s">
        <v>63</v>
      </c>
      <c r="D1062" s="84" t="s">
        <v>8488</v>
      </c>
      <c r="E1062" s="84" t="s">
        <v>8431</v>
      </c>
      <c r="F1062" s="84" t="s">
        <v>8432</v>
      </c>
      <c r="G1062" s="86" t="s">
        <v>8489</v>
      </c>
      <c r="H1062" s="85" t="s">
        <v>8490</v>
      </c>
      <c r="I1062" s="85" t="s">
        <v>8435</v>
      </c>
      <c r="J1062" s="191">
        <v>1</v>
      </c>
      <c r="K1062" s="84" t="s">
        <v>8491</v>
      </c>
      <c r="L1062" s="85"/>
      <c r="M1062" s="85" t="s">
        <v>8492</v>
      </c>
      <c r="N1062" s="85" t="s">
        <v>8493</v>
      </c>
      <c r="O1062" s="84" t="s">
        <v>2126</v>
      </c>
      <c r="P1062" s="86" t="s">
        <v>8439</v>
      </c>
      <c r="Q1062" s="87" t="s">
        <v>220</v>
      </c>
      <c r="R1062" s="308" t="s">
        <v>8494</v>
      </c>
      <c r="S1062" s="308" t="s">
        <v>8495</v>
      </c>
      <c r="T1062" s="86" t="s">
        <v>8496</v>
      </c>
      <c r="U1062" s="86" t="s">
        <v>8497</v>
      </c>
      <c r="V1062" s="84" t="s">
        <v>1344</v>
      </c>
      <c r="W1062" s="85"/>
      <c r="X1062" s="85" t="str">
        <f t="shared" si="98"/>
        <v>tf_BAHR20000701_D_L2_COMPANYMASTER_OFFICE_MASTER_FOR_SYAINJYOHODB</v>
      </c>
      <c r="Y1062" s="85" t="str">
        <f t="shared" si="99"/>
        <v>mt_MPHR20000701_CDW_D_L2_COMPANYMASTER_OFFICE_MASTER_FOR_SYAINJYOHODB</v>
      </c>
      <c r="Z1062" s="85" t="str">
        <f t="shared" si="100"/>
        <v>m_MPHR20000701_CDW_D_L2_COMPANYMASTER_OFFICE_MASTER_FOR_SYAINJYOHODB</v>
      </c>
      <c r="AA1062" s="85"/>
      <c r="AB1062" s="85"/>
      <c r="AC1062" s="85"/>
      <c r="AD1062" s="65"/>
      <c r="AE1062" s="100"/>
      <c r="AF1062" s="65"/>
      <c r="AG1062" s="52" t="s">
        <v>155</v>
      </c>
      <c r="AH1062" s="220" t="s">
        <v>65</v>
      </c>
      <c r="AI1062" s="220"/>
      <c r="AJ1062" s="220"/>
      <c r="AK1062" s="220"/>
      <c r="AL1062" t="s">
        <v>155</v>
      </c>
      <c r="AM1062" s="68"/>
      <c r="AN1062" s="68"/>
      <c r="AO1062" s="68"/>
      <c r="AP1062" s="68"/>
      <c r="AQ1062" s="68"/>
      <c r="AR1062" s="68"/>
      <c r="AS1062" s="68"/>
    </row>
    <row r="1063" spans="1:45" ht="34.5" hidden="1" customHeight="1">
      <c r="A1063" s="68"/>
      <c r="B1063" s="86">
        <f t="shared" si="94"/>
        <v>1060</v>
      </c>
      <c r="C1063" s="84" t="s">
        <v>63</v>
      </c>
      <c r="D1063" s="84" t="s">
        <v>8498</v>
      </c>
      <c r="E1063" s="84" t="s">
        <v>8431</v>
      </c>
      <c r="F1063" s="84" t="s">
        <v>8432</v>
      </c>
      <c r="G1063" s="86" t="s">
        <v>8499</v>
      </c>
      <c r="H1063" s="85" t="s">
        <v>8500</v>
      </c>
      <c r="I1063" s="85" t="s">
        <v>8435</v>
      </c>
      <c r="J1063" s="191">
        <v>1</v>
      </c>
      <c r="K1063" s="84" t="s">
        <v>8501</v>
      </c>
      <c r="L1063" s="85"/>
      <c r="M1063" s="85" t="s">
        <v>8502</v>
      </c>
      <c r="N1063" s="85" t="s">
        <v>8503</v>
      </c>
      <c r="O1063" s="84" t="s">
        <v>2126</v>
      </c>
      <c r="P1063" s="86" t="s">
        <v>8439</v>
      </c>
      <c r="Q1063" s="87" t="s">
        <v>220</v>
      </c>
      <c r="R1063" s="308" t="s">
        <v>8504</v>
      </c>
      <c r="S1063" s="308" t="s">
        <v>8505</v>
      </c>
      <c r="T1063" s="86" t="s">
        <v>8506</v>
      </c>
      <c r="U1063" s="86" t="s">
        <v>8507</v>
      </c>
      <c r="V1063" s="84" t="s">
        <v>1344</v>
      </c>
      <c r="W1063" s="85"/>
      <c r="X1063" s="85" t="str">
        <f t="shared" si="98"/>
        <v>tf_BAHR20000801_D_L2_COMPANYMASTER_JOB_CERTIFICATION_MASTER_FOR_SYAINJYOHODB</v>
      </c>
      <c r="Y1063" s="85" t="str">
        <f t="shared" si="99"/>
        <v>mt_MPHR20000801_CDW_D_L2_COMPANYMASTER_JOB_CERTIFICATION_MASTER_FOR_SYAINJYOHODB</v>
      </c>
      <c r="Z1063" s="85" t="str">
        <f t="shared" si="100"/>
        <v>m_MPHR20000801_CDW_D_L2_COMPANYMASTER_JOB_CERTIFICATION_MASTER_FOR_SYAINJYOHODB</v>
      </c>
      <c r="AA1063" s="85"/>
      <c r="AB1063" s="85"/>
      <c r="AC1063" s="85"/>
      <c r="AD1063" s="65"/>
      <c r="AE1063" s="100"/>
      <c r="AF1063" s="65"/>
      <c r="AG1063" s="52" t="s">
        <v>155</v>
      </c>
      <c r="AH1063" s="220" t="s">
        <v>65</v>
      </c>
      <c r="AI1063" s="220"/>
      <c r="AJ1063" s="220"/>
      <c r="AK1063" s="220"/>
      <c r="AL1063" t="s">
        <v>155</v>
      </c>
      <c r="AM1063" s="68"/>
      <c r="AN1063" s="68"/>
      <c r="AO1063" s="68"/>
      <c r="AP1063" s="68"/>
      <c r="AQ1063" s="68"/>
      <c r="AR1063" s="68"/>
      <c r="AS1063" s="68"/>
    </row>
    <row r="1064" spans="1:45" ht="34.5" hidden="1" customHeight="1">
      <c r="A1064" s="68"/>
      <c r="B1064" s="86">
        <f t="shared" si="94"/>
        <v>1061</v>
      </c>
      <c r="C1064" s="84" t="s">
        <v>63</v>
      </c>
      <c r="D1064" s="84" t="s">
        <v>8508</v>
      </c>
      <c r="E1064" s="84" t="s">
        <v>8431</v>
      </c>
      <c r="F1064" s="84" t="s">
        <v>8432</v>
      </c>
      <c r="G1064" s="86" t="s">
        <v>8509</v>
      </c>
      <c r="H1064" s="85" t="s">
        <v>8510</v>
      </c>
      <c r="I1064" s="85" t="s">
        <v>8435</v>
      </c>
      <c r="J1064" s="191">
        <v>1</v>
      </c>
      <c r="K1064" s="84" t="s">
        <v>8511</v>
      </c>
      <c r="L1064" s="85"/>
      <c r="M1064" s="85" t="s">
        <v>8512</v>
      </c>
      <c r="N1064" s="85" t="s">
        <v>8513</v>
      </c>
      <c r="O1064" s="84" t="s">
        <v>2126</v>
      </c>
      <c r="P1064" s="86" t="s">
        <v>8439</v>
      </c>
      <c r="Q1064" s="87" t="s">
        <v>220</v>
      </c>
      <c r="R1064" s="308" t="s">
        <v>8514</v>
      </c>
      <c r="S1064" s="308" t="s">
        <v>8515</v>
      </c>
      <c r="T1064" s="86" t="s">
        <v>8516</v>
      </c>
      <c r="U1064" s="86" t="s">
        <v>8517</v>
      </c>
      <c r="V1064" s="84" t="s">
        <v>1344</v>
      </c>
      <c r="W1064" s="85"/>
      <c r="X1064" s="85" t="str">
        <f t="shared" si="98"/>
        <v>tf_BAHR20000901_D_L2_COMPANYMASTER_JOB_TITLE_MASTER_FOR_SYAINJYOHODB</v>
      </c>
      <c r="Y1064" s="85" t="str">
        <f t="shared" si="99"/>
        <v>mt_MPHR20000901_CDW_D_L2_COMPANYMASTER_JOB_TITLE_MASTER_FOR_SYAINJYOHODB</v>
      </c>
      <c r="Z1064" s="85" t="str">
        <f t="shared" si="100"/>
        <v>m_MPHR20000901_CDW_D_L2_COMPANYMASTER_JOB_TITLE_MASTER_FOR_SYAINJYOHODB</v>
      </c>
      <c r="AA1064" s="85"/>
      <c r="AB1064" s="85"/>
      <c r="AC1064" s="85"/>
      <c r="AD1064" s="65"/>
      <c r="AE1064" s="100"/>
      <c r="AF1064" s="65"/>
      <c r="AG1064" s="52" t="s">
        <v>155</v>
      </c>
      <c r="AH1064" s="220" t="s">
        <v>65</v>
      </c>
      <c r="AI1064" s="220"/>
      <c r="AJ1064" s="220"/>
      <c r="AK1064" s="220"/>
      <c r="AL1064" t="s">
        <v>155</v>
      </c>
      <c r="AM1064" s="68"/>
      <c r="AN1064" s="68"/>
      <c r="AO1064" s="68"/>
      <c r="AP1064" s="68"/>
      <c r="AQ1064" s="68"/>
      <c r="AR1064" s="68"/>
      <c r="AS1064" s="68"/>
    </row>
    <row r="1065" spans="1:45" ht="34.5" hidden="1" customHeight="1">
      <c r="A1065" s="68"/>
      <c r="B1065" s="86">
        <f t="shared" si="94"/>
        <v>1062</v>
      </c>
      <c r="C1065" s="84" t="s">
        <v>63</v>
      </c>
      <c r="D1065" s="84" t="s">
        <v>8518</v>
      </c>
      <c r="E1065" s="84" t="s">
        <v>8431</v>
      </c>
      <c r="F1065" s="84" t="s">
        <v>8432</v>
      </c>
      <c r="G1065" s="86" t="s">
        <v>8519</v>
      </c>
      <c r="H1065" s="85" t="s">
        <v>8520</v>
      </c>
      <c r="I1065" s="85" t="s">
        <v>8435</v>
      </c>
      <c r="J1065" s="191">
        <v>1</v>
      </c>
      <c r="K1065" s="84" t="s">
        <v>8521</v>
      </c>
      <c r="L1065" s="85"/>
      <c r="M1065" s="85" t="s">
        <v>8522</v>
      </c>
      <c r="N1065" s="85" t="s">
        <v>8523</v>
      </c>
      <c r="O1065" s="84" t="s">
        <v>2126</v>
      </c>
      <c r="P1065" s="86" t="s">
        <v>8439</v>
      </c>
      <c r="Q1065" s="87" t="s">
        <v>220</v>
      </c>
      <c r="R1065" s="308" t="s">
        <v>8524</v>
      </c>
      <c r="S1065" s="308" t="s">
        <v>8525</v>
      </c>
      <c r="T1065" s="86" t="s">
        <v>8526</v>
      </c>
      <c r="U1065" s="86" t="s">
        <v>8527</v>
      </c>
      <c r="V1065" s="84" t="s">
        <v>1344</v>
      </c>
      <c r="W1065" s="85"/>
      <c r="X1065" s="85" t="str">
        <f t="shared" si="98"/>
        <v>tf_BAHR20001001_D_L2_COMPANYMASTER_JOB_TYPE_MASTER_FOR_SYAINJYOHODB</v>
      </c>
      <c r="Y1065" s="85" t="str">
        <f t="shared" si="99"/>
        <v>mt_MPHR20001001_CDW_D_L2_COMPANYMASTER_JOB_TYPE_MASTER_FOR_SYAINJYOHODB</v>
      </c>
      <c r="Z1065" s="85" t="str">
        <f t="shared" si="100"/>
        <v>m_MPHR20001001_CDW_D_L2_COMPANYMASTER_JOB_TYPE_MASTER_FOR_SYAINJYOHODB</v>
      </c>
      <c r="AA1065" s="85"/>
      <c r="AB1065" s="85"/>
      <c r="AC1065" s="85"/>
      <c r="AD1065" s="65"/>
      <c r="AE1065" s="100"/>
      <c r="AF1065" s="65"/>
      <c r="AG1065" s="52" t="s">
        <v>155</v>
      </c>
      <c r="AH1065" s="220" t="s">
        <v>65</v>
      </c>
      <c r="AI1065" s="220"/>
      <c r="AJ1065" s="220"/>
      <c r="AK1065" s="220"/>
      <c r="AL1065" t="s">
        <v>155</v>
      </c>
      <c r="AM1065" s="68"/>
      <c r="AN1065" s="68"/>
      <c r="AO1065" s="68"/>
      <c r="AP1065" s="68"/>
      <c r="AQ1065" s="68"/>
      <c r="AR1065" s="68"/>
      <c r="AS1065" s="68"/>
    </row>
    <row r="1066" spans="1:45" ht="34.5" hidden="1" customHeight="1">
      <c r="A1066" s="68"/>
      <c r="B1066" s="86">
        <f t="shared" si="94"/>
        <v>1063</v>
      </c>
      <c r="C1066" s="84" t="s">
        <v>63</v>
      </c>
      <c r="D1066" s="84" t="s">
        <v>8528</v>
      </c>
      <c r="E1066" s="84" t="s">
        <v>8431</v>
      </c>
      <c r="F1066" s="84" t="s">
        <v>8432</v>
      </c>
      <c r="G1066" s="86" t="s">
        <v>8529</v>
      </c>
      <c r="H1066" s="85" t="s">
        <v>8530</v>
      </c>
      <c r="I1066" s="85" t="s">
        <v>8435</v>
      </c>
      <c r="J1066" s="191">
        <v>1</v>
      </c>
      <c r="K1066" s="84" t="s">
        <v>8531</v>
      </c>
      <c r="L1066" s="85"/>
      <c r="M1066" s="85" t="s">
        <v>8532</v>
      </c>
      <c r="N1066" s="85" t="s">
        <v>8533</v>
      </c>
      <c r="O1066" s="84" t="s">
        <v>2126</v>
      </c>
      <c r="P1066" s="86" t="s">
        <v>8439</v>
      </c>
      <c r="Q1066" s="87" t="s">
        <v>220</v>
      </c>
      <c r="R1066" s="308" t="s">
        <v>8534</v>
      </c>
      <c r="S1066" s="308" t="s">
        <v>8535</v>
      </c>
      <c r="T1066" s="86" t="s">
        <v>8536</v>
      </c>
      <c r="U1066" s="86" t="s">
        <v>8537</v>
      </c>
      <c r="V1066" s="84" t="s">
        <v>1344</v>
      </c>
      <c r="W1066" s="85"/>
      <c r="X1066" s="85" t="str">
        <f t="shared" si="98"/>
        <v>tf_BAHR20001101_D_L2_COMPANYMASTER_AFFILIATION_MASTER_FOR_SYAINJYOHODB</v>
      </c>
      <c r="Y1066" s="85" t="str">
        <f t="shared" si="99"/>
        <v>mt_MPHR20001101_CDW_D_L2_COMPANYMASTER_AFFILIATION_MASTER_FOR_SYAINJYOHODB</v>
      </c>
      <c r="Z1066" s="85" t="str">
        <f t="shared" si="100"/>
        <v>m_MPHR20001101_CDW_D_L2_COMPANYMASTER_AFFILIATION_MASTER_FOR_SYAINJYOHODB</v>
      </c>
      <c r="AA1066" s="85"/>
      <c r="AB1066" s="85"/>
      <c r="AC1066" s="85"/>
      <c r="AD1066" s="65"/>
      <c r="AE1066" s="100"/>
      <c r="AF1066" s="65"/>
      <c r="AG1066" s="52" t="s">
        <v>155</v>
      </c>
      <c r="AH1066" s="220" t="s">
        <v>65</v>
      </c>
      <c r="AI1066" s="220"/>
      <c r="AJ1066" s="220"/>
      <c r="AK1066" s="220"/>
      <c r="AL1066" t="s">
        <v>155</v>
      </c>
      <c r="AM1066" s="68"/>
      <c r="AN1066" s="68"/>
      <c r="AO1066" s="68"/>
      <c r="AP1066" s="68"/>
      <c r="AQ1066" s="68"/>
      <c r="AR1066" s="68"/>
      <c r="AS1066" s="68"/>
    </row>
    <row r="1067" spans="1:45" ht="34.5" hidden="1" customHeight="1">
      <c r="A1067" s="68"/>
      <c r="B1067" s="86">
        <f t="shared" si="94"/>
        <v>1064</v>
      </c>
      <c r="C1067" s="84" t="s">
        <v>65</v>
      </c>
      <c r="D1067" s="84" t="s">
        <v>8538</v>
      </c>
      <c r="E1067" s="84" t="s">
        <v>8431</v>
      </c>
      <c r="F1067" s="84" t="s">
        <v>8432</v>
      </c>
      <c r="G1067" s="86" t="s">
        <v>8539</v>
      </c>
      <c r="H1067" s="85" t="s">
        <v>8540</v>
      </c>
      <c r="I1067" s="85" t="s">
        <v>8435</v>
      </c>
      <c r="J1067" s="191">
        <v>1</v>
      </c>
      <c r="K1067" s="84" t="s">
        <v>8541</v>
      </c>
      <c r="L1067" s="85"/>
      <c r="M1067" s="85" t="s">
        <v>8542</v>
      </c>
      <c r="N1067" s="85" t="s">
        <v>8543</v>
      </c>
      <c r="O1067" s="84" t="s">
        <v>2126</v>
      </c>
      <c r="P1067" s="86" t="s">
        <v>8439</v>
      </c>
      <c r="Q1067" s="87" t="s">
        <v>220</v>
      </c>
      <c r="R1067" s="308" t="s">
        <v>8440</v>
      </c>
      <c r="S1067" s="308" t="s">
        <v>8441</v>
      </c>
      <c r="T1067" s="86" t="s">
        <v>8544</v>
      </c>
      <c r="U1067" s="86" t="s">
        <v>8545</v>
      </c>
      <c r="V1067" s="84" t="s">
        <v>1344</v>
      </c>
      <c r="W1067" s="85" t="s">
        <v>8546</v>
      </c>
      <c r="X1067" s="85" t="str">
        <f t="shared" si="98"/>
        <v>tf_BAHR20001201_D_L2_COMPANYMASTER_PERSON_MASTER_FOR_SYAINJYOHODB</v>
      </c>
      <c r="Y1067" s="85" t="str">
        <f t="shared" si="99"/>
        <v>mt_MPHR20001201_CDW_D_L2_COMPANYMASTER_PERSON_MASTER_FOR_SYAINJYOHODB</v>
      </c>
      <c r="Z1067" s="85" t="str">
        <f t="shared" si="100"/>
        <v>m_MPHR20001201_CDW_D_L2_COMPANYMASTER_PERSON_MASTER_FOR_SYAINJYOHODB</v>
      </c>
      <c r="AA1067" s="85"/>
      <c r="AB1067" s="85"/>
      <c r="AC1067" s="85"/>
      <c r="AD1067" s="65"/>
      <c r="AE1067" s="100"/>
      <c r="AF1067" s="65"/>
      <c r="AG1067" s="52" t="s">
        <v>155</v>
      </c>
      <c r="AH1067" s="220" t="s">
        <v>65</v>
      </c>
      <c r="AI1067" s="220"/>
      <c r="AJ1067" s="220"/>
      <c r="AK1067" s="220"/>
      <c r="AL1067" t="s">
        <v>155</v>
      </c>
      <c r="AM1067" s="68"/>
      <c r="AN1067" s="68"/>
      <c r="AO1067" s="68"/>
      <c r="AP1067" s="68"/>
      <c r="AQ1067" s="68"/>
      <c r="AR1067" s="68"/>
      <c r="AS1067" s="68"/>
    </row>
    <row r="1068" spans="1:45" ht="34.5" hidden="1" customHeight="1">
      <c r="A1068" s="68"/>
      <c r="B1068" s="353">
        <f t="shared" si="94"/>
        <v>1065</v>
      </c>
      <c r="C1068" s="354" t="s">
        <v>409</v>
      </c>
      <c r="D1068" s="354" t="s">
        <v>8547</v>
      </c>
      <c r="E1068" s="354" t="s">
        <v>8431</v>
      </c>
      <c r="F1068" s="354" t="s">
        <v>8432</v>
      </c>
      <c r="G1068" s="353" t="s">
        <v>8548</v>
      </c>
      <c r="H1068" s="355" t="s">
        <v>8549</v>
      </c>
      <c r="I1068" s="355" t="s">
        <v>8435</v>
      </c>
      <c r="J1068" s="356">
        <v>1</v>
      </c>
      <c r="K1068" s="354" t="s">
        <v>8550</v>
      </c>
      <c r="L1068" s="355"/>
      <c r="M1068" s="355" t="s">
        <v>8551</v>
      </c>
      <c r="N1068" s="355" t="s">
        <v>8552</v>
      </c>
      <c r="O1068" s="354" t="s">
        <v>2126</v>
      </c>
      <c r="P1068" s="353" t="s">
        <v>8439</v>
      </c>
      <c r="Q1068" s="357" t="s">
        <v>220</v>
      </c>
      <c r="R1068" s="358" t="s">
        <v>8440</v>
      </c>
      <c r="S1068" s="358" t="s">
        <v>8441</v>
      </c>
      <c r="T1068" s="353" t="s">
        <v>8553</v>
      </c>
      <c r="U1068" s="353" t="s">
        <v>8554</v>
      </c>
      <c r="V1068" s="354" t="s">
        <v>1344</v>
      </c>
      <c r="W1068" s="355" t="s">
        <v>8555</v>
      </c>
      <c r="X1068" s="355" t="str">
        <f t="shared" si="98"/>
        <v>tf_BAHR20001301_D_L2_COMPANYMASTER_PERSON_MASTER_UPDATE_FOR_SYAINJYOHODB</v>
      </c>
      <c r="Y1068" s="355" t="str">
        <f t="shared" si="99"/>
        <v>mt_MPHR20001301_CDW_D_L2_COMPANYMASTER_PERSON_MASTER_UPDATE_FOR_SYAINJYOHODB</v>
      </c>
      <c r="Z1068" s="355" t="str">
        <f t="shared" si="100"/>
        <v>m_MPHR20001301_CDW_D_L2_COMPANYMASTER_PERSON_MASTER_UPDATE_FOR_SYAINJYOHODB</v>
      </c>
      <c r="AA1068" s="355"/>
      <c r="AB1068" s="355"/>
      <c r="AC1068" s="355"/>
      <c r="AD1068" s="359"/>
      <c r="AE1068" s="360"/>
      <c r="AF1068" s="359"/>
      <c r="AG1068" s="361" t="s">
        <v>155</v>
      </c>
      <c r="AH1068" s="362" t="s">
        <v>65</v>
      </c>
      <c r="AI1068" s="362"/>
      <c r="AJ1068" s="362"/>
      <c r="AK1068" s="362"/>
      <c r="AL1068" s="363" t="s">
        <v>155</v>
      </c>
      <c r="AM1068" s="68"/>
      <c r="AN1068" s="68"/>
      <c r="AO1068" s="68"/>
      <c r="AP1068" s="68"/>
      <c r="AQ1068" s="68"/>
      <c r="AR1068" s="68"/>
      <c r="AS1068" s="68"/>
    </row>
    <row r="1069" spans="1:45" ht="34.5" hidden="1" customHeight="1">
      <c r="A1069" s="68"/>
      <c r="B1069" s="353">
        <f t="shared" si="94"/>
        <v>1066</v>
      </c>
      <c r="C1069" s="354" t="s">
        <v>409</v>
      </c>
      <c r="D1069" s="354" t="s">
        <v>8556</v>
      </c>
      <c r="E1069" s="354" t="s">
        <v>8431</v>
      </c>
      <c r="F1069" s="354" t="s">
        <v>8432</v>
      </c>
      <c r="G1069" s="353" t="s">
        <v>8557</v>
      </c>
      <c r="H1069" s="355" t="s">
        <v>8558</v>
      </c>
      <c r="I1069" s="355" t="s">
        <v>8435</v>
      </c>
      <c r="J1069" s="356">
        <v>1</v>
      </c>
      <c r="K1069" s="354" t="s">
        <v>8559</v>
      </c>
      <c r="L1069" s="355"/>
      <c r="M1069" s="355" t="s">
        <v>8560</v>
      </c>
      <c r="N1069" s="355" t="s">
        <v>8561</v>
      </c>
      <c r="O1069" s="354" t="s">
        <v>2126</v>
      </c>
      <c r="P1069" s="353" t="s">
        <v>8439</v>
      </c>
      <c r="Q1069" s="357" t="s">
        <v>220</v>
      </c>
      <c r="R1069" s="358" t="s">
        <v>8440</v>
      </c>
      <c r="S1069" s="358" t="s">
        <v>8441</v>
      </c>
      <c r="T1069" s="353" t="s">
        <v>8562</v>
      </c>
      <c r="U1069" s="353" t="s">
        <v>8563</v>
      </c>
      <c r="V1069" s="354" t="s">
        <v>1344</v>
      </c>
      <c r="W1069" s="355" t="s">
        <v>8555</v>
      </c>
      <c r="X1069" s="355" t="str">
        <f t="shared" si="98"/>
        <v>tf_BAHR20001401_M_L2_COMPANYMASTER_PERSON_MASTER_FOR_CONCUR</v>
      </c>
      <c r="Y1069" s="355" t="str">
        <f t="shared" si="99"/>
        <v>mt_MPHR20001401_CDW_M_L2_COMPANYMASTER_PERSON_MASTER_FOR_CONCUR</v>
      </c>
      <c r="Z1069" s="355" t="str">
        <f t="shared" si="100"/>
        <v>m_MPHR20001401_CDW_M_L2_COMPANYMASTER_PERSON_MASTER_FOR_CONCUR</v>
      </c>
      <c r="AA1069" s="355"/>
      <c r="AB1069" s="355"/>
      <c r="AC1069" s="355"/>
      <c r="AD1069" s="359"/>
      <c r="AE1069" s="360"/>
      <c r="AF1069" s="359"/>
      <c r="AG1069" s="361" t="s">
        <v>155</v>
      </c>
      <c r="AH1069" s="362" t="s">
        <v>65</v>
      </c>
      <c r="AI1069" s="362"/>
      <c r="AJ1069" s="362"/>
      <c r="AK1069" s="362"/>
      <c r="AL1069" s="363" t="s">
        <v>155</v>
      </c>
      <c r="AM1069" s="68"/>
      <c r="AN1069" s="68"/>
      <c r="AO1069" s="68"/>
      <c r="AP1069" s="68"/>
      <c r="AQ1069" s="68"/>
      <c r="AR1069" s="68"/>
      <c r="AS1069" s="68"/>
    </row>
    <row r="1070" spans="1:45" ht="34.5" hidden="1" customHeight="1">
      <c r="A1070" s="68"/>
      <c r="B1070" s="86">
        <f t="shared" si="94"/>
        <v>1067</v>
      </c>
      <c r="C1070" s="84" t="s">
        <v>63</v>
      </c>
      <c r="D1070" s="84" t="s">
        <v>8564</v>
      </c>
      <c r="E1070" s="84" t="s">
        <v>8431</v>
      </c>
      <c r="F1070" s="84" t="s">
        <v>8432</v>
      </c>
      <c r="G1070" s="86" t="s">
        <v>8565</v>
      </c>
      <c r="H1070" s="85" t="s">
        <v>8566</v>
      </c>
      <c r="I1070" s="85" t="s">
        <v>8435</v>
      </c>
      <c r="J1070" s="191">
        <v>1</v>
      </c>
      <c r="K1070" s="84" t="s">
        <v>8567</v>
      </c>
      <c r="L1070" s="85"/>
      <c r="M1070" s="85" t="s">
        <v>8568</v>
      </c>
      <c r="N1070" s="85" t="s">
        <v>8569</v>
      </c>
      <c r="O1070" s="84" t="s">
        <v>2126</v>
      </c>
      <c r="P1070" s="86" t="s">
        <v>8439</v>
      </c>
      <c r="Q1070" s="87" t="s">
        <v>220</v>
      </c>
      <c r="R1070" s="308" t="s">
        <v>8570</v>
      </c>
      <c r="S1070" s="308" t="s">
        <v>8571</v>
      </c>
      <c r="T1070" s="86" t="s">
        <v>8572</v>
      </c>
      <c r="U1070" s="86" t="s">
        <v>8573</v>
      </c>
      <c r="V1070" s="84" t="s">
        <v>1344</v>
      </c>
      <c r="W1070" s="85"/>
      <c r="X1070" s="85" t="str">
        <f t="shared" si="98"/>
        <v>tf_BAHR20001501_D_L2_COMPANYMASTER_BUSINESS_DIVISION_MASTER_FOR_SYAINJYOHODB</v>
      </c>
      <c r="Y1070" s="85" t="str">
        <f t="shared" si="99"/>
        <v>mt_MPHR20001501_CDW_D_L2_COMPANYMASTER_BUSINESS_DIVISION_MASTER_FOR_SYAINJYOHODB</v>
      </c>
      <c r="Z1070" s="85" t="str">
        <f t="shared" si="100"/>
        <v>m_MPHR20001501_CDW_D_L2_COMPANYMASTER_BUSINESS_DIVISION_MASTER_FOR_SYAINJYOHODB</v>
      </c>
      <c r="AA1070" s="85"/>
      <c r="AB1070" s="85"/>
      <c r="AC1070" s="85"/>
      <c r="AD1070" s="65"/>
      <c r="AE1070" s="100"/>
      <c r="AF1070" s="65"/>
      <c r="AG1070" s="52" t="s">
        <v>155</v>
      </c>
      <c r="AH1070" s="220" t="s">
        <v>65</v>
      </c>
      <c r="AI1070" s="220"/>
      <c r="AJ1070" s="220"/>
      <c r="AK1070" s="220"/>
      <c r="AL1070" t="s">
        <v>155</v>
      </c>
      <c r="AM1070" s="68"/>
      <c r="AN1070" s="68"/>
      <c r="AO1070" s="68"/>
      <c r="AP1070" s="68"/>
      <c r="AQ1070" s="68"/>
      <c r="AR1070" s="68"/>
      <c r="AS1070" s="68"/>
    </row>
    <row r="1071" spans="1:45" ht="34.5" hidden="1" customHeight="1">
      <c r="A1071" s="68"/>
      <c r="B1071" s="86">
        <f t="shared" si="94"/>
        <v>1068</v>
      </c>
      <c r="C1071" s="84" t="s">
        <v>63</v>
      </c>
      <c r="D1071" s="84" t="s">
        <v>8574</v>
      </c>
      <c r="E1071" s="84" t="s">
        <v>8431</v>
      </c>
      <c r="F1071" s="84" t="s">
        <v>8432</v>
      </c>
      <c r="G1071" s="86" t="s">
        <v>8575</v>
      </c>
      <c r="H1071" s="85" t="s">
        <v>8576</v>
      </c>
      <c r="I1071" s="85" t="s">
        <v>8435</v>
      </c>
      <c r="J1071" s="191">
        <v>1</v>
      </c>
      <c r="K1071" s="84" t="s">
        <v>8577</v>
      </c>
      <c r="L1071" s="85"/>
      <c r="M1071" s="85" t="s">
        <v>8578</v>
      </c>
      <c r="N1071" s="85" t="s">
        <v>8579</v>
      </c>
      <c r="O1071" s="84" t="s">
        <v>2126</v>
      </c>
      <c r="P1071" s="86" t="s">
        <v>8439</v>
      </c>
      <c r="Q1071" s="87" t="s">
        <v>220</v>
      </c>
      <c r="R1071" s="308" t="s">
        <v>8580</v>
      </c>
      <c r="S1071" s="308" t="s">
        <v>8581</v>
      </c>
      <c r="T1071" s="86" t="s">
        <v>8582</v>
      </c>
      <c r="U1071" s="86" t="s">
        <v>8583</v>
      </c>
      <c r="V1071" s="84" t="s">
        <v>1344</v>
      </c>
      <c r="W1071" s="85"/>
      <c r="X1071" s="85" t="str">
        <f t="shared" si="98"/>
        <v>tf_BAHR20001601_M_L2_COMPANYMASTER_USER_INFO_FOR_ANPIKAKUNIN</v>
      </c>
      <c r="Y1071" s="85" t="str">
        <f t="shared" si="99"/>
        <v>mt_MPHR20001601_CDW_M_L2_COMPANYMASTER_USER_INFO_FOR_ANPIKAKUNIN</v>
      </c>
      <c r="Z1071" s="85" t="str">
        <f t="shared" si="100"/>
        <v>m_MPHR20001601_CDW_M_L2_COMPANYMASTER_USER_INFO_FOR_ANPIKAKUNIN</v>
      </c>
      <c r="AA1071" s="85"/>
      <c r="AB1071" s="85"/>
      <c r="AC1071" s="85"/>
      <c r="AD1071" s="65"/>
      <c r="AE1071" s="100"/>
      <c r="AF1071" s="65"/>
      <c r="AG1071" s="52" t="s">
        <v>155</v>
      </c>
      <c r="AH1071" s="220" t="s">
        <v>65</v>
      </c>
      <c r="AI1071" s="220"/>
      <c r="AJ1071" s="220"/>
      <c r="AK1071" s="220"/>
      <c r="AL1071" t="s">
        <v>155</v>
      </c>
      <c r="AM1071" s="68"/>
      <c r="AN1071" s="68"/>
      <c r="AO1071" s="68"/>
      <c r="AP1071" s="68"/>
      <c r="AQ1071" s="68"/>
      <c r="AR1071" s="68"/>
      <c r="AS1071" s="68"/>
    </row>
    <row r="1072" spans="1:45" ht="34.5" hidden="1" customHeight="1">
      <c r="A1072" s="68"/>
      <c r="B1072" s="86">
        <f t="shared" si="94"/>
        <v>1069</v>
      </c>
      <c r="C1072" s="84" t="s">
        <v>63</v>
      </c>
      <c r="D1072" s="84" t="s">
        <v>8584</v>
      </c>
      <c r="E1072" s="84" t="s">
        <v>8431</v>
      </c>
      <c r="F1072" s="84" t="s">
        <v>8432</v>
      </c>
      <c r="G1072" s="86" t="s">
        <v>8585</v>
      </c>
      <c r="H1072" s="85" t="s">
        <v>8586</v>
      </c>
      <c r="I1072" s="85" t="s">
        <v>8435</v>
      </c>
      <c r="J1072" s="191">
        <v>1</v>
      </c>
      <c r="K1072" s="84" t="s">
        <v>8587</v>
      </c>
      <c r="L1072" s="85"/>
      <c r="M1072" s="85" t="s">
        <v>8588</v>
      </c>
      <c r="N1072" s="85" t="s">
        <v>8589</v>
      </c>
      <c r="O1072" s="84" t="s">
        <v>2126</v>
      </c>
      <c r="P1072" s="86" t="s">
        <v>8439</v>
      </c>
      <c r="Q1072" s="87" t="s">
        <v>220</v>
      </c>
      <c r="R1072" s="308" t="s">
        <v>8590</v>
      </c>
      <c r="S1072" s="308" t="s">
        <v>8591</v>
      </c>
      <c r="T1072" s="86" t="s">
        <v>8592</v>
      </c>
      <c r="U1072" s="86" t="s">
        <v>8593</v>
      </c>
      <c r="V1072" s="84" t="s">
        <v>1344</v>
      </c>
      <c r="W1072" s="85"/>
      <c r="X1072" s="85" t="str">
        <f t="shared" si="98"/>
        <v>tf_BAHR20001701_M_L2_COMPANYMASTER_AFFILIATION_MASTER_FOR_ANPIKAKUNIN</v>
      </c>
      <c r="Y1072" s="85" t="str">
        <f t="shared" si="99"/>
        <v>mt_MPHR20001701_CDW_M_L2_COMPANYMASTER_AFFILIATION_MASTER_FOR_ANPIKAKUNIN</v>
      </c>
      <c r="Z1072" s="85" t="str">
        <f t="shared" si="100"/>
        <v>m_MPHR20001701_CDW_M_L2_COMPANYMASTER_AFFILIATION_MASTER_FOR_ANPIKAKUNIN</v>
      </c>
      <c r="AA1072" s="85"/>
      <c r="AB1072" s="85"/>
      <c r="AC1072" s="85"/>
      <c r="AD1072" s="65"/>
      <c r="AE1072" s="100"/>
      <c r="AF1072" s="65"/>
      <c r="AG1072" s="52" t="s">
        <v>155</v>
      </c>
      <c r="AH1072" s="220" t="s">
        <v>65</v>
      </c>
      <c r="AI1072" s="220"/>
      <c r="AJ1072" s="220"/>
      <c r="AK1072" s="220"/>
      <c r="AL1072" t="s">
        <v>155</v>
      </c>
      <c r="AM1072" s="68"/>
      <c r="AN1072" s="68"/>
      <c r="AO1072" s="68"/>
      <c r="AP1072" s="68"/>
      <c r="AQ1072" s="68"/>
      <c r="AR1072" s="68"/>
      <c r="AS1072" s="68"/>
    </row>
    <row r="1073" spans="1:45" ht="34.5" hidden="1" customHeight="1">
      <c r="A1073" s="68"/>
      <c r="B1073" s="86">
        <f t="shared" si="94"/>
        <v>1070</v>
      </c>
      <c r="C1073" s="84" t="s">
        <v>63</v>
      </c>
      <c r="D1073" s="84" t="s">
        <v>8594</v>
      </c>
      <c r="E1073" s="84" t="s">
        <v>8431</v>
      </c>
      <c r="F1073" s="84" t="s">
        <v>8432</v>
      </c>
      <c r="G1073" s="86" t="s">
        <v>8595</v>
      </c>
      <c r="H1073" s="85" t="s">
        <v>8596</v>
      </c>
      <c r="I1073" s="85" t="s">
        <v>8435</v>
      </c>
      <c r="J1073" s="191">
        <v>1</v>
      </c>
      <c r="K1073" s="84" t="s">
        <v>8597</v>
      </c>
      <c r="L1073" s="85"/>
      <c r="M1073" s="85" t="s">
        <v>8598</v>
      </c>
      <c r="N1073" s="85" t="s">
        <v>8599</v>
      </c>
      <c r="O1073" s="84" t="s">
        <v>2126</v>
      </c>
      <c r="P1073" s="86" t="s">
        <v>8439</v>
      </c>
      <c r="Q1073" s="87" t="s">
        <v>220</v>
      </c>
      <c r="R1073" s="308" t="s">
        <v>8600</v>
      </c>
      <c r="S1073" s="308" t="s">
        <v>8601</v>
      </c>
      <c r="T1073" s="86" t="s">
        <v>8602</v>
      </c>
      <c r="U1073" s="86" t="s">
        <v>8603</v>
      </c>
      <c r="V1073" s="84" t="s">
        <v>1344</v>
      </c>
      <c r="W1073" s="85"/>
      <c r="X1073" s="85" t="str">
        <f t="shared" si="98"/>
        <v>tf_BAHR20001801_M_L2_COMPANYMASTER_JOB_TITLE_MASTER_FOR_ANPIKAKUNIN</v>
      </c>
      <c r="Y1073" s="85" t="str">
        <f t="shared" si="99"/>
        <v>mt_MPHR20001801_CDW_M_L2_COMPANYMASTER_JOB_TITLE_MASTER_FOR_ANPIKAKUNIN</v>
      </c>
      <c r="Z1073" s="85" t="str">
        <f t="shared" si="100"/>
        <v>m_MPHR20001801_CDW_M_L2_COMPANYMASTER_JOB_TITLE_MASTER_FOR_ANPIKAKUNIN</v>
      </c>
      <c r="AA1073" s="85"/>
      <c r="AB1073" s="85"/>
      <c r="AC1073" s="85"/>
      <c r="AD1073" s="65"/>
      <c r="AE1073" s="100"/>
      <c r="AF1073" s="65"/>
      <c r="AG1073" s="52" t="s">
        <v>155</v>
      </c>
      <c r="AH1073" s="220" t="s">
        <v>65</v>
      </c>
      <c r="AI1073" s="220"/>
      <c r="AJ1073" s="220"/>
      <c r="AK1073" s="220"/>
      <c r="AL1073" t="s">
        <v>155</v>
      </c>
      <c r="AM1073" s="68"/>
      <c r="AN1073" s="68"/>
      <c r="AO1073" s="68"/>
      <c r="AP1073" s="68"/>
      <c r="AQ1073" s="68"/>
      <c r="AR1073" s="68"/>
      <c r="AS1073" s="68"/>
    </row>
    <row r="1074" spans="1:45" ht="34.5" hidden="1" customHeight="1">
      <c r="A1074" s="68"/>
      <c r="B1074" s="86">
        <f t="shared" si="94"/>
        <v>1071</v>
      </c>
      <c r="C1074" s="84" t="s">
        <v>63</v>
      </c>
      <c r="D1074" s="84" t="s">
        <v>8604</v>
      </c>
      <c r="E1074" s="84" t="s">
        <v>8431</v>
      </c>
      <c r="F1074" s="84" t="s">
        <v>8432</v>
      </c>
      <c r="G1074" s="86" t="s">
        <v>12279</v>
      </c>
      <c r="H1074" s="85" t="s">
        <v>8605</v>
      </c>
      <c r="I1074" s="85" t="s">
        <v>8435</v>
      </c>
      <c r="J1074" s="191">
        <v>1</v>
      </c>
      <c r="K1074" s="84" t="s">
        <v>8606</v>
      </c>
      <c r="L1074" s="85"/>
      <c r="M1074" s="85" t="s">
        <v>8607</v>
      </c>
      <c r="N1074" s="85" t="s">
        <v>8608</v>
      </c>
      <c r="O1074" s="84" t="s">
        <v>2126</v>
      </c>
      <c r="P1074" s="86" t="s">
        <v>8439</v>
      </c>
      <c r="Q1074" s="87" t="s">
        <v>220</v>
      </c>
      <c r="R1074" s="308" t="s">
        <v>8609</v>
      </c>
      <c r="S1074" s="308" t="s">
        <v>8610</v>
      </c>
      <c r="T1074" s="86" t="s">
        <v>12281</v>
      </c>
      <c r="U1074" s="86" t="s">
        <v>8611</v>
      </c>
      <c r="V1074" s="84" t="s">
        <v>1344</v>
      </c>
      <c r="W1074" s="85"/>
      <c r="X1074" s="85" t="str">
        <f t="shared" si="98"/>
        <v>tf_BAHR20001901_D_L2_COMPANYMASTER_COST_MASTER_DIFF</v>
      </c>
      <c r="Y1074" s="85" t="str">
        <f t="shared" si="99"/>
        <v>mt_MPHR20001901_CDW_D_L2_COMPANYMASTER_COST_MASTER_SAP_TOTAL_FOR_COMPANY</v>
      </c>
      <c r="Z1074" s="85" t="str">
        <f t="shared" si="100"/>
        <v>m_MPHR20001901_CDW_D_L2_COMPANYMASTER_COST_MASTER_SAP_TOTAL_FOR_COMPANY</v>
      </c>
      <c r="AA1074" s="85"/>
      <c r="AB1074" s="85"/>
      <c r="AC1074" s="85"/>
      <c r="AD1074" s="65"/>
      <c r="AE1074" s="100"/>
      <c r="AF1074" s="65"/>
      <c r="AG1074" s="52" t="s">
        <v>155</v>
      </c>
      <c r="AH1074" s="220" t="s">
        <v>65</v>
      </c>
      <c r="AI1074" s="220"/>
      <c r="AJ1074" s="220"/>
      <c r="AK1074" s="220"/>
      <c r="AL1074" t="s">
        <v>155</v>
      </c>
      <c r="AM1074" s="68"/>
      <c r="AN1074" s="68"/>
      <c r="AO1074" s="68"/>
      <c r="AP1074" s="68"/>
      <c r="AQ1074" s="68"/>
      <c r="AR1074" s="68"/>
      <c r="AS1074" s="68"/>
    </row>
    <row r="1075" spans="1:45" ht="34.5" hidden="1" customHeight="1">
      <c r="A1075" s="68"/>
      <c r="B1075" s="86">
        <f t="shared" si="94"/>
        <v>1072</v>
      </c>
      <c r="C1075" s="84" t="s">
        <v>63</v>
      </c>
      <c r="D1075" s="84" t="s">
        <v>8604</v>
      </c>
      <c r="E1075" s="84" t="s">
        <v>8431</v>
      </c>
      <c r="F1075" s="84" t="s">
        <v>8432</v>
      </c>
      <c r="G1075" s="86" t="s">
        <v>12279</v>
      </c>
      <c r="H1075" s="85" t="s">
        <v>8605</v>
      </c>
      <c r="I1075" s="85" t="s">
        <v>8435</v>
      </c>
      <c r="J1075" s="191">
        <v>2</v>
      </c>
      <c r="K1075" s="84" t="s">
        <v>8612</v>
      </c>
      <c r="L1075" s="85"/>
      <c r="M1075" s="85" t="s">
        <v>8613</v>
      </c>
      <c r="N1075" s="85" t="s">
        <v>8614</v>
      </c>
      <c r="O1075" s="84" t="s">
        <v>2126</v>
      </c>
      <c r="P1075" s="86" t="s">
        <v>8439</v>
      </c>
      <c r="Q1075" s="87" t="s">
        <v>220</v>
      </c>
      <c r="R1075" s="308" t="s">
        <v>12282</v>
      </c>
      <c r="S1075" s="308" t="s">
        <v>12280</v>
      </c>
      <c r="T1075" s="86" t="s">
        <v>8617</v>
      </c>
      <c r="U1075" s="86" t="s">
        <v>8618</v>
      </c>
      <c r="V1075" s="84" t="s">
        <v>1344</v>
      </c>
      <c r="W1075" s="85"/>
      <c r="X1075" s="85" t="str">
        <f t="shared" si="98"/>
        <v>tf_BAHR20001901_D_L2_COMPANYMASTER_COST_MASTER_DIFF</v>
      </c>
      <c r="Y1075" s="85" t="str">
        <f t="shared" si="99"/>
        <v>mt_MPHR20001902_CDW_D_L2_COMPANYMASTER_COST_MASTER_DIFF_FOR_COMPANY</v>
      </c>
      <c r="Z1075" s="85" t="str">
        <f t="shared" si="100"/>
        <v>m_MPHR20001902_CDW_D_L2_COMPANYMASTER_COST_MASTER_DIFF_FOR_COMPANY</v>
      </c>
      <c r="AA1075" s="85"/>
      <c r="AB1075" s="85"/>
      <c r="AC1075" s="85"/>
      <c r="AD1075" s="65"/>
      <c r="AE1075" s="100"/>
      <c r="AF1075" s="65"/>
      <c r="AG1075" s="52" t="s">
        <v>155</v>
      </c>
      <c r="AH1075" s="220" t="s">
        <v>65</v>
      </c>
      <c r="AI1075" s="220"/>
      <c r="AJ1075" s="220"/>
      <c r="AK1075" s="220"/>
      <c r="AL1075" t="s">
        <v>155</v>
      </c>
      <c r="AM1075" s="68"/>
      <c r="AN1075" s="68"/>
      <c r="AO1075" s="68"/>
      <c r="AP1075" s="68"/>
      <c r="AQ1075" s="68"/>
      <c r="AR1075" s="68"/>
      <c r="AS1075" s="68"/>
    </row>
    <row r="1076" spans="1:45" ht="34.5" hidden="1" customHeight="1">
      <c r="A1076" s="68"/>
      <c r="B1076" s="86">
        <f t="shared" si="94"/>
        <v>1073</v>
      </c>
      <c r="C1076" s="84" t="s">
        <v>63</v>
      </c>
      <c r="D1076" s="84" t="s">
        <v>8619</v>
      </c>
      <c r="E1076" s="84" t="s">
        <v>8431</v>
      </c>
      <c r="F1076" s="84" t="s">
        <v>8432</v>
      </c>
      <c r="G1076" s="86" t="s">
        <v>8620</v>
      </c>
      <c r="H1076" s="85" t="s">
        <v>8621</v>
      </c>
      <c r="I1076" s="85" t="s">
        <v>8435</v>
      </c>
      <c r="J1076" s="191">
        <v>1</v>
      </c>
      <c r="K1076" s="84" t="s">
        <v>8622</v>
      </c>
      <c r="L1076" s="85"/>
      <c r="M1076" s="85" t="s">
        <v>8623</v>
      </c>
      <c r="N1076" s="85" t="s">
        <v>8624</v>
      </c>
      <c r="O1076" s="84" t="s">
        <v>2126</v>
      </c>
      <c r="P1076" s="86" t="s">
        <v>8439</v>
      </c>
      <c r="Q1076" s="87" t="s">
        <v>220</v>
      </c>
      <c r="R1076" s="308" t="s">
        <v>8625</v>
      </c>
      <c r="S1076" s="308" t="s">
        <v>8626</v>
      </c>
      <c r="T1076" s="86" t="s">
        <v>8627</v>
      </c>
      <c r="U1076" s="86" t="s">
        <v>8628</v>
      </c>
      <c r="V1076" s="84" t="s">
        <v>1344</v>
      </c>
      <c r="W1076" s="85"/>
      <c r="X1076" s="85" t="str">
        <f t="shared" si="98"/>
        <v>tf_BAHR20002001_D_L2_COMPANYMASTER_PERSON_MASTER_FOR_IDKIBAN</v>
      </c>
      <c r="Y1076" s="85" t="str">
        <f t="shared" si="99"/>
        <v>mt_MPHR20002001_CDW_D_L2_COMPANYMASTER_PERSON_MASTER_FOR_IDKIBAN</v>
      </c>
      <c r="Z1076" s="85" t="str">
        <f t="shared" si="100"/>
        <v>m_MPHR20002001_CDW_D_L2_COMPANYMASTER_PERSON_MASTER_FOR_IDKIBAN</v>
      </c>
      <c r="AA1076" s="85"/>
      <c r="AB1076" s="85"/>
      <c r="AC1076" s="85"/>
      <c r="AD1076" s="65"/>
      <c r="AE1076" s="100"/>
      <c r="AF1076" s="65"/>
      <c r="AG1076" s="52" t="s">
        <v>155</v>
      </c>
      <c r="AH1076" s="220" t="s">
        <v>65</v>
      </c>
      <c r="AI1076" s="220"/>
      <c r="AJ1076" s="220"/>
      <c r="AK1076" s="220"/>
      <c r="AL1076" t="s">
        <v>155</v>
      </c>
      <c r="AM1076" s="68"/>
      <c r="AN1076" s="68"/>
      <c r="AO1076" s="68"/>
      <c r="AP1076" s="68"/>
      <c r="AQ1076" s="68"/>
      <c r="AR1076" s="68"/>
      <c r="AS1076" s="68"/>
    </row>
    <row r="1077" spans="1:45" ht="34.5" hidden="1" customHeight="1">
      <c r="A1077" s="68"/>
      <c r="B1077" s="86">
        <f t="shared" si="94"/>
        <v>1074</v>
      </c>
      <c r="C1077" s="84" t="s">
        <v>63</v>
      </c>
      <c r="D1077" s="84" t="s">
        <v>8629</v>
      </c>
      <c r="E1077" s="84" t="s">
        <v>8431</v>
      </c>
      <c r="F1077" s="84" t="s">
        <v>8432</v>
      </c>
      <c r="G1077" s="86" t="s">
        <v>8630</v>
      </c>
      <c r="H1077" s="85" t="s">
        <v>8631</v>
      </c>
      <c r="I1077" s="85" t="s">
        <v>8435</v>
      </c>
      <c r="J1077" s="191">
        <v>1</v>
      </c>
      <c r="K1077" s="84" t="s">
        <v>8632</v>
      </c>
      <c r="L1077" s="85"/>
      <c r="M1077" s="85" t="s">
        <v>12275</v>
      </c>
      <c r="N1077" s="85" t="s">
        <v>8633</v>
      </c>
      <c r="O1077" s="84" t="s">
        <v>2126</v>
      </c>
      <c r="P1077" s="86" t="s">
        <v>8439</v>
      </c>
      <c r="Q1077" s="87" t="s">
        <v>220</v>
      </c>
      <c r="R1077" s="308" t="s">
        <v>8534</v>
      </c>
      <c r="S1077" s="308" t="s">
        <v>8634</v>
      </c>
      <c r="T1077" s="86" t="s">
        <v>8635</v>
      </c>
      <c r="U1077" s="86" t="s">
        <v>8636</v>
      </c>
      <c r="V1077" s="84" t="s">
        <v>1344</v>
      </c>
      <c r="W1077" s="85"/>
      <c r="X1077" s="85" t="str">
        <f t="shared" si="98"/>
        <v>tf_BAHR20002101_D_L2_COMPANYMASTER_AFFILIATION_MASTER_FOR_IDKIBAN</v>
      </c>
      <c r="Y1077" s="85" t="str">
        <f t="shared" si="99"/>
        <v>mt_MPHR20002101_CDW_D_L2_COMPANYMASTER_AFFILIATION_MASTER_FOR_IDKIBAN</v>
      </c>
      <c r="Z1077" s="85" t="str">
        <f t="shared" si="100"/>
        <v>m_MPHR20002101_CDW_D_L2_COMPANYMASTER_AFFILIATION_MASTER_FOR_IDKIBAN</v>
      </c>
      <c r="AA1077" s="85"/>
      <c r="AB1077" s="85"/>
      <c r="AC1077" s="85"/>
      <c r="AD1077" s="65"/>
      <c r="AE1077" s="100"/>
      <c r="AF1077" s="65"/>
      <c r="AG1077" s="52" t="s">
        <v>155</v>
      </c>
      <c r="AH1077" s="220" t="s">
        <v>65</v>
      </c>
      <c r="AI1077" s="220"/>
      <c r="AJ1077" s="220"/>
      <c r="AK1077" s="220"/>
      <c r="AL1077" t="s">
        <v>155</v>
      </c>
      <c r="AM1077" s="68"/>
      <c r="AN1077" s="68"/>
      <c r="AO1077" s="68"/>
      <c r="AP1077" s="68"/>
      <c r="AQ1077" s="68"/>
      <c r="AR1077" s="68"/>
      <c r="AS1077" s="68"/>
    </row>
    <row r="1078" spans="1:45" ht="34.5" hidden="1" customHeight="1">
      <c r="A1078" s="68"/>
      <c r="B1078" s="86">
        <f t="shared" si="94"/>
        <v>1075</v>
      </c>
      <c r="C1078" s="84" t="s">
        <v>63</v>
      </c>
      <c r="D1078" s="84" t="s">
        <v>8637</v>
      </c>
      <c r="E1078" s="84" t="s">
        <v>8431</v>
      </c>
      <c r="F1078" s="84" t="s">
        <v>8432</v>
      </c>
      <c r="G1078" s="86" t="s">
        <v>8638</v>
      </c>
      <c r="H1078" s="85" t="s">
        <v>8639</v>
      </c>
      <c r="I1078" s="85" t="s">
        <v>8435</v>
      </c>
      <c r="J1078" s="191">
        <v>1</v>
      </c>
      <c r="K1078" s="84" t="s">
        <v>8640</v>
      </c>
      <c r="L1078" s="85"/>
      <c r="M1078" s="85" t="s">
        <v>8641</v>
      </c>
      <c r="N1078" s="85" t="s">
        <v>8642</v>
      </c>
      <c r="O1078" s="84" t="s">
        <v>2126</v>
      </c>
      <c r="P1078" s="86" t="s">
        <v>8439</v>
      </c>
      <c r="Q1078" s="87" t="s">
        <v>220</v>
      </c>
      <c r="R1078" s="308" t="s">
        <v>8534</v>
      </c>
      <c r="S1078" s="308" t="s">
        <v>8535</v>
      </c>
      <c r="T1078" s="86" t="s">
        <v>8643</v>
      </c>
      <c r="U1078" s="86" t="s">
        <v>8644</v>
      </c>
      <c r="V1078" s="84" t="s">
        <v>1344</v>
      </c>
      <c r="W1078" s="85"/>
      <c r="X1078" s="85" t="str">
        <f t="shared" si="98"/>
        <v>tf_BAHR20002201_D_L2_COMPANYMASTER_AFFILIATION_MASTER_ENGLISH_FOR_IDKIBAN</v>
      </c>
      <c r="Y1078" s="85" t="str">
        <f t="shared" si="99"/>
        <v>mt_MPHR20002201_CDW_D_L2_COMPANYMASTER_AFFILIATION_MASTER_ENGLISH_FOR_IDKIBAN</v>
      </c>
      <c r="Z1078" s="85" t="str">
        <f t="shared" si="100"/>
        <v>m_MPHR20002201_CDW_D_L2_COMPANYMASTER_AFFILIATION_MASTER_ENGLISH_FOR_IDKIBAN</v>
      </c>
      <c r="AA1078" s="85"/>
      <c r="AB1078" s="85"/>
      <c r="AC1078" s="85"/>
      <c r="AD1078" s="65"/>
      <c r="AE1078" s="100"/>
      <c r="AF1078" s="65"/>
      <c r="AG1078" s="52" t="s">
        <v>155</v>
      </c>
      <c r="AH1078" s="220" t="s">
        <v>65</v>
      </c>
      <c r="AI1078" s="220"/>
      <c r="AJ1078" s="220"/>
      <c r="AK1078" s="220"/>
      <c r="AL1078" t="s">
        <v>155</v>
      </c>
      <c r="AM1078" s="68"/>
      <c r="AN1078" s="68"/>
      <c r="AO1078" s="68"/>
      <c r="AP1078" s="68"/>
      <c r="AQ1078" s="68"/>
      <c r="AR1078" s="68"/>
      <c r="AS1078" s="68"/>
    </row>
    <row r="1079" spans="1:45" ht="34.5" hidden="1" customHeight="1">
      <c r="A1079" s="68"/>
      <c r="B1079" s="86">
        <f t="shared" si="94"/>
        <v>1076</v>
      </c>
      <c r="C1079" s="84" t="s">
        <v>63</v>
      </c>
      <c r="D1079" s="84" t="s">
        <v>8645</v>
      </c>
      <c r="E1079" s="84" t="s">
        <v>8431</v>
      </c>
      <c r="F1079" s="84" t="s">
        <v>8432</v>
      </c>
      <c r="G1079" s="86" t="s">
        <v>8646</v>
      </c>
      <c r="H1079" s="85" t="s">
        <v>8647</v>
      </c>
      <c r="I1079" s="85" t="s">
        <v>8435</v>
      </c>
      <c r="J1079" s="191">
        <v>1</v>
      </c>
      <c r="K1079" s="84" t="s">
        <v>8648</v>
      </c>
      <c r="L1079" s="85"/>
      <c r="M1079" s="85" t="s">
        <v>8649</v>
      </c>
      <c r="N1079" s="85" t="s">
        <v>8650</v>
      </c>
      <c r="O1079" s="84" t="s">
        <v>2126</v>
      </c>
      <c r="P1079" s="86" t="s">
        <v>8439</v>
      </c>
      <c r="Q1079" s="87" t="s">
        <v>220</v>
      </c>
      <c r="R1079" s="308" t="s">
        <v>8474</v>
      </c>
      <c r="S1079" s="308" t="s">
        <v>8475</v>
      </c>
      <c r="T1079" s="86" t="s">
        <v>8651</v>
      </c>
      <c r="U1079" s="86" t="s">
        <v>8652</v>
      </c>
      <c r="V1079" s="84" t="s">
        <v>1344</v>
      </c>
      <c r="W1079" s="85"/>
      <c r="X1079" s="85" t="str">
        <f t="shared" si="98"/>
        <v>tf_BAHR20002301_D_L2_COMPANYMASTER_COMPANY_MASTER_FOR_IDKIBAN</v>
      </c>
      <c r="Y1079" s="85" t="str">
        <f t="shared" si="99"/>
        <v>mt_MPHR20002301_CDW_D_L2_COMPANYMASTER_COMPANY_MASTER_FOR_IDKIBAN</v>
      </c>
      <c r="Z1079" s="85" t="str">
        <f t="shared" si="100"/>
        <v>m_MPHR20002301_CDW_D_L2_COMPANYMASTER_COMPANY_MASTER_FOR_IDKIBAN</v>
      </c>
      <c r="AA1079" s="85"/>
      <c r="AB1079" s="85"/>
      <c r="AC1079" s="85"/>
      <c r="AD1079" s="65"/>
      <c r="AE1079" s="100"/>
      <c r="AF1079" s="65"/>
      <c r="AG1079" s="52" t="s">
        <v>155</v>
      </c>
      <c r="AH1079" s="220" t="s">
        <v>65</v>
      </c>
      <c r="AI1079" s="220"/>
      <c r="AJ1079" s="220"/>
      <c r="AK1079" s="220"/>
      <c r="AL1079" t="s">
        <v>155</v>
      </c>
      <c r="AM1079" s="68"/>
      <c r="AN1079" s="68"/>
      <c r="AO1079" s="68"/>
      <c r="AP1079" s="68"/>
      <c r="AQ1079" s="68"/>
      <c r="AR1079" s="68"/>
      <c r="AS1079" s="68"/>
    </row>
    <row r="1080" spans="1:45" ht="34.5" hidden="1" customHeight="1">
      <c r="A1080" s="68"/>
      <c r="B1080" s="86">
        <f t="shared" si="94"/>
        <v>1077</v>
      </c>
      <c r="C1080" s="84" t="s">
        <v>63</v>
      </c>
      <c r="D1080" s="84" t="s">
        <v>8653</v>
      </c>
      <c r="E1080" s="84" t="s">
        <v>8431</v>
      </c>
      <c r="F1080" s="84" t="s">
        <v>8432</v>
      </c>
      <c r="G1080" s="86" t="s">
        <v>8654</v>
      </c>
      <c r="H1080" s="85" t="s">
        <v>8655</v>
      </c>
      <c r="I1080" s="85" t="s">
        <v>8435</v>
      </c>
      <c r="J1080" s="191">
        <v>1</v>
      </c>
      <c r="K1080" s="84" t="s">
        <v>8656</v>
      </c>
      <c r="L1080" s="85"/>
      <c r="M1080" s="85" t="s">
        <v>8657</v>
      </c>
      <c r="N1080" s="85" t="s">
        <v>8658</v>
      </c>
      <c r="O1080" s="84" t="s">
        <v>2126</v>
      </c>
      <c r="P1080" s="86" t="s">
        <v>8439</v>
      </c>
      <c r="Q1080" s="87" t="s">
        <v>220</v>
      </c>
      <c r="R1080" s="308" t="s">
        <v>8474</v>
      </c>
      <c r="S1080" s="308" t="s">
        <v>8475</v>
      </c>
      <c r="T1080" s="86" t="s">
        <v>8659</v>
      </c>
      <c r="U1080" s="86" t="s">
        <v>8660</v>
      </c>
      <c r="V1080" s="84" t="s">
        <v>1344</v>
      </c>
      <c r="W1080" s="85"/>
      <c r="X1080" s="85" t="str">
        <f t="shared" si="98"/>
        <v>tf_BAHR20002401_D_L2_COMPANYMASTER_COMPANY_MASTER_ENGLISH_FOR_IDKIBAN</v>
      </c>
      <c r="Y1080" s="85" t="str">
        <f t="shared" si="99"/>
        <v>mt_MPHR20002401_CDW_D_L2_COMPANYMASTER_COMPANY_MASTER_ENGLISH_FOR_IDKIBAN</v>
      </c>
      <c r="Z1080" s="85" t="str">
        <f t="shared" si="100"/>
        <v>m_MPHR20002401_CDW_D_L2_COMPANYMASTER_COMPANY_MASTER_ENGLISH_FOR_IDKIBAN</v>
      </c>
      <c r="AA1080" s="85"/>
      <c r="AB1080" s="85"/>
      <c r="AC1080" s="85"/>
      <c r="AD1080" s="65"/>
      <c r="AE1080" s="100"/>
      <c r="AF1080" s="65"/>
      <c r="AG1080" s="52" t="s">
        <v>155</v>
      </c>
      <c r="AH1080" s="220" t="s">
        <v>65</v>
      </c>
      <c r="AI1080" s="220"/>
      <c r="AJ1080" s="220"/>
      <c r="AK1080" s="220"/>
      <c r="AL1080" t="s">
        <v>155</v>
      </c>
      <c r="AM1080" s="68"/>
      <c r="AN1080" s="68"/>
      <c r="AO1080" s="68"/>
      <c r="AP1080" s="68"/>
      <c r="AQ1080" s="68"/>
      <c r="AR1080" s="68"/>
      <c r="AS1080" s="68"/>
    </row>
    <row r="1081" spans="1:45" ht="34.5" hidden="1" customHeight="1">
      <c r="A1081" s="68"/>
      <c r="B1081" s="86">
        <f t="shared" si="94"/>
        <v>1078</v>
      </c>
      <c r="C1081" s="84" t="s">
        <v>63</v>
      </c>
      <c r="D1081" s="84" t="s">
        <v>8661</v>
      </c>
      <c r="E1081" s="84" t="s">
        <v>8431</v>
      </c>
      <c r="F1081" s="84" t="s">
        <v>8432</v>
      </c>
      <c r="G1081" s="86" t="s">
        <v>8662</v>
      </c>
      <c r="H1081" s="85" t="s">
        <v>8663</v>
      </c>
      <c r="I1081" s="85" t="s">
        <v>8435</v>
      </c>
      <c r="J1081" s="191">
        <v>1</v>
      </c>
      <c r="K1081" s="84" t="s">
        <v>8664</v>
      </c>
      <c r="L1081" s="85"/>
      <c r="M1081" s="85" t="s">
        <v>8665</v>
      </c>
      <c r="N1081" s="85" t="s">
        <v>8666</v>
      </c>
      <c r="O1081" s="84" t="s">
        <v>2126</v>
      </c>
      <c r="P1081" s="86" t="s">
        <v>8439</v>
      </c>
      <c r="Q1081" s="87" t="s">
        <v>220</v>
      </c>
      <c r="R1081" s="308" t="s">
        <v>8494</v>
      </c>
      <c r="S1081" s="308" t="s">
        <v>8495</v>
      </c>
      <c r="T1081" s="86" t="s">
        <v>8667</v>
      </c>
      <c r="U1081" s="86" t="s">
        <v>8668</v>
      </c>
      <c r="V1081" s="84" t="s">
        <v>1344</v>
      </c>
      <c r="W1081" s="85"/>
      <c r="X1081" s="85" t="str">
        <f t="shared" si="98"/>
        <v>tf_BAHR20002501_D_L2_COMPANYMASTER_OFFICE_MASTER_FOR_IDKIBAN</v>
      </c>
      <c r="Y1081" s="85" t="str">
        <f t="shared" si="99"/>
        <v>mt_MPHR20002501_CDW_D_L2_COMPANYMASTER_OFFICE_MASTER_FOR_IDKIBAN</v>
      </c>
      <c r="Z1081" s="85" t="str">
        <f t="shared" si="100"/>
        <v>m_MPHR20002501_CDW_D_L2_COMPANYMASTER_OFFICE_MASTER_FOR_IDKIBAN</v>
      </c>
      <c r="AA1081" s="85"/>
      <c r="AB1081" s="85"/>
      <c r="AC1081" s="85"/>
      <c r="AD1081" s="65"/>
      <c r="AE1081" s="100"/>
      <c r="AF1081" s="65"/>
      <c r="AG1081" s="52" t="s">
        <v>155</v>
      </c>
      <c r="AH1081" s="220" t="s">
        <v>65</v>
      </c>
      <c r="AI1081" s="220"/>
      <c r="AJ1081" s="220"/>
      <c r="AK1081" s="220"/>
      <c r="AL1081" t="s">
        <v>155</v>
      </c>
      <c r="AM1081" s="68"/>
      <c r="AN1081" s="68"/>
      <c r="AO1081" s="68"/>
      <c r="AP1081" s="68"/>
      <c r="AQ1081" s="68"/>
      <c r="AR1081" s="68"/>
      <c r="AS1081" s="68"/>
    </row>
    <row r="1082" spans="1:45" ht="34.5" hidden="1" customHeight="1">
      <c r="A1082" s="68"/>
      <c r="B1082" s="86">
        <f t="shared" si="94"/>
        <v>1079</v>
      </c>
      <c r="C1082" s="84" t="s">
        <v>63</v>
      </c>
      <c r="D1082" s="84" t="s">
        <v>8669</v>
      </c>
      <c r="E1082" s="84" t="s">
        <v>8431</v>
      </c>
      <c r="F1082" s="84" t="s">
        <v>8432</v>
      </c>
      <c r="G1082" s="86" t="s">
        <v>8670</v>
      </c>
      <c r="H1082" s="85" t="s">
        <v>8671</v>
      </c>
      <c r="I1082" s="85" t="s">
        <v>8435</v>
      </c>
      <c r="J1082" s="191">
        <v>1</v>
      </c>
      <c r="K1082" s="84" t="s">
        <v>8672</v>
      </c>
      <c r="L1082" s="85"/>
      <c r="M1082" s="85" t="s">
        <v>8673</v>
      </c>
      <c r="N1082" s="85" t="s">
        <v>8674</v>
      </c>
      <c r="O1082" s="84" t="s">
        <v>2126</v>
      </c>
      <c r="P1082" s="86" t="s">
        <v>8439</v>
      </c>
      <c r="Q1082" s="87" t="s">
        <v>220</v>
      </c>
      <c r="R1082" s="308" t="s">
        <v>8494</v>
      </c>
      <c r="S1082" s="308" t="s">
        <v>8495</v>
      </c>
      <c r="T1082" s="86" t="s">
        <v>8675</v>
      </c>
      <c r="U1082" s="86" t="s">
        <v>8676</v>
      </c>
      <c r="V1082" s="84" t="s">
        <v>1344</v>
      </c>
      <c r="W1082" s="85"/>
      <c r="X1082" s="85" t="str">
        <f t="shared" si="98"/>
        <v>tf_BAHR20002601_D_L2_COMPANYMASTER_OFFICE_MASTER_ENGLISH_FOR_IDKIBAN</v>
      </c>
      <c r="Y1082" s="85" t="str">
        <f t="shared" si="99"/>
        <v>mt_MPHR20002601_CDW_D_L2_COMPANYMASTER_OFFICE_MASTER_ENGLISH_FOR_IDKIBAN</v>
      </c>
      <c r="Z1082" s="85" t="str">
        <f t="shared" si="100"/>
        <v>m_MPHR20002601_CDW_D_L2_COMPANYMASTER_OFFICE_MASTER_ENGLISH_FOR_IDKIBAN</v>
      </c>
      <c r="AA1082" s="85"/>
      <c r="AB1082" s="85"/>
      <c r="AC1082" s="85"/>
      <c r="AD1082" s="65"/>
      <c r="AE1082" s="100"/>
      <c r="AF1082" s="65"/>
      <c r="AG1082" s="52" t="s">
        <v>155</v>
      </c>
      <c r="AH1082" s="220" t="s">
        <v>65</v>
      </c>
      <c r="AI1082" s="220"/>
      <c r="AJ1082" s="220"/>
      <c r="AK1082" s="220"/>
      <c r="AL1082" t="s">
        <v>155</v>
      </c>
      <c r="AM1082" s="68"/>
      <c r="AN1082" s="68"/>
      <c r="AO1082" s="68"/>
      <c r="AP1082" s="68"/>
      <c r="AQ1082" s="68"/>
      <c r="AR1082" s="68"/>
      <c r="AS1082" s="68"/>
    </row>
    <row r="1083" spans="1:45" ht="34.5" hidden="1" customHeight="1">
      <c r="A1083" s="68"/>
      <c r="B1083" s="86">
        <f t="shared" si="94"/>
        <v>1080</v>
      </c>
      <c r="C1083" s="84" t="s">
        <v>63</v>
      </c>
      <c r="D1083" s="84" t="s">
        <v>8677</v>
      </c>
      <c r="E1083" s="84" t="s">
        <v>8431</v>
      </c>
      <c r="F1083" s="84" t="s">
        <v>8432</v>
      </c>
      <c r="G1083" s="86" t="s">
        <v>8678</v>
      </c>
      <c r="H1083" s="85" t="s">
        <v>8679</v>
      </c>
      <c r="I1083" s="85" t="s">
        <v>8435</v>
      </c>
      <c r="J1083" s="191">
        <v>1</v>
      </c>
      <c r="K1083" s="84" t="s">
        <v>8680</v>
      </c>
      <c r="L1083" s="85"/>
      <c r="M1083" s="85" t="s">
        <v>8681</v>
      </c>
      <c r="N1083" s="85" t="s">
        <v>8682</v>
      </c>
      <c r="O1083" s="84" t="s">
        <v>2126</v>
      </c>
      <c r="P1083" s="86" t="s">
        <v>8439</v>
      </c>
      <c r="Q1083" s="87" t="s">
        <v>220</v>
      </c>
      <c r="R1083" s="308" t="s">
        <v>8570</v>
      </c>
      <c r="S1083" s="308" t="s">
        <v>8571</v>
      </c>
      <c r="T1083" s="86" t="s">
        <v>8683</v>
      </c>
      <c r="U1083" s="86" t="s">
        <v>8684</v>
      </c>
      <c r="V1083" s="84" t="s">
        <v>1344</v>
      </c>
      <c r="W1083" s="85"/>
      <c r="X1083" s="85" t="str">
        <f t="shared" si="98"/>
        <v>tf_BAHR20002701_D_L2_COMPANYMASTER_BUSINESS_DIVISION_MASTER_FOR_IDKIBAN</v>
      </c>
      <c r="Y1083" s="85" t="str">
        <f t="shared" si="99"/>
        <v>mt_MPHR20002701_CDW_D_L2_COMPANYMASTER_BUSINESS_DIVISION_MASTER_FOR_IDKIBAN</v>
      </c>
      <c r="Z1083" s="85" t="str">
        <f t="shared" si="100"/>
        <v>m_MPHR20002701_CDW_D_L2_COMPANYMASTER_BUSINESS_DIVISION_MASTER_FOR_IDKIBAN</v>
      </c>
      <c r="AA1083" s="85"/>
      <c r="AB1083" s="85"/>
      <c r="AC1083" s="85"/>
      <c r="AD1083" s="65"/>
      <c r="AE1083" s="100"/>
      <c r="AF1083" s="65"/>
      <c r="AG1083" s="52" t="s">
        <v>155</v>
      </c>
      <c r="AH1083" s="220" t="s">
        <v>65</v>
      </c>
      <c r="AI1083" s="220"/>
      <c r="AJ1083" s="220"/>
      <c r="AK1083" s="220"/>
      <c r="AL1083" t="s">
        <v>155</v>
      </c>
      <c r="AM1083" s="68"/>
      <c r="AN1083" s="68"/>
      <c r="AO1083" s="68"/>
      <c r="AP1083" s="68"/>
      <c r="AQ1083" s="68"/>
      <c r="AR1083" s="68"/>
      <c r="AS1083" s="68"/>
    </row>
    <row r="1084" spans="1:45" ht="34.5" hidden="1" customHeight="1">
      <c r="A1084" s="68"/>
      <c r="B1084" s="86">
        <f t="shared" si="94"/>
        <v>1081</v>
      </c>
      <c r="C1084" s="84" t="s">
        <v>63</v>
      </c>
      <c r="D1084" s="84" t="s">
        <v>8685</v>
      </c>
      <c r="E1084" s="84" t="s">
        <v>8431</v>
      </c>
      <c r="F1084" s="84" t="s">
        <v>8432</v>
      </c>
      <c r="G1084" s="86" t="s">
        <v>8686</v>
      </c>
      <c r="H1084" s="85" t="s">
        <v>8687</v>
      </c>
      <c r="I1084" s="85" t="s">
        <v>8435</v>
      </c>
      <c r="J1084" s="191">
        <v>1</v>
      </c>
      <c r="K1084" s="84" t="s">
        <v>8688</v>
      </c>
      <c r="L1084" s="85"/>
      <c r="M1084" s="85" t="s">
        <v>8689</v>
      </c>
      <c r="N1084" s="85" t="s">
        <v>8690</v>
      </c>
      <c r="O1084" s="84" t="s">
        <v>2126</v>
      </c>
      <c r="P1084" s="86" t="s">
        <v>8439</v>
      </c>
      <c r="Q1084" s="87" t="s">
        <v>220</v>
      </c>
      <c r="R1084" s="308" t="s">
        <v>8570</v>
      </c>
      <c r="S1084" s="308" t="s">
        <v>8571</v>
      </c>
      <c r="T1084" s="86" t="s">
        <v>8691</v>
      </c>
      <c r="U1084" s="86" t="s">
        <v>8692</v>
      </c>
      <c r="V1084" s="84" t="s">
        <v>1344</v>
      </c>
      <c r="W1084" s="85"/>
      <c r="X1084" s="85" t="str">
        <f t="shared" si="98"/>
        <v>tf_BAHR20002801_D_L2_COMPANYMASTER_BUSINESS_DEPARTMENT_MASTER_FOR_IDKIBAN</v>
      </c>
      <c r="Y1084" s="85" t="str">
        <f t="shared" si="99"/>
        <v>mt_MPHR20002801_CDW_D_L2_COMPANYMASTER_BUSINESS_DEPARTMENT_MASTER_FOR_IDKIBAN</v>
      </c>
      <c r="Z1084" s="85" t="str">
        <f t="shared" si="100"/>
        <v>m_MPHR20002801_CDW_D_L2_COMPANYMASTER_BUSINESS_DEPARTMENT_MASTER_FOR_IDKIBAN</v>
      </c>
      <c r="AA1084" s="85"/>
      <c r="AB1084" s="85"/>
      <c r="AC1084" s="85"/>
      <c r="AD1084" s="65"/>
      <c r="AE1084" s="100"/>
      <c r="AF1084" s="65"/>
      <c r="AG1084" s="52" t="s">
        <v>155</v>
      </c>
      <c r="AH1084" s="220" t="s">
        <v>65</v>
      </c>
      <c r="AI1084" s="220"/>
      <c r="AJ1084" s="220"/>
      <c r="AK1084" s="220"/>
      <c r="AL1084" t="s">
        <v>155</v>
      </c>
      <c r="AM1084" s="68"/>
      <c r="AN1084" s="68"/>
      <c r="AO1084" s="68"/>
      <c r="AP1084" s="68"/>
      <c r="AQ1084" s="68"/>
      <c r="AR1084" s="68"/>
      <c r="AS1084" s="68"/>
    </row>
    <row r="1085" spans="1:45" ht="34.5" hidden="1" customHeight="1">
      <c r="A1085" s="68"/>
      <c r="B1085" s="86">
        <f t="shared" si="94"/>
        <v>1082</v>
      </c>
      <c r="C1085" s="84" t="s">
        <v>63</v>
      </c>
      <c r="D1085" s="84" t="s">
        <v>8693</v>
      </c>
      <c r="E1085" s="84" t="s">
        <v>8431</v>
      </c>
      <c r="F1085" s="84" t="s">
        <v>8432</v>
      </c>
      <c r="G1085" s="86" t="s">
        <v>8694</v>
      </c>
      <c r="H1085" s="85" t="s">
        <v>8695</v>
      </c>
      <c r="I1085" s="85" t="s">
        <v>8435</v>
      </c>
      <c r="J1085" s="191">
        <v>1</v>
      </c>
      <c r="K1085" s="84" t="s">
        <v>8696</v>
      </c>
      <c r="L1085" s="85"/>
      <c r="M1085" s="85" t="s">
        <v>8697</v>
      </c>
      <c r="N1085" s="85" t="s">
        <v>8698</v>
      </c>
      <c r="O1085" s="84" t="s">
        <v>2126</v>
      </c>
      <c r="P1085" s="86" t="s">
        <v>8439</v>
      </c>
      <c r="Q1085" s="87" t="s">
        <v>220</v>
      </c>
      <c r="R1085" s="308" t="s">
        <v>8524</v>
      </c>
      <c r="S1085" s="308" t="s">
        <v>8525</v>
      </c>
      <c r="T1085" s="86" t="s">
        <v>8699</v>
      </c>
      <c r="U1085" s="86" t="s">
        <v>8700</v>
      </c>
      <c r="V1085" s="84" t="s">
        <v>1344</v>
      </c>
      <c r="W1085" s="85"/>
      <c r="X1085" s="85" t="str">
        <f t="shared" ref="X1085:X1114" si="101">IF(AND(D1085&lt;&gt;"",H1085&lt;&gt;""),"tf_"&amp;D1085&amp;"_"&amp;H1085,"")</f>
        <v>tf_BAHR20002901_D_L2_COMPANYMASTER_JOB_TYPE_MASTER_FOR_IDKIBAN</v>
      </c>
      <c r="Y1085" s="85" t="str">
        <f t="shared" ref="Y1085:Y1114" si="102">IF(AND(K1085&lt;&gt;"",N1085&lt;&gt;""),"mt_"&amp;K1085&amp;"_"&amp;N1085,"")</f>
        <v>mt_MPHR20002901_CDW_D_L2_COMPANYMASTER_JOB_TYPE_MASTER_FOR_IDKIBAN</v>
      </c>
      <c r="Z1085" s="85" t="str">
        <f t="shared" ref="Z1085:Z1114" si="103">IF(AND(K1085&lt;&gt;"",N1085&lt;&gt;""),"m_"&amp;K1085&amp;"_"&amp;N1085,"")</f>
        <v>m_MPHR20002901_CDW_D_L2_COMPANYMASTER_JOB_TYPE_MASTER_FOR_IDKIBAN</v>
      </c>
      <c r="AA1085" s="85"/>
      <c r="AB1085" s="85"/>
      <c r="AC1085" s="85"/>
      <c r="AD1085" s="65"/>
      <c r="AE1085" s="100"/>
      <c r="AF1085" s="65"/>
      <c r="AG1085" s="52" t="s">
        <v>155</v>
      </c>
      <c r="AH1085" s="220" t="s">
        <v>65</v>
      </c>
      <c r="AI1085" s="220"/>
      <c r="AJ1085" s="220"/>
      <c r="AK1085" s="220"/>
      <c r="AL1085" t="s">
        <v>155</v>
      </c>
      <c r="AM1085" s="68"/>
      <c r="AN1085" s="68"/>
      <c r="AO1085" s="68"/>
      <c r="AP1085" s="68"/>
      <c r="AQ1085" s="68"/>
      <c r="AR1085" s="68"/>
      <c r="AS1085" s="68"/>
    </row>
    <row r="1086" spans="1:45" ht="34.5" hidden="1" customHeight="1">
      <c r="A1086" s="68"/>
      <c r="B1086" s="86">
        <f t="shared" si="94"/>
        <v>1083</v>
      </c>
      <c r="C1086" s="84" t="s">
        <v>63</v>
      </c>
      <c r="D1086" s="84" t="s">
        <v>8701</v>
      </c>
      <c r="E1086" s="84" t="s">
        <v>8431</v>
      </c>
      <c r="F1086" s="84" t="s">
        <v>8432</v>
      </c>
      <c r="G1086" s="86" t="s">
        <v>8702</v>
      </c>
      <c r="H1086" s="85" t="s">
        <v>8703</v>
      </c>
      <c r="I1086" s="85" t="s">
        <v>8435</v>
      </c>
      <c r="J1086" s="191">
        <v>1</v>
      </c>
      <c r="K1086" s="84" t="s">
        <v>8704</v>
      </c>
      <c r="L1086" s="85"/>
      <c r="M1086" s="85" t="s">
        <v>8705</v>
      </c>
      <c r="N1086" s="85" t="s">
        <v>8706</v>
      </c>
      <c r="O1086" s="84" t="s">
        <v>2126</v>
      </c>
      <c r="P1086" s="86" t="s">
        <v>8439</v>
      </c>
      <c r="Q1086" s="87" t="s">
        <v>220</v>
      </c>
      <c r="R1086" s="308" t="s">
        <v>8514</v>
      </c>
      <c r="S1086" s="308" t="s">
        <v>8515</v>
      </c>
      <c r="T1086" s="86" t="s">
        <v>8707</v>
      </c>
      <c r="U1086" s="86" t="s">
        <v>8708</v>
      </c>
      <c r="V1086" s="84" t="s">
        <v>1344</v>
      </c>
      <c r="W1086" s="85"/>
      <c r="X1086" s="85" t="str">
        <f t="shared" si="101"/>
        <v>tf_BAHR20003001_D_L2_COMPANYMASTER_JOB_TITLE_MASTER_FOR_IDKIBAN</v>
      </c>
      <c r="Y1086" s="85" t="str">
        <f t="shared" si="102"/>
        <v>mt_MPHR20003001_CDW_D_L2_COMPANYMASTER_JOB_TITLE_MASTER_FOR_IDKIBAN</v>
      </c>
      <c r="Z1086" s="85" t="str">
        <f t="shared" si="103"/>
        <v>m_MPHR20003001_CDW_D_L2_COMPANYMASTER_JOB_TITLE_MASTER_FOR_IDKIBAN</v>
      </c>
      <c r="AA1086" s="85"/>
      <c r="AB1086" s="85"/>
      <c r="AC1086" s="85"/>
      <c r="AD1086" s="65"/>
      <c r="AE1086" s="100"/>
      <c r="AF1086" s="65"/>
      <c r="AG1086" s="52" t="s">
        <v>155</v>
      </c>
      <c r="AH1086" s="220" t="s">
        <v>65</v>
      </c>
      <c r="AI1086" s="220"/>
      <c r="AJ1086" s="220"/>
      <c r="AK1086" s="220"/>
      <c r="AL1086" t="s">
        <v>155</v>
      </c>
      <c r="AM1086" s="68"/>
      <c r="AN1086" s="68"/>
      <c r="AO1086" s="68"/>
      <c r="AP1086" s="68"/>
      <c r="AQ1086" s="68"/>
      <c r="AR1086" s="68"/>
      <c r="AS1086" s="68"/>
    </row>
    <row r="1087" spans="1:45" ht="34.5" hidden="1" customHeight="1">
      <c r="A1087" s="68"/>
      <c r="B1087" s="86">
        <f t="shared" si="94"/>
        <v>1084</v>
      </c>
      <c r="C1087" s="84" t="s">
        <v>63</v>
      </c>
      <c r="D1087" s="84" t="s">
        <v>8709</v>
      </c>
      <c r="E1087" s="84" t="s">
        <v>8431</v>
      </c>
      <c r="F1087" s="84" t="s">
        <v>8432</v>
      </c>
      <c r="G1087" s="86" t="s">
        <v>8710</v>
      </c>
      <c r="H1087" s="85" t="s">
        <v>8711</v>
      </c>
      <c r="I1087" s="85" t="s">
        <v>8435</v>
      </c>
      <c r="J1087" s="191">
        <v>1</v>
      </c>
      <c r="K1087" s="84" t="s">
        <v>8712</v>
      </c>
      <c r="L1087" s="85"/>
      <c r="M1087" s="85" t="s">
        <v>8713</v>
      </c>
      <c r="N1087" s="85" t="s">
        <v>8714</v>
      </c>
      <c r="O1087" s="84" t="s">
        <v>2126</v>
      </c>
      <c r="P1087" s="86" t="s">
        <v>8439</v>
      </c>
      <c r="Q1087" s="87" t="s">
        <v>220</v>
      </c>
      <c r="R1087" s="308" t="s">
        <v>8514</v>
      </c>
      <c r="S1087" s="308" t="s">
        <v>8515</v>
      </c>
      <c r="T1087" s="86" t="s">
        <v>8715</v>
      </c>
      <c r="U1087" s="86" t="s">
        <v>8716</v>
      </c>
      <c r="V1087" s="84" t="s">
        <v>1344</v>
      </c>
      <c r="W1087" s="85"/>
      <c r="X1087" s="85" t="str">
        <f t="shared" si="101"/>
        <v>tf_BAHR20003101_D_L2_COMPANYMASTER_JOB_TITLE_MASTER_ENGLISH_FOR_IDKIBAN</v>
      </c>
      <c r="Y1087" s="85" t="str">
        <f t="shared" si="102"/>
        <v>mt_MPHR20003101_CDW_D_L2_COMPANYMASTER_JOB_TITLE_MASTER_ENGLISH_FOR_IDKIBAN</v>
      </c>
      <c r="Z1087" s="85" t="str">
        <f t="shared" si="103"/>
        <v>m_MPHR20003101_CDW_D_L2_COMPANYMASTER_JOB_TITLE_MASTER_ENGLISH_FOR_IDKIBAN</v>
      </c>
      <c r="AA1087" s="85"/>
      <c r="AB1087" s="85"/>
      <c r="AC1087" s="85"/>
      <c r="AD1087" s="65"/>
      <c r="AE1087" s="100"/>
      <c r="AF1087" s="65"/>
      <c r="AG1087" s="52" t="s">
        <v>155</v>
      </c>
      <c r="AH1087" s="220" t="s">
        <v>65</v>
      </c>
      <c r="AI1087" s="220"/>
      <c r="AJ1087" s="220"/>
      <c r="AK1087" s="220"/>
      <c r="AL1087" t="s">
        <v>155</v>
      </c>
      <c r="AM1087" s="68"/>
      <c r="AN1087" s="68"/>
      <c r="AO1087" s="68"/>
      <c r="AP1087" s="68"/>
      <c r="AQ1087" s="68"/>
      <c r="AR1087" s="68"/>
      <c r="AS1087" s="68"/>
    </row>
    <row r="1088" spans="1:45" ht="34.5" hidden="1" customHeight="1">
      <c r="A1088" s="68"/>
      <c r="B1088" s="86">
        <f t="shared" si="94"/>
        <v>1085</v>
      </c>
      <c r="C1088" s="84" t="s">
        <v>63</v>
      </c>
      <c r="D1088" s="84" t="s">
        <v>8717</v>
      </c>
      <c r="E1088" s="84" t="s">
        <v>8431</v>
      </c>
      <c r="F1088" s="84" t="s">
        <v>8432</v>
      </c>
      <c r="G1088" s="86" t="s">
        <v>8718</v>
      </c>
      <c r="H1088" s="85" t="s">
        <v>8719</v>
      </c>
      <c r="I1088" s="85" t="s">
        <v>8435</v>
      </c>
      <c r="J1088" s="191">
        <v>1</v>
      </c>
      <c r="K1088" s="84" t="s">
        <v>8720</v>
      </c>
      <c r="L1088" s="85"/>
      <c r="M1088" s="85" t="s">
        <v>8721</v>
      </c>
      <c r="N1088" s="85" t="s">
        <v>8722</v>
      </c>
      <c r="O1088" s="84" t="s">
        <v>2126</v>
      </c>
      <c r="P1088" s="86" t="s">
        <v>8439</v>
      </c>
      <c r="Q1088" s="87" t="s">
        <v>220</v>
      </c>
      <c r="R1088" s="308" t="s">
        <v>8504</v>
      </c>
      <c r="S1088" s="308" t="s">
        <v>8505</v>
      </c>
      <c r="T1088" s="86" t="s">
        <v>8723</v>
      </c>
      <c r="U1088" s="86" t="s">
        <v>8724</v>
      </c>
      <c r="V1088" s="84" t="s">
        <v>1344</v>
      </c>
      <c r="W1088" s="85"/>
      <c r="X1088" s="85" t="str">
        <f t="shared" si="101"/>
        <v>tf_BAHR20003201_D_L2_COMPANYMASTER_JOB_CERTIFICATION_MASTER_FOR_IDKIBAN</v>
      </c>
      <c r="Y1088" s="85" t="str">
        <f t="shared" si="102"/>
        <v>mt_MPHR20003201_CDW_D_L2_COMPANYMASTER_JOB_CERTIFICATION_MASTER_FOR_IDKIBAN</v>
      </c>
      <c r="Z1088" s="85" t="str">
        <f t="shared" si="103"/>
        <v>m_MPHR20003201_CDW_D_L2_COMPANYMASTER_JOB_CERTIFICATION_MASTER_FOR_IDKIBAN</v>
      </c>
      <c r="AA1088" s="85"/>
      <c r="AB1088" s="85"/>
      <c r="AC1088" s="85"/>
      <c r="AD1088" s="65"/>
      <c r="AE1088" s="100"/>
      <c r="AF1088" s="65"/>
      <c r="AG1088" s="52" t="s">
        <v>155</v>
      </c>
      <c r="AH1088" s="220" t="s">
        <v>65</v>
      </c>
      <c r="AI1088" s="220"/>
      <c r="AJ1088" s="220"/>
      <c r="AK1088" s="220"/>
      <c r="AL1088" t="s">
        <v>155</v>
      </c>
      <c r="AM1088" s="68"/>
      <c r="AN1088" s="68"/>
      <c r="AO1088" s="68"/>
      <c r="AP1088" s="68"/>
      <c r="AQ1088" s="68"/>
      <c r="AR1088" s="68"/>
      <c r="AS1088" s="68"/>
    </row>
    <row r="1089" spans="1:45" ht="34.5" hidden="1" customHeight="1">
      <c r="A1089" s="68"/>
      <c r="B1089" s="86">
        <f t="shared" si="94"/>
        <v>1086</v>
      </c>
      <c r="C1089" s="84" t="s">
        <v>63</v>
      </c>
      <c r="D1089" s="84" t="s">
        <v>8725</v>
      </c>
      <c r="E1089" s="84" t="s">
        <v>8431</v>
      </c>
      <c r="F1089" s="84" t="s">
        <v>8432</v>
      </c>
      <c r="G1089" s="86" t="s">
        <v>12323</v>
      </c>
      <c r="H1089" s="85" t="s">
        <v>8726</v>
      </c>
      <c r="I1089" s="85" t="s">
        <v>8435</v>
      </c>
      <c r="J1089" s="191">
        <v>1</v>
      </c>
      <c r="K1089" s="84" t="s">
        <v>12322</v>
      </c>
      <c r="L1089" s="85"/>
      <c r="M1089" s="85" t="s">
        <v>12324</v>
      </c>
      <c r="N1089" s="85" t="s">
        <v>12325</v>
      </c>
      <c r="O1089" s="84" t="s">
        <v>2126</v>
      </c>
      <c r="P1089" s="86" t="s">
        <v>8439</v>
      </c>
      <c r="Q1089" s="87" t="s">
        <v>220</v>
      </c>
      <c r="R1089" s="308" t="s">
        <v>8615</v>
      </c>
      <c r="S1089" s="308" t="s">
        <v>8616</v>
      </c>
      <c r="T1089" s="86" t="s">
        <v>8727</v>
      </c>
      <c r="U1089" s="86" t="s">
        <v>8728</v>
      </c>
      <c r="V1089" s="84" t="s">
        <v>1344</v>
      </c>
      <c r="W1089" s="85"/>
      <c r="X1089" s="85" t="str">
        <f>IF(AND(D1089&lt;&gt;"",H1089&lt;&gt;""),"tf_"&amp;D1089&amp;"_"&amp;H1089,"")</f>
        <v>tf_BAHR20003301_M_L2_COMPANYMASTER_COST_MASTER_FOR_IDKIBAN</v>
      </c>
      <c r="Y1089" s="85" t="str">
        <f t="shared" si="102"/>
        <v>mt_MPHR20003301_CDW_D_L2_COMPANYMASTER_COST_MASTER_FOR_IDKIBAN</v>
      </c>
      <c r="Z1089" s="85" t="str">
        <f t="shared" si="103"/>
        <v>m_MPHR20003301_CDW_D_L2_COMPANYMASTER_COST_MASTER_FOR_IDKIBAN</v>
      </c>
      <c r="AA1089" s="85"/>
      <c r="AB1089" s="85"/>
      <c r="AC1089" s="85"/>
      <c r="AD1089" s="65"/>
      <c r="AE1089" s="100"/>
      <c r="AF1089" s="65"/>
      <c r="AG1089" s="52" t="s">
        <v>155</v>
      </c>
      <c r="AH1089" s="220" t="s">
        <v>65</v>
      </c>
      <c r="AI1089" s="220"/>
      <c r="AJ1089" s="220"/>
      <c r="AK1089" s="220"/>
      <c r="AL1089" t="s">
        <v>155</v>
      </c>
      <c r="AM1089" s="68"/>
      <c r="AN1089" s="68"/>
      <c r="AO1089" s="68"/>
      <c r="AP1089" s="68"/>
      <c r="AQ1089" s="68"/>
      <c r="AR1089" s="68"/>
      <c r="AS1089" s="68"/>
    </row>
    <row r="1090" spans="1:45" ht="34.5" hidden="1" customHeight="1">
      <c r="A1090" s="68"/>
      <c r="B1090" s="86">
        <f t="shared" si="94"/>
        <v>1087</v>
      </c>
      <c r="C1090" s="84" t="s">
        <v>63</v>
      </c>
      <c r="D1090" s="84" t="s">
        <v>8729</v>
      </c>
      <c r="E1090" s="84" t="s">
        <v>8431</v>
      </c>
      <c r="F1090" s="84" t="s">
        <v>8432</v>
      </c>
      <c r="G1090" s="86" t="s">
        <v>8730</v>
      </c>
      <c r="H1090" s="85" t="s">
        <v>8731</v>
      </c>
      <c r="I1090" s="85" t="s">
        <v>8435</v>
      </c>
      <c r="J1090" s="191">
        <v>1</v>
      </c>
      <c r="K1090" s="84" t="s">
        <v>8732</v>
      </c>
      <c r="L1090" s="85"/>
      <c r="M1090" s="85" t="s">
        <v>8733</v>
      </c>
      <c r="N1090" s="85" t="s">
        <v>8734</v>
      </c>
      <c r="O1090" s="84" t="s">
        <v>2126</v>
      </c>
      <c r="P1090" s="86" t="s">
        <v>8439</v>
      </c>
      <c r="Q1090" s="87" t="s">
        <v>220</v>
      </c>
      <c r="R1090" s="308" t="s">
        <v>8440</v>
      </c>
      <c r="S1090" s="308" t="s">
        <v>8441</v>
      </c>
      <c r="T1090" s="86" t="s">
        <v>8735</v>
      </c>
      <c r="U1090" s="86" t="s">
        <v>8736</v>
      </c>
      <c r="V1090" s="84" t="s">
        <v>1344</v>
      </c>
      <c r="W1090" s="85"/>
      <c r="X1090" s="85" t="str">
        <f t="shared" si="101"/>
        <v>tf_BAHR20003401_M_L2_COMPANYMASTER_NAME_CHECK_MASTER_FOR_TIZAI</v>
      </c>
      <c r="Y1090" s="85" t="str">
        <f t="shared" si="102"/>
        <v>mt_MPHR20003401_CDW_M_L2_COMPANYMASTER_NAME_CHECK_MASTER_FOR_TIZAI</v>
      </c>
      <c r="Z1090" s="85" t="str">
        <f t="shared" si="103"/>
        <v>m_MPHR20003401_CDW_M_L2_COMPANYMASTER_NAME_CHECK_MASTER_FOR_TIZAI</v>
      </c>
      <c r="AA1090" s="85"/>
      <c r="AB1090" s="85"/>
      <c r="AC1090" s="85"/>
      <c r="AD1090" s="65"/>
      <c r="AE1090" s="100"/>
      <c r="AF1090" s="65"/>
      <c r="AG1090" s="52" t="s">
        <v>155</v>
      </c>
      <c r="AH1090" s="220" t="s">
        <v>65</v>
      </c>
      <c r="AI1090" s="220"/>
      <c r="AJ1090" s="220"/>
      <c r="AK1090" s="220"/>
      <c r="AL1090" t="s">
        <v>155</v>
      </c>
      <c r="AM1090" s="68"/>
      <c r="AN1090" s="68"/>
      <c r="AO1090" s="68"/>
      <c r="AP1090" s="68"/>
      <c r="AQ1090" s="68"/>
      <c r="AR1090" s="68"/>
      <c r="AS1090" s="68"/>
    </row>
    <row r="1091" spans="1:45" ht="34.5" hidden="1" customHeight="1">
      <c r="A1091" s="68"/>
      <c r="B1091" s="86">
        <f t="shared" si="94"/>
        <v>1088</v>
      </c>
      <c r="C1091" s="84" t="s">
        <v>63</v>
      </c>
      <c r="D1091" s="84" t="s">
        <v>12294</v>
      </c>
      <c r="E1091" s="84" t="s">
        <v>8431</v>
      </c>
      <c r="F1091" s="84" t="s">
        <v>8432</v>
      </c>
      <c r="G1091" s="86" t="s">
        <v>8737</v>
      </c>
      <c r="H1091" s="85" t="s">
        <v>12292</v>
      </c>
      <c r="I1091" s="85" t="s">
        <v>8435</v>
      </c>
      <c r="J1091" s="191">
        <v>1</v>
      </c>
      <c r="K1091" s="84" t="s">
        <v>12295</v>
      </c>
      <c r="L1091" s="85"/>
      <c r="M1091" s="85" t="s">
        <v>8738</v>
      </c>
      <c r="N1091" s="85" t="s">
        <v>12293</v>
      </c>
      <c r="O1091" s="84" t="s">
        <v>2126</v>
      </c>
      <c r="P1091" s="86" t="s">
        <v>8439</v>
      </c>
      <c r="Q1091" s="87" t="s">
        <v>220</v>
      </c>
      <c r="R1091" s="308" t="s">
        <v>8440</v>
      </c>
      <c r="S1091" s="308" t="s">
        <v>8441</v>
      </c>
      <c r="T1091" s="86" t="s">
        <v>8739</v>
      </c>
      <c r="U1091" s="86" t="s">
        <v>8740</v>
      </c>
      <c r="V1091" s="84" t="s">
        <v>1344</v>
      </c>
      <c r="W1091" s="85"/>
      <c r="X1091" s="85" t="str">
        <f t="shared" si="101"/>
        <v>tf_BAHR20003501_M_L2_COMPANYMASTER_RETIREMENT_MASTER</v>
      </c>
      <c r="Y1091" s="85" t="str">
        <f t="shared" si="102"/>
        <v>mt_MPHR20003501_CDW_M_L2_COMPANYMASTER_RETIREMENT_MASTER</v>
      </c>
      <c r="Z1091" s="85" t="str">
        <f t="shared" si="103"/>
        <v>m_MPHR20003501_CDW_M_L2_COMPANYMASTER_RETIREMENT_MASTER</v>
      </c>
      <c r="AA1091" s="85"/>
      <c r="AB1091" s="85"/>
      <c r="AC1091" s="85"/>
      <c r="AD1091" s="65"/>
      <c r="AE1091" s="100"/>
      <c r="AF1091" s="65"/>
      <c r="AG1091" s="52" t="s">
        <v>155</v>
      </c>
      <c r="AH1091" s="220" t="s">
        <v>65</v>
      </c>
      <c r="AI1091" s="220"/>
      <c r="AJ1091" s="220"/>
      <c r="AK1091" s="220"/>
      <c r="AL1091" t="s">
        <v>155</v>
      </c>
      <c r="AM1091" s="68"/>
      <c r="AN1091" s="68"/>
      <c r="AO1091" s="68"/>
      <c r="AP1091" s="68"/>
      <c r="AQ1091" s="68"/>
      <c r="AR1091" s="68"/>
      <c r="AS1091" s="68"/>
    </row>
    <row r="1092" spans="1:45" ht="34.5" hidden="1" customHeight="1">
      <c r="A1092" s="68"/>
      <c r="B1092" s="86">
        <f t="shared" si="94"/>
        <v>1089</v>
      </c>
      <c r="C1092" s="84" t="s">
        <v>63</v>
      </c>
      <c r="D1092" s="84" t="s">
        <v>8741</v>
      </c>
      <c r="E1092" s="84" t="s">
        <v>8431</v>
      </c>
      <c r="F1092" s="84" t="s">
        <v>8432</v>
      </c>
      <c r="G1092" s="86" t="s">
        <v>8742</v>
      </c>
      <c r="H1092" s="85" t="s">
        <v>8743</v>
      </c>
      <c r="I1092" s="85" t="s">
        <v>8435</v>
      </c>
      <c r="J1092" s="191">
        <v>1</v>
      </c>
      <c r="K1092" s="84" t="s">
        <v>8744</v>
      </c>
      <c r="L1092" s="85"/>
      <c r="M1092" s="85" t="s">
        <v>8745</v>
      </c>
      <c r="N1092" s="85" t="s">
        <v>8746</v>
      </c>
      <c r="O1092" s="84" t="s">
        <v>2126</v>
      </c>
      <c r="P1092" s="86" t="s">
        <v>8439</v>
      </c>
      <c r="Q1092" s="87" t="s">
        <v>220</v>
      </c>
      <c r="R1092" s="308" t="s">
        <v>8625</v>
      </c>
      <c r="S1092" s="308" t="s">
        <v>8626</v>
      </c>
      <c r="T1092" s="86" t="s">
        <v>8747</v>
      </c>
      <c r="U1092" s="86" t="s">
        <v>8748</v>
      </c>
      <c r="V1092" s="84" t="s">
        <v>1344</v>
      </c>
      <c r="W1092" s="85"/>
      <c r="X1092" s="85" t="str">
        <f t="shared" si="101"/>
        <v>tf_BAHR20003601_M_L2_COMPANYMASTER_PERSON_MASTER_FOR_TIZAI</v>
      </c>
      <c r="Y1092" s="85" t="str">
        <f t="shared" si="102"/>
        <v>mt_MPHR20003601_CDW_M_L2_COMPANYMASTER_PERSON_MASTER_FOR_TIZAI</v>
      </c>
      <c r="Z1092" s="85" t="str">
        <f t="shared" si="103"/>
        <v>m_MPHR20003601_CDW_M_L2_COMPANYMASTER_PERSON_MASTER_FOR_TIZAI</v>
      </c>
      <c r="AA1092" s="85"/>
      <c r="AB1092" s="85"/>
      <c r="AC1092" s="85"/>
      <c r="AD1092" s="65"/>
      <c r="AE1092" s="100"/>
      <c r="AF1092" s="65"/>
      <c r="AG1092" s="52" t="s">
        <v>155</v>
      </c>
      <c r="AH1092" s="220" t="s">
        <v>65</v>
      </c>
      <c r="AI1092" s="220"/>
      <c r="AJ1092" s="220"/>
      <c r="AK1092" s="220"/>
      <c r="AL1092" t="s">
        <v>155</v>
      </c>
      <c r="AM1092" s="68"/>
      <c r="AN1092" s="68"/>
      <c r="AO1092" s="68"/>
      <c r="AP1092" s="68"/>
      <c r="AQ1092" s="68"/>
      <c r="AR1092" s="68"/>
      <c r="AS1092" s="68"/>
    </row>
    <row r="1093" spans="1:45" ht="34.5" hidden="1" customHeight="1">
      <c r="A1093" s="68"/>
      <c r="B1093" s="353">
        <f t="shared" si="94"/>
        <v>1090</v>
      </c>
      <c r="C1093" s="354" t="s">
        <v>409</v>
      </c>
      <c r="D1093" s="354" t="s">
        <v>8749</v>
      </c>
      <c r="E1093" s="354" t="s">
        <v>8431</v>
      </c>
      <c r="F1093" s="354" t="s">
        <v>8432</v>
      </c>
      <c r="G1093" s="353" t="s">
        <v>8750</v>
      </c>
      <c r="H1093" s="355" t="s">
        <v>8751</v>
      </c>
      <c r="I1093" s="355" t="s">
        <v>8435</v>
      </c>
      <c r="J1093" s="356">
        <v>1</v>
      </c>
      <c r="K1093" s="354" t="s">
        <v>8752</v>
      </c>
      <c r="L1093" s="355"/>
      <c r="M1093" s="355" t="s">
        <v>8753</v>
      </c>
      <c r="N1093" s="355" t="s">
        <v>8754</v>
      </c>
      <c r="O1093" s="354" t="s">
        <v>2126</v>
      </c>
      <c r="P1093" s="353" t="s">
        <v>8439</v>
      </c>
      <c r="Q1093" s="357" t="s">
        <v>220</v>
      </c>
      <c r="R1093" s="358" t="s">
        <v>8440</v>
      </c>
      <c r="S1093" s="358" t="s">
        <v>8441</v>
      </c>
      <c r="T1093" s="353" t="s">
        <v>8755</v>
      </c>
      <c r="U1093" s="353" t="s">
        <v>8756</v>
      </c>
      <c r="V1093" s="354" t="s">
        <v>1344</v>
      </c>
      <c r="W1093" s="355"/>
      <c r="X1093" s="355" t="str">
        <f t="shared" si="101"/>
        <v>tf_BAHR20003701_M_L2_COMPANYMASTER_EMPLOYEE_MASTER_FOR_BUNSEKI_HOKOKU</v>
      </c>
      <c r="Y1093" s="355" t="str">
        <f t="shared" si="102"/>
        <v>mt_MPHR20003701_CDW_M_L2_COMPANYMASTER_EMPLOYEE_MASTER_FOR_BUNSEKI_HOKOKU</v>
      </c>
      <c r="Z1093" s="355" t="str">
        <f t="shared" si="103"/>
        <v>m_MPHR20003701_CDW_M_L2_COMPANYMASTER_EMPLOYEE_MASTER_FOR_BUNSEKI_HOKOKU</v>
      </c>
      <c r="AA1093" s="355"/>
      <c r="AB1093" s="355"/>
      <c r="AC1093" s="355"/>
      <c r="AD1093" s="359"/>
      <c r="AE1093" s="360"/>
      <c r="AF1093" s="359"/>
      <c r="AG1093" s="361" t="s">
        <v>155</v>
      </c>
      <c r="AH1093" s="362" t="s">
        <v>65</v>
      </c>
      <c r="AI1093" s="362"/>
      <c r="AJ1093" s="362"/>
      <c r="AK1093" s="362"/>
      <c r="AL1093" s="363" t="s">
        <v>155</v>
      </c>
      <c r="AM1093" s="68"/>
      <c r="AN1093" s="68"/>
      <c r="AO1093" s="68"/>
      <c r="AP1093" s="68"/>
      <c r="AQ1093" s="68"/>
      <c r="AR1093" s="68"/>
      <c r="AS1093" s="68"/>
    </row>
    <row r="1094" spans="1:45" ht="34.5" hidden="1" customHeight="1">
      <c r="A1094" s="68"/>
      <c r="B1094" s="353">
        <f t="shared" si="94"/>
        <v>1091</v>
      </c>
      <c r="C1094" s="354" t="s">
        <v>409</v>
      </c>
      <c r="D1094" s="354" t="s">
        <v>8757</v>
      </c>
      <c r="E1094" s="354" t="s">
        <v>8431</v>
      </c>
      <c r="F1094" s="354" t="s">
        <v>8432</v>
      </c>
      <c r="G1094" s="353" t="s">
        <v>8758</v>
      </c>
      <c r="H1094" s="355" t="s">
        <v>8759</v>
      </c>
      <c r="I1094" s="355" t="s">
        <v>8435</v>
      </c>
      <c r="J1094" s="356">
        <v>1</v>
      </c>
      <c r="K1094" s="354" t="s">
        <v>8760</v>
      </c>
      <c r="L1094" s="355"/>
      <c r="M1094" s="355" t="s">
        <v>8761</v>
      </c>
      <c r="N1094" s="355" t="s">
        <v>8762</v>
      </c>
      <c r="O1094" s="354" t="s">
        <v>2126</v>
      </c>
      <c r="P1094" s="353" t="s">
        <v>8439</v>
      </c>
      <c r="Q1094" s="357" t="s">
        <v>220</v>
      </c>
      <c r="R1094" s="358" t="s">
        <v>8534</v>
      </c>
      <c r="S1094" s="358" t="s">
        <v>8535</v>
      </c>
      <c r="T1094" s="353" t="s">
        <v>8763</v>
      </c>
      <c r="U1094" s="353" t="s">
        <v>8764</v>
      </c>
      <c r="V1094" s="354" t="s">
        <v>1344</v>
      </c>
      <c r="W1094" s="355"/>
      <c r="X1094" s="355" t="str">
        <f t="shared" si="101"/>
        <v>tf_BAHR20003801_M_L2_COMPANYMASTER_DEPARTMENT_SECTION_MASTER_FOR_BUNSEKI_HOKOKU</v>
      </c>
      <c r="Y1094" s="355" t="str">
        <f t="shared" si="102"/>
        <v>mt_MPHR20003801_CDW_M_L2_COMPANYMASTER_DEPARTMENT_SECTION_MASTER_FOR_BUNSEKI_HOKOKU</v>
      </c>
      <c r="Z1094" s="355" t="str">
        <f t="shared" si="103"/>
        <v>m_MPHR20003801_CDW_M_L2_COMPANYMASTER_DEPARTMENT_SECTION_MASTER_FOR_BUNSEKI_HOKOKU</v>
      </c>
      <c r="AA1094" s="355"/>
      <c r="AB1094" s="355"/>
      <c r="AC1094" s="355"/>
      <c r="AD1094" s="359"/>
      <c r="AE1094" s="360"/>
      <c r="AF1094" s="359"/>
      <c r="AG1094" s="361" t="s">
        <v>155</v>
      </c>
      <c r="AH1094" s="362" t="s">
        <v>65</v>
      </c>
      <c r="AI1094" s="362"/>
      <c r="AJ1094" s="362"/>
      <c r="AK1094" s="362"/>
      <c r="AL1094" s="363" t="s">
        <v>155</v>
      </c>
      <c r="AM1094" s="68"/>
      <c r="AN1094" s="68"/>
      <c r="AO1094" s="68"/>
      <c r="AP1094" s="68"/>
      <c r="AQ1094" s="68"/>
      <c r="AR1094" s="68"/>
      <c r="AS1094" s="68"/>
    </row>
    <row r="1095" spans="1:45" ht="34.5" hidden="1" customHeight="1">
      <c r="A1095" s="68"/>
      <c r="B1095" s="353">
        <f t="shared" si="94"/>
        <v>1092</v>
      </c>
      <c r="C1095" s="354" t="s">
        <v>409</v>
      </c>
      <c r="D1095" s="354" t="s">
        <v>8765</v>
      </c>
      <c r="E1095" s="354" t="s">
        <v>8431</v>
      </c>
      <c r="F1095" s="354" t="s">
        <v>8432</v>
      </c>
      <c r="G1095" s="353" t="s">
        <v>8766</v>
      </c>
      <c r="H1095" s="355" t="s">
        <v>8767</v>
      </c>
      <c r="I1095" s="355" t="s">
        <v>8435</v>
      </c>
      <c r="J1095" s="356">
        <v>1</v>
      </c>
      <c r="K1095" s="354" t="s">
        <v>8768</v>
      </c>
      <c r="L1095" s="355"/>
      <c r="M1095" s="355" t="s">
        <v>8769</v>
      </c>
      <c r="N1095" s="355" t="s">
        <v>8770</v>
      </c>
      <c r="O1095" s="354" t="s">
        <v>2126</v>
      </c>
      <c r="P1095" s="353" t="s">
        <v>8439</v>
      </c>
      <c r="Q1095" s="357" t="s">
        <v>220</v>
      </c>
      <c r="R1095" s="358" t="s">
        <v>8570</v>
      </c>
      <c r="S1095" s="358" t="s">
        <v>8571</v>
      </c>
      <c r="T1095" s="353" t="s">
        <v>8771</v>
      </c>
      <c r="U1095" s="353" t="s">
        <v>8772</v>
      </c>
      <c r="V1095" s="354" t="s">
        <v>1344</v>
      </c>
      <c r="W1095" s="355"/>
      <c r="X1095" s="355" t="str">
        <f t="shared" si="101"/>
        <v>tf_BAHR20003901_M_L2_COMPANYMASTER_BUSINESS_DEPARTMENT_MASTER_FOR_BUNSEKI_HOKOKU</v>
      </c>
      <c r="Y1095" s="355" t="str">
        <f t="shared" si="102"/>
        <v>mt_MPHR20003901_CDW_M_L2_COMPANYMASTER_BUSINESS_DEPARTMENT_MASTER_FOR_BUNSEKI_HOKOKU</v>
      </c>
      <c r="Z1095" s="355" t="str">
        <f t="shared" si="103"/>
        <v>m_MPHR20003901_CDW_M_L2_COMPANYMASTER_BUSINESS_DEPARTMENT_MASTER_FOR_BUNSEKI_HOKOKU</v>
      </c>
      <c r="AA1095" s="355"/>
      <c r="AB1095" s="355"/>
      <c r="AC1095" s="355"/>
      <c r="AD1095" s="359"/>
      <c r="AE1095" s="360"/>
      <c r="AF1095" s="359"/>
      <c r="AG1095" s="361" t="s">
        <v>155</v>
      </c>
      <c r="AH1095" s="362" t="s">
        <v>65</v>
      </c>
      <c r="AI1095" s="362"/>
      <c r="AJ1095" s="362"/>
      <c r="AK1095" s="362"/>
      <c r="AL1095" s="363" t="s">
        <v>155</v>
      </c>
      <c r="AM1095" s="68"/>
      <c r="AN1095" s="68"/>
      <c r="AO1095" s="68"/>
      <c r="AP1095" s="68"/>
      <c r="AQ1095" s="68"/>
      <c r="AR1095" s="68"/>
      <c r="AS1095" s="68"/>
    </row>
    <row r="1096" spans="1:45" ht="34.5" hidden="1" customHeight="1">
      <c r="A1096" s="68"/>
      <c r="B1096" s="353">
        <f t="shared" ref="B1096:B1130" si="104">ROW()-3</f>
        <v>1093</v>
      </c>
      <c r="C1096" s="354" t="s">
        <v>409</v>
      </c>
      <c r="D1096" s="354" t="s">
        <v>8773</v>
      </c>
      <c r="E1096" s="354" t="s">
        <v>8431</v>
      </c>
      <c r="F1096" s="354" t="s">
        <v>8432</v>
      </c>
      <c r="G1096" s="353" t="s">
        <v>8774</v>
      </c>
      <c r="H1096" s="355" t="s">
        <v>8775</v>
      </c>
      <c r="I1096" s="355" t="s">
        <v>8435</v>
      </c>
      <c r="J1096" s="356">
        <v>1</v>
      </c>
      <c r="K1096" s="354" t="s">
        <v>8776</v>
      </c>
      <c r="L1096" s="355"/>
      <c r="M1096" s="355" t="s">
        <v>8777</v>
      </c>
      <c r="N1096" s="355" t="s">
        <v>8778</v>
      </c>
      <c r="O1096" s="354" t="s">
        <v>2126</v>
      </c>
      <c r="P1096" s="353" t="s">
        <v>8439</v>
      </c>
      <c r="Q1096" s="357" t="s">
        <v>220</v>
      </c>
      <c r="R1096" s="358" t="s">
        <v>8494</v>
      </c>
      <c r="S1096" s="358" t="s">
        <v>8495</v>
      </c>
      <c r="T1096" s="353" t="s">
        <v>8779</v>
      </c>
      <c r="U1096" s="353" t="s">
        <v>8780</v>
      </c>
      <c r="V1096" s="354" t="s">
        <v>1344</v>
      </c>
      <c r="W1096" s="355"/>
      <c r="X1096" s="355" t="str">
        <f t="shared" si="101"/>
        <v>tf_BAHR20004001_M_L2_COMPANYMASTER_OFFICE_MASTER_FOR_BUNSEKI_HOKOKU</v>
      </c>
      <c r="Y1096" s="355" t="str">
        <f t="shared" si="102"/>
        <v>mt_MPHR20004001_CDW_M_L2_COMPANYMASTER_OFFICE_MASTER_FOR_BUNSEKI_HOKOKU</v>
      </c>
      <c r="Z1096" s="355" t="str">
        <f t="shared" si="103"/>
        <v>m_MPHR20004001_CDW_M_L2_COMPANYMASTER_OFFICE_MASTER_FOR_BUNSEKI_HOKOKU</v>
      </c>
      <c r="AA1096" s="355"/>
      <c r="AB1096" s="355"/>
      <c r="AC1096" s="355"/>
      <c r="AD1096" s="359"/>
      <c r="AE1096" s="360"/>
      <c r="AF1096" s="359"/>
      <c r="AG1096" s="361" t="s">
        <v>155</v>
      </c>
      <c r="AH1096" s="362" t="s">
        <v>65</v>
      </c>
      <c r="AI1096" s="362"/>
      <c r="AJ1096" s="362"/>
      <c r="AK1096" s="362"/>
      <c r="AL1096" s="363" t="s">
        <v>155</v>
      </c>
      <c r="AM1096" s="68"/>
      <c r="AN1096" s="68"/>
      <c r="AO1096" s="68"/>
      <c r="AP1096" s="68"/>
      <c r="AQ1096" s="68"/>
      <c r="AR1096" s="68"/>
      <c r="AS1096" s="68"/>
    </row>
    <row r="1097" spans="1:45" ht="34.5" hidden="1" customHeight="1">
      <c r="A1097" s="68"/>
      <c r="B1097" s="353">
        <f t="shared" si="104"/>
        <v>1094</v>
      </c>
      <c r="C1097" s="354" t="s">
        <v>409</v>
      </c>
      <c r="D1097" s="354" t="s">
        <v>8781</v>
      </c>
      <c r="E1097" s="354" t="s">
        <v>8431</v>
      </c>
      <c r="F1097" s="354" t="s">
        <v>8432</v>
      </c>
      <c r="G1097" s="353" t="s">
        <v>8782</v>
      </c>
      <c r="H1097" s="355" t="s">
        <v>8783</v>
      </c>
      <c r="I1097" s="355" t="s">
        <v>8435</v>
      </c>
      <c r="J1097" s="356">
        <v>1</v>
      </c>
      <c r="K1097" s="354" t="s">
        <v>8784</v>
      </c>
      <c r="L1097" s="355"/>
      <c r="M1097" s="355" t="s">
        <v>8785</v>
      </c>
      <c r="N1097" s="355" t="s">
        <v>8786</v>
      </c>
      <c r="O1097" s="354" t="s">
        <v>2126</v>
      </c>
      <c r="P1097" s="353" t="s">
        <v>8439</v>
      </c>
      <c r="Q1097" s="357" t="s">
        <v>220</v>
      </c>
      <c r="R1097" s="358" t="s">
        <v>8514</v>
      </c>
      <c r="S1097" s="358" t="s">
        <v>8515</v>
      </c>
      <c r="T1097" s="353" t="s">
        <v>8787</v>
      </c>
      <c r="U1097" s="353" t="s">
        <v>8788</v>
      </c>
      <c r="V1097" s="354" t="s">
        <v>1344</v>
      </c>
      <c r="W1097" s="355"/>
      <c r="X1097" s="355" t="str">
        <f t="shared" si="101"/>
        <v>tf_BAHR20004101_M_L2_COMPANYMASTER_JOB_TITLE_FOR_BUNSEKI_HOKOKU</v>
      </c>
      <c r="Y1097" s="355" t="str">
        <f t="shared" si="102"/>
        <v>mt_MPHR20004101_CDW_M_L2_COMPANYMASTER_JOB_TITLE_FOR_BUNSEKI_HOKOKU</v>
      </c>
      <c r="Z1097" s="355" t="str">
        <f t="shared" si="103"/>
        <v>m_MPHR20004101_CDW_M_L2_COMPANYMASTER_JOB_TITLE_FOR_BUNSEKI_HOKOKU</v>
      </c>
      <c r="AA1097" s="355"/>
      <c r="AB1097" s="355"/>
      <c r="AC1097" s="355"/>
      <c r="AD1097" s="359"/>
      <c r="AE1097" s="360"/>
      <c r="AF1097" s="359"/>
      <c r="AG1097" s="361" t="s">
        <v>155</v>
      </c>
      <c r="AH1097" s="362" t="s">
        <v>65</v>
      </c>
      <c r="AI1097" s="362"/>
      <c r="AJ1097" s="362"/>
      <c r="AK1097" s="362"/>
      <c r="AL1097" s="363" t="s">
        <v>155</v>
      </c>
      <c r="AM1097" s="68"/>
      <c r="AN1097" s="68"/>
      <c r="AO1097" s="68"/>
      <c r="AP1097" s="68"/>
      <c r="AQ1097" s="68"/>
      <c r="AR1097" s="68"/>
      <c r="AS1097" s="68"/>
    </row>
    <row r="1098" spans="1:45" ht="34.5" hidden="1" customHeight="1">
      <c r="A1098" s="68"/>
      <c r="B1098" s="353">
        <f t="shared" si="104"/>
        <v>1095</v>
      </c>
      <c r="C1098" s="354" t="s">
        <v>409</v>
      </c>
      <c r="D1098" s="354" t="s">
        <v>8789</v>
      </c>
      <c r="E1098" s="354" t="s">
        <v>8431</v>
      </c>
      <c r="F1098" s="354" t="s">
        <v>8432</v>
      </c>
      <c r="G1098" s="353" t="s">
        <v>8790</v>
      </c>
      <c r="H1098" s="355" t="s">
        <v>8791</v>
      </c>
      <c r="I1098" s="355" t="s">
        <v>8435</v>
      </c>
      <c r="J1098" s="356">
        <v>1</v>
      </c>
      <c r="K1098" s="354" t="s">
        <v>8792</v>
      </c>
      <c r="L1098" s="355"/>
      <c r="M1098" s="355" t="s">
        <v>8793</v>
      </c>
      <c r="N1098" s="355" t="s">
        <v>8794</v>
      </c>
      <c r="O1098" s="354" t="s">
        <v>2126</v>
      </c>
      <c r="P1098" s="353" t="s">
        <v>8439</v>
      </c>
      <c r="Q1098" s="357" t="s">
        <v>220</v>
      </c>
      <c r="R1098" s="358" t="s">
        <v>8534</v>
      </c>
      <c r="S1098" s="358" t="s">
        <v>8535</v>
      </c>
      <c r="T1098" s="353" t="s">
        <v>8795</v>
      </c>
      <c r="U1098" s="353" t="s">
        <v>8796</v>
      </c>
      <c r="V1098" s="354" t="s">
        <v>1344</v>
      </c>
      <c r="W1098" s="355"/>
      <c r="X1098" s="355" t="str">
        <f t="shared" si="101"/>
        <v>tf_BAHR20004201_M_L2_COMPANYMASTER_DEPARTMENT_SECTION_ALL_LEVELS_MASTER_FOR_BUNSEKI_HOKOKU</v>
      </c>
      <c r="Y1098" s="355" t="str">
        <f t="shared" si="102"/>
        <v>mt_MPHR20004201_CDW_M_L2_COMPANYMASTER_DEPARTMENT_SECTION_ALL_LEVELS_MASTER_FOR_BUNSEKI_HOKOKU</v>
      </c>
      <c r="Z1098" s="355" t="str">
        <f t="shared" si="103"/>
        <v>m_MPHR20004201_CDW_M_L2_COMPANYMASTER_DEPARTMENT_SECTION_ALL_LEVELS_MASTER_FOR_BUNSEKI_HOKOKU</v>
      </c>
      <c r="AA1098" s="355"/>
      <c r="AB1098" s="355"/>
      <c r="AC1098" s="355"/>
      <c r="AD1098" s="359"/>
      <c r="AE1098" s="360"/>
      <c r="AF1098" s="359"/>
      <c r="AG1098" s="361" t="s">
        <v>155</v>
      </c>
      <c r="AH1098" s="362" t="s">
        <v>65</v>
      </c>
      <c r="AI1098" s="362"/>
      <c r="AJ1098" s="362"/>
      <c r="AK1098" s="362"/>
      <c r="AL1098" s="363" t="s">
        <v>155</v>
      </c>
      <c r="AM1098" s="68"/>
      <c r="AN1098" s="68"/>
      <c r="AO1098" s="68"/>
      <c r="AP1098" s="68"/>
      <c r="AQ1098" s="68"/>
      <c r="AR1098" s="68"/>
      <c r="AS1098" s="68"/>
    </row>
    <row r="1099" spans="1:45" ht="34.5" hidden="1" customHeight="1">
      <c r="A1099" s="68"/>
      <c r="B1099" s="353">
        <f t="shared" si="104"/>
        <v>1096</v>
      </c>
      <c r="C1099" s="354" t="s">
        <v>409</v>
      </c>
      <c r="D1099" s="354" t="s">
        <v>8797</v>
      </c>
      <c r="E1099" s="354" t="s">
        <v>8431</v>
      </c>
      <c r="F1099" s="354" t="s">
        <v>8432</v>
      </c>
      <c r="G1099" s="353" t="s">
        <v>8798</v>
      </c>
      <c r="H1099" s="355" t="s">
        <v>8799</v>
      </c>
      <c r="I1099" s="355" t="s">
        <v>8435</v>
      </c>
      <c r="J1099" s="356">
        <v>1</v>
      </c>
      <c r="K1099" s="354" t="s">
        <v>8800</v>
      </c>
      <c r="L1099" s="355"/>
      <c r="M1099" s="355" t="s">
        <v>8801</v>
      </c>
      <c r="N1099" s="355" t="s">
        <v>8802</v>
      </c>
      <c r="O1099" s="354" t="s">
        <v>2126</v>
      </c>
      <c r="P1099" s="353" t="s">
        <v>8439</v>
      </c>
      <c r="Q1099" s="357" t="s">
        <v>220</v>
      </c>
      <c r="R1099" s="358" t="s">
        <v>8803</v>
      </c>
      <c r="S1099" s="358" t="s">
        <v>8804</v>
      </c>
      <c r="T1099" s="353" t="s">
        <v>8805</v>
      </c>
      <c r="U1099" s="353" t="s">
        <v>8806</v>
      </c>
      <c r="V1099" s="354" t="s">
        <v>1344</v>
      </c>
      <c r="W1099" s="355"/>
      <c r="X1099" s="355" t="str">
        <f t="shared" si="101"/>
        <v>tf_BAHR20004301_M_L2_COMPANYMASTER_SALARY_DETAIL_1DATA</v>
      </c>
      <c r="Y1099" s="355" t="str">
        <f t="shared" si="102"/>
        <v>mt_MPHR20004301_CDW_M_L2_COMPANYMASTER_SALARY_DETAIL_1DATA</v>
      </c>
      <c r="Z1099" s="355" t="str">
        <f t="shared" si="103"/>
        <v>m_MPHR20004301_CDW_M_L2_COMPANYMASTER_SALARY_DETAIL_1DATA</v>
      </c>
      <c r="AA1099" s="355"/>
      <c r="AB1099" s="355"/>
      <c r="AC1099" s="355"/>
      <c r="AD1099" s="359"/>
      <c r="AE1099" s="360"/>
      <c r="AF1099" s="359"/>
      <c r="AG1099" s="361" t="s">
        <v>155</v>
      </c>
      <c r="AH1099" s="362" t="s">
        <v>65</v>
      </c>
      <c r="AI1099" s="362"/>
      <c r="AJ1099" s="362"/>
      <c r="AK1099" s="362"/>
      <c r="AL1099" s="363" t="s">
        <v>155</v>
      </c>
      <c r="AM1099" s="68"/>
      <c r="AN1099" s="68"/>
      <c r="AO1099" s="68"/>
      <c r="AP1099" s="68"/>
      <c r="AQ1099" s="68"/>
      <c r="AR1099" s="68"/>
      <c r="AS1099" s="68"/>
    </row>
    <row r="1100" spans="1:45" ht="34.5" hidden="1" customHeight="1">
      <c r="A1100" s="68"/>
      <c r="B1100" s="86">
        <f t="shared" si="104"/>
        <v>1097</v>
      </c>
      <c r="C1100" s="84" t="s">
        <v>63</v>
      </c>
      <c r="D1100" s="84" t="s">
        <v>8807</v>
      </c>
      <c r="E1100" s="84" t="s">
        <v>8431</v>
      </c>
      <c r="F1100" s="84" t="s">
        <v>8432</v>
      </c>
      <c r="G1100" s="86" t="s">
        <v>8808</v>
      </c>
      <c r="H1100" s="85" t="s">
        <v>8809</v>
      </c>
      <c r="I1100" s="85" t="s">
        <v>8435</v>
      </c>
      <c r="J1100" s="191">
        <v>1</v>
      </c>
      <c r="K1100" s="84" t="s">
        <v>8810</v>
      </c>
      <c r="L1100" s="85"/>
      <c r="M1100" s="85" t="s">
        <v>8811</v>
      </c>
      <c r="N1100" s="85" t="s">
        <v>8812</v>
      </c>
      <c r="O1100" s="84" t="s">
        <v>2126</v>
      </c>
      <c r="P1100" s="86" t="s">
        <v>12310</v>
      </c>
      <c r="Q1100" s="87" t="s">
        <v>220</v>
      </c>
      <c r="R1100" s="308" t="s">
        <v>12276</v>
      </c>
      <c r="S1100" s="308" t="s">
        <v>12278</v>
      </c>
      <c r="T1100" s="86" t="s">
        <v>8813</v>
      </c>
      <c r="U1100" s="86" t="s">
        <v>8814</v>
      </c>
      <c r="V1100" s="84" t="s">
        <v>1344</v>
      </c>
      <c r="W1100" s="85"/>
      <c r="X1100" s="85" t="str">
        <f t="shared" si="101"/>
        <v>tf_BAHR20004401_M_L2_COMPANYMASTER_MASTER_CONSISTENCY_CHECK_MAIL_SEND</v>
      </c>
      <c r="Y1100" s="85" t="str">
        <f t="shared" si="102"/>
        <v>mt_MPHR20004401_CDW_M_L2_COMPANYMASTER_MASTER_CONSISTENCY_CHECK_MAIL_SEND</v>
      </c>
      <c r="Z1100" s="85" t="str">
        <f t="shared" si="103"/>
        <v>m_MPHR20004401_CDW_M_L2_COMPANYMASTER_MASTER_CONSISTENCY_CHECK_MAIL_SEND</v>
      </c>
      <c r="AA1100" s="85"/>
      <c r="AB1100" s="85"/>
      <c r="AC1100" s="85"/>
      <c r="AD1100" s="65"/>
      <c r="AE1100" s="100"/>
      <c r="AF1100" s="65"/>
      <c r="AG1100" s="52" t="s">
        <v>155</v>
      </c>
      <c r="AH1100" s="220" t="s">
        <v>65</v>
      </c>
      <c r="AI1100" s="220"/>
      <c r="AJ1100" s="220"/>
      <c r="AK1100" s="220"/>
      <c r="AL1100" t="s">
        <v>155</v>
      </c>
      <c r="AM1100" s="68"/>
      <c r="AN1100" s="68"/>
      <c r="AO1100" s="68"/>
      <c r="AP1100" s="68"/>
      <c r="AQ1100" s="68"/>
      <c r="AR1100" s="68"/>
      <c r="AS1100" s="68"/>
    </row>
    <row r="1101" spans="1:45" ht="34.5" hidden="1" customHeight="1">
      <c r="A1101" s="68"/>
      <c r="B1101" s="86">
        <f t="shared" si="104"/>
        <v>1098</v>
      </c>
      <c r="C1101" s="84" t="s">
        <v>63</v>
      </c>
      <c r="D1101" s="84" t="s">
        <v>8815</v>
      </c>
      <c r="E1101" s="84" t="s">
        <v>8431</v>
      </c>
      <c r="F1101" s="84" t="s">
        <v>8432</v>
      </c>
      <c r="G1101" s="86" t="s">
        <v>8816</v>
      </c>
      <c r="H1101" s="85" t="s">
        <v>8817</v>
      </c>
      <c r="I1101" s="85" t="s">
        <v>8435</v>
      </c>
      <c r="J1101" s="191">
        <v>1</v>
      </c>
      <c r="K1101" s="84" t="s">
        <v>8818</v>
      </c>
      <c r="L1101" s="85"/>
      <c r="M1101" s="85" t="s">
        <v>8819</v>
      </c>
      <c r="N1101" s="85" t="s">
        <v>8820</v>
      </c>
      <c r="O1101" s="84" t="s">
        <v>2126</v>
      </c>
      <c r="P1101" s="86" t="s">
        <v>12311</v>
      </c>
      <c r="Q1101" s="87" t="s">
        <v>220</v>
      </c>
      <c r="R1101" s="308" t="s">
        <v>8821</v>
      </c>
      <c r="S1101" s="308" t="s">
        <v>8822</v>
      </c>
      <c r="T1101" s="86" t="s">
        <v>8823</v>
      </c>
      <c r="U1101" s="86" t="s">
        <v>12312</v>
      </c>
      <c r="V1101" s="84" t="s">
        <v>1344</v>
      </c>
      <c r="W1101" s="85"/>
      <c r="X1101" s="85" t="str">
        <f t="shared" si="101"/>
        <v>tf_BAHR20004501_M_L2_COMPANYMASTER_SALARY_DEDUCTION_DETAIL_DATA</v>
      </c>
      <c r="Y1101" s="85" t="str">
        <f t="shared" si="102"/>
        <v>mt_MPHR20004501_CDW_M_L2_COMPANYMASTER_SALARY_DEDUCTION_DETAIL_DATA</v>
      </c>
      <c r="Z1101" s="85" t="str">
        <f t="shared" si="103"/>
        <v>m_MPHR20004501_CDW_M_L2_COMPANYMASTER_SALARY_DEDUCTION_DETAIL_DATA</v>
      </c>
      <c r="AA1101" s="85"/>
      <c r="AB1101" s="85"/>
      <c r="AC1101" s="85"/>
      <c r="AD1101" s="65"/>
      <c r="AE1101" s="100"/>
      <c r="AF1101" s="65"/>
      <c r="AG1101" s="52" t="s">
        <v>155</v>
      </c>
      <c r="AH1101" s="220" t="s">
        <v>65</v>
      </c>
      <c r="AI1101" s="220"/>
      <c r="AJ1101" s="220"/>
      <c r="AK1101" s="220"/>
      <c r="AL1101" t="s">
        <v>155</v>
      </c>
      <c r="AM1101" s="68"/>
      <c r="AN1101" s="68"/>
      <c r="AO1101" s="68"/>
      <c r="AP1101" s="68"/>
      <c r="AQ1101" s="68"/>
      <c r="AR1101" s="68"/>
      <c r="AS1101" s="68"/>
    </row>
    <row r="1102" spans="1:45" ht="34.5" hidden="1" customHeight="1">
      <c r="A1102" s="68"/>
      <c r="B1102" s="353">
        <f t="shared" si="104"/>
        <v>1099</v>
      </c>
      <c r="C1102" s="354" t="s">
        <v>409</v>
      </c>
      <c r="D1102" s="354" t="s">
        <v>8824</v>
      </c>
      <c r="E1102" s="354" t="s">
        <v>8431</v>
      </c>
      <c r="F1102" s="354" t="s">
        <v>8432</v>
      </c>
      <c r="G1102" s="353" t="s">
        <v>8825</v>
      </c>
      <c r="H1102" s="355" t="s">
        <v>8826</v>
      </c>
      <c r="I1102" s="355" t="s">
        <v>8435</v>
      </c>
      <c r="J1102" s="356">
        <v>1</v>
      </c>
      <c r="K1102" s="354" t="s">
        <v>8827</v>
      </c>
      <c r="L1102" s="355"/>
      <c r="M1102" s="355" t="s">
        <v>8828</v>
      </c>
      <c r="N1102" s="355" t="s">
        <v>8829</v>
      </c>
      <c r="O1102" s="354" t="s">
        <v>2126</v>
      </c>
      <c r="P1102" s="353" t="s">
        <v>8439</v>
      </c>
      <c r="Q1102" s="357" t="s">
        <v>220</v>
      </c>
      <c r="R1102" s="358" t="s">
        <v>8830</v>
      </c>
      <c r="S1102" s="358" t="s">
        <v>8831</v>
      </c>
      <c r="T1102" s="353" t="s">
        <v>8832</v>
      </c>
      <c r="U1102" s="353" t="s">
        <v>8833</v>
      </c>
      <c r="V1102" s="354" t="s">
        <v>1344</v>
      </c>
      <c r="W1102" s="355"/>
      <c r="X1102" s="355" t="str">
        <f t="shared" si="101"/>
        <v>tf_BAHR20004601_A_L2_COMPANYMASTER_SALARY_DEDUCTION_MONTHLY_DORM</v>
      </c>
      <c r="Y1102" s="355" t="str">
        <f t="shared" si="102"/>
        <v>mt_MPHR20004601_CDW_A_L2_COMPANYMASTER_SALARY_DEDUCTION_MONTHLY_DORM</v>
      </c>
      <c r="Z1102" s="355" t="str">
        <f t="shared" si="103"/>
        <v>m_MPHR20004601_CDW_A_L2_COMPANYMASTER_SALARY_DEDUCTION_MONTHLY_DORM</v>
      </c>
      <c r="AA1102" s="355"/>
      <c r="AB1102" s="355"/>
      <c r="AC1102" s="355"/>
      <c r="AD1102" s="359"/>
      <c r="AE1102" s="360"/>
      <c r="AF1102" s="359"/>
      <c r="AG1102" s="361" t="s">
        <v>155</v>
      </c>
      <c r="AH1102" s="362" t="s">
        <v>65</v>
      </c>
      <c r="AI1102" s="362"/>
      <c r="AJ1102" s="362"/>
      <c r="AK1102" s="362"/>
      <c r="AL1102" s="363" t="s">
        <v>155</v>
      </c>
      <c r="AM1102" s="68"/>
      <c r="AN1102" s="68"/>
      <c r="AO1102" s="68"/>
      <c r="AP1102" s="68"/>
      <c r="AQ1102" s="68"/>
      <c r="AR1102" s="68"/>
      <c r="AS1102" s="68"/>
    </row>
    <row r="1103" spans="1:45" ht="34.5" hidden="1" customHeight="1">
      <c r="A1103" s="68"/>
      <c r="B1103" s="353">
        <f t="shared" si="104"/>
        <v>1100</v>
      </c>
      <c r="C1103" s="354" t="s">
        <v>409</v>
      </c>
      <c r="D1103" s="354" t="s">
        <v>8834</v>
      </c>
      <c r="E1103" s="354" t="s">
        <v>8431</v>
      </c>
      <c r="F1103" s="354" t="s">
        <v>8432</v>
      </c>
      <c r="G1103" s="353" t="s">
        <v>8835</v>
      </c>
      <c r="H1103" s="355" t="s">
        <v>8836</v>
      </c>
      <c r="I1103" s="355" t="s">
        <v>8435</v>
      </c>
      <c r="J1103" s="356">
        <v>1</v>
      </c>
      <c r="K1103" s="354" t="s">
        <v>8837</v>
      </c>
      <c r="L1103" s="355"/>
      <c r="M1103" s="355" t="s">
        <v>8838</v>
      </c>
      <c r="N1103" s="355" t="s">
        <v>8839</v>
      </c>
      <c r="O1103" s="354" t="s">
        <v>2126</v>
      </c>
      <c r="P1103" s="353" t="s">
        <v>8439</v>
      </c>
      <c r="Q1103" s="357" t="s">
        <v>220</v>
      </c>
      <c r="R1103" s="358" t="s">
        <v>8840</v>
      </c>
      <c r="S1103" s="358" t="s">
        <v>8841</v>
      </c>
      <c r="T1103" s="353" t="s">
        <v>8842</v>
      </c>
      <c r="U1103" s="353" t="s">
        <v>8843</v>
      </c>
      <c r="V1103" s="354" t="s">
        <v>1344</v>
      </c>
      <c r="W1103" s="355"/>
      <c r="X1103" s="355" t="str">
        <f t="shared" si="101"/>
        <v>tf_BAHR20004701_A_L2_COMPANYMASTER_SALARY_DEDUCTION_RETROACTIVE_DORM</v>
      </c>
      <c r="Y1103" s="355" t="str">
        <f t="shared" si="102"/>
        <v>mt_MPHR20004701_CDW_A_L2_COMPANYMASTER_SALARY_DEDUCTION_RETROACTIVE_DORM</v>
      </c>
      <c r="Z1103" s="355" t="str">
        <f t="shared" si="103"/>
        <v>m_MPHR20004701_CDW_A_L2_COMPANYMASTER_SALARY_DEDUCTION_RETROACTIVE_DORM</v>
      </c>
      <c r="AA1103" s="355"/>
      <c r="AB1103" s="355"/>
      <c r="AC1103" s="355"/>
      <c r="AD1103" s="359"/>
      <c r="AE1103" s="360"/>
      <c r="AF1103" s="359"/>
      <c r="AG1103" s="361" t="s">
        <v>155</v>
      </c>
      <c r="AH1103" s="362" t="s">
        <v>65</v>
      </c>
      <c r="AI1103" s="362"/>
      <c r="AJ1103" s="362"/>
      <c r="AK1103" s="362"/>
      <c r="AL1103" s="363" t="s">
        <v>155</v>
      </c>
      <c r="AM1103" s="68"/>
      <c r="AN1103" s="68"/>
      <c r="AO1103" s="68"/>
      <c r="AP1103" s="68"/>
      <c r="AQ1103" s="68"/>
      <c r="AR1103" s="68"/>
      <c r="AS1103" s="68"/>
    </row>
    <row r="1104" spans="1:45" ht="34.5" hidden="1" customHeight="1">
      <c r="A1104" s="68"/>
      <c r="B1104" s="353">
        <f t="shared" si="104"/>
        <v>1101</v>
      </c>
      <c r="C1104" s="354" t="s">
        <v>409</v>
      </c>
      <c r="D1104" s="354" t="s">
        <v>8844</v>
      </c>
      <c r="E1104" s="354" t="s">
        <v>8431</v>
      </c>
      <c r="F1104" s="354" t="s">
        <v>8432</v>
      </c>
      <c r="G1104" s="353" t="s">
        <v>8845</v>
      </c>
      <c r="H1104" s="355" t="s">
        <v>8846</v>
      </c>
      <c r="I1104" s="355" t="s">
        <v>8435</v>
      </c>
      <c r="J1104" s="356">
        <v>1</v>
      </c>
      <c r="K1104" s="354" t="s">
        <v>12283</v>
      </c>
      <c r="L1104" s="355"/>
      <c r="M1104" s="355" t="s">
        <v>8847</v>
      </c>
      <c r="N1104" s="355" t="s">
        <v>8848</v>
      </c>
      <c r="O1104" s="354" t="s">
        <v>2126</v>
      </c>
      <c r="P1104" s="353" t="s">
        <v>12277</v>
      </c>
      <c r="Q1104" s="357" t="s">
        <v>220</v>
      </c>
      <c r="R1104" s="358" t="s">
        <v>70</v>
      </c>
      <c r="S1104" s="358" t="s">
        <v>70</v>
      </c>
      <c r="T1104" s="353" t="s">
        <v>8849</v>
      </c>
      <c r="U1104" s="353" t="s">
        <v>8850</v>
      </c>
      <c r="V1104" s="354" t="s">
        <v>1344</v>
      </c>
      <c r="W1104" s="355"/>
      <c r="X1104" s="355" t="str">
        <f t="shared" si="101"/>
        <v>tf_BAHR20004801_A_L2_COMPANYMASTER_SALARY_DEDUCTION_DORM_OFFICE_MASTER</v>
      </c>
      <c r="Y1104" s="355" t="str">
        <f t="shared" si="102"/>
        <v>mt_MPHR20004801_CDW_A_L2_COMPANYMASTER_SALARY_DEDUCTION_DORM_OFFICE_MASTER</v>
      </c>
      <c r="Z1104" s="355" t="str">
        <f t="shared" si="103"/>
        <v>m_MPHR20004801_CDW_A_L2_COMPANYMASTER_SALARY_DEDUCTION_DORM_OFFICE_MASTER</v>
      </c>
      <c r="AA1104" s="355"/>
      <c r="AB1104" s="355"/>
      <c r="AC1104" s="355"/>
      <c r="AD1104" s="359"/>
      <c r="AE1104" s="360"/>
      <c r="AF1104" s="359"/>
      <c r="AG1104" s="361" t="s">
        <v>155</v>
      </c>
      <c r="AH1104" s="362" t="s">
        <v>65</v>
      </c>
      <c r="AI1104" s="362"/>
      <c r="AJ1104" s="362"/>
      <c r="AK1104" s="362"/>
      <c r="AL1104" s="363" t="s">
        <v>155</v>
      </c>
      <c r="AM1104" s="68"/>
      <c r="AN1104" s="68"/>
      <c r="AO1104" s="68"/>
      <c r="AP1104" s="68"/>
      <c r="AQ1104" s="68"/>
      <c r="AR1104" s="68"/>
      <c r="AS1104" s="68"/>
    </row>
    <row r="1105" spans="1:45" ht="34.5" hidden="1" customHeight="1">
      <c r="A1105" s="68"/>
      <c r="B1105" s="353">
        <f t="shared" si="104"/>
        <v>1102</v>
      </c>
      <c r="C1105" s="354" t="s">
        <v>409</v>
      </c>
      <c r="D1105" s="354" t="s">
        <v>8851</v>
      </c>
      <c r="E1105" s="354" t="s">
        <v>8431</v>
      </c>
      <c r="F1105" s="354" t="s">
        <v>8432</v>
      </c>
      <c r="G1105" s="353" t="s">
        <v>8852</v>
      </c>
      <c r="H1105" s="355" t="s">
        <v>8853</v>
      </c>
      <c r="I1105" s="355" t="s">
        <v>8435</v>
      </c>
      <c r="J1105" s="356">
        <v>1</v>
      </c>
      <c r="K1105" s="354" t="s">
        <v>8854</v>
      </c>
      <c r="L1105" s="355"/>
      <c r="M1105" s="355" t="s">
        <v>8855</v>
      </c>
      <c r="N1105" s="355" t="s">
        <v>8856</v>
      </c>
      <c r="O1105" s="354" t="s">
        <v>2126</v>
      </c>
      <c r="P1105" s="353" t="s">
        <v>8439</v>
      </c>
      <c r="Q1105" s="357" t="s">
        <v>220</v>
      </c>
      <c r="R1105" s="358" t="s">
        <v>70</v>
      </c>
      <c r="S1105" s="358" t="s">
        <v>70</v>
      </c>
      <c r="T1105" s="353" t="s">
        <v>8857</v>
      </c>
      <c r="U1105" s="353" t="s">
        <v>8858</v>
      </c>
      <c r="V1105" s="354" t="s">
        <v>1344</v>
      </c>
      <c r="W1105" s="355"/>
      <c r="X1105" s="355" t="str">
        <f t="shared" si="101"/>
        <v>tf_BAHR20004901_A_L2_COMPANYMASTER_SALARY_TRANSFER_JOURNAL_ENTRIES</v>
      </c>
      <c r="Y1105" s="355" t="str">
        <f t="shared" si="102"/>
        <v>mt_MPHR20004901_CDW_A_L2_COMPANYMASTER_SALARY_TRANSFER_JOURNAL_ENTRIES</v>
      </c>
      <c r="Z1105" s="355" t="str">
        <f t="shared" si="103"/>
        <v>m_MPHR20004901_CDW_A_L2_COMPANYMASTER_SALARY_TRANSFER_JOURNAL_ENTRIES</v>
      </c>
      <c r="AA1105" s="355"/>
      <c r="AB1105" s="355"/>
      <c r="AC1105" s="355"/>
      <c r="AD1105" s="359"/>
      <c r="AE1105" s="360"/>
      <c r="AF1105" s="359"/>
      <c r="AG1105" s="361" t="s">
        <v>155</v>
      </c>
      <c r="AH1105" s="362" t="s">
        <v>65</v>
      </c>
      <c r="AI1105" s="362"/>
      <c r="AJ1105" s="362"/>
      <c r="AK1105" s="362"/>
      <c r="AL1105" s="363" t="s">
        <v>155</v>
      </c>
      <c r="AM1105" s="68"/>
      <c r="AN1105" s="68"/>
      <c r="AO1105" s="68"/>
      <c r="AP1105" s="68"/>
      <c r="AQ1105" s="68"/>
      <c r="AR1105" s="68"/>
      <c r="AS1105" s="68"/>
    </row>
    <row r="1106" spans="1:45" ht="34.5" hidden="1" customHeight="1">
      <c r="A1106" s="68"/>
      <c r="B1106" s="86">
        <f t="shared" si="104"/>
        <v>1103</v>
      </c>
      <c r="C1106" s="84" t="s">
        <v>63</v>
      </c>
      <c r="D1106" s="84" t="s">
        <v>8859</v>
      </c>
      <c r="E1106" s="84" t="s">
        <v>135</v>
      </c>
      <c r="F1106" s="84" t="s">
        <v>136</v>
      </c>
      <c r="G1106" s="85" t="s">
        <v>8860</v>
      </c>
      <c r="H1106" s="85" t="s">
        <v>8861</v>
      </c>
      <c r="I1106" s="85" t="s">
        <v>8862</v>
      </c>
      <c r="J1106" s="191">
        <v>1</v>
      </c>
      <c r="K1106" s="84" t="s">
        <v>8863</v>
      </c>
      <c r="L1106" s="85"/>
      <c r="M1106" s="85" t="s">
        <v>8864</v>
      </c>
      <c r="N1106" s="85" t="s">
        <v>8865</v>
      </c>
      <c r="O1106" s="84" t="s">
        <v>143</v>
      </c>
      <c r="P1106" s="86" t="s">
        <v>8866</v>
      </c>
      <c r="Q1106" s="87" t="s">
        <v>69</v>
      </c>
      <c r="R1106" s="308" t="s">
        <v>8867</v>
      </c>
      <c r="S1106" s="308" t="s">
        <v>619</v>
      </c>
      <c r="T1106" s="86" t="s">
        <v>8868</v>
      </c>
      <c r="U1106" s="86" t="s">
        <v>8869</v>
      </c>
      <c r="V1106" s="84" t="s">
        <v>149</v>
      </c>
      <c r="W1106" s="85"/>
      <c r="X1106" s="85" t="str">
        <f t="shared" si="101"/>
        <v>tf_BACO30002600_D_DD_BS_INVENTORY_DASHBOARD</v>
      </c>
      <c r="Y1106" s="85" t="str">
        <f t="shared" si="102"/>
        <v>mt_MPCO30002601_CDM_D_DD_BS_INVENTORY_DASHBOARD_WK01</v>
      </c>
      <c r="Z1106" s="85" t="str">
        <f t="shared" si="103"/>
        <v>m_MPCO30002601_CDM_D_DD_BS_INVENTORY_DASHBOARD_WK01</v>
      </c>
      <c r="AA1106" s="85"/>
      <c r="AB1106" s="85"/>
      <c r="AC1106" s="85"/>
      <c r="AD1106" s="65"/>
      <c r="AE1106" s="100" t="s">
        <v>63</v>
      </c>
      <c r="AF1106" s="65"/>
      <c r="AG1106" s="65" t="s">
        <v>155</v>
      </c>
      <c r="AH1106" s="220" t="s">
        <v>65</v>
      </c>
      <c r="AI1106" s="220" t="s">
        <v>65</v>
      </c>
      <c r="AJ1106" s="220"/>
      <c r="AK1106" s="220"/>
      <c r="AL1106" s="261" t="s">
        <v>155</v>
      </c>
      <c r="AM1106" s="68"/>
      <c r="AN1106" s="68"/>
      <c r="AO1106" s="68"/>
      <c r="AP1106" s="68"/>
      <c r="AQ1106" s="68"/>
      <c r="AR1106" s="68"/>
      <c r="AS1106" s="68"/>
    </row>
    <row r="1107" spans="1:45" ht="34.5" hidden="1" customHeight="1">
      <c r="A1107" s="68"/>
      <c r="B1107" s="86">
        <f t="shared" si="104"/>
        <v>1104</v>
      </c>
      <c r="C1107" s="84" t="s">
        <v>63</v>
      </c>
      <c r="D1107" s="84" t="s">
        <v>8859</v>
      </c>
      <c r="E1107" s="84" t="s">
        <v>135</v>
      </c>
      <c r="F1107" s="84" t="s">
        <v>136</v>
      </c>
      <c r="G1107" s="85" t="s">
        <v>8860</v>
      </c>
      <c r="H1107" s="85" t="s">
        <v>8861</v>
      </c>
      <c r="I1107" s="85" t="s">
        <v>8862</v>
      </c>
      <c r="J1107" s="191">
        <v>2</v>
      </c>
      <c r="K1107" s="84" t="s">
        <v>8870</v>
      </c>
      <c r="L1107" s="85"/>
      <c r="M1107" s="85" t="s">
        <v>8871</v>
      </c>
      <c r="N1107" s="85" t="s">
        <v>8872</v>
      </c>
      <c r="O1107" s="84" t="s">
        <v>143</v>
      </c>
      <c r="P1107" s="86" t="s">
        <v>8866</v>
      </c>
      <c r="Q1107" s="87" t="s">
        <v>69</v>
      </c>
      <c r="R1107" s="308" t="s">
        <v>8867</v>
      </c>
      <c r="S1107" s="308" t="s">
        <v>619</v>
      </c>
      <c r="T1107" s="86" t="s">
        <v>8873</v>
      </c>
      <c r="U1107" s="86" t="s">
        <v>8874</v>
      </c>
      <c r="V1107" s="84" t="s">
        <v>149</v>
      </c>
      <c r="W1107" s="85"/>
      <c r="X1107" s="85" t="str">
        <f t="shared" si="101"/>
        <v>tf_BACO30002600_D_DD_BS_INVENTORY_DASHBOARD</v>
      </c>
      <c r="Y1107" s="85" t="str">
        <f t="shared" si="102"/>
        <v>mt_MPCO30002602_CDM_D_DD_BS_INVENTORY_DASHBOARD_WK02</v>
      </c>
      <c r="Z1107" s="85" t="str">
        <f t="shared" si="103"/>
        <v>m_MPCO30002602_CDM_D_DD_BS_INVENTORY_DASHBOARD_WK02</v>
      </c>
      <c r="AA1107" s="85"/>
      <c r="AB1107" s="85"/>
      <c r="AC1107" s="85"/>
      <c r="AD1107" s="65"/>
      <c r="AE1107" s="100" t="s">
        <v>63</v>
      </c>
      <c r="AF1107" s="65"/>
      <c r="AG1107" s="65" t="s">
        <v>155</v>
      </c>
      <c r="AH1107" s="220" t="s">
        <v>65</v>
      </c>
      <c r="AI1107" s="220" t="s">
        <v>65</v>
      </c>
      <c r="AJ1107" s="220"/>
      <c r="AK1107" s="220"/>
      <c r="AL1107" s="261" t="s">
        <v>155</v>
      </c>
      <c r="AM1107" s="68"/>
      <c r="AN1107" s="68"/>
      <c r="AO1107" s="68"/>
      <c r="AP1107" s="68"/>
      <c r="AQ1107" s="68"/>
      <c r="AR1107" s="68"/>
      <c r="AS1107" s="68"/>
    </row>
    <row r="1108" spans="1:45" ht="34.5" hidden="1" customHeight="1">
      <c r="A1108" s="68"/>
      <c r="B1108" s="86">
        <f t="shared" si="104"/>
        <v>1105</v>
      </c>
      <c r="C1108" s="84" t="s">
        <v>63</v>
      </c>
      <c r="D1108" s="84" t="s">
        <v>8859</v>
      </c>
      <c r="E1108" s="84" t="s">
        <v>135</v>
      </c>
      <c r="F1108" s="84" t="s">
        <v>136</v>
      </c>
      <c r="G1108" s="85" t="s">
        <v>8860</v>
      </c>
      <c r="H1108" s="85" t="s">
        <v>8861</v>
      </c>
      <c r="I1108" s="85" t="s">
        <v>8862</v>
      </c>
      <c r="J1108" s="191">
        <v>3</v>
      </c>
      <c r="K1108" s="84" t="s">
        <v>8875</v>
      </c>
      <c r="L1108" s="85"/>
      <c r="M1108" s="85" t="s">
        <v>8876</v>
      </c>
      <c r="N1108" s="85" t="s">
        <v>8877</v>
      </c>
      <c r="O1108" s="84" t="s">
        <v>143</v>
      </c>
      <c r="P1108" s="86" t="s">
        <v>8866</v>
      </c>
      <c r="Q1108" s="87" t="s">
        <v>69</v>
      </c>
      <c r="R1108" s="308" t="s">
        <v>8867</v>
      </c>
      <c r="S1108" s="308" t="s">
        <v>619</v>
      </c>
      <c r="T1108" s="86" t="s">
        <v>8878</v>
      </c>
      <c r="U1108" s="86" t="s">
        <v>8879</v>
      </c>
      <c r="V1108" s="84" t="s">
        <v>149</v>
      </c>
      <c r="W1108" s="85"/>
      <c r="X1108" s="85" t="str">
        <f t="shared" si="101"/>
        <v>tf_BACO30002600_D_DD_BS_INVENTORY_DASHBOARD</v>
      </c>
      <c r="Y1108" s="85" t="str">
        <f t="shared" si="102"/>
        <v>mt_MPCO30002603_CDM_D_DD_BS_INVENTORY_DASHBOARD_WK03</v>
      </c>
      <c r="Z1108" s="85" t="str">
        <f t="shared" si="103"/>
        <v>m_MPCO30002603_CDM_D_DD_BS_INVENTORY_DASHBOARD_WK03</v>
      </c>
      <c r="AA1108" s="85"/>
      <c r="AB1108" s="85"/>
      <c r="AC1108" s="85"/>
      <c r="AD1108" s="65"/>
      <c r="AE1108" s="100" t="s">
        <v>63</v>
      </c>
      <c r="AF1108" s="65"/>
      <c r="AG1108" s="65" t="s">
        <v>155</v>
      </c>
      <c r="AH1108" s="220" t="s">
        <v>65</v>
      </c>
      <c r="AI1108" s="220" t="s">
        <v>65</v>
      </c>
      <c r="AJ1108" s="220"/>
      <c r="AK1108" s="220"/>
      <c r="AL1108" s="261" t="s">
        <v>155</v>
      </c>
      <c r="AM1108" s="68"/>
      <c r="AN1108" s="68"/>
      <c r="AO1108" s="68"/>
      <c r="AP1108" s="68"/>
      <c r="AQ1108" s="68"/>
      <c r="AR1108" s="68"/>
      <c r="AS1108" s="68"/>
    </row>
    <row r="1109" spans="1:45" ht="34.5" hidden="1" customHeight="1">
      <c r="A1109" s="68"/>
      <c r="B1109" s="86">
        <f t="shared" si="104"/>
        <v>1106</v>
      </c>
      <c r="C1109" s="84" t="s">
        <v>63</v>
      </c>
      <c r="D1109" s="84" t="s">
        <v>8859</v>
      </c>
      <c r="E1109" s="84" t="s">
        <v>135</v>
      </c>
      <c r="F1109" s="84" t="s">
        <v>136</v>
      </c>
      <c r="G1109" s="85" t="s">
        <v>8860</v>
      </c>
      <c r="H1109" s="85" t="s">
        <v>8861</v>
      </c>
      <c r="I1109" s="85" t="s">
        <v>8862</v>
      </c>
      <c r="J1109" s="191">
        <v>4</v>
      </c>
      <c r="K1109" s="84" t="s">
        <v>8880</v>
      </c>
      <c r="L1109" s="85"/>
      <c r="M1109" s="85" t="s">
        <v>8881</v>
      </c>
      <c r="N1109" s="85" t="s">
        <v>8882</v>
      </c>
      <c r="O1109" s="84" t="s">
        <v>143</v>
      </c>
      <c r="P1109" s="86" t="s">
        <v>8866</v>
      </c>
      <c r="Q1109" s="87" t="s">
        <v>166</v>
      </c>
      <c r="R1109" s="308" t="s">
        <v>664</v>
      </c>
      <c r="S1109" s="308" t="s">
        <v>8883</v>
      </c>
      <c r="T1109" s="86" t="s">
        <v>8884</v>
      </c>
      <c r="U1109" s="86" t="s">
        <v>8885</v>
      </c>
      <c r="V1109" s="84" t="s">
        <v>171</v>
      </c>
      <c r="W1109" s="85"/>
      <c r="X1109" s="85" t="str">
        <f t="shared" si="101"/>
        <v>tf_BACO30002600_D_DD_BS_INVENTORY_DASHBOARD</v>
      </c>
      <c r="Y1109" s="85" t="str">
        <f t="shared" si="102"/>
        <v>mt_MPCO30002604_CDM_D_DD_BS_INVENTORY_DASHBOARD</v>
      </c>
      <c r="Z1109" s="85" t="str">
        <f t="shared" si="103"/>
        <v>m_MPCO30002604_CDM_D_DD_BS_INVENTORY_DASHBOARD</v>
      </c>
      <c r="AA1109" s="85"/>
      <c r="AB1109" s="85"/>
      <c r="AC1109" s="85"/>
      <c r="AD1109" s="65"/>
      <c r="AE1109" s="100" t="s">
        <v>63</v>
      </c>
      <c r="AF1109" s="65"/>
      <c r="AG1109" s="65" t="s">
        <v>155</v>
      </c>
      <c r="AH1109" s="220" t="s">
        <v>65</v>
      </c>
      <c r="AI1109" s="220" t="s">
        <v>65</v>
      </c>
      <c r="AJ1109" s="220"/>
      <c r="AK1109" s="220"/>
      <c r="AL1109" s="261" t="s">
        <v>155</v>
      </c>
      <c r="AM1109" s="68"/>
      <c r="AN1109" s="68"/>
      <c r="AO1109" s="68"/>
      <c r="AP1109" s="68"/>
      <c r="AQ1109" s="68"/>
      <c r="AR1109" s="68"/>
      <c r="AS1109" s="68"/>
    </row>
    <row r="1110" spans="1:45" ht="34.5" hidden="1" customHeight="1">
      <c r="A1110" s="68"/>
      <c r="B1110" s="86">
        <f t="shared" si="104"/>
        <v>1107</v>
      </c>
      <c r="C1110" s="84" t="s">
        <v>63</v>
      </c>
      <c r="D1110" s="84" t="s">
        <v>8859</v>
      </c>
      <c r="E1110" s="84" t="s">
        <v>135</v>
      </c>
      <c r="F1110" s="84" t="s">
        <v>136</v>
      </c>
      <c r="G1110" s="85" t="s">
        <v>8860</v>
      </c>
      <c r="H1110" s="85" t="s">
        <v>8861</v>
      </c>
      <c r="I1110" s="85" t="s">
        <v>8862</v>
      </c>
      <c r="J1110" s="191">
        <v>5</v>
      </c>
      <c r="K1110" s="84" t="s">
        <v>8886</v>
      </c>
      <c r="L1110" s="85"/>
      <c r="M1110" s="85" t="s">
        <v>8887</v>
      </c>
      <c r="N1110" s="85" t="s">
        <v>8888</v>
      </c>
      <c r="O1110" s="84" t="s">
        <v>143</v>
      </c>
      <c r="P1110" s="86" t="s">
        <v>8866</v>
      </c>
      <c r="Q1110" s="87" t="s">
        <v>166</v>
      </c>
      <c r="R1110" s="308" t="s">
        <v>677</v>
      </c>
      <c r="S1110" s="308" t="s">
        <v>678</v>
      </c>
      <c r="T1110" s="86" t="s">
        <v>8889</v>
      </c>
      <c r="U1110" s="86" t="s">
        <v>8890</v>
      </c>
      <c r="V1110" s="84" t="s">
        <v>149</v>
      </c>
      <c r="W1110" s="85"/>
      <c r="X1110" s="85" t="str">
        <f t="shared" si="101"/>
        <v>tf_BACO30002600_D_DD_BS_INVENTORY_DASHBOARD</v>
      </c>
      <c r="Y1110" s="85" t="str">
        <f t="shared" si="102"/>
        <v>mt_MPCO30002605_CDM_D_DD_BS_INVENTORY_DASHBOARD_ADD_MASTER</v>
      </c>
      <c r="Z1110" s="85" t="str">
        <f t="shared" si="103"/>
        <v>m_MPCO30002605_CDM_D_DD_BS_INVENTORY_DASHBOARD_ADD_MASTER</v>
      </c>
      <c r="AA1110" s="85"/>
      <c r="AB1110" s="85"/>
      <c r="AC1110" s="85"/>
      <c r="AD1110" s="65"/>
      <c r="AE1110" s="100" t="s">
        <v>63</v>
      </c>
      <c r="AF1110" s="65"/>
      <c r="AG1110" s="65" t="s">
        <v>155</v>
      </c>
      <c r="AH1110" s="220" t="s">
        <v>65</v>
      </c>
      <c r="AI1110" s="220" t="s">
        <v>65</v>
      </c>
      <c r="AJ1110" s="220"/>
      <c r="AK1110" s="220"/>
      <c r="AL1110" s="261" t="s">
        <v>155</v>
      </c>
      <c r="AM1110" s="68"/>
      <c r="AN1110" s="68"/>
      <c r="AO1110" s="68"/>
      <c r="AP1110" s="68"/>
      <c r="AQ1110" s="68"/>
      <c r="AR1110" s="68"/>
      <c r="AS1110" s="68"/>
    </row>
    <row r="1111" spans="1:45" ht="34.5" hidden="1" customHeight="1">
      <c r="A1111" s="68"/>
      <c r="B1111" s="86">
        <f t="shared" si="104"/>
        <v>1108</v>
      </c>
      <c r="C1111" s="84" t="s">
        <v>63</v>
      </c>
      <c r="D1111" s="84" t="s">
        <v>8891</v>
      </c>
      <c r="E1111" s="84" t="s">
        <v>8431</v>
      </c>
      <c r="F1111" s="84" t="s">
        <v>8432</v>
      </c>
      <c r="G1111" s="86" t="s">
        <v>8892</v>
      </c>
      <c r="H1111" s="85" t="s">
        <v>8893</v>
      </c>
      <c r="I1111" s="85" t="s">
        <v>8894</v>
      </c>
      <c r="J1111" s="191">
        <v>1</v>
      </c>
      <c r="K1111" s="84" t="s">
        <v>8895</v>
      </c>
      <c r="L1111" s="85"/>
      <c r="M1111" s="86" t="s">
        <v>8896</v>
      </c>
      <c r="N1111" s="85" t="s">
        <v>8897</v>
      </c>
      <c r="O1111" s="84" t="s">
        <v>2126</v>
      </c>
      <c r="P1111" s="85" t="s">
        <v>8894</v>
      </c>
      <c r="Q1111" s="87" t="s">
        <v>166</v>
      </c>
      <c r="R1111" s="364" t="s">
        <v>8898</v>
      </c>
      <c r="S1111" s="364" t="s">
        <v>8899</v>
      </c>
      <c r="T1111" s="364" t="s">
        <v>8900</v>
      </c>
      <c r="U1111" s="364" t="s">
        <v>8901</v>
      </c>
      <c r="V1111" s="84" t="s">
        <v>1344</v>
      </c>
      <c r="W1111" s="85"/>
      <c r="X1111" s="85" t="str">
        <f t="shared" si="101"/>
        <v>tf_BAHR20005001_A_L2_COMPANYMASTER_PERSON_MASTER_HISTORY</v>
      </c>
      <c r="Y1111" s="85" t="str">
        <f t="shared" si="102"/>
        <v>mt_MPHR20005001_CDW_A_L2_COMPANYMASTER_PERSON_MASTER_HISTORY</v>
      </c>
      <c r="Z1111" s="85" t="str">
        <f t="shared" si="103"/>
        <v>m_MPHR20005001_CDW_A_L2_COMPANYMASTER_PERSON_MASTER_HISTORY</v>
      </c>
      <c r="AA1111" s="85"/>
      <c r="AB1111" s="85"/>
      <c r="AC1111" s="85"/>
      <c r="AD1111" s="65"/>
      <c r="AE1111" s="100"/>
      <c r="AF1111" s="65"/>
      <c r="AG1111" s="65"/>
      <c r="AH1111" s="65"/>
      <c r="AI1111" s="220"/>
      <c r="AJ1111" s="220"/>
      <c r="AK1111" s="220"/>
      <c r="AL1111" t="s">
        <v>155</v>
      </c>
      <c r="AM1111" s="68"/>
      <c r="AN1111" s="68"/>
      <c r="AO1111" s="68"/>
      <c r="AP1111" s="68"/>
      <c r="AQ1111" s="68"/>
      <c r="AR1111" s="68"/>
      <c r="AS1111" s="68"/>
    </row>
    <row r="1112" spans="1:45" ht="34.5" hidden="1" customHeight="1">
      <c r="A1112" s="68"/>
      <c r="B1112" s="86">
        <f t="shared" si="104"/>
        <v>1109</v>
      </c>
      <c r="C1112" s="84" t="s">
        <v>63</v>
      </c>
      <c r="D1112" s="84" t="s">
        <v>8902</v>
      </c>
      <c r="E1112" s="84" t="s">
        <v>8431</v>
      </c>
      <c r="F1112" s="84" t="s">
        <v>8432</v>
      </c>
      <c r="G1112" s="86" t="s">
        <v>8903</v>
      </c>
      <c r="H1112" s="349" t="s">
        <v>8904</v>
      </c>
      <c r="I1112" s="85" t="s">
        <v>8435</v>
      </c>
      <c r="J1112" s="191">
        <v>1</v>
      </c>
      <c r="K1112" s="84" t="s">
        <v>8905</v>
      </c>
      <c r="L1112" s="85"/>
      <c r="M1112" s="85" t="s">
        <v>8906</v>
      </c>
      <c r="N1112" s="85" t="s">
        <v>8907</v>
      </c>
      <c r="O1112" s="84" t="s">
        <v>2126</v>
      </c>
      <c r="P1112" s="86" t="s">
        <v>8439</v>
      </c>
      <c r="Q1112" s="87" t="s">
        <v>220</v>
      </c>
      <c r="R1112" s="308" t="s">
        <v>8821</v>
      </c>
      <c r="S1112" s="308" t="s">
        <v>8822</v>
      </c>
      <c r="T1112" s="86" t="s">
        <v>8908</v>
      </c>
      <c r="U1112" s="86" t="s">
        <v>8909</v>
      </c>
      <c r="V1112" s="84" t="s">
        <v>1344</v>
      </c>
      <c r="W1112" s="85"/>
      <c r="X1112" s="85" t="str">
        <f t="shared" si="101"/>
        <v>tf_BAHR20005101_M_L2_COMPANYMASTER_SALARY_DEDUCTION_JOURNAL_ENTRIES</v>
      </c>
      <c r="Y1112" s="85" t="str">
        <f t="shared" si="102"/>
        <v>mt_MPHR20005101_CDW_M_L2_COMPANYMASTER_SALARY_DEDUCTION_JOURNAL_ENTRIES</v>
      </c>
      <c r="Z1112" s="85" t="str">
        <f t="shared" si="103"/>
        <v>m_MPHR20005101_CDW_M_L2_COMPANYMASTER_SALARY_DEDUCTION_JOURNAL_ENTRIES</v>
      </c>
      <c r="AA1112" s="85"/>
      <c r="AB1112" s="85"/>
      <c r="AC1112" s="85"/>
      <c r="AD1112" s="65"/>
      <c r="AE1112" s="100"/>
      <c r="AF1112" s="65"/>
      <c r="AG1112" s="65"/>
      <c r="AH1112" s="65"/>
      <c r="AI1112" s="220"/>
      <c r="AJ1112" s="220"/>
      <c r="AK1112" s="220"/>
      <c r="AL1112" t="s">
        <v>155</v>
      </c>
      <c r="AM1112" s="68"/>
      <c r="AN1112" s="68"/>
      <c r="AO1112" s="68"/>
      <c r="AP1112" s="68"/>
      <c r="AQ1112" s="68"/>
      <c r="AR1112" s="68"/>
      <c r="AS1112" s="68"/>
    </row>
    <row r="1113" spans="1:45" ht="34.5" hidden="1" customHeight="1">
      <c r="A1113" s="68"/>
      <c r="B1113" s="86">
        <f t="shared" si="104"/>
        <v>1110</v>
      </c>
      <c r="C1113" s="84" t="s">
        <v>63</v>
      </c>
      <c r="D1113" s="84" t="s">
        <v>8910</v>
      </c>
      <c r="E1113" s="84" t="s">
        <v>8431</v>
      </c>
      <c r="F1113" s="84" t="s">
        <v>8432</v>
      </c>
      <c r="G1113" s="86" t="s">
        <v>8911</v>
      </c>
      <c r="H1113" s="85" t="s">
        <v>8912</v>
      </c>
      <c r="I1113" s="85" t="s">
        <v>8913</v>
      </c>
      <c r="J1113" s="191">
        <v>1</v>
      </c>
      <c r="K1113" s="84" t="s">
        <v>8914</v>
      </c>
      <c r="L1113" s="85"/>
      <c r="M1113" s="85" t="s">
        <v>8915</v>
      </c>
      <c r="N1113" s="85" t="s">
        <v>8916</v>
      </c>
      <c r="O1113" s="84" t="s">
        <v>2126</v>
      </c>
      <c r="P1113" s="85" t="s">
        <v>8913</v>
      </c>
      <c r="Q1113" s="87" t="s">
        <v>220</v>
      </c>
      <c r="R1113" s="308" t="s">
        <v>8917</v>
      </c>
      <c r="S1113" s="308" t="s">
        <v>8918</v>
      </c>
      <c r="T1113" s="86" t="s">
        <v>8919</v>
      </c>
      <c r="U1113" s="86" t="s">
        <v>8920</v>
      </c>
      <c r="V1113" s="84" t="s">
        <v>1344</v>
      </c>
      <c r="W1113" s="85"/>
      <c r="X1113" s="85" t="str">
        <f t="shared" si="101"/>
        <v>tf_BAHR20005201_M_L2_COMPANYMASTER_PERSON_MASTER_60AGE</v>
      </c>
      <c r="Y1113" s="85" t="str">
        <f t="shared" si="102"/>
        <v>mt_MPHR20005201_CDW_M_L2_COMPANYMASTER_PERSON_MASTER_60AGE</v>
      </c>
      <c r="Z1113" s="85" t="str">
        <f t="shared" si="103"/>
        <v>m_MPHR20005201_CDW_M_L2_COMPANYMASTER_PERSON_MASTER_60AGE</v>
      </c>
      <c r="AA1113" s="85"/>
      <c r="AB1113" s="85"/>
      <c r="AC1113" s="85"/>
      <c r="AD1113" s="65"/>
      <c r="AE1113" s="100"/>
      <c r="AF1113" s="65"/>
      <c r="AG1113" s="65"/>
      <c r="AH1113" s="65"/>
      <c r="AI1113" s="220"/>
      <c r="AJ1113" s="220"/>
      <c r="AK1113" s="220"/>
      <c r="AL1113" t="s">
        <v>155</v>
      </c>
      <c r="AM1113" s="68"/>
      <c r="AN1113" s="68"/>
      <c r="AO1113" s="68"/>
      <c r="AP1113" s="68"/>
      <c r="AQ1113" s="68"/>
      <c r="AR1113" s="68"/>
      <c r="AS1113" s="68"/>
    </row>
    <row r="1114" spans="1:45" ht="34.5" hidden="1" customHeight="1">
      <c r="A1114" s="68"/>
      <c r="B1114" s="86">
        <f t="shared" si="104"/>
        <v>1111</v>
      </c>
      <c r="C1114" s="84" t="s">
        <v>63</v>
      </c>
      <c r="D1114" s="84" t="s">
        <v>8921</v>
      </c>
      <c r="E1114" s="84" t="s">
        <v>786</v>
      </c>
      <c r="F1114" s="84" t="s">
        <v>63</v>
      </c>
      <c r="G1114" s="85" t="s">
        <v>8922</v>
      </c>
      <c r="H1114" s="85" t="s">
        <v>8923</v>
      </c>
      <c r="I1114" s="85" t="s">
        <v>8924</v>
      </c>
      <c r="J1114" s="191">
        <v>1</v>
      </c>
      <c r="K1114" s="84" t="s">
        <v>8925</v>
      </c>
      <c r="L1114" s="85"/>
      <c r="M1114" s="85" t="s">
        <v>8926</v>
      </c>
      <c r="N1114" s="85" t="s">
        <v>8927</v>
      </c>
      <c r="O1114" s="84" t="s">
        <v>2126</v>
      </c>
      <c r="P1114" s="86" t="s">
        <v>8928</v>
      </c>
      <c r="Q1114" s="87" t="s">
        <v>220</v>
      </c>
      <c r="R1114" s="308" t="s">
        <v>8929</v>
      </c>
      <c r="S1114" s="308" t="s">
        <v>8930</v>
      </c>
      <c r="T1114" s="86" t="s">
        <v>8931</v>
      </c>
      <c r="U1114" s="86" t="s">
        <v>8932</v>
      </c>
      <c r="V1114" s="84" t="s">
        <v>846</v>
      </c>
      <c r="W1114" s="85"/>
      <c r="X1114" s="85" t="str">
        <f t="shared" si="101"/>
        <v>tf_BACO20002500_M_L2_INVENTORY_TARGET_DATA</v>
      </c>
      <c r="Y1114" s="85" t="str">
        <f t="shared" si="102"/>
        <v>mt_MPCO20002501_CDW_M_L2_INVENTORY_TARGET_DATA</v>
      </c>
      <c r="Z1114" s="85" t="str">
        <f t="shared" si="103"/>
        <v>m_MPCO20002501_CDW_M_L2_INVENTORY_TARGET_DATA</v>
      </c>
      <c r="AA1114" s="85"/>
      <c r="AB1114" s="85"/>
      <c r="AC1114" s="85"/>
      <c r="AD1114" s="65"/>
      <c r="AE1114" s="65"/>
      <c r="AF1114" s="65"/>
      <c r="AG1114" s="65"/>
      <c r="AH1114" s="65"/>
      <c r="AI1114" s="220"/>
      <c r="AJ1114" s="220"/>
      <c r="AK1114" s="261"/>
      <c r="AL1114" s="261"/>
      <c r="AM1114" s="68"/>
      <c r="AN1114" s="68"/>
      <c r="AO1114" s="68"/>
      <c r="AP1114" s="68"/>
      <c r="AQ1114" s="68"/>
      <c r="AR1114" s="68"/>
      <c r="AS1114" s="68"/>
    </row>
    <row r="1115" spans="1:45" ht="34.5" hidden="1" customHeight="1">
      <c r="A1115" s="68"/>
      <c r="B1115" s="86">
        <f t="shared" si="104"/>
        <v>1112</v>
      </c>
      <c r="C1115" s="84" t="s">
        <v>63</v>
      </c>
      <c r="D1115" s="84"/>
      <c r="E1115" s="84"/>
      <c r="F1115" s="84"/>
      <c r="G1115" s="86"/>
      <c r="H1115" s="85"/>
      <c r="I1115" s="85"/>
      <c r="J1115" s="191"/>
      <c r="K1115" s="84"/>
      <c r="L1115" s="85"/>
      <c r="M1115" s="85"/>
      <c r="N1115" s="85"/>
      <c r="O1115" s="84"/>
      <c r="P1115" s="86"/>
      <c r="Q1115" s="87"/>
      <c r="R1115" s="308" t="s">
        <v>70</v>
      </c>
      <c r="S1115" s="308" t="s">
        <v>70</v>
      </c>
      <c r="T1115" s="86" t="s">
        <v>70</v>
      </c>
      <c r="U1115" s="86" t="s">
        <v>70</v>
      </c>
      <c r="V1115" s="84"/>
      <c r="W1115" s="85"/>
      <c r="X1115" s="85"/>
      <c r="Y1115" s="85"/>
      <c r="Z1115" s="85"/>
      <c r="AA1115" s="85"/>
      <c r="AB1115" s="85"/>
      <c r="AC1115" s="85"/>
      <c r="AD1115" s="65"/>
      <c r="AE1115" s="100"/>
      <c r="AF1115" s="65"/>
      <c r="AG1115" s="65"/>
      <c r="AH1115" s="65"/>
      <c r="AI1115" s="220"/>
      <c r="AJ1115" s="220"/>
      <c r="AK1115" s="220"/>
      <c r="AL1115" t="s">
        <v>155</v>
      </c>
      <c r="AM1115" s="68"/>
      <c r="AN1115" s="68"/>
      <c r="AO1115" s="68"/>
      <c r="AP1115" s="68"/>
      <c r="AQ1115" s="68"/>
      <c r="AR1115" s="68"/>
      <c r="AS1115" s="68"/>
    </row>
    <row r="1116" spans="1:45" ht="34.5" hidden="1" customHeight="1">
      <c r="A1116" s="68"/>
      <c r="B1116" s="86">
        <f t="shared" si="104"/>
        <v>1113</v>
      </c>
      <c r="C1116" s="84" t="s">
        <v>63</v>
      </c>
      <c r="D1116" s="84"/>
      <c r="E1116" s="84"/>
      <c r="F1116" s="84"/>
      <c r="G1116" s="86"/>
      <c r="H1116" s="85"/>
      <c r="I1116" s="85"/>
      <c r="J1116" s="191"/>
      <c r="K1116" s="84"/>
      <c r="L1116" s="85"/>
      <c r="M1116" s="85"/>
      <c r="N1116" s="85"/>
      <c r="O1116" s="84"/>
      <c r="P1116" s="86"/>
      <c r="Q1116" s="87"/>
      <c r="R1116" s="308" t="s">
        <v>70</v>
      </c>
      <c r="S1116" s="308" t="s">
        <v>70</v>
      </c>
      <c r="T1116" s="86" t="s">
        <v>70</v>
      </c>
      <c r="U1116" s="86" t="s">
        <v>70</v>
      </c>
      <c r="V1116" s="84"/>
      <c r="W1116" s="85"/>
      <c r="X1116" s="85"/>
      <c r="Y1116" s="85"/>
      <c r="Z1116" s="85"/>
      <c r="AA1116" s="85"/>
      <c r="AB1116" s="85"/>
      <c r="AC1116" s="85"/>
      <c r="AD1116" s="65"/>
      <c r="AE1116" s="100"/>
      <c r="AF1116" s="65"/>
      <c r="AG1116" s="65"/>
      <c r="AH1116" s="65"/>
      <c r="AI1116" s="220"/>
      <c r="AJ1116" s="220"/>
      <c r="AK1116" s="220"/>
      <c r="AL1116" t="s">
        <v>155</v>
      </c>
      <c r="AM1116" s="68"/>
      <c r="AN1116" s="68"/>
      <c r="AO1116" s="68"/>
      <c r="AP1116" s="68"/>
      <c r="AQ1116" s="68"/>
      <c r="AR1116" s="68"/>
      <c r="AS1116" s="68"/>
    </row>
    <row r="1117" spans="1:45" ht="34.5" hidden="1" customHeight="1">
      <c r="A1117" s="68"/>
      <c r="B1117" s="86">
        <f t="shared" si="104"/>
        <v>1114</v>
      </c>
      <c r="C1117" s="84" t="s">
        <v>63</v>
      </c>
      <c r="D1117" s="84"/>
      <c r="E1117" s="84"/>
      <c r="F1117" s="84"/>
      <c r="G1117" s="86"/>
      <c r="H1117" s="85"/>
      <c r="I1117" s="85"/>
      <c r="J1117" s="191"/>
      <c r="K1117" s="84"/>
      <c r="L1117" s="85"/>
      <c r="M1117" s="85"/>
      <c r="N1117" s="85"/>
      <c r="O1117" s="84"/>
      <c r="P1117" s="86"/>
      <c r="Q1117" s="87"/>
      <c r="R1117" s="308" t="s">
        <v>70</v>
      </c>
      <c r="S1117" s="308" t="s">
        <v>70</v>
      </c>
      <c r="T1117" s="86" t="s">
        <v>70</v>
      </c>
      <c r="U1117" s="86" t="s">
        <v>70</v>
      </c>
      <c r="V1117" s="84"/>
      <c r="W1117" s="85"/>
      <c r="X1117" s="85"/>
      <c r="Y1117" s="85"/>
      <c r="Z1117" s="85"/>
      <c r="AA1117" s="85"/>
      <c r="AB1117" s="85"/>
      <c r="AC1117" s="85"/>
      <c r="AD1117" s="65"/>
      <c r="AE1117" s="100"/>
      <c r="AF1117" s="65"/>
      <c r="AG1117" s="65"/>
      <c r="AH1117" s="65"/>
      <c r="AI1117" s="220"/>
      <c r="AJ1117" s="220"/>
      <c r="AK1117" s="220"/>
      <c r="AL1117" t="s">
        <v>155</v>
      </c>
      <c r="AM1117" s="68"/>
      <c r="AN1117" s="68"/>
      <c r="AO1117" s="68"/>
      <c r="AP1117" s="68"/>
      <c r="AQ1117" s="68"/>
      <c r="AR1117" s="68"/>
      <c r="AS1117" s="68"/>
    </row>
    <row r="1118" spans="1:45" ht="34.5" hidden="1" customHeight="1">
      <c r="A1118" s="68"/>
      <c r="B1118" s="86">
        <f t="shared" si="104"/>
        <v>1115</v>
      </c>
      <c r="C1118" s="84" t="s">
        <v>63</v>
      </c>
      <c r="D1118" s="84"/>
      <c r="E1118" s="84"/>
      <c r="F1118" s="84"/>
      <c r="G1118" s="86"/>
      <c r="H1118" s="85"/>
      <c r="I1118" s="85"/>
      <c r="J1118" s="191"/>
      <c r="K1118" s="84"/>
      <c r="L1118" s="85"/>
      <c r="M1118" s="85"/>
      <c r="N1118" s="85"/>
      <c r="O1118" s="84"/>
      <c r="P1118" s="86"/>
      <c r="Q1118" s="87"/>
      <c r="R1118" s="308" t="s">
        <v>70</v>
      </c>
      <c r="S1118" s="308" t="s">
        <v>70</v>
      </c>
      <c r="T1118" s="86" t="s">
        <v>70</v>
      </c>
      <c r="U1118" s="86" t="s">
        <v>70</v>
      </c>
      <c r="V1118" s="84"/>
      <c r="W1118" s="85"/>
      <c r="X1118" s="85"/>
      <c r="Y1118" s="85"/>
      <c r="Z1118" s="85"/>
      <c r="AA1118" s="85"/>
      <c r="AB1118" s="85"/>
      <c r="AC1118" s="85"/>
      <c r="AD1118" s="65"/>
      <c r="AE1118" s="100"/>
      <c r="AF1118" s="65"/>
      <c r="AG1118" s="65"/>
      <c r="AH1118" s="65"/>
      <c r="AI1118" s="220"/>
      <c r="AJ1118" s="220"/>
      <c r="AK1118" s="220"/>
      <c r="AL1118" t="s">
        <v>155</v>
      </c>
      <c r="AM1118" s="68"/>
      <c r="AN1118" s="68"/>
      <c r="AO1118" s="68"/>
      <c r="AP1118" s="68"/>
      <c r="AQ1118" s="68"/>
      <c r="AR1118" s="68"/>
      <c r="AS1118" s="68"/>
    </row>
    <row r="1119" spans="1:45" ht="34.5" hidden="1" customHeight="1">
      <c r="A1119" s="68"/>
      <c r="B1119" s="86">
        <f t="shared" si="104"/>
        <v>1116</v>
      </c>
      <c r="C1119" s="84" t="s">
        <v>63</v>
      </c>
      <c r="D1119" s="84"/>
      <c r="E1119" s="84"/>
      <c r="F1119" s="84"/>
      <c r="G1119" s="86"/>
      <c r="H1119" s="85"/>
      <c r="I1119" s="85"/>
      <c r="J1119" s="191"/>
      <c r="K1119" s="84"/>
      <c r="L1119" s="85"/>
      <c r="M1119" s="85"/>
      <c r="N1119" s="85"/>
      <c r="O1119" s="84"/>
      <c r="P1119" s="86"/>
      <c r="Q1119" s="87"/>
      <c r="R1119" s="308" t="s">
        <v>70</v>
      </c>
      <c r="S1119" s="308" t="s">
        <v>70</v>
      </c>
      <c r="T1119" s="86" t="s">
        <v>70</v>
      </c>
      <c r="U1119" s="86" t="s">
        <v>70</v>
      </c>
      <c r="V1119" s="84"/>
      <c r="W1119" s="85"/>
      <c r="X1119" s="85"/>
      <c r="Y1119" s="85"/>
      <c r="Z1119" s="85"/>
      <c r="AA1119" s="85"/>
      <c r="AB1119" s="85"/>
      <c r="AC1119" s="85"/>
      <c r="AD1119" s="65"/>
      <c r="AE1119" s="100"/>
      <c r="AF1119" s="65"/>
      <c r="AG1119" s="65"/>
      <c r="AH1119" s="65"/>
      <c r="AI1119" s="220"/>
      <c r="AJ1119" s="220"/>
      <c r="AK1119" s="220"/>
      <c r="AL1119" t="s">
        <v>155</v>
      </c>
      <c r="AM1119" s="68"/>
      <c r="AN1119" s="68"/>
      <c r="AO1119" s="68"/>
      <c r="AP1119" s="68"/>
      <c r="AQ1119" s="68"/>
      <c r="AR1119" s="68"/>
      <c r="AS1119" s="68"/>
    </row>
    <row r="1120" spans="1:45" ht="34.5" hidden="1" customHeight="1">
      <c r="A1120" s="68"/>
      <c r="B1120" s="86">
        <f t="shared" si="104"/>
        <v>1117</v>
      </c>
      <c r="C1120" s="84" t="s">
        <v>63</v>
      </c>
      <c r="D1120" s="84"/>
      <c r="E1120" s="84"/>
      <c r="F1120" s="84"/>
      <c r="G1120" s="86"/>
      <c r="H1120" s="85"/>
      <c r="I1120" s="85"/>
      <c r="J1120" s="191"/>
      <c r="K1120" s="84"/>
      <c r="L1120" s="85"/>
      <c r="M1120" s="85"/>
      <c r="N1120" s="85"/>
      <c r="O1120" s="84"/>
      <c r="P1120" s="86"/>
      <c r="Q1120" s="87"/>
      <c r="R1120" s="308" t="s">
        <v>70</v>
      </c>
      <c r="S1120" s="308" t="s">
        <v>70</v>
      </c>
      <c r="T1120" s="86" t="s">
        <v>70</v>
      </c>
      <c r="U1120" s="86" t="s">
        <v>70</v>
      </c>
      <c r="V1120" s="84"/>
      <c r="W1120" s="85"/>
      <c r="X1120" s="85"/>
      <c r="Y1120" s="85"/>
      <c r="Z1120" s="85"/>
      <c r="AA1120" s="85"/>
      <c r="AB1120" s="85"/>
      <c r="AC1120" s="85"/>
      <c r="AD1120" s="65"/>
      <c r="AE1120" s="100"/>
      <c r="AF1120" s="65"/>
      <c r="AG1120" s="65"/>
      <c r="AH1120" s="65"/>
      <c r="AI1120" s="220"/>
      <c r="AJ1120" s="220"/>
      <c r="AK1120" s="220"/>
      <c r="AL1120" t="s">
        <v>155</v>
      </c>
      <c r="AM1120" s="68"/>
      <c r="AN1120" s="68"/>
      <c r="AO1120" s="68"/>
      <c r="AP1120" s="68"/>
      <c r="AQ1120" s="68"/>
      <c r="AR1120" s="68"/>
      <c r="AS1120" s="68"/>
    </row>
    <row r="1121" spans="1:45" ht="34.5" hidden="1" customHeight="1">
      <c r="A1121" s="68"/>
      <c r="B1121" s="86">
        <f t="shared" si="104"/>
        <v>1118</v>
      </c>
      <c r="C1121" s="84" t="s">
        <v>63</v>
      </c>
      <c r="D1121" s="84"/>
      <c r="E1121" s="84"/>
      <c r="F1121" s="84"/>
      <c r="G1121" s="86"/>
      <c r="H1121" s="85"/>
      <c r="I1121" s="85"/>
      <c r="J1121" s="191"/>
      <c r="K1121" s="84"/>
      <c r="L1121" s="85"/>
      <c r="M1121" s="85"/>
      <c r="N1121" s="85"/>
      <c r="O1121" s="84"/>
      <c r="P1121" s="86"/>
      <c r="Q1121" s="87"/>
      <c r="R1121" s="308" t="s">
        <v>70</v>
      </c>
      <c r="S1121" s="308" t="s">
        <v>70</v>
      </c>
      <c r="T1121" s="86" t="s">
        <v>70</v>
      </c>
      <c r="U1121" s="86" t="s">
        <v>70</v>
      </c>
      <c r="V1121" s="84"/>
      <c r="W1121" s="85"/>
      <c r="X1121" s="85"/>
      <c r="Y1121" s="85"/>
      <c r="Z1121" s="85"/>
      <c r="AA1121" s="85"/>
      <c r="AB1121" s="85"/>
      <c r="AC1121" s="85"/>
      <c r="AD1121" s="65"/>
      <c r="AE1121" s="100"/>
      <c r="AF1121" s="65"/>
      <c r="AG1121" s="65"/>
      <c r="AH1121" s="65"/>
      <c r="AI1121" s="220"/>
      <c r="AJ1121" s="220"/>
      <c r="AK1121" s="220"/>
      <c r="AL1121" t="s">
        <v>155</v>
      </c>
      <c r="AM1121" s="68"/>
      <c r="AN1121" s="68"/>
      <c r="AO1121" s="68"/>
      <c r="AP1121" s="68"/>
      <c r="AQ1121" s="68"/>
      <c r="AR1121" s="68"/>
      <c r="AS1121" s="68"/>
    </row>
    <row r="1122" spans="1:45" ht="34.5" hidden="1" customHeight="1">
      <c r="A1122" s="68"/>
      <c r="B1122" s="86">
        <f t="shared" si="104"/>
        <v>1119</v>
      </c>
      <c r="C1122" s="84" t="s">
        <v>63</v>
      </c>
      <c r="D1122" s="84"/>
      <c r="E1122" s="84"/>
      <c r="F1122" s="84"/>
      <c r="G1122" s="86"/>
      <c r="H1122" s="85"/>
      <c r="I1122" s="85"/>
      <c r="J1122" s="191"/>
      <c r="K1122" s="84"/>
      <c r="L1122" s="85"/>
      <c r="M1122" s="85"/>
      <c r="N1122" s="85"/>
      <c r="O1122" s="84"/>
      <c r="P1122" s="86"/>
      <c r="Q1122" s="87"/>
      <c r="R1122" s="308" t="s">
        <v>70</v>
      </c>
      <c r="S1122" s="308" t="s">
        <v>70</v>
      </c>
      <c r="T1122" s="86" t="s">
        <v>70</v>
      </c>
      <c r="U1122" s="86" t="s">
        <v>70</v>
      </c>
      <c r="V1122" s="84"/>
      <c r="W1122" s="85"/>
      <c r="X1122" s="85"/>
      <c r="Y1122" s="85"/>
      <c r="Z1122" s="85"/>
      <c r="AA1122" s="85"/>
      <c r="AB1122" s="85"/>
      <c r="AC1122" s="85"/>
      <c r="AD1122" s="65"/>
      <c r="AE1122" s="100"/>
      <c r="AF1122" s="65"/>
      <c r="AG1122" s="65"/>
      <c r="AH1122" s="65"/>
      <c r="AI1122" s="220"/>
      <c r="AJ1122" s="220"/>
      <c r="AK1122" s="220"/>
      <c r="AL1122" t="s">
        <v>155</v>
      </c>
      <c r="AM1122" s="68"/>
      <c r="AN1122" s="68"/>
      <c r="AO1122" s="68"/>
      <c r="AP1122" s="68"/>
      <c r="AQ1122" s="68"/>
      <c r="AR1122" s="68"/>
      <c r="AS1122" s="68"/>
    </row>
    <row r="1123" spans="1:45" ht="34.5" hidden="1" customHeight="1">
      <c r="A1123" s="68"/>
      <c r="B1123" s="86">
        <f t="shared" si="104"/>
        <v>1120</v>
      </c>
      <c r="C1123" s="84" t="s">
        <v>63</v>
      </c>
      <c r="D1123" s="84"/>
      <c r="E1123" s="84"/>
      <c r="F1123" s="84"/>
      <c r="G1123" s="86"/>
      <c r="H1123" s="85"/>
      <c r="I1123" s="85"/>
      <c r="J1123" s="191"/>
      <c r="K1123" s="84"/>
      <c r="L1123" s="85"/>
      <c r="M1123" s="85"/>
      <c r="N1123" s="85"/>
      <c r="O1123" s="84"/>
      <c r="P1123" s="86"/>
      <c r="Q1123" s="87"/>
      <c r="R1123" s="308" t="s">
        <v>70</v>
      </c>
      <c r="S1123" s="308" t="s">
        <v>70</v>
      </c>
      <c r="T1123" s="86" t="s">
        <v>70</v>
      </c>
      <c r="U1123" s="86" t="s">
        <v>70</v>
      </c>
      <c r="V1123" s="84"/>
      <c r="W1123" s="85"/>
      <c r="X1123" s="85"/>
      <c r="Y1123" s="85"/>
      <c r="Z1123" s="85"/>
      <c r="AA1123" s="85"/>
      <c r="AB1123" s="85"/>
      <c r="AC1123" s="85"/>
      <c r="AD1123" s="65"/>
      <c r="AE1123" s="100"/>
      <c r="AF1123" s="65"/>
      <c r="AG1123" s="65"/>
      <c r="AH1123" s="65"/>
      <c r="AI1123" s="220"/>
      <c r="AJ1123" s="220"/>
      <c r="AK1123" s="220"/>
      <c r="AL1123" t="s">
        <v>155</v>
      </c>
      <c r="AM1123" s="68"/>
      <c r="AN1123" s="68"/>
      <c r="AO1123" s="68"/>
      <c r="AP1123" s="68"/>
      <c r="AQ1123" s="68"/>
      <c r="AR1123" s="68"/>
      <c r="AS1123" s="68"/>
    </row>
    <row r="1124" spans="1:45" ht="34.5" hidden="1" customHeight="1">
      <c r="A1124" s="68"/>
      <c r="B1124" s="86">
        <f t="shared" si="104"/>
        <v>1121</v>
      </c>
      <c r="C1124" s="84" t="s">
        <v>63</v>
      </c>
      <c r="D1124" s="84"/>
      <c r="E1124" s="84"/>
      <c r="F1124" s="84"/>
      <c r="G1124" s="86"/>
      <c r="H1124" s="85"/>
      <c r="I1124" s="85"/>
      <c r="J1124" s="191"/>
      <c r="K1124" s="84"/>
      <c r="L1124" s="85"/>
      <c r="M1124" s="85"/>
      <c r="N1124" s="85"/>
      <c r="O1124" s="84"/>
      <c r="P1124" s="86"/>
      <c r="Q1124" s="87"/>
      <c r="R1124" s="308" t="s">
        <v>70</v>
      </c>
      <c r="S1124" s="308" t="s">
        <v>70</v>
      </c>
      <c r="T1124" s="86" t="s">
        <v>70</v>
      </c>
      <c r="U1124" s="86" t="s">
        <v>70</v>
      </c>
      <c r="V1124" s="84"/>
      <c r="W1124" s="85"/>
      <c r="X1124" s="60"/>
      <c r="Y1124" s="60"/>
      <c r="Z1124" s="60"/>
      <c r="AA1124" s="85"/>
      <c r="AB1124" s="85"/>
      <c r="AC1124" s="85"/>
      <c r="AD1124" s="65"/>
      <c r="AE1124" s="100"/>
      <c r="AF1124" s="65"/>
      <c r="AG1124" s="65"/>
      <c r="AH1124" s="65"/>
      <c r="AI1124" s="220"/>
      <c r="AJ1124" s="220"/>
      <c r="AK1124" s="220"/>
      <c r="AL1124" t="s">
        <v>155</v>
      </c>
    </row>
    <row r="1125" spans="1:45" ht="34.5" hidden="1" customHeight="1">
      <c r="A1125" s="68"/>
      <c r="B1125" s="86">
        <f t="shared" si="104"/>
        <v>1122</v>
      </c>
      <c r="C1125" s="84" t="s">
        <v>63</v>
      </c>
      <c r="D1125" s="84"/>
      <c r="E1125" s="84"/>
      <c r="F1125" s="84"/>
      <c r="G1125" s="86"/>
      <c r="H1125" s="85"/>
      <c r="I1125" s="85"/>
      <c r="J1125" s="191"/>
      <c r="K1125" s="84"/>
      <c r="L1125" s="85"/>
      <c r="M1125" s="85"/>
      <c r="N1125" s="85"/>
      <c r="O1125" s="84"/>
      <c r="P1125" s="86"/>
      <c r="Q1125" s="87"/>
      <c r="R1125" s="308" t="s">
        <v>70</v>
      </c>
      <c r="S1125" s="308" t="s">
        <v>70</v>
      </c>
      <c r="T1125" s="86" t="s">
        <v>70</v>
      </c>
      <c r="U1125" s="86" t="s">
        <v>70</v>
      </c>
      <c r="V1125" s="84"/>
      <c r="W1125" s="85"/>
      <c r="X1125" s="60"/>
      <c r="Y1125" s="60"/>
      <c r="Z1125" s="60"/>
      <c r="AA1125" s="85"/>
      <c r="AB1125" s="85"/>
      <c r="AC1125" s="85"/>
      <c r="AD1125" s="65"/>
      <c r="AE1125" s="100"/>
      <c r="AF1125" s="65"/>
      <c r="AG1125" s="65"/>
      <c r="AH1125" s="65"/>
      <c r="AI1125" s="220"/>
      <c r="AJ1125" s="220"/>
      <c r="AK1125" s="220"/>
      <c r="AL1125" t="s">
        <v>155</v>
      </c>
    </row>
    <row r="1126" spans="1:45" ht="34.5" hidden="1" customHeight="1">
      <c r="A1126" s="68"/>
      <c r="B1126" s="86">
        <f t="shared" si="104"/>
        <v>1123</v>
      </c>
      <c r="C1126" s="84" t="s">
        <v>63</v>
      </c>
      <c r="D1126" s="84"/>
      <c r="E1126" s="84"/>
      <c r="F1126" s="84"/>
      <c r="G1126" s="86"/>
      <c r="H1126" s="85"/>
      <c r="I1126" s="85"/>
      <c r="J1126" s="191"/>
      <c r="K1126" s="84"/>
      <c r="L1126" s="85"/>
      <c r="M1126" s="85"/>
      <c r="N1126" s="85"/>
      <c r="O1126" s="84"/>
      <c r="P1126" s="86"/>
      <c r="Q1126" s="87"/>
      <c r="R1126" s="308" t="s">
        <v>70</v>
      </c>
      <c r="S1126" s="308" t="s">
        <v>70</v>
      </c>
      <c r="T1126" s="86" t="s">
        <v>70</v>
      </c>
      <c r="U1126" s="86" t="s">
        <v>70</v>
      </c>
      <c r="V1126" s="84"/>
      <c r="W1126" s="85"/>
      <c r="X1126" s="60"/>
      <c r="Y1126" s="60"/>
      <c r="Z1126" s="60"/>
      <c r="AA1126" s="85"/>
      <c r="AB1126" s="85"/>
      <c r="AC1126" s="85"/>
      <c r="AD1126" s="65"/>
      <c r="AE1126" s="100"/>
      <c r="AF1126" s="65"/>
      <c r="AG1126" s="65"/>
      <c r="AH1126" s="65"/>
      <c r="AI1126" s="220"/>
      <c r="AJ1126" s="220"/>
      <c r="AK1126" s="220"/>
      <c r="AL1126" t="s">
        <v>155</v>
      </c>
    </row>
    <row r="1127" spans="1:45" ht="34.5" hidden="1" customHeight="1">
      <c r="A1127" s="68"/>
      <c r="B1127" s="86">
        <f t="shared" si="104"/>
        <v>1124</v>
      </c>
      <c r="C1127" s="84" t="s">
        <v>63</v>
      </c>
      <c r="D1127" s="84"/>
      <c r="E1127" s="84"/>
      <c r="F1127" s="84"/>
      <c r="G1127" s="86"/>
      <c r="H1127" s="85"/>
      <c r="I1127" s="85"/>
      <c r="J1127" s="191"/>
      <c r="K1127" s="84"/>
      <c r="L1127" s="85"/>
      <c r="M1127" s="85"/>
      <c r="N1127" s="85"/>
      <c r="O1127" s="84"/>
      <c r="P1127" s="86"/>
      <c r="Q1127" s="87"/>
      <c r="R1127" s="308" t="s">
        <v>70</v>
      </c>
      <c r="S1127" s="308" t="s">
        <v>70</v>
      </c>
      <c r="T1127" s="86" t="s">
        <v>70</v>
      </c>
      <c r="U1127" s="86" t="s">
        <v>70</v>
      </c>
      <c r="V1127" s="84"/>
      <c r="W1127" s="85"/>
      <c r="X1127" s="60"/>
      <c r="Y1127" s="60"/>
      <c r="Z1127" s="60"/>
      <c r="AA1127" s="85"/>
      <c r="AB1127" s="85"/>
      <c r="AC1127" s="85"/>
      <c r="AD1127" s="65"/>
      <c r="AE1127" s="100"/>
      <c r="AF1127" s="65"/>
      <c r="AG1127" s="65"/>
      <c r="AH1127" s="65"/>
      <c r="AI1127" s="220"/>
      <c r="AJ1127" s="220"/>
      <c r="AK1127" s="220"/>
      <c r="AL1127" t="s">
        <v>155</v>
      </c>
    </row>
    <row r="1128" spans="1:45" ht="34.5" hidden="1" customHeight="1">
      <c r="A1128" s="68"/>
      <c r="B1128" s="86">
        <f t="shared" si="104"/>
        <v>1125</v>
      </c>
      <c r="C1128" s="84" t="s">
        <v>63</v>
      </c>
      <c r="D1128" s="84"/>
      <c r="E1128" s="84"/>
      <c r="F1128" s="84"/>
      <c r="G1128" s="86"/>
      <c r="H1128" s="85"/>
      <c r="I1128" s="85"/>
      <c r="J1128" s="191"/>
      <c r="K1128" s="84"/>
      <c r="L1128" s="85"/>
      <c r="M1128" s="85"/>
      <c r="N1128" s="85"/>
      <c r="O1128" s="84"/>
      <c r="P1128" s="86"/>
      <c r="Q1128" s="87"/>
      <c r="R1128" s="308" t="s">
        <v>70</v>
      </c>
      <c r="S1128" s="308" t="s">
        <v>70</v>
      </c>
      <c r="T1128" s="86" t="s">
        <v>70</v>
      </c>
      <c r="U1128" s="86" t="s">
        <v>70</v>
      </c>
      <c r="V1128" s="84"/>
      <c r="W1128" s="85"/>
      <c r="X1128" s="60"/>
      <c r="Y1128" s="60"/>
      <c r="Z1128" s="60"/>
      <c r="AA1128" s="85"/>
      <c r="AB1128" s="85"/>
      <c r="AC1128" s="85"/>
      <c r="AD1128" s="65"/>
      <c r="AE1128" s="100"/>
      <c r="AF1128" s="65"/>
      <c r="AG1128" s="65"/>
      <c r="AH1128" s="65"/>
      <c r="AI1128" s="220"/>
      <c r="AJ1128" s="220"/>
      <c r="AK1128" s="220"/>
      <c r="AL1128" t="s">
        <v>155</v>
      </c>
    </row>
    <row r="1129" spans="1:45" ht="34.5" hidden="1" customHeight="1">
      <c r="A1129" s="68"/>
      <c r="B1129" s="86">
        <f t="shared" si="104"/>
        <v>1126</v>
      </c>
      <c r="C1129" s="84" t="s">
        <v>63</v>
      </c>
      <c r="D1129" s="84"/>
      <c r="E1129" s="84"/>
      <c r="F1129" s="84"/>
      <c r="G1129" s="86"/>
      <c r="H1129" s="85"/>
      <c r="I1129" s="85"/>
      <c r="J1129" s="191"/>
      <c r="K1129" s="84"/>
      <c r="L1129" s="85"/>
      <c r="M1129" s="85"/>
      <c r="N1129" s="85"/>
      <c r="O1129" s="84"/>
      <c r="P1129" s="86"/>
      <c r="Q1129" s="87"/>
      <c r="R1129" s="308" t="s">
        <v>70</v>
      </c>
      <c r="S1129" s="308" t="s">
        <v>70</v>
      </c>
      <c r="T1129" s="86" t="s">
        <v>70</v>
      </c>
      <c r="U1129" s="86" t="s">
        <v>70</v>
      </c>
      <c r="V1129" s="84"/>
      <c r="W1129" s="85"/>
      <c r="X1129" s="60" t="str">
        <f>IF(AND(D1129&lt;&gt;"",H1129&lt;&gt;""),"tf_"&amp;D1129&amp;"_"&amp;H1129,"")</f>
        <v/>
      </c>
      <c r="Y1129" s="60" t="str">
        <f>IF(AND(K1129&lt;&gt;"",N1129&lt;&gt;""),"mt_"&amp;K1129&amp;"_"&amp;N1129,"")</f>
        <v/>
      </c>
      <c r="Z1129" s="60" t="str">
        <f>IF(AND(K1129&lt;&gt;"",N1129&lt;&gt;""),"m_"&amp;K1129&amp;"_"&amp;N1129,"")</f>
        <v/>
      </c>
      <c r="AA1129" s="85"/>
      <c r="AB1129" s="85"/>
      <c r="AC1129" s="85"/>
      <c r="AD1129" s="65"/>
      <c r="AE1129" s="100" t="s">
        <v>63</v>
      </c>
      <c r="AF1129" s="65"/>
      <c r="AG1129" s="65"/>
      <c r="AH1129" s="65"/>
      <c r="AI1129" s="220" t="s">
        <v>65</v>
      </c>
      <c r="AJ1129" s="220"/>
      <c r="AK1129" s="220"/>
      <c r="AL1129" t="s">
        <v>155</v>
      </c>
    </row>
    <row r="1130" spans="1:45" ht="34.5" hidden="1" customHeight="1">
      <c r="A1130" s="68"/>
      <c r="B1130" s="86">
        <f t="shared" si="104"/>
        <v>1127</v>
      </c>
      <c r="C1130" s="84" t="s">
        <v>63</v>
      </c>
      <c r="D1130" s="84"/>
      <c r="E1130" s="84"/>
      <c r="F1130" s="84"/>
      <c r="G1130" s="86"/>
      <c r="H1130" s="85"/>
      <c r="I1130" s="85"/>
      <c r="J1130" s="191"/>
      <c r="K1130" s="84"/>
      <c r="L1130" s="85"/>
      <c r="M1130" s="85"/>
      <c r="N1130" s="85"/>
      <c r="O1130" s="84"/>
      <c r="P1130" s="86"/>
      <c r="Q1130" s="87"/>
      <c r="R1130" s="308" t="s">
        <v>70</v>
      </c>
      <c r="S1130" s="308" t="s">
        <v>70</v>
      </c>
      <c r="T1130" s="86" t="s">
        <v>70</v>
      </c>
      <c r="U1130" s="86" t="s">
        <v>70</v>
      </c>
      <c r="V1130" s="84"/>
      <c r="W1130" s="85"/>
      <c r="X1130" s="60" t="str">
        <f>IF(AND(D1130&lt;&gt;"",H1130&lt;&gt;""),"tf_"&amp;D1130&amp;"_"&amp;H1130,"")</f>
        <v/>
      </c>
      <c r="Y1130" s="60" t="str">
        <f>IF(AND(K1130&lt;&gt;"",N1130&lt;&gt;""),"mt_"&amp;K1130&amp;"_"&amp;N1130,"")</f>
        <v/>
      </c>
      <c r="Z1130" s="60" t="str">
        <f>IF(AND(K1130&lt;&gt;"",N1130&lt;&gt;""),"m_"&amp;K1130&amp;"_"&amp;N1130,"")</f>
        <v/>
      </c>
      <c r="AA1130" s="85"/>
      <c r="AB1130" s="85"/>
      <c r="AC1130" s="85"/>
      <c r="AD1130" s="65"/>
      <c r="AE1130" s="100" t="s">
        <v>63</v>
      </c>
      <c r="AF1130" s="65"/>
      <c r="AG1130" s="65"/>
      <c r="AH1130" s="65"/>
      <c r="AI1130" s="220" t="s">
        <v>65</v>
      </c>
      <c r="AJ1130" s="220"/>
      <c r="AK1130" s="220"/>
      <c r="AL1130" t="s">
        <v>155</v>
      </c>
    </row>
    <row r="1131" spans="1:45" ht="34.5" hidden="1" customHeight="1">
      <c r="A1131" s="178" t="s">
        <v>8933</v>
      </c>
      <c r="B1131" s="178" t="s">
        <v>8933</v>
      </c>
      <c r="C1131" s="179" t="s">
        <v>8933</v>
      </c>
      <c r="D1131" s="305" t="s">
        <v>8933</v>
      </c>
      <c r="E1131" s="179" t="s">
        <v>8933</v>
      </c>
      <c r="F1131" s="179" t="s">
        <v>8933</v>
      </c>
      <c r="G1131" s="179" t="s">
        <v>8933</v>
      </c>
      <c r="H1131" s="179" t="s">
        <v>8933</v>
      </c>
      <c r="I1131" s="179" t="s">
        <v>8933</v>
      </c>
      <c r="J1131" s="365" t="s">
        <v>8933</v>
      </c>
      <c r="K1131" s="179" t="s">
        <v>8933</v>
      </c>
      <c r="L1131" s="179" t="s">
        <v>8933</v>
      </c>
      <c r="M1131" s="179" t="s">
        <v>8933</v>
      </c>
      <c r="N1131" s="179" t="s">
        <v>8933</v>
      </c>
      <c r="O1131" s="179" t="s">
        <v>8933</v>
      </c>
      <c r="P1131" s="179" t="s">
        <v>8933</v>
      </c>
      <c r="Q1131" s="179" t="s">
        <v>8933</v>
      </c>
      <c r="R1131" s="178" t="s">
        <v>8933</v>
      </c>
      <c r="S1131" s="179" t="s">
        <v>8933</v>
      </c>
      <c r="T1131" s="179" t="s">
        <v>8933</v>
      </c>
      <c r="U1131" s="179" t="s">
        <v>8933</v>
      </c>
      <c r="V1131" s="179" t="s">
        <v>8933</v>
      </c>
      <c r="W1131" s="179" t="s">
        <v>8933</v>
      </c>
      <c r="X1131" s="179" t="s">
        <v>8933</v>
      </c>
      <c r="Y1131" s="179" t="s">
        <v>8933</v>
      </c>
      <c r="Z1131" s="179" t="s">
        <v>8933</v>
      </c>
      <c r="AA1131" s="178" t="s">
        <v>8933</v>
      </c>
      <c r="AB1131" s="178" t="s">
        <v>8933</v>
      </c>
      <c r="AC1131" s="178" t="s">
        <v>8933</v>
      </c>
      <c r="AD1131" s="178" t="s">
        <v>8933</v>
      </c>
      <c r="AE1131" s="178" t="s">
        <v>8933</v>
      </c>
      <c r="AF1131" s="178" t="s">
        <v>8933</v>
      </c>
      <c r="AG1131" s="178" t="s">
        <v>8933</v>
      </c>
      <c r="AH1131" s="178" t="s">
        <v>8933</v>
      </c>
      <c r="AI1131" s="222" t="s">
        <v>8933</v>
      </c>
      <c r="AJ1131" s="222"/>
      <c r="AK1131" s="222"/>
      <c r="AL1131" s="222"/>
      <c r="AM1131" s="178" t="s">
        <v>8933</v>
      </c>
      <c r="AN1131" s="178" t="s">
        <v>8933</v>
      </c>
      <c r="AO1131" s="178" t="s">
        <v>8933</v>
      </c>
      <c r="AP1131" s="178" t="s">
        <v>8933</v>
      </c>
    </row>
    <row r="1132" spans="1:45" ht="15.75" customHeight="1">
      <c r="J1132" s="246"/>
      <c r="R1132" s="68"/>
      <c r="S1132" s="68"/>
      <c r="AL1132" s="217"/>
    </row>
    <row r="1133" spans="1:45" ht="15.75" customHeight="1">
      <c r="AL1133" s="217"/>
    </row>
    <row r="1134" spans="1:45" ht="15.75" customHeight="1">
      <c r="AL1134" s="217"/>
    </row>
    <row r="1135" spans="1:45" ht="15.75" customHeight="1">
      <c r="AL1135" s="217"/>
    </row>
    <row r="1136" spans="1:45" ht="15.75" customHeight="1">
      <c r="J1136" s="195" t="s">
        <v>12257</v>
      </c>
      <c r="AL1136" s="217"/>
    </row>
    <row r="1137" spans="23:38" ht="15.75" customHeight="1">
      <c r="AL1137" s="217"/>
    </row>
    <row r="1138" spans="23:38" ht="15.75" customHeight="1">
      <c r="AL1138" s="217"/>
    </row>
    <row r="1139" spans="23:38" ht="15.75" customHeight="1">
      <c r="AL1139" s="217"/>
    </row>
    <row r="1140" spans="23:38" ht="15.75" customHeight="1">
      <c r="AL1140" s="217"/>
    </row>
    <row r="1141" spans="23:38" ht="15.75" customHeight="1">
      <c r="AL1141" s="217"/>
    </row>
    <row r="1142" spans="23:38" ht="15.75" customHeight="1">
      <c r="AL1142" s="217"/>
    </row>
    <row r="1143" spans="23:38" ht="15.75" customHeight="1">
      <c r="AL1143" s="217"/>
    </row>
    <row r="1144" spans="23:38" ht="15.75" customHeight="1">
      <c r="AL1144" s="217"/>
    </row>
    <row r="1145" spans="23:38" ht="15.75" customHeight="1">
      <c r="AL1145" s="217"/>
    </row>
    <row r="1146" spans="23:38" ht="15.75" customHeight="1">
      <c r="W1146" s="64" t="s">
        <v>8934</v>
      </c>
      <c r="AL1146" s="217"/>
    </row>
  </sheetData>
  <autoFilter ref="A3:AS1131" xr:uid="{00000000-0001-0000-0200-000000000000}">
    <filterColumn colId="7">
      <filters>
        <filter val="D_L2_SALES_DETAILS"/>
      </filters>
    </filterColumn>
  </autoFilter>
  <phoneticPr fontId="130"/>
  <conditionalFormatting sqref="R114:S114 R189:V190 R197:U197 R199:V199 R202:U204 R206:U211 R213:U213">
    <cfRule type="expression" dxfId="4" priority="3" stopIfTrue="1">
      <formula>($C114="Y")</formula>
    </cfRule>
  </conditionalFormatting>
  <conditionalFormatting sqref="V543 V596:V602">
    <cfRule type="expression" dxfId="3" priority="1">
      <formula>#REF!="Complete"</formula>
    </cfRule>
  </conditionalFormatting>
  <dataValidations count="2">
    <dataValidation type="list" allowBlank="1" showInputMessage="1" showErrorMessage="1" sqref="Q221:Q227 Q313 Q274 Q867:Q869 Q883:Q973 Q239 Q229:Q237 Q241:Q242 Q268:Q269 Q244:Q265 Q773:Q821 Q871 Q876:Q881 Q276:Q311 Q315:Q592 Q192:Q217 Q271 Q153:Q190 Q594:Q771 Q975:Q1131 Q4:Q151 Q823:Q862" xr:uid="{962C30AB-A242-4016-90B7-5F391E30CCF2}">
      <formula1>更新区分</formula1>
    </dataValidation>
    <dataValidation type="list" allowBlank="1" showInputMessage="1" showErrorMessage="1" sqref="C975:C1131 C4:C973" xr:uid="{0361779D-B5E1-4B92-9DC5-D8AF2F0C6AE2}">
      <formula1>廃止</formula1>
    </dataValidation>
  </dataValidations>
  <pageMargins left="0.7" right="0.7" top="0.75" bottom="0.75" header="0.3" footer="0.3"/>
  <pageSetup paperSize="9" orientation="portrait" r:id="rId1"/>
  <customProperties>
    <customPr name="_pios_id" r:id="rId2"/>
    <customPr name="EpmWorksheetKeyString_GUID" r:id="rId3"/>
  </customProperties>
  <extLst>
    <ext xmlns:x14="http://schemas.microsoft.com/office/spreadsheetml/2009/9/main" uri="{CCE6A557-97BC-4b89-ADB6-D9C93CAAB3DF}">
      <x14:dataValidations xmlns:xm="http://schemas.microsoft.com/office/excel/2006/main" count="1">
        <x14:dataValidation type="list" allowBlank="1" showInputMessage="1" showErrorMessage="1" xr:uid="{F9B9B8A2-7F04-4BB3-AA9D-97FC891CC9D3}">
          <x14:formula1>
            <xm:f>List!$A$2:$A$3</xm:f>
          </x14:formula1>
          <xm:sqref>A1:A1048576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D2AE0-A090-4176-B1DE-24C687C2D6FF}">
  <sheetPr codeName="Sheet12" filterMode="1">
    <tabColor rgb="FFFFFF00"/>
  </sheetPr>
  <dimension ref="A1:AR1052"/>
  <sheetViews>
    <sheetView zoomScale="70" zoomScaleNormal="70" workbookViewId="0">
      <pane ySplit="3" topLeftCell="A621" activePane="bottomLeft" state="frozen"/>
      <selection activeCell="I1" sqref="I1"/>
      <selection pane="bottomLeft" activeCell="H627" sqref="H627"/>
    </sheetView>
  </sheetViews>
  <sheetFormatPr defaultColWidth="9" defaultRowHeight="15.75" customHeight="1" outlineLevelRow="1" outlineLevelCol="4"/>
  <cols>
    <col min="1" max="1" width="9" style="68"/>
    <col min="2" max="3" width="5.08984375" style="68" bestFit="1" customWidth="1"/>
    <col min="4" max="4" width="20.90625" style="245" customWidth="1"/>
    <col min="5" max="5" width="12" style="68" customWidth="1"/>
    <col min="6" max="6" width="13.08984375" style="68" customWidth="1"/>
    <col min="7" max="7" width="43.08984375" style="68" customWidth="1"/>
    <col min="8" max="8" width="26.08984375" style="68" customWidth="1" outlineLevel="1"/>
    <col min="9" max="9" width="26" style="68" customWidth="1" outlineLevel="1"/>
    <col min="10" max="10" width="12.08984375" style="246" customWidth="1" outlineLevel="1"/>
    <col min="11" max="11" width="22.08984375" style="245" customWidth="1" outlineLevel="1"/>
    <col min="12" max="12" width="21.08984375" style="68" customWidth="1" outlineLevel="2"/>
    <col min="13" max="13" width="39.90625" style="68" customWidth="1" outlineLevel="1"/>
    <col min="14" max="14" width="31.90625" style="68" customWidth="1" outlineLevel="1"/>
    <col min="15" max="15" width="23.08984375" style="245" customWidth="1" outlineLevel="1"/>
    <col min="16" max="16" width="35.08984375" style="68" customWidth="1" outlineLevel="1"/>
    <col min="17" max="17" width="13.08984375" style="245" customWidth="1" outlineLevel="1"/>
    <col min="18" max="18" width="21.08984375" style="245" customWidth="1" outlineLevel="1"/>
    <col min="19" max="19" width="42.08984375" style="68" customWidth="1" outlineLevel="1"/>
    <col min="20" max="20" width="21.08984375" style="245" customWidth="1" outlineLevel="1"/>
    <col min="21" max="21" width="35.08984375" style="68" customWidth="1" outlineLevel="1"/>
    <col min="22" max="22" width="10.08984375" style="245" customWidth="1" outlineLevel="1"/>
    <col min="23" max="24" width="31.08984375" style="68" customWidth="1" outlineLevel="1"/>
    <col min="25" max="29" width="31.08984375" style="68" customWidth="1" outlineLevel="4"/>
    <col min="30" max="32" width="23.08984375" style="68" customWidth="1" outlineLevel="4"/>
    <col min="33" max="34" width="20" style="68" customWidth="1" outlineLevel="4"/>
    <col min="35" max="37" width="19.90625" style="217" customWidth="1" outlineLevel="4"/>
    <col min="38" max="40" width="14.453125" style="68" customWidth="1" outlineLevel="4"/>
    <col min="41" max="41" width="9" style="68" bestFit="1"/>
    <col min="42" max="42" width="21.08984375" style="68" customWidth="1"/>
    <col min="43" max="16384" width="9" style="68"/>
  </cols>
  <sheetData>
    <row r="1" spans="2:43" ht="15" outlineLevel="1">
      <c r="B1" s="69"/>
      <c r="C1" s="65"/>
      <c r="D1" s="70"/>
      <c r="E1" s="69"/>
      <c r="F1" s="69"/>
      <c r="G1" s="69"/>
      <c r="H1" s="69"/>
      <c r="I1" s="69"/>
      <c r="J1" s="189"/>
      <c r="K1" s="71" t="s">
        <v>12</v>
      </c>
      <c r="L1" s="69"/>
      <c r="M1" s="65"/>
      <c r="N1" s="65"/>
      <c r="O1" s="70"/>
      <c r="P1" s="69"/>
      <c r="Q1" s="70"/>
      <c r="R1" s="70"/>
      <c r="S1" s="70"/>
      <c r="T1" s="70"/>
      <c r="U1" s="70"/>
      <c r="V1" s="70"/>
      <c r="W1" s="69"/>
      <c r="X1" s="69"/>
      <c r="Y1" s="69"/>
      <c r="Z1" s="69"/>
      <c r="AA1" s="69"/>
      <c r="AB1" s="69"/>
      <c r="AC1" s="69"/>
      <c r="AD1" s="69" t="s">
        <v>13</v>
      </c>
      <c r="AE1" s="69"/>
      <c r="AF1" s="69"/>
      <c r="AG1" s="69"/>
      <c r="AH1" s="69"/>
    </row>
    <row r="2" spans="2:43" ht="15">
      <c r="B2" s="247" t="s">
        <v>15</v>
      </c>
      <c r="C2" s="94"/>
      <c r="D2" s="94"/>
      <c r="E2" s="94"/>
      <c r="F2" s="94"/>
      <c r="G2" s="94"/>
      <c r="H2" s="94"/>
      <c r="I2" s="248"/>
      <c r="J2" s="249" t="s">
        <v>16</v>
      </c>
      <c r="K2" s="250"/>
      <c r="L2" s="94"/>
      <c r="M2" s="94" t="s">
        <v>17</v>
      </c>
      <c r="N2" s="94"/>
      <c r="O2" s="94"/>
      <c r="P2" s="94"/>
      <c r="Q2" s="94"/>
      <c r="R2" s="90" t="s">
        <v>8935</v>
      </c>
      <c r="S2" s="94"/>
      <c r="T2" s="90" t="s">
        <v>8936</v>
      </c>
      <c r="U2" s="94"/>
      <c r="V2" s="251" t="s">
        <v>20</v>
      </c>
      <c r="W2" s="251" t="s">
        <v>21</v>
      </c>
      <c r="X2" s="94" t="s">
        <v>22</v>
      </c>
      <c r="Y2" s="94"/>
      <c r="Z2" s="252"/>
      <c r="AA2" s="94" t="s">
        <v>23</v>
      </c>
      <c r="AB2" s="94"/>
      <c r="AC2" s="94"/>
      <c r="AD2" s="253"/>
      <c r="AE2" s="253"/>
      <c r="AF2" s="253"/>
      <c r="AG2" s="253"/>
      <c r="AH2" s="253"/>
      <c r="AI2" s="218"/>
      <c r="AJ2" s="218"/>
      <c r="AK2" s="218"/>
    </row>
    <row r="3" spans="2:43" s="69" customFormat="1" ht="13.5">
      <c r="B3" s="90" t="s">
        <v>24</v>
      </c>
      <c r="C3" s="90" t="s">
        <v>25</v>
      </c>
      <c r="D3" s="90" t="s">
        <v>26</v>
      </c>
      <c r="E3" s="90" t="s">
        <v>27</v>
      </c>
      <c r="F3" s="90" t="s">
        <v>28</v>
      </c>
      <c r="G3" s="254" t="s">
        <v>8937</v>
      </c>
      <c r="H3" s="254" t="s">
        <v>30</v>
      </c>
      <c r="I3" s="255" t="s">
        <v>31</v>
      </c>
      <c r="J3" s="256" t="s">
        <v>32</v>
      </c>
      <c r="K3" s="90" t="s">
        <v>33</v>
      </c>
      <c r="L3" s="90" t="s">
        <v>34</v>
      </c>
      <c r="M3" s="90" t="s">
        <v>8938</v>
      </c>
      <c r="N3" s="90" t="s">
        <v>36</v>
      </c>
      <c r="O3" s="90" t="s">
        <v>37</v>
      </c>
      <c r="P3" s="90" t="s">
        <v>38</v>
      </c>
      <c r="Q3" s="90" t="s">
        <v>39</v>
      </c>
      <c r="R3" s="254" t="s">
        <v>8939</v>
      </c>
      <c r="S3" s="254" t="s">
        <v>41</v>
      </c>
      <c r="T3" s="254" t="s">
        <v>8939</v>
      </c>
      <c r="U3" s="257" t="s">
        <v>8940</v>
      </c>
      <c r="V3" s="258" t="s">
        <v>20</v>
      </c>
      <c r="W3" s="259" t="s">
        <v>21</v>
      </c>
      <c r="X3" s="251" t="s">
        <v>44</v>
      </c>
      <c r="Y3" s="251" t="s">
        <v>45</v>
      </c>
      <c r="Z3" s="260" t="s">
        <v>46</v>
      </c>
      <c r="AA3" s="90" t="s">
        <v>47</v>
      </c>
      <c r="AB3" s="90" t="s">
        <v>48</v>
      </c>
      <c r="AC3" s="90" t="s">
        <v>49</v>
      </c>
      <c r="AD3" s="253" t="s">
        <v>50</v>
      </c>
      <c r="AE3" s="253" t="s">
        <v>51</v>
      </c>
      <c r="AF3" s="253" t="s">
        <v>52</v>
      </c>
      <c r="AG3" s="253" t="s">
        <v>53</v>
      </c>
      <c r="AH3" s="253" t="s">
        <v>54</v>
      </c>
      <c r="AI3" s="218" t="s">
        <v>55</v>
      </c>
      <c r="AJ3" s="218" t="s">
        <v>56</v>
      </c>
      <c r="AK3" s="218" t="s">
        <v>57</v>
      </c>
      <c r="AL3" s="65" t="s">
        <v>59</v>
      </c>
      <c r="AM3" s="65" t="s">
        <v>59</v>
      </c>
      <c r="AN3" s="65" t="s">
        <v>59</v>
      </c>
      <c r="AO3" s="69" t="s">
        <v>60</v>
      </c>
      <c r="AP3" s="69" t="s">
        <v>61</v>
      </c>
      <c r="AQ3" s="69" t="s">
        <v>62</v>
      </c>
    </row>
    <row r="4" spans="2:43" ht="34.5" hidden="1" customHeight="1">
      <c r="B4" s="86">
        <f t="shared" ref="B4:B67" si="0">ROW()-3</f>
        <v>1</v>
      </c>
      <c r="C4" s="84" t="s">
        <v>63</v>
      </c>
      <c r="D4" s="84"/>
      <c r="E4" s="84" t="s">
        <v>64</v>
      </c>
      <c r="F4" s="84" t="s">
        <v>65</v>
      </c>
      <c r="G4" s="85" t="s">
        <v>66</v>
      </c>
      <c r="H4" s="85"/>
      <c r="I4" s="85" t="s">
        <v>67</v>
      </c>
      <c r="J4" s="191"/>
      <c r="K4" s="84"/>
      <c r="L4" s="85"/>
      <c r="M4" s="85"/>
      <c r="N4" s="85"/>
      <c r="O4" s="84" t="s">
        <v>68</v>
      </c>
      <c r="P4" s="86" t="s">
        <v>67</v>
      </c>
      <c r="Q4" s="87" t="s">
        <v>69</v>
      </c>
      <c r="R4" s="84"/>
      <c r="S4" s="86" t="s">
        <v>71</v>
      </c>
      <c r="T4" s="143" t="s">
        <v>63</v>
      </c>
      <c r="U4" s="86" t="s">
        <v>63</v>
      </c>
      <c r="V4" s="86" t="s">
        <v>63</v>
      </c>
      <c r="W4" s="86" t="s">
        <v>63</v>
      </c>
      <c r="X4" s="86" t="s">
        <v>63</v>
      </c>
      <c r="Y4" s="86" t="s">
        <v>63</v>
      </c>
      <c r="Z4" s="86" t="s">
        <v>63</v>
      </c>
      <c r="AA4" s="167"/>
      <c r="AB4" s="167"/>
      <c r="AC4" s="167"/>
      <c r="AD4" s="65"/>
      <c r="AE4" s="100" t="s">
        <v>63</v>
      </c>
      <c r="AF4" s="65"/>
      <c r="AG4" s="65" t="s">
        <v>63</v>
      </c>
      <c r="AH4" s="65" t="s">
        <v>63</v>
      </c>
      <c r="AI4" s="220" t="s">
        <v>65</v>
      </c>
      <c r="AJ4" s="220" t="s">
        <v>65</v>
      </c>
      <c r="AK4" s="220" t="s">
        <v>65</v>
      </c>
    </row>
    <row r="5" spans="2:43" ht="34.5" hidden="1" customHeight="1">
      <c r="B5" s="86">
        <f t="shared" si="0"/>
        <v>2</v>
      </c>
      <c r="C5" s="84" t="s">
        <v>63</v>
      </c>
      <c r="D5" s="84"/>
      <c r="E5" s="84" t="s">
        <v>64</v>
      </c>
      <c r="F5" s="84" t="s">
        <v>65</v>
      </c>
      <c r="G5" s="85" t="s">
        <v>73</v>
      </c>
      <c r="H5" s="85"/>
      <c r="I5" s="85" t="s">
        <v>67</v>
      </c>
      <c r="J5" s="191"/>
      <c r="K5" s="84"/>
      <c r="L5" s="85"/>
      <c r="M5" s="85"/>
      <c r="N5" s="85"/>
      <c r="O5" s="84" t="s">
        <v>68</v>
      </c>
      <c r="P5" s="86" t="s">
        <v>67</v>
      </c>
      <c r="Q5" s="87" t="s">
        <v>69</v>
      </c>
      <c r="R5" s="84"/>
      <c r="S5" s="86" t="s">
        <v>74</v>
      </c>
      <c r="T5" s="143" t="s">
        <v>63</v>
      </c>
      <c r="U5" s="86" t="s">
        <v>63</v>
      </c>
      <c r="V5" s="86" t="s">
        <v>63</v>
      </c>
      <c r="W5" s="86" t="s">
        <v>63</v>
      </c>
      <c r="X5" s="86" t="s">
        <v>63</v>
      </c>
      <c r="Y5" s="86" t="s">
        <v>63</v>
      </c>
      <c r="Z5" s="86" t="s">
        <v>63</v>
      </c>
      <c r="AA5" s="86"/>
      <c r="AB5" s="86"/>
      <c r="AC5" s="86"/>
      <c r="AD5" s="65"/>
      <c r="AE5" s="100" t="s">
        <v>63</v>
      </c>
      <c r="AF5" s="65"/>
      <c r="AG5" s="65" t="s">
        <v>63</v>
      </c>
      <c r="AH5" s="65" t="s">
        <v>63</v>
      </c>
      <c r="AI5" s="220" t="s">
        <v>65</v>
      </c>
      <c r="AJ5" s="220" t="s">
        <v>65</v>
      </c>
      <c r="AK5" s="220" t="s">
        <v>65</v>
      </c>
    </row>
    <row r="6" spans="2:43" ht="34.5" hidden="1" customHeight="1">
      <c r="B6" s="86">
        <f t="shared" si="0"/>
        <v>3</v>
      </c>
      <c r="C6" s="84" t="s">
        <v>63</v>
      </c>
      <c r="D6" s="84"/>
      <c r="E6" s="84" t="s">
        <v>64</v>
      </c>
      <c r="F6" s="84" t="s">
        <v>65</v>
      </c>
      <c r="G6" s="85" t="s">
        <v>75</v>
      </c>
      <c r="H6" s="85"/>
      <c r="I6" s="85" t="s">
        <v>67</v>
      </c>
      <c r="J6" s="191"/>
      <c r="K6" s="84"/>
      <c r="L6" s="85"/>
      <c r="M6" s="85"/>
      <c r="N6" s="85"/>
      <c r="O6" s="84" t="s">
        <v>68</v>
      </c>
      <c r="P6" s="86" t="s">
        <v>67</v>
      </c>
      <c r="Q6" s="87" t="s">
        <v>69</v>
      </c>
      <c r="R6" s="84"/>
      <c r="S6" s="86" t="s">
        <v>76</v>
      </c>
      <c r="T6" s="143" t="s">
        <v>63</v>
      </c>
      <c r="U6" s="86" t="s">
        <v>63</v>
      </c>
      <c r="V6" s="86" t="s">
        <v>63</v>
      </c>
      <c r="W6" s="86" t="s">
        <v>63</v>
      </c>
      <c r="X6" s="86" t="s">
        <v>63</v>
      </c>
      <c r="Y6" s="86" t="s">
        <v>63</v>
      </c>
      <c r="Z6" s="86" t="s">
        <v>63</v>
      </c>
      <c r="AA6" s="86"/>
      <c r="AB6" s="86"/>
      <c r="AC6" s="86"/>
      <c r="AD6" s="65"/>
      <c r="AE6" s="100" t="s">
        <v>63</v>
      </c>
      <c r="AF6" s="65"/>
      <c r="AG6" s="65" t="s">
        <v>63</v>
      </c>
      <c r="AH6" s="65" t="s">
        <v>63</v>
      </c>
      <c r="AI6" s="220" t="s">
        <v>65</v>
      </c>
      <c r="AJ6" s="220" t="s">
        <v>65</v>
      </c>
      <c r="AK6" s="220" t="s">
        <v>65</v>
      </c>
    </row>
    <row r="7" spans="2:43" ht="34.5" hidden="1" customHeight="1">
      <c r="B7" s="86">
        <f t="shared" si="0"/>
        <v>4</v>
      </c>
      <c r="C7" s="84" t="s">
        <v>63</v>
      </c>
      <c r="D7" s="84"/>
      <c r="E7" s="84" t="s">
        <v>64</v>
      </c>
      <c r="F7" s="84" t="s">
        <v>65</v>
      </c>
      <c r="G7" s="85" t="s">
        <v>8941</v>
      </c>
      <c r="H7" s="85"/>
      <c r="I7" s="85" t="s">
        <v>67</v>
      </c>
      <c r="J7" s="191"/>
      <c r="K7" s="84"/>
      <c r="L7" s="85"/>
      <c r="M7" s="85"/>
      <c r="N7" s="85"/>
      <c r="O7" s="84" t="s">
        <v>68</v>
      </c>
      <c r="P7" s="86" t="s">
        <v>67</v>
      </c>
      <c r="Q7" s="87" t="s">
        <v>69</v>
      </c>
      <c r="R7" s="84"/>
      <c r="S7" s="86" t="s">
        <v>77</v>
      </c>
      <c r="T7" s="143" t="s">
        <v>63</v>
      </c>
      <c r="U7" s="86" t="s">
        <v>63</v>
      </c>
      <c r="V7" s="86" t="s">
        <v>63</v>
      </c>
      <c r="W7" s="86" t="s">
        <v>63</v>
      </c>
      <c r="X7" s="86" t="s">
        <v>63</v>
      </c>
      <c r="Y7" s="86" t="s">
        <v>63</v>
      </c>
      <c r="Z7" s="86" t="s">
        <v>63</v>
      </c>
      <c r="AA7" s="86"/>
      <c r="AB7" s="86"/>
      <c r="AC7" s="86"/>
      <c r="AD7" s="65"/>
      <c r="AE7" s="100" t="s">
        <v>63</v>
      </c>
      <c r="AF7" s="65"/>
      <c r="AG7" s="65" t="s">
        <v>63</v>
      </c>
      <c r="AH7" s="65" t="s">
        <v>63</v>
      </c>
      <c r="AI7" s="220" t="s">
        <v>65</v>
      </c>
      <c r="AJ7" s="220" t="s">
        <v>65</v>
      </c>
      <c r="AK7" s="220" t="s">
        <v>65</v>
      </c>
    </row>
    <row r="8" spans="2:43" ht="34.5" hidden="1" customHeight="1">
      <c r="B8" s="86">
        <f t="shared" si="0"/>
        <v>5</v>
      </c>
      <c r="C8" s="84" t="s">
        <v>63</v>
      </c>
      <c r="D8" s="84"/>
      <c r="E8" s="84" t="s">
        <v>64</v>
      </c>
      <c r="F8" s="84" t="s">
        <v>65</v>
      </c>
      <c r="G8" s="85" t="s">
        <v>78</v>
      </c>
      <c r="H8" s="85"/>
      <c r="I8" s="85" t="s">
        <v>67</v>
      </c>
      <c r="J8" s="191"/>
      <c r="K8" s="84"/>
      <c r="L8" s="85"/>
      <c r="M8" s="85"/>
      <c r="N8" s="85"/>
      <c r="O8" s="84" t="s">
        <v>68</v>
      </c>
      <c r="P8" s="86" t="s">
        <v>67</v>
      </c>
      <c r="Q8" s="87" t="s">
        <v>69</v>
      </c>
      <c r="R8" s="84"/>
      <c r="S8" s="86" t="s">
        <v>79</v>
      </c>
      <c r="T8" s="143" t="s">
        <v>63</v>
      </c>
      <c r="U8" s="86" t="s">
        <v>63</v>
      </c>
      <c r="V8" s="86" t="s">
        <v>63</v>
      </c>
      <c r="W8" s="86" t="s">
        <v>63</v>
      </c>
      <c r="X8" s="86" t="s">
        <v>63</v>
      </c>
      <c r="Y8" s="86" t="s">
        <v>63</v>
      </c>
      <c r="Z8" s="86" t="s">
        <v>63</v>
      </c>
      <c r="AA8" s="86"/>
      <c r="AB8" s="86"/>
      <c r="AC8" s="86"/>
      <c r="AD8" s="65"/>
      <c r="AE8" s="100" t="s">
        <v>63</v>
      </c>
      <c r="AF8" s="65"/>
      <c r="AG8" s="65" t="s">
        <v>63</v>
      </c>
      <c r="AH8" s="65" t="s">
        <v>63</v>
      </c>
      <c r="AI8" s="220" t="s">
        <v>65</v>
      </c>
      <c r="AJ8" s="220" t="s">
        <v>65</v>
      </c>
      <c r="AK8" s="220" t="s">
        <v>65</v>
      </c>
    </row>
    <row r="9" spans="2:43" ht="34.5" hidden="1" customHeight="1">
      <c r="B9" s="86">
        <f t="shared" si="0"/>
        <v>6</v>
      </c>
      <c r="C9" s="84" t="s">
        <v>63</v>
      </c>
      <c r="D9" s="84"/>
      <c r="E9" s="84" t="s">
        <v>64</v>
      </c>
      <c r="F9" s="84" t="s">
        <v>65</v>
      </c>
      <c r="G9" s="85" t="s">
        <v>80</v>
      </c>
      <c r="H9" s="85"/>
      <c r="I9" s="85" t="s">
        <v>67</v>
      </c>
      <c r="J9" s="191"/>
      <c r="K9" s="84"/>
      <c r="L9" s="85"/>
      <c r="M9" s="85"/>
      <c r="N9" s="85"/>
      <c r="O9" s="84" t="s">
        <v>68</v>
      </c>
      <c r="P9" s="86" t="s">
        <v>67</v>
      </c>
      <c r="Q9" s="87" t="s">
        <v>69</v>
      </c>
      <c r="R9" s="84"/>
      <c r="S9" s="86" t="s">
        <v>81</v>
      </c>
      <c r="T9" s="143" t="s">
        <v>63</v>
      </c>
      <c r="U9" s="86" t="s">
        <v>63</v>
      </c>
      <c r="V9" s="86" t="s">
        <v>63</v>
      </c>
      <c r="W9" s="86" t="s">
        <v>63</v>
      </c>
      <c r="X9" s="86" t="s">
        <v>63</v>
      </c>
      <c r="Y9" s="86" t="s">
        <v>63</v>
      </c>
      <c r="Z9" s="86" t="s">
        <v>63</v>
      </c>
      <c r="AA9" s="86"/>
      <c r="AB9" s="86"/>
      <c r="AC9" s="86"/>
      <c r="AD9" s="65"/>
      <c r="AE9" s="100" t="s">
        <v>63</v>
      </c>
      <c r="AF9" s="65"/>
      <c r="AG9" s="65" t="s">
        <v>63</v>
      </c>
      <c r="AH9" s="65" t="s">
        <v>63</v>
      </c>
      <c r="AI9" s="220" t="s">
        <v>65</v>
      </c>
      <c r="AJ9" s="220" t="s">
        <v>65</v>
      </c>
      <c r="AK9" s="220" t="s">
        <v>65</v>
      </c>
    </row>
    <row r="10" spans="2:43" ht="34.5" hidden="1" customHeight="1">
      <c r="B10" s="86">
        <f t="shared" si="0"/>
        <v>7</v>
      </c>
      <c r="C10" s="84" t="s">
        <v>63</v>
      </c>
      <c r="D10" s="84"/>
      <c r="E10" s="84" t="s">
        <v>64</v>
      </c>
      <c r="F10" s="84" t="s">
        <v>65</v>
      </c>
      <c r="G10" s="85" t="s">
        <v>82</v>
      </c>
      <c r="H10" s="85"/>
      <c r="I10" s="85" t="s">
        <v>67</v>
      </c>
      <c r="J10" s="191"/>
      <c r="K10" s="84"/>
      <c r="L10" s="85"/>
      <c r="M10" s="85"/>
      <c r="N10" s="85"/>
      <c r="O10" s="84" t="s">
        <v>68</v>
      </c>
      <c r="P10" s="86" t="s">
        <v>67</v>
      </c>
      <c r="Q10" s="87" t="s">
        <v>69</v>
      </c>
      <c r="R10" s="84"/>
      <c r="S10" s="86" t="s">
        <v>83</v>
      </c>
      <c r="T10" s="143" t="s">
        <v>63</v>
      </c>
      <c r="U10" s="86" t="s">
        <v>63</v>
      </c>
      <c r="V10" s="86" t="s">
        <v>63</v>
      </c>
      <c r="W10" s="86" t="s">
        <v>63</v>
      </c>
      <c r="X10" s="86" t="s">
        <v>63</v>
      </c>
      <c r="Y10" s="86" t="s">
        <v>63</v>
      </c>
      <c r="Z10" s="86" t="s">
        <v>63</v>
      </c>
      <c r="AA10" s="86"/>
      <c r="AB10" s="86"/>
      <c r="AC10" s="86"/>
      <c r="AD10" s="65"/>
      <c r="AE10" s="100" t="s">
        <v>63</v>
      </c>
      <c r="AF10" s="65"/>
      <c r="AG10" s="65" t="s">
        <v>63</v>
      </c>
      <c r="AH10" s="65" t="s">
        <v>63</v>
      </c>
      <c r="AI10" s="220" t="s">
        <v>65</v>
      </c>
      <c r="AJ10" s="220" t="s">
        <v>65</v>
      </c>
      <c r="AK10" s="220" t="s">
        <v>65</v>
      </c>
    </row>
    <row r="11" spans="2:43" ht="34.5" hidden="1" customHeight="1">
      <c r="B11" s="86">
        <f t="shared" si="0"/>
        <v>8</v>
      </c>
      <c r="C11" s="84" t="s">
        <v>63</v>
      </c>
      <c r="D11" s="84"/>
      <c r="E11" s="84" t="s">
        <v>64</v>
      </c>
      <c r="F11" s="84" t="s">
        <v>65</v>
      </c>
      <c r="G11" s="85" t="s">
        <v>84</v>
      </c>
      <c r="H11" s="85"/>
      <c r="I11" s="85" t="s">
        <v>67</v>
      </c>
      <c r="J11" s="191"/>
      <c r="K11" s="84"/>
      <c r="L11" s="85"/>
      <c r="M11" s="85"/>
      <c r="N11" s="85"/>
      <c r="O11" s="84" t="s">
        <v>68</v>
      </c>
      <c r="P11" s="86" t="s">
        <v>67</v>
      </c>
      <c r="Q11" s="87" t="s">
        <v>69</v>
      </c>
      <c r="R11" s="84"/>
      <c r="S11" s="86" t="s">
        <v>85</v>
      </c>
      <c r="T11" s="143" t="s">
        <v>63</v>
      </c>
      <c r="U11" s="86" t="s">
        <v>63</v>
      </c>
      <c r="V11" s="86" t="s">
        <v>63</v>
      </c>
      <c r="W11" s="86" t="s">
        <v>63</v>
      </c>
      <c r="X11" s="86" t="s">
        <v>63</v>
      </c>
      <c r="Y11" s="86" t="s">
        <v>63</v>
      </c>
      <c r="Z11" s="86" t="s">
        <v>63</v>
      </c>
      <c r="AA11" s="86"/>
      <c r="AB11" s="86"/>
      <c r="AC11" s="86"/>
      <c r="AD11" s="65"/>
      <c r="AE11" s="100" t="s">
        <v>63</v>
      </c>
      <c r="AF11" s="65"/>
      <c r="AG11" s="65" t="s">
        <v>63</v>
      </c>
      <c r="AH11" s="65" t="s">
        <v>63</v>
      </c>
      <c r="AI11" s="220" t="s">
        <v>65</v>
      </c>
      <c r="AJ11" s="220" t="s">
        <v>65</v>
      </c>
      <c r="AK11" s="220" t="s">
        <v>65</v>
      </c>
    </row>
    <row r="12" spans="2:43" ht="34.5" hidden="1" customHeight="1">
      <c r="B12" s="86">
        <f t="shared" si="0"/>
        <v>9</v>
      </c>
      <c r="C12" s="84" t="s">
        <v>63</v>
      </c>
      <c r="D12" s="84"/>
      <c r="E12" s="84" t="s">
        <v>64</v>
      </c>
      <c r="F12" s="84" t="s">
        <v>65</v>
      </c>
      <c r="G12" s="85" t="s">
        <v>86</v>
      </c>
      <c r="H12" s="85"/>
      <c r="I12" s="85" t="s">
        <v>67</v>
      </c>
      <c r="J12" s="191"/>
      <c r="K12" s="84"/>
      <c r="L12" s="85"/>
      <c r="M12" s="85"/>
      <c r="N12" s="85"/>
      <c r="O12" s="84" t="s">
        <v>68</v>
      </c>
      <c r="P12" s="86" t="s">
        <v>67</v>
      </c>
      <c r="Q12" s="87" t="s">
        <v>69</v>
      </c>
      <c r="R12" s="84"/>
      <c r="S12" s="86" t="s">
        <v>87</v>
      </c>
      <c r="T12" s="143" t="s">
        <v>63</v>
      </c>
      <c r="U12" s="86" t="s">
        <v>63</v>
      </c>
      <c r="V12" s="86" t="s">
        <v>63</v>
      </c>
      <c r="W12" s="86" t="s">
        <v>63</v>
      </c>
      <c r="X12" s="86" t="s">
        <v>63</v>
      </c>
      <c r="Y12" s="86" t="s">
        <v>63</v>
      </c>
      <c r="Z12" s="86" t="s">
        <v>63</v>
      </c>
      <c r="AA12" s="86"/>
      <c r="AB12" s="86"/>
      <c r="AC12" s="86"/>
      <c r="AD12" s="65"/>
      <c r="AE12" s="100" t="s">
        <v>63</v>
      </c>
      <c r="AF12" s="65"/>
      <c r="AG12" s="65" t="s">
        <v>63</v>
      </c>
      <c r="AH12" s="65" t="s">
        <v>63</v>
      </c>
      <c r="AI12" s="220" t="s">
        <v>65</v>
      </c>
      <c r="AJ12" s="220" t="s">
        <v>65</v>
      </c>
      <c r="AK12" s="220" t="s">
        <v>65</v>
      </c>
    </row>
    <row r="13" spans="2:43" ht="34.5" hidden="1" customHeight="1">
      <c r="B13" s="86">
        <f t="shared" si="0"/>
        <v>10</v>
      </c>
      <c r="C13" s="84" t="s">
        <v>63</v>
      </c>
      <c r="D13" s="84"/>
      <c r="E13" s="84" t="s">
        <v>64</v>
      </c>
      <c r="F13" s="84" t="s">
        <v>65</v>
      </c>
      <c r="G13" s="85" t="s">
        <v>88</v>
      </c>
      <c r="H13" s="85"/>
      <c r="I13" s="85" t="s">
        <v>67</v>
      </c>
      <c r="J13" s="191"/>
      <c r="K13" s="84"/>
      <c r="L13" s="85"/>
      <c r="M13" s="85"/>
      <c r="N13" s="85"/>
      <c r="O13" s="84" t="s">
        <v>68</v>
      </c>
      <c r="P13" s="86" t="s">
        <v>67</v>
      </c>
      <c r="Q13" s="87" t="s">
        <v>69</v>
      </c>
      <c r="R13" s="84"/>
      <c r="S13" s="86" t="s">
        <v>89</v>
      </c>
      <c r="T13" s="143" t="s">
        <v>63</v>
      </c>
      <c r="U13" s="86" t="s">
        <v>63</v>
      </c>
      <c r="V13" s="86" t="s">
        <v>63</v>
      </c>
      <c r="W13" s="86" t="s">
        <v>63</v>
      </c>
      <c r="X13" s="86" t="s">
        <v>63</v>
      </c>
      <c r="Y13" s="86" t="s">
        <v>63</v>
      </c>
      <c r="Z13" s="86" t="s">
        <v>63</v>
      </c>
      <c r="AA13" s="86"/>
      <c r="AB13" s="86"/>
      <c r="AC13" s="86"/>
      <c r="AD13" s="65"/>
      <c r="AE13" s="100" t="s">
        <v>63</v>
      </c>
      <c r="AF13" s="65"/>
      <c r="AG13" s="65" t="s">
        <v>63</v>
      </c>
      <c r="AH13" s="65" t="s">
        <v>63</v>
      </c>
      <c r="AI13" s="220" t="s">
        <v>65</v>
      </c>
      <c r="AJ13" s="220" t="s">
        <v>65</v>
      </c>
      <c r="AK13" s="220" t="s">
        <v>65</v>
      </c>
    </row>
    <row r="14" spans="2:43" ht="34.5" hidden="1" customHeight="1">
      <c r="B14" s="86">
        <f t="shared" si="0"/>
        <v>11</v>
      </c>
      <c r="C14" s="84" t="s">
        <v>63</v>
      </c>
      <c r="D14" s="84"/>
      <c r="E14" s="84" t="s">
        <v>64</v>
      </c>
      <c r="F14" s="84" t="s">
        <v>65</v>
      </c>
      <c r="G14" s="85" t="s">
        <v>8942</v>
      </c>
      <c r="H14" s="85"/>
      <c r="I14" s="85" t="s">
        <v>67</v>
      </c>
      <c r="J14" s="191"/>
      <c r="K14" s="84"/>
      <c r="L14" s="85"/>
      <c r="M14" s="85"/>
      <c r="N14" s="85"/>
      <c r="O14" s="84" t="s">
        <v>68</v>
      </c>
      <c r="P14" s="86" t="s">
        <v>67</v>
      </c>
      <c r="Q14" s="87" t="s">
        <v>69</v>
      </c>
      <c r="R14" s="84"/>
      <c r="S14" s="86" t="s">
        <v>8943</v>
      </c>
      <c r="T14" s="143" t="s">
        <v>63</v>
      </c>
      <c r="U14" s="86" t="s">
        <v>63</v>
      </c>
      <c r="V14" s="86" t="s">
        <v>63</v>
      </c>
      <c r="W14" s="86" t="s">
        <v>63</v>
      </c>
      <c r="X14" s="86" t="s">
        <v>63</v>
      </c>
      <c r="Y14" s="86" t="s">
        <v>63</v>
      </c>
      <c r="Z14" s="86" t="s">
        <v>63</v>
      </c>
      <c r="AA14" s="86"/>
      <c r="AB14" s="86"/>
      <c r="AC14" s="86"/>
      <c r="AD14" s="65"/>
      <c r="AE14" s="100" t="s">
        <v>63</v>
      </c>
      <c r="AF14" s="65"/>
      <c r="AG14" s="65" t="s">
        <v>63</v>
      </c>
      <c r="AH14" s="65" t="s">
        <v>63</v>
      </c>
      <c r="AI14" s="220" t="s">
        <v>65</v>
      </c>
      <c r="AJ14" s="220" t="s">
        <v>65</v>
      </c>
      <c r="AK14" s="220" t="s">
        <v>65</v>
      </c>
    </row>
    <row r="15" spans="2:43" ht="34.5" hidden="1" customHeight="1">
      <c r="B15" s="86">
        <f t="shared" si="0"/>
        <v>12</v>
      </c>
      <c r="C15" s="84" t="s">
        <v>63</v>
      </c>
      <c r="D15" s="84"/>
      <c r="E15" s="84" t="s">
        <v>64</v>
      </c>
      <c r="F15" s="84" t="s">
        <v>65</v>
      </c>
      <c r="G15" s="85" t="s">
        <v>92</v>
      </c>
      <c r="H15" s="85"/>
      <c r="I15" s="85" t="s">
        <v>67</v>
      </c>
      <c r="J15" s="191"/>
      <c r="K15" s="84"/>
      <c r="L15" s="85"/>
      <c r="M15" s="85"/>
      <c r="N15" s="85"/>
      <c r="O15" s="84" t="s">
        <v>68</v>
      </c>
      <c r="P15" s="86" t="s">
        <v>67</v>
      </c>
      <c r="Q15" s="87" t="s">
        <v>69</v>
      </c>
      <c r="R15" s="84"/>
      <c r="S15" s="86" t="s">
        <v>93</v>
      </c>
      <c r="T15" s="143" t="s">
        <v>63</v>
      </c>
      <c r="U15" s="86" t="s">
        <v>63</v>
      </c>
      <c r="V15" s="86" t="s">
        <v>63</v>
      </c>
      <c r="W15" s="86" t="s">
        <v>63</v>
      </c>
      <c r="X15" s="86" t="s">
        <v>63</v>
      </c>
      <c r="Y15" s="86" t="s">
        <v>63</v>
      </c>
      <c r="Z15" s="86" t="s">
        <v>63</v>
      </c>
      <c r="AA15" s="86"/>
      <c r="AB15" s="86"/>
      <c r="AC15" s="86"/>
      <c r="AD15" s="65"/>
      <c r="AE15" s="100" t="s">
        <v>63</v>
      </c>
      <c r="AF15" s="65"/>
      <c r="AG15" s="65" t="s">
        <v>63</v>
      </c>
      <c r="AH15" s="65" t="s">
        <v>63</v>
      </c>
      <c r="AI15" s="220" t="s">
        <v>65</v>
      </c>
      <c r="AJ15" s="220" t="s">
        <v>65</v>
      </c>
      <c r="AK15" s="220" t="s">
        <v>65</v>
      </c>
    </row>
    <row r="16" spans="2:43" ht="34.5" hidden="1" customHeight="1">
      <c r="B16" s="86">
        <f t="shared" si="0"/>
        <v>13</v>
      </c>
      <c r="C16" s="84" t="s">
        <v>63</v>
      </c>
      <c r="D16" s="84"/>
      <c r="E16" s="84" t="s">
        <v>64</v>
      </c>
      <c r="F16" s="84" t="s">
        <v>65</v>
      </c>
      <c r="G16" s="85" t="s">
        <v>94</v>
      </c>
      <c r="H16" s="85"/>
      <c r="I16" s="85" t="s">
        <v>67</v>
      </c>
      <c r="J16" s="191"/>
      <c r="K16" s="84"/>
      <c r="L16" s="85"/>
      <c r="M16" s="85"/>
      <c r="N16" s="85"/>
      <c r="O16" s="84" t="s">
        <v>68</v>
      </c>
      <c r="P16" s="86" t="s">
        <v>67</v>
      </c>
      <c r="Q16" s="87" t="s">
        <v>69</v>
      </c>
      <c r="R16" s="84"/>
      <c r="S16" s="86" t="s">
        <v>95</v>
      </c>
      <c r="T16" s="143" t="s">
        <v>63</v>
      </c>
      <c r="U16" s="86" t="s">
        <v>63</v>
      </c>
      <c r="V16" s="86" t="s">
        <v>63</v>
      </c>
      <c r="W16" s="86" t="s">
        <v>63</v>
      </c>
      <c r="X16" s="86" t="s">
        <v>63</v>
      </c>
      <c r="Y16" s="86" t="s">
        <v>63</v>
      </c>
      <c r="Z16" s="86" t="s">
        <v>63</v>
      </c>
      <c r="AA16" s="86"/>
      <c r="AB16" s="86"/>
      <c r="AC16" s="86"/>
      <c r="AD16" s="65"/>
      <c r="AE16" s="100" t="s">
        <v>63</v>
      </c>
      <c r="AF16" s="65"/>
      <c r="AG16" s="65" t="s">
        <v>63</v>
      </c>
      <c r="AH16" s="65" t="s">
        <v>63</v>
      </c>
      <c r="AI16" s="220" t="s">
        <v>65</v>
      </c>
      <c r="AJ16" s="220" t="s">
        <v>65</v>
      </c>
      <c r="AK16" s="220" t="s">
        <v>65</v>
      </c>
    </row>
    <row r="17" spans="2:37" ht="34.5" hidden="1" customHeight="1">
      <c r="B17" s="86">
        <f t="shared" si="0"/>
        <v>14</v>
      </c>
      <c r="C17" s="84" t="s">
        <v>63</v>
      </c>
      <c r="D17" s="84"/>
      <c r="E17" s="84" t="s">
        <v>64</v>
      </c>
      <c r="F17" s="84" t="s">
        <v>65</v>
      </c>
      <c r="G17" s="85" t="s">
        <v>96</v>
      </c>
      <c r="H17" s="85"/>
      <c r="I17" s="85" t="s">
        <v>67</v>
      </c>
      <c r="J17" s="191"/>
      <c r="K17" s="84"/>
      <c r="L17" s="85"/>
      <c r="M17" s="85"/>
      <c r="N17" s="85"/>
      <c r="O17" s="84" t="s">
        <v>68</v>
      </c>
      <c r="P17" s="86" t="s">
        <v>67</v>
      </c>
      <c r="Q17" s="87" t="s">
        <v>69</v>
      </c>
      <c r="R17" s="84"/>
      <c r="S17" s="86" t="s">
        <v>97</v>
      </c>
      <c r="T17" s="143" t="s">
        <v>63</v>
      </c>
      <c r="U17" s="86" t="s">
        <v>63</v>
      </c>
      <c r="V17" s="86" t="s">
        <v>63</v>
      </c>
      <c r="W17" s="86" t="s">
        <v>63</v>
      </c>
      <c r="X17" s="86" t="s">
        <v>63</v>
      </c>
      <c r="Y17" s="86" t="s">
        <v>63</v>
      </c>
      <c r="Z17" s="86" t="s">
        <v>63</v>
      </c>
      <c r="AA17" s="86"/>
      <c r="AB17" s="86"/>
      <c r="AC17" s="86"/>
      <c r="AD17" s="65"/>
      <c r="AE17" s="100" t="s">
        <v>63</v>
      </c>
      <c r="AF17" s="65"/>
      <c r="AG17" s="65" t="s">
        <v>63</v>
      </c>
      <c r="AH17" s="65" t="s">
        <v>63</v>
      </c>
      <c r="AI17" s="220" t="s">
        <v>65</v>
      </c>
      <c r="AJ17" s="220" t="s">
        <v>65</v>
      </c>
      <c r="AK17" s="220" t="s">
        <v>65</v>
      </c>
    </row>
    <row r="18" spans="2:37" ht="34.5" hidden="1" customHeight="1">
      <c r="B18" s="86">
        <f t="shared" si="0"/>
        <v>15</v>
      </c>
      <c r="C18" s="84" t="s">
        <v>63</v>
      </c>
      <c r="D18" s="84"/>
      <c r="E18" s="84" t="s">
        <v>64</v>
      </c>
      <c r="F18" s="84" t="s">
        <v>65</v>
      </c>
      <c r="G18" s="85" t="s">
        <v>98</v>
      </c>
      <c r="H18" s="85"/>
      <c r="I18" s="85" t="s">
        <v>67</v>
      </c>
      <c r="J18" s="191"/>
      <c r="K18" s="84"/>
      <c r="L18" s="85"/>
      <c r="M18" s="85"/>
      <c r="N18" s="85"/>
      <c r="O18" s="84" t="s">
        <v>68</v>
      </c>
      <c r="P18" s="86" t="s">
        <v>67</v>
      </c>
      <c r="Q18" s="87" t="s">
        <v>69</v>
      </c>
      <c r="R18" s="84"/>
      <c r="S18" s="86" t="s">
        <v>99</v>
      </c>
      <c r="T18" s="143" t="s">
        <v>63</v>
      </c>
      <c r="U18" s="86" t="s">
        <v>63</v>
      </c>
      <c r="V18" s="86" t="s">
        <v>63</v>
      </c>
      <c r="W18" s="86" t="s">
        <v>63</v>
      </c>
      <c r="X18" s="86" t="s">
        <v>63</v>
      </c>
      <c r="Y18" s="86" t="s">
        <v>63</v>
      </c>
      <c r="Z18" s="86" t="s">
        <v>63</v>
      </c>
      <c r="AA18" s="86"/>
      <c r="AB18" s="86"/>
      <c r="AC18" s="86"/>
      <c r="AD18" s="65"/>
      <c r="AE18" s="100" t="s">
        <v>63</v>
      </c>
      <c r="AF18" s="65"/>
      <c r="AG18" s="65" t="s">
        <v>63</v>
      </c>
      <c r="AH18" s="65" t="s">
        <v>63</v>
      </c>
      <c r="AI18" s="220" t="s">
        <v>65</v>
      </c>
      <c r="AJ18" s="220" t="s">
        <v>65</v>
      </c>
      <c r="AK18" s="220" t="s">
        <v>65</v>
      </c>
    </row>
    <row r="19" spans="2:37" ht="34.5" hidden="1" customHeight="1">
      <c r="B19" s="86">
        <f t="shared" si="0"/>
        <v>16</v>
      </c>
      <c r="C19" s="84" t="s">
        <v>63</v>
      </c>
      <c r="D19" s="84"/>
      <c r="E19" s="84" t="s">
        <v>64</v>
      </c>
      <c r="F19" s="84" t="s">
        <v>65</v>
      </c>
      <c r="G19" s="85" t="s">
        <v>100</v>
      </c>
      <c r="H19" s="85"/>
      <c r="I19" s="85" t="s">
        <v>67</v>
      </c>
      <c r="J19" s="191"/>
      <c r="K19" s="84"/>
      <c r="L19" s="85"/>
      <c r="M19" s="85"/>
      <c r="N19" s="85"/>
      <c r="O19" s="84" t="s">
        <v>68</v>
      </c>
      <c r="P19" s="86" t="s">
        <v>67</v>
      </c>
      <c r="Q19" s="87" t="s">
        <v>69</v>
      </c>
      <c r="R19" s="84"/>
      <c r="S19" s="86" t="s">
        <v>101</v>
      </c>
      <c r="T19" s="143" t="s">
        <v>63</v>
      </c>
      <c r="U19" s="86" t="s">
        <v>63</v>
      </c>
      <c r="V19" s="86" t="s">
        <v>63</v>
      </c>
      <c r="W19" s="86" t="s">
        <v>63</v>
      </c>
      <c r="X19" s="86" t="s">
        <v>63</v>
      </c>
      <c r="Y19" s="86" t="s">
        <v>63</v>
      </c>
      <c r="Z19" s="86" t="s">
        <v>63</v>
      </c>
      <c r="AA19" s="86"/>
      <c r="AB19" s="86"/>
      <c r="AC19" s="86"/>
      <c r="AD19" s="65"/>
      <c r="AE19" s="100" t="s">
        <v>63</v>
      </c>
      <c r="AF19" s="65"/>
      <c r="AG19" s="65" t="s">
        <v>63</v>
      </c>
      <c r="AH19" s="65" t="s">
        <v>63</v>
      </c>
      <c r="AI19" s="220" t="s">
        <v>65</v>
      </c>
      <c r="AJ19" s="220" t="s">
        <v>65</v>
      </c>
      <c r="AK19" s="220" t="s">
        <v>65</v>
      </c>
    </row>
    <row r="20" spans="2:37" ht="34.5" hidden="1" customHeight="1">
      <c r="B20" s="86">
        <f t="shared" si="0"/>
        <v>17</v>
      </c>
      <c r="C20" s="84" t="s">
        <v>63</v>
      </c>
      <c r="D20" s="84"/>
      <c r="E20" s="84" t="s">
        <v>64</v>
      </c>
      <c r="F20" s="84" t="s">
        <v>65</v>
      </c>
      <c r="G20" s="85" t="s">
        <v>102</v>
      </c>
      <c r="H20" s="85"/>
      <c r="I20" s="85" t="s">
        <v>67</v>
      </c>
      <c r="J20" s="191"/>
      <c r="K20" s="84"/>
      <c r="L20" s="85"/>
      <c r="M20" s="85"/>
      <c r="N20" s="85"/>
      <c r="O20" s="84" t="s">
        <v>68</v>
      </c>
      <c r="P20" s="86" t="s">
        <v>67</v>
      </c>
      <c r="Q20" s="87" t="s">
        <v>69</v>
      </c>
      <c r="R20" s="84"/>
      <c r="S20" s="86" t="s">
        <v>103</v>
      </c>
      <c r="T20" s="143" t="s">
        <v>63</v>
      </c>
      <c r="U20" s="86" t="s">
        <v>63</v>
      </c>
      <c r="V20" s="86" t="s">
        <v>63</v>
      </c>
      <c r="W20" s="86" t="s">
        <v>63</v>
      </c>
      <c r="X20" s="86" t="s">
        <v>63</v>
      </c>
      <c r="Y20" s="86" t="s">
        <v>63</v>
      </c>
      <c r="Z20" s="86" t="s">
        <v>63</v>
      </c>
      <c r="AA20" s="86"/>
      <c r="AB20" s="86"/>
      <c r="AC20" s="86"/>
      <c r="AD20" s="65"/>
      <c r="AE20" s="100" t="s">
        <v>63</v>
      </c>
      <c r="AF20" s="65"/>
      <c r="AG20" s="65" t="s">
        <v>63</v>
      </c>
      <c r="AH20" s="65" t="s">
        <v>63</v>
      </c>
      <c r="AI20" s="220" t="s">
        <v>65</v>
      </c>
      <c r="AJ20" s="220" t="s">
        <v>65</v>
      </c>
      <c r="AK20" s="220" t="s">
        <v>65</v>
      </c>
    </row>
    <row r="21" spans="2:37" ht="34.5" hidden="1" customHeight="1">
      <c r="B21" s="86">
        <f t="shared" si="0"/>
        <v>18</v>
      </c>
      <c r="C21" s="84" t="s">
        <v>63</v>
      </c>
      <c r="D21" s="84"/>
      <c r="E21" s="84" t="s">
        <v>64</v>
      </c>
      <c r="F21" s="84" t="s">
        <v>65</v>
      </c>
      <c r="G21" s="85" t="s">
        <v>8944</v>
      </c>
      <c r="H21" s="85"/>
      <c r="I21" s="85" t="s">
        <v>67</v>
      </c>
      <c r="J21" s="191"/>
      <c r="K21" s="84"/>
      <c r="L21" s="85"/>
      <c r="M21" s="85"/>
      <c r="N21" s="85"/>
      <c r="O21" s="84" t="s">
        <v>68</v>
      </c>
      <c r="P21" s="86" t="s">
        <v>67</v>
      </c>
      <c r="Q21" s="87" t="s">
        <v>69</v>
      </c>
      <c r="R21" s="84"/>
      <c r="S21" s="86" t="s">
        <v>105</v>
      </c>
      <c r="T21" s="143" t="s">
        <v>63</v>
      </c>
      <c r="U21" s="86" t="s">
        <v>63</v>
      </c>
      <c r="V21" s="86" t="s">
        <v>63</v>
      </c>
      <c r="W21" s="86" t="s">
        <v>63</v>
      </c>
      <c r="X21" s="86" t="s">
        <v>63</v>
      </c>
      <c r="Y21" s="86" t="s">
        <v>63</v>
      </c>
      <c r="Z21" s="86" t="s">
        <v>63</v>
      </c>
      <c r="AA21" s="86"/>
      <c r="AB21" s="86"/>
      <c r="AC21" s="86"/>
      <c r="AD21" s="65"/>
      <c r="AE21" s="100" t="s">
        <v>63</v>
      </c>
      <c r="AF21" s="65"/>
      <c r="AG21" s="65" t="s">
        <v>63</v>
      </c>
      <c r="AH21" s="65" t="s">
        <v>63</v>
      </c>
      <c r="AI21" s="220" t="s">
        <v>65</v>
      </c>
      <c r="AJ21" s="220" t="s">
        <v>65</v>
      </c>
      <c r="AK21" s="220" t="s">
        <v>65</v>
      </c>
    </row>
    <row r="22" spans="2:37" ht="34.5" hidden="1" customHeight="1">
      <c r="B22" s="86">
        <f t="shared" si="0"/>
        <v>19</v>
      </c>
      <c r="C22" s="84" t="s">
        <v>63</v>
      </c>
      <c r="D22" s="84"/>
      <c r="E22" s="84" t="s">
        <v>64</v>
      </c>
      <c r="F22" s="84" t="s">
        <v>65</v>
      </c>
      <c r="G22" s="85" t="s">
        <v>106</v>
      </c>
      <c r="H22" s="85"/>
      <c r="I22" s="85" t="s">
        <v>67</v>
      </c>
      <c r="J22" s="191"/>
      <c r="K22" s="84"/>
      <c r="L22" s="85"/>
      <c r="M22" s="85"/>
      <c r="N22" s="85"/>
      <c r="O22" s="84" t="s">
        <v>68</v>
      </c>
      <c r="P22" s="86" t="s">
        <v>67</v>
      </c>
      <c r="Q22" s="87" t="s">
        <v>69</v>
      </c>
      <c r="R22" s="84"/>
      <c r="S22" s="86" t="s">
        <v>107</v>
      </c>
      <c r="T22" s="143" t="s">
        <v>63</v>
      </c>
      <c r="U22" s="86" t="s">
        <v>63</v>
      </c>
      <c r="V22" s="86" t="s">
        <v>63</v>
      </c>
      <c r="W22" s="86" t="s">
        <v>63</v>
      </c>
      <c r="X22" s="86" t="s">
        <v>63</v>
      </c>
      <c r="Y22" s="86" t="s">
        <v>63</v>
      </c>
      <c r="Z22" s="86" t="s">
        <v>63</v>
      </c>
      <c r="AA22" s="86"/>
      <c r="AB22" s="86"/>
      <c r="AC22" s="86"/>
      <c r="AD22" s="65"/>
      <c r="AE22" s="100" t="s">
        <v>63</v>
      </c>
      <c r="AF22" s="65"/>
      <c r="AG22" s="65" t="s">
        <v>63</v>
      </c>
      <c r="AH22" s="65" t="s">
        <v>63</v>
      </c>
      <c r="AI22" s="220" t="s">
        <v>65</v>
      </c>
      <c r="AJ22" s="220" t="s">
        <v>65</v>
      </c>
      <c r="AK22" s="220" t="s">
        <v>65</v>
      </c>
    </row>
    <row r="23" spans="2:37" ht="34.5" hidden="1" customHeight="1">
      <c r="B23" s="86">
        <f t="shared" si="0"/>
        <v>20</v>
      </c>
      <c r="C23" s="84" t="s">
        <v>63</v>
      </c>
      <c r="D23" s="84"/>
      <c r="E23" s="84" t="s">
        <v>64</v>
      </c>
      <c r="F23" s="84" t="s">
        <v>65</v>
      </c>
      <c r="G23" s="85" t="s">
        <v>108</v>
      </c>
      <c r="H23" s="85"/>
      <c r="I23" s="85" t="s">
        <v>67</v>
      </c>
      <c r="J23" s="191"/>
      <c r="K23" s="84"/>
      <c r="L23" s="85"/>
      <c r="M23" s="85"/>
      <c r="N23" s="85"/>
      <c r="O23" s="84" t="s">
        <v>68</v>
      </c>
      <c r="P23" s="86" t="s">
        <v>67</v>
      </c>
      <c r="Q23" s="87" t="s">
        <v>69</v>
      </c>
      <c r="R23" s="84"/>
      <c r="S23" s="86" t="s">
        <v>109</v>
      </c>
      <c r="T23" s="143" t="s">
        <v>63</v>
      </c>
      <c r="U23" s="86" t="s">
        <v>63</v>
      </c>
      <c r="V23" s="86" t="s">
        <v>63</v>
      </c>
      <c r="W23" s="86" t="s">
        <v>63</v>
      </c>
      <c r="X23" s="86" t="s">
        <v>63</v>
      </c>
      <c r="Y23" s="86" t="s">
        <v>63</v>
      </c>
      <c r="Z23" s="86" t="s">
        <v>63</v>
      </c>
      <c r="AA23" s="86"/>
      <c r="AB23" s="86"/>
      <c r="AC23" s="86"/>
      <c r="AD23" s="65"/>
      <c r="AE23" s="100" t="s">
        <v>63</v>
      </c>
      <c r="AF23" s="65"/>
      <c r="AG23" s="65" t="s">
        <v>63</v>
      </c>
      <c r="AH23" s="65" t="s">
        <v>63</v>
      </c>
      <c r="AI23" s="220" t="s">
        <v>65</v>
      </c>
      <c r="AJ23" s="220" t="s">
        <v>65</v>
      </c>
      <c r="AK23" s="220" t="s">
        <v>65</v>
      </c>
    </row>
    <row r="24" spans="2:37" ht="34.5" hidden="1" customHeight="1">
      <c r="B24" s="86">
        <f t="shared" si="0"/>
        <v>21</v>
      </c>
      <c r="C24" s="84" t="s">
        <v>63</v>
      </c>
      <c r="D24" s="84"/>
      <c r="E24" s="84" t="s">
        <v>110</v>
      </c>
      <c r="F24" s="84" t="s">
        <v>65</v>
      </c>
      <c r="G24" s="85" t="s">
        <v>111</v>
      </c>
      <c r="H24" s="85"/>
      <c r="I24" s="85" t="s">
        <v>67</v>
      </c>
      <c r="J24" s="191"/>
      <c r="K24" s="84"/>
      <c r="L24" s="85"/>
      <c r="M24" s="85"/>
      <c r="N24" s="85"/>
      <c r="O24" s="84" t="s">
        <v>68</v>
      </c>
      <c r="P24" s="86" t="s">
        <v>67</v>
      </c>
      <c r="Q24" s="87" t="s">
        <v>69</v>
      </c>
      <c r="R24" s="84"/>
      <c r="S24" s="86" t="s">
        <v>112</v>
      </c>
      <c r="T24" s="143" t="s">
        <v>63</v>
      </c>
      <c r="U24" s="86" t="s">
        <v>63</v>
      </c>
      <c r="V24" s="86" t="s">
        <v>63</v>
      </c>
      <c r="W24" s="86" t="s">
        <v>63</v>
      </c>
      <c r="X24" s="86" t="s">
        <v>63</v>
      </c>
      <c r="Y24" s="86" t="s">
        <v>63</v>
      </c>
      <c r="Z24" s="86" t="s">
        <v>63</v>
      </c>
      <c r="AA24" s="86"/>
      <c r="AB24" s="86"/>
      <c r="AC24" s="86"/>
      <c r="AD24" s="65"/>
      <c r="AE24" s="100" t="s">
        <v>63</v>
      </c>
      <c r="AF24" s="65"/>
      <c r="AG24" s="65" t="s">
        <v>63</v>
      </c>
      <c r="AH24" s="65" t="s">
        <v>63</v>
      </c>
      <c r="AI24" s="220" t="s">
        <v>65</v>
      </c>
      <c r="AJ24" s="220" t="s">
        <v>65</v>
      </c>
      <c r="AK24" s="220" t="s">
        <v>65</v>
      </c>
    </row>
    <row r="25" spans="2:37" ht="34.5" hidden="1" customHeight="1">
      <c r="B25" s="86">
        <f t="shared" si="0"/>
        <v>22</v>
      </c>
      <c r="C25" s="84" t="s">
        <v>63</v>
      </c>
      <c r="D25" s="84"/>
      <c r="E25" s="84" t="s">
        <v>113</v>
      </c>
      <c r="F25" s="84" t="s">
        <v>65</v>
      </c>
      <c r="G25" s="85" t="s">
        <v>114</v>
      </c>
      <c r="H25" s="85"/>
      <c r="I25" s="85" t="s">
        <v>115</v>
      </c>
      <c r="J25" s="191"/>
      <c r="K25" s="84"/>
      <c r="L25" s="85"/>
      <c r="M25" s="85"/>
      <c r="N25" s="85"/>
      <c r="O25" s="84" t="s">
        <v>68</v>
      </c>
      <c r="P25" s="86" t="s">
        <v>67</v>
      </c>
      <c r="Q25" s="87" t="s">
        <v>69</v>
      </c>
      <c r="R25" s="84"/>
      <c r="S25" s="86" t="s">
        <v>116</v>
      </c>
      <c r="T25" s="143" t="s">
        <v>63</v>
      </c>
      <c r="U25" s="86" t="s">
        <v>63</v>
      </c>
      <c r="V25" s="86" t="s">
        <v>63</v>
      </c>
      <c r="W25" s="86" t="s">
        <v>63</v>
      </c>
      <c r="X25" s="86" t="s">
        <v>63</v>
      </c>
      <c r="Y25" s="86" t="s">
        <v>63</v>
      </c>
      <c r="Z25" s="86" t="s">
        <v>63</v>
      </c>
      <c r="AA25" s="86"/>
      <c r="AB25" s="86"/>
      <c r="AC25" s="86"/>
      <c r="AD25" s="65"/>
      <c r="AE25" s="100" t="s">
        <v>63</v>
      </c>
      <c r="AF25" s="65"/>
      <c r="AG25" s="65" t="s">
        <v>63</v>
      </c>
      <c r="AH25" s="65" t="s">
        <v>63</v>
      </c>
      <c r="AI25" s="220" t="s">
        <v>65</v>
      </c>
      <c r="AJ25" s="220" t="s">
        <v>65</v>
      </c>
      <c r="AK25" s="220" t="s">
        <v>65</v>
      </c>
    </row>
    <row r="26" spans="2:37" ht="34.5" hidden="1" customHeight="1">
      <c r="B26" s="86">
        <f t="shared" si="0"/>
        <v>23</v>
      </c>
      <c r="C26" s="84" t="s">
        <v>63</v>
      </c>
      <c r="D26" s="84"/>
      <c r="E26" s="84" t="s">
        <v>113</v>
      </c>
      <c r="F26" s="84" t="s">
        <v>65</v>
      </c>
      <c r="G26" s="85" t="s">
        <v>117</v>
      </c>
      <c r="H26" s="85"/>
      <c r="I26" s="85" t="s">
        <v>67</v>
      </c>
      <c r="J26" s="191"/>
      <c r="K26" s="84"/>
      <c r="L26" s="85"/>
      <c r="M26" s="85"/>
      <c r="N26" s="85"/>
      <c r="O26" s="84" t="s">
        <v>68</v>
      </c>
      <c r="P26" s="86" t="s">
        <v>67</v>
      </c>
      <c r="Q26" s="87" t="s">
        <v>69</v>
      </c>
      <c r="R26" s="84"/>
      <c r="S26" s="86" t="s">
        <v>8945</v>
      </c>
      <c r="T26" s="143" t="s">
        <v>63</v>
      </c>
      <c r="U26" s="86" t="s">
        <v>63</v>
      </c>
      <c r="V26" s="86" t="s">
        <v>63</v>
      </c>
      <c r="W26" s="86" t="s">
        <v>63</v>
      </c>
      <c r="X26" s="86" t="s">
        <v>63</v>
      </c>
      <c r="Y26" s="86" t="s">
        <v>63</v>
      </c>
      <c r="Z26" s="86" t="s">
        <v>63</v>
      </c>
      <c r="AA26" s="86"/>
      <c r="AB26" s="86"/>
      <c r="AC26" s="86"/>
      <c r="AD26" s="65"/>
      <c r="AE26" s="100" t="s">
        <v>63</v>
      </c>
      <c r="AF26" s="65"/>
      <c r="AG26" s="65" t="s">
        <v>63</v>
      </c>
      <c r="AH26" s="65" t="s">
        <v>63</v>
      </c>
      <c r="AI26" s="220" t="s">
        <v>65</v>
      </c>
      <c r="AJ26" s="220" t="s">
        <v>65</v>
      </c>
      <c r="AK26" s="220" t="s">
        <v>65</v>
      </c>
    </row>
    <row r="27" spans="2:37" ht="34.5" hidden="1" customHeight="1">
      <c r="B27" s="86">
        <f t="shared" si="0"/>
        <v>24</v>
      </c>
      <c r="C27" s="84" t="s">
        <v>63</v>
      </c>
      <c r="D27" s="84"/>
      <c r="E27" s="84" t="s">
        <v>113</v>
      </c>
      <c r="F27" s="84" t="s">
        <v>65</v>
      </c>
      <c r="G27" s="85" t="s">
        <v>119</v>
      </c>
      <c r="H27" s="85"/>
      <c r="I27" s="85" t="s">
        <v>67</v>
      </c>
      <c r="J27" s="191"/>
      <c r="K27" s="84"/>
      <c r="L27" s="85"/>
      <c r="M27" s="85"/>
      <c r="N27" s="85"/>
      <c r="O27" s="84" t="s">
        <v>68</v>
      </c>
      <c r="P27" s="86" t="s">
        <v>67</v>
      </c>
      <c r="Q27" s="87" t="s">
        <v>69</v>
      </c>
      <c r="R27" s="84"/>
      <c r="S27" s="86" t="s">
        <v>8946</v>
      </c>
      <c r="T27" s="143" t="s">
        <v>63</v>
      </c>
      <c r="U27" s="86" t="s">
        <v>63</v>
      </c>
      <c r="V27" s="86" t="s">
        <v>63</v>
      </c>
      <c r="W27" s="86" t="s">
        <v>63</v>
      </c>
      <c r="X27" s="86" t="s">
        <v>63</v>
      </c>
      <c r="Y27" s="86" t="s">
        <v>63</v>
      </c>
      <c r="Z27" s="86" t="s">
        <v>63</v>
      </c>
      <c r="AA27" s="86"/>
      <c r="AB27" s="86"/>
      <c r="AC27" s="86"/>
      <c r="AD27" s="65"/>
      <c r="AE27" s="100" t="s">
        <v>63</v>
      </c>
      <c r="AF27" s="65"/>
      <c r="AG27" s="65" t="s">
        <v>63</v>
      </c>
      <c r="AH27" s="65" t="s">
        <v>63</v>
      </c>
      <c r="AI27" s="220" t="s">
        <v>65</v>
      </c>
      <c r="AJ27" s="220" t="s">
        <v>65</v>
      </c>
      <c r="AK27" s="220" t="s">
        <v>65</v>
      </c>
    </row>
    <row r="28" spans="2:37" ht="34.5" hidden="1" customHeight="1">
      <c r="B28" s="86">
        <f t="shared" si="0"/>
        <v>25</v>
      </c>
      <c r="C28" s="84" t="s">
        <v>63</v>
      </c>
      <c r="D28" s="84"/>
      <c r="E28" s="84" t="s">
        <v>121</v>
      </c>
      <c r="F28" s="84" t="s">
        <v>65</v>
      </c>
      <c r="G28" s="85" t="s">
        <v>122</v>
      </c>
      <c r="H28" s="85"/>
      <c r="I28" s="85" t="s">
        <v>67</v>
      </c>
      <c r="J28" s="191"/>
      <c r="K28" s="84"/>
      <c r="L28" s="85"/>
      <c r="M28" s="85"/>
      <c r="N28" s="85"/>
      <c r="O28" s="84" t="s">
        <v>68</v>
      </c>
      <c r="P28" s="86" t="s">
        <v>67</v>
      </c>
      <c r="Q28" s="87" t="s">
        <v>69</v>
      </c>
      <c r="R28" s="84"/>
      <c r="S28" s="86" t="s">
        <v>123</v>
      </c>
      <c r="T28" s="143" t="s">
        <v>63</v>
      </c>
      <c r="U28" s="86" t="s">
        <v>63</v>
      </c>
      <c r="V28" s="86" t="s">
        <v>63</v>
      </c>
      <c r="W28" s="86" t="s">
        <v>63</v>
      </c>
      <c r="X28" s="86" t="s">
        <v>63</v>
      </c>
      <c r="Y28" s="86" t="s">
        <v>63</v>
      </c>
      <c r="Z28" s="86" t="s">
        <v>63</v>
      </c>
      <c r="AA28" s="86"/>
      <c r="AB28" s="86"/>
      <c r="AC28" s="86"/>
      <c r="AD28" s="65"/>
      <c r="AE28" s="100" t="s">
        <v>63</v>
      </c>
      <c r="AF28" s="65"/>
      <c r="AG28" s="65" t="s">
        <v>63</v>
      </c>
      <c r="AH28" s="65" t="s">
        <v>63</v>
      </c>
      <c r="AI28" s="220" t="s">
        <v>65</v>
      </c>
      <c r="AJ28" s="220" t="s">
        <v>65</v>
      </c>
      <c r="AK28" s="220" t="s">
        <v>65</v>
      </c>
    </row>
    <row r="29" spans="2:37" ht="34.5" hidden="1" customHeight="1">
      <c r="B29" s="86">
        <f t="shared" si="0"/>
        <v>26</v>
      </c>
      <c r="C29" s="84" t="s">
        <v>63</v>
      </c>
      <c r="D29" s="84"/>
      <c r="E29" s="84" t="s">
        <v>124</v>
      </c>
      <c r="F29" s="84" t="s">
        <v>65</v>
      </c>
      <c r="G29" s="85" t="s">
        <v>125</v>
      </c>
      <c r="H29" s="85"/>
      <c r="I29" s="85" t="s">
        <v>67</v>
      </c>
      <c r="J29" s="191"/>
      <c r="K29" s="84"/>
      <c r="L29" s="85"/>
      <c r="M29" s="85"/>
      <c r="N29" s="85"/>
      <c r="O29" s="84" t="s">
        <v>68</v>
      </c>
      <c r="P29" s="86" t="s">
        <v>67</v>
      </c>
      <c r="Q29" s="87" t="s">
        <v>69</v>
      </c>
      <c r="R29" s="84"/>
      <c r="S29" s="86" t="s">
        <v>8947</v>
      </c>
      <c r="T29" s="143" t="s">
        <v>63</v>
      </c>
      <c r="U29" s="86" t="s">
        <v>63</v>
      </c>
      <c r="V29" s="86" t="s">
        <v>63</v>
      </c>
      <c r="W29" s="86" t="s">
        <v>63</v>
      </c>
      <c r="X29" s="86" t="s">
        <v>63</v>
      </c>
      <c r="Y29" s="86" t="s">
        <v>63</v>
      </c>
      <c r="Z29" s="86" t="s">
        <v>63</v>
      </c>
      <c r="AA29" s="86"/>
      <c r="AB29" s="86"/>
      <c r="AC29" s="86"/>
      <c r="AD29" s="65"/>
      <c r="AE29" s="100" t="s">
        <v>63</v>
      </c>
      <c r="AF29" s="65"/>
      <c r="AG29" s="65" t="s">
        <v>63</v>
      </c>
      <c r="AH29" s="65" t="s">
        <v>63</v>
      </c>
      <c r="AI29" s="220" t="s">
        <v>65</v>
      </c>
      <c r="AJ29" s="220" t="s">
        <v>65</v>
      </c>
      <c r="AK29" s="220" t="s">
        <v>65</v>
      </c>
    </row>
    <row r="30" spans="2:37" ht="34.5" hidden="1" customHeight="1">
      <c r="B30" s="86">
        <f t="shared" si="0"/>
        <v>27</v>
      </c>
      <c r="C30" s="84" t="s">
        <v>63</v>
      </c>
      <c r="D30" s="84"/>
      <c r="E30" s="84" t="s">
        <v>124</v>
      </c>
      <c r="F30" s="84" t="s">
        <v>65</v>
      </c>
      <c r="G30" s="85" t="s">
        <v>127</v>
      </c>
      <c r="H30" s="85"/>
      <c r="I30" s="85" t="s">
        <v>67</v>
      </c>
      <c r="J30" s="191"/>
      <c r="K30" s="84"/>
      <c r="L30" s="85"/>
      <c r="M30" s="85"/>
      <c r="N30" s="85"/>
      <c r="O30" s="84" t="s">
        <v>68</v>
      </c>
      <c r="P30" s="86" t="s">
        <v>67</v>
      </c>
      <c r="Q30" s="87" t="s">
        <v>69</v>
      </c>
      <c r="R30" s="84"/>
      <c r="S30" s="86" t="s">
        <v>128</v>
      </c>
      <c r="T30" s="143" t="s">
        <v>63</v>
      </c>
      <c r="U30" s="86" t="s">
        <v>63</v>
      </c>
      <c r="V30" s="86" t="s">
        <v>63</v>
      </c>
      <c r="W30" s="86" t="s">
        <v>63</v>
      </c>
      <c r="X30" s="86" t="s">
        <v>63</v>
      </c>
      <c r="Y30" s="86" t="s">
        <v>63</v>
      </c>
      <c r="Z30" s="86" t="s">
        <v>63</v>
      </c>
      <c r="AA30" s="86"/>
      <c r="AB30" s="86"/>
      <c r="AC30" s="86"/>
      <c r="AD30" s="65"/>
      <c r="AE30" s="100" t="s">
        <v>63</v>
      </c>
      <c r="AF30" s="65"/>
      <c r="AG30" s="65" t="s">
        <v>63</v>
      </c>
      <c r="AH30" s="65" t="s">
        <v>63</v>
      </c>
      <c r="AI30" s="220" t="s">
        <v>65</v>
      </c>
      <c r="AJ30" s="220" t="s">
        <v>65</v>
      </c>
      <c r="AK30" s="220" t="s">
        <v>65</v>
      </c>
    </row>
    <row r="31" spans="2:37" ht="34.5" hidden="1" customHeight="1">
      <c r="B31" s="86">
        <f t="shared" si="0"/>
        <v>28</v>
      </c>
      <c r="C31" s="84" t="s">
        <v>63</v>
      </c>
      <c r="D31" s="84"/>
      <c r="E31" s="84" t="s">
        <v>129</v>
      </c>
      <c r="F31" s="84" t="s">
        <v>65</v>
      </c>
      <c r="G31" s="85" t="s">
        <v>130</v>
      </c>
      <c r="H31" s="85"/>
      <c r="I31" s="85" t="s">
        <v>67</v>
      </c>
      <c r="J31" s="191"/>
      <c r="K31" s="84"/>
      <c r="L31" s="85"/>
      <c r="M31" s="85"/>
      <c r="N31" s="85"/>
      <c r="O31" s="84" t="s">
        <v>68</v>
      </c>
      <c r="P31" s="86" t="s">
        <v>67</v>
      </c>
      <c r="Q31" s="87" t="s">
        <v>69</v>
      </c>
      <c r="R31" s="84"/>
      <c r="S31" s="86" t="s">
        <v>131</v>
      </c>
      <c r="T31" s="143" t="s">
        <v>63</v>
      </c>
      <c r="U31" s="86" t="s">
        <v>63</v>
      </c>
      <c r="V31" s="86" t="s">
        <v>63</v>
      </c>
      <c r="W31" s="86" t="s">
        <v>63</v>
      </c>
      <c r="X31" s="86" t="s">
        <v>63</v>
      </c>
      <c r="Y31" s="86" t="s">
        <v>63</v>
      </c>
      <c r="Z31" s="86" t="s">
        <v>63</v>
      </c>
      <c r="AA31" s="86"/>
      <c r="AB31" s="86"/>
      <c r="AC31" s="86"/>
      <c r="AD31" s="65"/>
      <c r="AE31" s="100" t="s">
        <v>63</v>
      </c>
      <c r="AF31" s="65"/>
      <c r="AG31" s="65" t="s">
        <v>63</v>
      </c>
      <c r="AH31" s="65" t="s">
        <v>63</v>
      </c>
      <c r="AI31" s="220" t="s">
        <v>65</v>
      </c>
      <c r="AJ31" s="220" t="s">
        <v>65</v>
      </c>
      <c r="AK31" s="220" t="s">
        <v>65</v>
      </c>
    </row>
    <row r="32" spans="2:37" ht="34.5" hidden="1" customHeight="1">
      <c r="B32" s="86">
        <f t="shared" si="0"/>
        <v>29</v>
      </c>
      <c r="C32" s="84" t="s">
        <v>63</v>
      </c>
      <c r="D32" s="84"/>
      <c r="E32" s="84" t="s">
        <v>64</v>
      </c>
      <c r="F32" s="84" t="s">
        <v>65</v>
      </c>
      <c r="G32" s="85" t="s">
        <v>132</v>
      </c>
      <c r="H32" s="85"/>
      <c r="I32" s="85" t="s">
        <v>67</v>
      </c>
      <c r="J32" s="191"/>
      <c r="K32" s="84"/>
      <c r="L32" s="85"/>
      <c r="M32" s="85"/>
      <c r="N32" s="85"/>
      <c r="O32" s="84" t="s">
        <v>68</v>
      </c>
      <c r="P32" s="86" t="s">
        <v>67</v>
      </c>
      <c r="Q32" s="87" t="s">
        <v>69</v>
      </c>
      <c r="R32" s="84"/>
      <c r="S32" s="86" t="s">
        <v>8948</v>
      </c>
      <c r="T32" s="143" t="s">
        <v>63</v>
      </c>
      <c r="U32" s="86" t="s">
        <v>63</v>
      </c>
      <c r="V32" s="86" t="s">
        <v>63</v>
      </c>
      <c r="W32" s="86" t="s">
        <v>63</v>
      </c>
      <c r="X32" s="86" t="s">
        <v>63</v>
      </c>
      <c r="Y32" s="86" t="s">
        <v>63</v>
      </c>
      <c r="Z32" s="86" t="s">
        <v>63</v>
      </c>
      <c r="AA32" s="86"/>
      <c r="AB32" s="86"/>
      <c r="AC32" s="86"/>
      <c r="AD32" s="65"/>
      <c r="AE32" s="100" t="s">
        <v>63</v>
      </c>
      <c r="AF32" s="65"/>
      <c r="AG32" s="65" t="s">
        <v>63</v>
      </c>
      <c r="AH32" s="65" t="s">
        <v>63</v>
      </c>
      <c r="AI32" s="220" t="s">
        <v>65</v>
      </c>
      <c r="AJ32" s="220" t="s">
        <v>65</v>
      </c>
      <c r="AK32" s="220" t="s">
        <v>65</v>
      </c>
    </row>
    <row r="33" spans="2:43" ht="34.5" hidden="1" customHeight="1">
      <c r="B33" s="86">
        <f t="shared" si="0"/>
        <v>30</v>
      </c>
      <c r="C33" s="84" t="s">
        <v>63</v>
      </c>
      <c r="D33" s="84" t="s">
        <v>134</v>
      </c>
      <c r="E33" s="84" t="s">
        <v>135</v>
      </c>
      <c r="F33" s="84" t="s">
        <v>136</v>
      </c>
      <c r="G33" s="85" t="s">
        <v>137</v>
      </c>
      <c r="H33" s="85" t="s">
        <v>156</v>
      </c>
      <c r="I33" s="85" t="s">
        <v>139</v>
      </c>
      <c r="J33" s="191">
        <v>1</v>
      </c>
      <c r="K33" s="84" t="s">
        <v>140</v>
      </c>
      <c r="L33" s="85"/>
      <c r="M33" s="85" t="s">
        <v>141</v>
      </c>
      <c r="N33" s="85" t="s">
        <v>142</v>
      </c>
      <c r="O33" s="84" t="s">
        <v>143</v>
      </c>
      <c r="P33" s="86" t="s">
        <v>144</v>
      </c>
      <c r="Q33" s="87" t="s">
        <v>69</v>
      </c>
      <c r="R33" s="84" t="s">
        <v>8949</v>
      </c>
      <c r="S33" s="86" t="s">
        <v>8950</v>
      </c>
      <c r="T33" s="143" t="s">
        <v>8951</v>
      </c>
      <c r="U33" s="86" t="s">
        <v>8952</v>
      </c>
      <c r="V33" s="84" t="s">
        <v>149</v>
      </c>
      <c r="W33" s="85"/>
      <c r="X33" s="85" t="str">
        <f t="shared" ref="X33:X96" si="1">IF(AND(D33&lt;&gt;"",H33&lt;&gt;""),"tf_"&amp;D33&amp;"_"&amp;H33,"")</f>
        <v>tf_BACO30001400_M_DD_BS_DASHBOARD</v>
      </c>
      <c r="Y33" s="85" t="str">
        <f t="shared" ref="Y33:Y96" si="2">IF(AND(K33&lt;&gt;"",N33&lt;&gt;""),"mt_"&amp;K33&amp;"_"&amp;N33,"")</f>
        <v>mt_MPCO30001401_CDM_M_DD_BS_DASHBOARD_WK01</v>
      </c>
      <c r="Z33" s="85" t="str">
        <f t="shared" ref="Z33:Z96" si="3">IF(AND(K33&lt;&gt;"",N33&lt;&gt;""),"m_"&amp;K33&amp;"_"&amp;N33,"")</f>
        <v>m_MPCO30001401_CDM_M_DD_BS_DASHBOARD_WK01</v>
      </c>
      <c r="AA33" s="85" t="s">
        <v>150</v>
      </c>
      <c r="AB33" s="85" t="s">
        <v>151</v>
      </c>
      <c r="AC33" s="85"/>
      <c r="AD33" s="65"/>
      <c r="AE33" s="100" t="s">
        <v>63</v>
      </c>
      <c r="AF33" s="65"/>
      <c r="AG33" s="65" t="s">
        <v>152</v>
      </c>
      <c r="AH33" s="65" t="s">
        <v>153</v>
      </c>
      <c r="AI33" s="220" t="s">
        <v>65</v>
      </c>
      <c r="AJ33" s="220" t="s">
        <v>154</v>
      </c>
      <c r="AK33" s="261">
        <v>3.9351851592073217E-4</v>
      </c>
    </row>
    <row r="34" spans="2:43" ht="34.5" hidden="1" customHeight="1">
      <c r="B34" s="86">
        <f t="shared" si="0"/>
        <v>31</v>
      </c>
      <c r="C34" s="84" t="s">
        <v>63</v>
      </c>
      <c r="D34" s="84" t="s">
        <v>134</v>
      </c>
      <c r="E34" s="84" t="s">
        <v>135</v>
      </c>
      <c r="F34" s="84" t="s">
        <v>136</v>
      </c>
      <c r="G34" s="85" t="s">
        <v>137</v>
      </c>
      <c r="H34" s="85" t="s">
        <v>156</v>
      </c>
      <c r="I34" s="85" t="s">
        <v>139</v>
      </c>
      <c r="J34" s="191">
        <v>2</v>
      </c>
      <c r="K34" s="84" t="s">
        <v>157</v>
      </c>
      <c r="L34" s="85"/>
      <c r="M34" s="85" t="s">
        <v>158</v>
      </c>
      <c r="N34" s="85" t="s">
        <v>159</v>
      </c>
      <c r="O34" s="84" t="s">
        <v>143</v>
      </c>
      <c r="P34" s="86" t="s">
        <v>144</v>
      </c>
      <c r="Q34" s="87" t="s">
        <v>69</v>
      </c>
      <c r="R34" s="84" t="s">
        <v>8951</v>
      </c>
      <c r="S34" s="86" t="s">
        <v>8952</v>
      </c>
      <c r="T34" s="143" t="s">
        <v>8953</v>
      </c>
      <c r="U34" s="86" t="s">
        <v>8954</v>
      </c>
      <c r="V34" s="84" t="s">
        <v>162</v>
      </c>
      <c r="W34" s="85"/>
      <c r="X34" s="85" t="str">
        <f t="shared" si="1"/>
        <v>tf_BACO30001400_M_DD_BS_DASHBOARD</v>
      </c>
      <c r="Y34" s="85" t="str">
        <f t="shared" si="2"/>
        <v>mt_MPCO30001402_CDM_M_DD_BS_DASHBOARD_WK02</v>
      </c>
      <c r="Z34" s="85" t="str">
        <f t="shared" si="3"/>
        <v>m_MPCO30001402_CDM_M_DD_BS_DASHBOARD_WK02</v>
      </c>
      <c r="AA34" s="85" t="s">
        <v>150</v>
      </c>
      <c r="AB34" s="85" t="s">
        <v>151</v>
      </c>
      <c r="AC34" s="85"/>
      <c r="AD34" s="65"/>
      <c r="AE34" s="100" t="s">
        <v>63</v>
      </c>
      <c r="AF34" s="65"/>
      <c r="AG34" s="65" t="s">
        <v>152</v>
      </c>
      <c r="AH34" s="65" t="s">
        <v>153</v>
      </c>
      <c r="AI34" s="220" t="s">
        <v>65</v>
      </c>
      <c r="AJ34" s="220" t="s">
        <v>154</v>
      </c>
      <c r="AK34" s="261">
        <v>2.8935185400769114E-4</v>
      </c>
    </row>
    <row r="35" spans="2:43" ht="34.5" hidden="1" customHeight="1">
      <c r="B35" s="86">
        <f t="shared" si="0"/>
        <v>32</v>
      </c>
      <c r="C35" s="84" t="s">
        <v>63</v>
      </c>
      <c r="D35" s="84" t="s">
        <v>134</v>
      </c>
      <c r="E35" s="84" t="s">
        <v>135</v>
      </c>
      <c r="F35" s="84" t="s">
        <v>136</v>
      </c>
      <c r="G35" s="85" t="s">
        <v>137</v>
      </c>
      <c r="H35" s="85" t="s">
        <v>156</v>
      </c>
      <c r="I35" s="85" t="s">
        <v>139</v>
      </c>
      <c r="J35" s="191">
        <v>3</v>
      </c>
      <c r="K35" s="84" t="s">
        <v>163</v>
      </c>
      <c r="L35" s="85"/>
      <c r="M35" s="85" t="s">
        <v>164</v>
      </c>
      <c r="N35" s="85" t="s">
        <v>165</v>
      </c>
      <c r="O35" s="84" t="s">
        <v>143</v>
      </c>
      <c r="P35" s="86" t="s">
        <v>144</v>
      </c>
      <c r="Q35" s="87" t="s">
        <v>166</v>
      </c>
      <c r="R35" s="84" t="s">
        <v>8955</v>
      </c>
      <c r="S35" s="86" t="s">
        <v>8956</v>
      </c>
      <c r="T35" s="143" t="s">
        <v>8957</v>
      </c>
      <c r="U35" s="86" t="s">
        <v>8958</v>
      </c>
      <c r="V35" s="84" t="s">
        <v>171</v>
      </c>
      <c r="W35" s="85"/>
      <c r="X35" s="85" t="str">
        <f t="shared" si="1"/>
        <v>tf_BACO30001400_M_DD_BS_DASHBOARD</v>
      </c>
      <c r="Y35" s="85" t="str">
        <f t="shared" si="2"/>
        <v>mt_MPCO30001403_CDM_M_DD_BS_DASHBOARD</v>
      </c>
      <c r="Z35" s="85" t="str">
        <f t="shared" si="3"/>
        <v>m_MPCO30001403_CDM_M_DD_BS_DASHBOARD</v>
      </c>
      <c r="AA35" s="85" t="s">
        <v>150</v>
      </c>
      <c r="AB35" s="85" t="s">
        <v>151</v>
      </c>
      <c r="AC35" s="85"/>
      <c r="AD35" s="65"/>
      <c r="AE35" s="100" t="s">
        <v>63</v>
      </c>
      <c r="AF35" s="65"/>
      <c r="AG35" s="65" t="s">
        <v>152</v>
      </c>
      <c r="AH35" s="65" t="s">
        <v>153</v>
      </c>
      <c r="AI35" s="220" t="s">
        <v>65</v>
      </c>
      <c r="AJ35" s="220" t="s">
        <v>154</v>
      </c>
      <c r="AK35" s="261">
        <v>5.671296312357299E-4</v>
      </c>
    </row>
    <row r="36" spans="2:43" ht="34.5" hidden="1" customHeight="1">
      <c r="B36" s="86">
        <f t="shared" si="0"/>
        <v>33</v>
      </c>
      <c r="C36" s="84" t="s">
        <v>63</v>
      </c>
      <c r="D36" s="84" t="s">
        <v>134</v>
      </c>
      <c r="E36" s="84" t="s">
        <v>135</v>
      </c>
      <c r="F36" s="84" t="s">
        <v>136</v>
      </c>
      <c r="G36" s="85" t="s">
        <v>137</v>
      </c>
      <c r="H36" s="85" t="s">
        <v>156</v>
      </c>
      <c r="I36" s="85" t="s">
        <v>139</v>
      </c>
      <c r="J36" s="191">
        <v>4</v>
      </c>
      <c r="K36" s="84" t="s">
        <v>172</v>
      </c>
      <c r="L36" s="85"/>
      <c r="M36" s="85" t="s">
        <v>173</v>
      </c>
      <c r="N36" s="85" t="s">
        <v>174</v>
      </c>
      <c r="O36" s="84" t="s">
        <v>143</v>
      </c>
      <c r="P36" s="86" t="s">
        <v>144</v>
      </c>
      <c r="Q36" s="87" t="s">
        <v>166</v>
      </c>
      <c r="R36" s="84" t="s">
        <v>8959</v>
      </c>
      <c r="S36" s="86" t="s">
        <v>8960</v>
      </c>
      <c r="T36" s="143" t="s">
        <v>8961</v>
      </c>
      <c r="U36" s="86" t="s">
        <v>8962</v>
      </c>
      <c r="V36" s="84" t="s">
        <v>149</v>
      </c>
      <c r="W36" s="85"/>
      <c r="X36" s="85" t="str">
        <f t="shared" si="1"/>
        <v>tf_BACO30001400_M_DD_BS_DASHBOARD</v>
      </c>
      <c r="Y36" s="85" t="str">
        <f t="shared" si="2"/>
        <v>mt_MPCO30001404_CDM_M_DD_BS_DASHBOARD_ADD_MASTER</v>
      </c>
      <c r="Z36" s="85" t="str">
        <f t="shared" si="3"/>
        <v>m_MPCO30001404_CDM_M_DD_BS_DASHBOARD_ADD_MASTER</v>
      </c>
      <c r="AA36" s="85" t="s">
        <v>150</v>
      </c>
      <c r="AB36" s="85" t="s">
        <v>151</v>
      </c>
      <c r="AC36" s="85"/>
      <c r="AD36" s="65"/>
      <c r="AE36" s="100" t="s">
        <v>63</v>
      </c>
      <c r="AF36" s="65"/>
      <c r="AG36" s="65" t="s">
        <v>152</v>
      </c>
      <c r="AH36" s="65" t="s">
        <v>153</v>
      </c>
      <c r="AI36" s="220" t="s">
        <v>65</v>
      </c>
      <c r="AJ36" s="220" t="s">
        <v>154</v>
      </c>
      <c r="AK36" s="261">
        <v>2.3379629637929611E-3</v>
      </c>
    </row>
    <row r="37" spans="2:43" ht="34.5" hidden="1" customHeight="1">
      <c r="B37" s="86">
        <f t="shared" si="0"/>
        <v>34</v>
      </c>
      <c r="C37" s="84" t="s">
        <v>63</v>
      </c>
      <c r="D37" s="84" t="s">
        <v>179</v>
      </c>
      <c r="E37" s="84" t="s">
        <v>135</v>
      </c>
      <c r="F37" s="84" t="s">
        <v>180</v>
      </c>
      <c r="G37" s="85" t="s">
        <v>181</v>
      </c>
      <c r="H37" s="85" t="s">
        <v>182</v>
      </c>
      <c r="I37" s="85" t="s">
        <v>183</v>
      </c>
      <c r="J37" s="191">
        <v>1</v>
      </c>
      <c r="K37" s="84" t="s">
        <v>184</v>
      </c>
      <c r="L37" s="85"/>
      <c r="M37" s="85" t="s">
        <v>185</v>
      </c>
      <c r="N37" s="85" t="s">
        <v>186</v>
      </c>
      <c r="O37" s="84" t="s">
        <v>143</v>
      </c>
      <c r="P37" s="86" t="s">
        <v>187</v>
      </c>
      <c r="Q37" s="87" t="s">
        <v>166</v>
      </c>
      <c r="R37" s="84" t="s">
        <v>8963</v>
      </c>
      <c r="S37" s="86" t="s">
        <v>8964</v>
      </c>
      <c r="T37" s="143" t="s">
        <v>8965</v>
      </c>
      <c r="U37" s="86" t="s">
        <v>8966</v>
      </c>
      <c r="V37" s="84" t="s">
        <v>149</v>
      </c>
      <c r="W37" s="85"/>
      <c r="X37" s="85" t="str">
        <f t="shared" si="1"/>
        <v>tf_BACO30001700_D_DD_EBITDA_ANALYSIS</v>
      </c>
      <c r="Y37" s="85" t="str">
        <f t="shared" si="2"/>
        <v>mt_MPCO30001701_CDM_D_DD_EBITDA_ANALYSIS_ADD_MASTER</v>
      </c>
      <c r="Z37" s="85" t="str">
        <f t="shared" si="3"/>
        <v>m_MPCO30001701_CDM_D_DD_EBITDA_ANALYSIS_ADD_MASTER</v>
      </c>
      <c r="AA37" s="85" t="s">
        <v>192</v>
      </c>
      <c r="AB37" s="85" t="s">
        <v>151</v>
      </c>
      <c r="AC37" s="85"/>
      <c r="AD37" s="65"/>
      <c r="AE37" s="100" t="s">
        <v>63</v>
      </c>
      <c r="AF37" s="65"/>
      <c r="AG37" s="65" t="s">
        <v>152</v>
      </c>
      <c r="AH37" s="65" t="s">
        <v>153</v>
      </c>
      <c r="AI37" s="220" t="s">
        <v>65</v>
      </c>
      <c r="AJ37" s="220" t="s">
        <v>154</v>
      </c>
      <c r="AK37" s="261">
        <v>1.4756944445252884E-2</v>
      </c>
    </row>
    <row r="38" spans="2:43" ht="34.5" hidden="1" customHeight="1">
      <c r="B38" s="86">
        <f t="shared" si="0"/>
        <v>35</v>
      </c>
      <c r="C38" s="84" t="s">
        <v>63</v>
      </c>
      <c r="D38" s="84" t="s">
        <v>193</v>
      </c>
      <c r="E38" s="84" t="s">
        <v>194</v>
      </c>
      <c r="F38" s="180" t="s">
        <v>195</v>
      </c>
      <c r="G38" s="86" t="s">
        <v>196</v>
      </c>
      <c r="H38" s="85" t="s">
        <v>197</v>
      </c>
      <c r="I38" s="85" t="s">
        <v>198</v>
      </c>
      <c r="J38" s="191"/>
      <c r="K38" s="84" t="s">
        <v>199</v>
      </c>
      <c r="L38" s="85"/>
      <c r="M38" s="85" t="s">
        <v>200</v>
      </c>
      <c r="N38" s="85" t="s">
        <v>197</v>
      </c>
      <c r="O38" s="84" t="s">
        <v>143</v>
      </c>
      <c r="P38" s="85" t="s">
        <v>201</v>
      </c>
      <c r="Q38" s="87" t="s">
        <v>69</v>
      </c>
      <c r="R38" s="84"/>
      <c r="S38" s="86" t="s">
        <v>8967</v>
      </c>
      <c r="T38" s="262" t="s">
        <v>8968</v>
      </c>
      <c r="U38" s="86" t="s">
        <v>8969</v>
      </c>
      <c r="V38" s="84"/>
      <c r="W38" s="85"/>
      <c r="X38" s="85" t="str">
        <f t="shared" si="1"/>
        <v>tf_BASD30000100_CDM_DD_HELIOS_SALES_AND_MARGINS</v>
      </c>
      <c r="Y38" s="85" t="str">
        <f t="shared" si="2"/>
        <v>mt_MPSD30000101_CDM_DD_HELIOS_SALES_AND_MARGINS</v>
      </c>
      <c r="Z38" s="85" t="str">
        <f t="shared" si="3"/>
        <v>m_MPSD30000101_CDM_DD_HELIOS_SALES_AND_MARGINS</v>
      </c>
      <c r="AA38" s="85" t="s">
        <v>63</v>
      </c>
      <c r="AB38" s="85" t="s">
        <v>151</v>
      </c>
      <c r="AC38" s="85"/>
      <c r="AD38" s="65"/>
      <c r="AE38" s="100" t="s">
        <v>63</v>
      </c>
      <c r="AF38" s="65"/>
      <c r="AG38" s="65" t="s">
        <v>205</v>
      </c>
      <c r="AH38" s="65" t="s">
        <v>206</v>
      </c>
      <c r="AI38" s="220" t="s">
        <v>65</v>
      </c>
      <c r="AJ38" s="220" t="s">
        <v>154</v>
      </c>
      <c r="AK38" s="261">
        <v>9.490740776527673E-4</v>
      </c>
      <c r="AO38" s="68" t="s">
        <v>207</v>
      </c>
      <c r="AP38" s="68" t="s">
        <v>208</v>
      </c>
      <c r="AQ38" s="68" t="s">
        <v>209</v>
      </c>
    </row>
    <row r="39" spans="2:43" ht="34.5" hidden="1" customHeight="1">
      <c r="B39" s="86">
        <f t="shared" si="0"/>
        <v>36</v>
      </c>
      <c r="C39" s="84" t="s">
        <v>63</v>
      </c>
      <c r="D39" s="84" t="s">
        <v>210</v>
      </c>
      <c r="E39" s="84" t="s">
        <v>135</v>
      </c>
      <c r="F39" s="84" t="s">
        <v>211</v>
      </c>
      <c r="G39" s="85" t="s">
        <v>212</v>
      </c>
      <c r="H39" s="85" t="s">
        <v>213</v>
      </c>
      <c r="I39" s="85" t="s">
        <v>214</v>
      </c>
      <c r="J39" s="191">
        <v>1</v>
      </c>
      <c r="K39" s="84" t="s">
        <v>215</v>
      </c>
      <c r="L39" s="85"/>
      <c r="M39" s="85" t="s">
        <v>216</v>
      </c>
      <c r="N39" s="85" t="s">
        <v>217</v>
      </c>
      <c r="O39" s="84" t="s">
        <v>218</v>
      </c>
      <c r="P39" s="85" t="s">
        <v>219</v>
      </c>
      <c r="Q39" s="87" t="s">
        <v>220</v>
      </c>
      <c r="R39" s="84" t="s">
        <v>8970</v>
      </c>
      <c r="S39" s="86" t="s">
        <v>8971</v>
      </c>
      <c r="T39" s="143" t="s">
        <v>8972</v>
      </c>
      <c r="U39" s="86" t="s">
        <v>8973</v>
      </c>
      <c r="V39" s="84" t="s">
        <v>225</v>
      </c>
      <c r="W39" s="85"/>
      <c r="X39" s="85" t="str">
        <f t="shared" si="1"/>
        <v>tf_BACO30001900_D_DD_PFM_DEMAND_INDUSTRY_ANALYSIS</v>
      </c>
      <c r="Y39" s="85" t="str">
        <f t="shared" si="2"/>
        <v>mt_MPCO30001901_CDM_D_DD_PFM_DEMAND_INDUSTRY_ANALYSIS_WK01</v>
      </c>
      <c r="Z39" s="85" t="str">
        <f t="shared" si="3"/>
        <v>m_MPCO30001901_CDM_D_DD_PFM_DEMAND_INDUSTRY_ANALYSIS_WK01</v>
      </c>
      <c r="AA39" s="85" t="s">
        <v>226</v>
      </c>
      <c r="AB39" s="85" t="s">
        <v>227</v>
      </c>
      <c r="AC39" s="85"/>
      <c r="AD39" s="65"/>
      <c r="AE39" s="100" t="s">
        <v>63</v>
      </c>
      <c r="AF39" s="65"/>
      <c r="AG39" s="65" t="s">
        <v>152</v>
      </c>
      <c r="AH39" s="65" t="s">
        <v>153</v>
      </c>
      <c r="AI39" s="220" t="s">
        <v>65</v>
      </c>
      <c r="AJ39" s="220" t="s">
        <v>154</v>
      </c>
      <c r="AK39" s="261">
        <v>5.9027777751907706E-4</v>
      </c>
    </row>
    <row r="40" spans="2:43" s="162" customFormat="1" ht="34.5" hidden="1" customHeight="1">
      <c r="B40" s="86">
        <f t="shared" si="0"/>
        <v>37</v>
      </c>
      <c r="C40" s="84" t="s">
        <v>63</v>
      </c>
      <c r="D40" s="84" t="s">
        <v>210</v>
      </c>
      <c r="E40" s="84" t="s">
        <v>135</v>
      </c>
      <c r="F40" s="84" t="s">
        <v>211</v>
      </c>
      <c r="G40" s="85" t="s">
        <v>212</v>
      </c>
      <c r="H40" s="85" t="s">
        <v>213</v>
      </c>
      <c r="I40" s="85" t="s">
        <v>214</v>
      </c>
      <c r="J40" s="191">
        <v>2</v>
      </c>
      <c r="K40" s="84" t="s">
        <v>228</v>
      </c>
      <c r="L40" s="85"/>
      <c r="M40" s="85" t="s">
        <v>229</v>
      </c>
      <c r="N40" s="85" t="s">
        <v>230</v>
      </c>
      <c r="O40" s="84" t="s">
        <v>218</v>
      </c>
      <c r="P40" s="85" t="s">
        <v>219</v>
      </c>
      <c r="Q40" s="87" t="s">
        <v>220</v>
      </c>
      <c r="R40" s="84" t="s">
        <v>223</v>
      </c>
      <c r="S40" s="86" t="s">
        <v>8973</v>
      </c>
      <c r="T40" s="143" t="s">
        <v>8974</v>
      </c>
      <c r="U40" s="86" t="s">
        <v>8975</v>
      </c>
      <c r="V40" s="84" t="s">
        <v>162</v>
      </c>
      <c r="W40" s="85"/>
      <c r="X40" s="85" t="str">
        <f t="shared" si="1"/>
        <v>tf_BACO30001900_D_DD_PFM_DEMAND_INDUSTRY_ANALYSIS</v>
      </c>
      <c r="Y40" s="85" t="str">
        <f t="shared" si="2"/>
        <v>mt_MPCO30001902_CDM_D_DD_PFM_DEMAND_INDUSTRY_ANALYSIS_WK02</v>
      </c>
      <c r="Z40" s="85" t="str">
        <f t="shared" si="3"/>
        <v>m_MPCO30001902_CDM_D_DD_PFM_DEMAND_INDUSTRY_ANALYSIS_WK02</v>
      </c>
      <c r="AA40" s="85" t="s">
        <v>226</v>
      </c>
      <c r="AB40" s="85" t="s">
        <v>227</v>
      </c>
      <c r="AC40" s="85"/>
      <c r="AD40" s="65"/>
      <c r="AE40" s="100" t="s">
        <v>63</v>
      </c>
      <c r="AF40" s="65"/>
      <c r="AG40" s="65" t="s">
        <v>152</v>
      </c>
      <c r="AH40" s="65" t="s">
        <v>153</v>
      </c>
      <c r="AI40" s="220" t="s">
        <v>65</v>
      </c>
      <c r="AJ40" s="220" t="s">
        <v>154</v>
      </c>
      <c r="AK40" s="261">
        <v>5.4398148495238274E-4</v>
      </c>
      <c r="AL40" s="68"/>
      <c r="AM40" s="68"/>
    </row>
    <row r="41" spans="2:43" ht="34.5" hidden="1" customHeight="1">
      <c r="B41" s="86">
        <f t="shared" si="0"/>
        <v>38</v>
      </c>
      <c r="C41" s="84" t="s">
        <v>63</v>
      </c>
      <c r="D41" s="84" t="s">
        <v>210</v>
      </c>
      <c r="E41" s="84" t="s">
        <v>135</v>
      </c>
      <c r="F41" s="84" t="s">
        <v>211</v>
      </c>
      <c r="G41" s="85" t="s">
        <v>212</v>
      </c>
      <c r="H41" s="85" t="s">
        <v>213</v>
      </c>
      <c r="I41" s="85" t="s">
        <v>214</v>
      </c>
      <c r="J41" s="191">
        <v>3</v>
      </c>
      <c r="K41" s="84" t="s">
        <v>233</v>
      </c>
      <c r="L41" s="85"/>
      <c r="M41" s="85" t="s">
        <v>234</v>
      </c>
      <c r="N41" s="85" t="s">
        <v>235</v>
      </c>
      <c r="O41" s="84" t="s">
        <v>218</v>
      </c>
      <c r="P41" s="85" t="s">
        <v>219</v>
      </c>
      <c r="Q41" s="87" t="s">
        <v>220</v>
      </c>
      <c r="R41" s="84" t="s">
        <v>231</v>
      </c>
      <c r="S41" s="86" t="s">
        <v>232</v>
      </c>
      <c r="T41" s="143" t="s">
        <v>8976</v>
      </c>
      <c r="U41" s="86" t="s">
        <v>8977</v>
      </c>
      <c r="V41" s="84" t="s">
        <v>238</v>
      </c>
      <c r="W41" s="85"/>
      <c r="X41" s="85" t="str">
        <f t="shared" si="1"/>
        <v>tf_BACO30001900_D_DD_PFM_DEMAND_INDUSTRY_ANALYSIS</v>
      </c>
      <c r="Y41" s="85" t="str">
        <f t="shared" si="2"/>
        <v>mt_MPCO30001903_CDM_D_DD_PFM_DEMAND_INDUSTRY_ANALYSIS</v>
      </c>
      <c r="Z41" s="85" t="str">
        <f t="shared" si="3"/>
        <v>m_MPCO30001903_CDM_D_DD_PFM_DEMAND_INDUSTRY_ANALYSIS</v>
      </c>
      <c r="AA41" s="85" t="s">
        <v>226</v>
      </c>
      <c r="AB41" s="85" t="s">
        <v>227</v>
      </c>
      <c r="AC41" s="85"/>
      <c r="AD41" s="65"/>
      <c r="AE41" s="100" t="s">
        <v>63</v>
      </c>
      <c r="AF41" s="65"/>
      <c r="AG41" s="65" t="s">
        <v>152</v>
      </c>
      <c r="AH41" s="65" t="s">
        <v>153</v>
      </c>
      <c r="AI41" s="220" t="s">
        <v>65</v>
      </c>
      <c r="AJ41" s="220" t="s">
        <v>154</v>
      </c>
      <c r="AK41" s="261">
        <v>4.398148157633841E-4</v>
      </c>
    </row>
    <row r="42" spans="2:43" ht="34.5" customHeight="1">
      <c r="B42" s="86">
        <f t="shared" si="0"/>
        <v>39</v>
      </c>
      <c r="C42" s="84" t="s">
        <v>63</v>
      </c>
      <c r="D42" s="84" t="s">
        <v>210</v>
      </c>
      <c r="E42" s="84" t="s">
        <v>135</v>
      </c>
      <c r="F42" s="84" t="s">
        <v>211</v>
      </c>
      <c r="G42" s="85" t="s">
        <v>212</v>
      </c>
      <c r="H42" s="85" t="s">
        <v>213</v>
      </c>
      <c r="I42" s="85" t="s">
        <v>214</v>
      </c>
      <c r="J42" s="191">
        <v>4</v>
      </c>
      <c r="K42" s="84" t="s">
        <v>239</v>
      </c>
      <c r="L42" s="85"/>
      <c r="M42" s="85" t="s">
        <v>240</v>
      </c>
      <c r="N42" s="85" t="s">
        <v>241</v>
      </c>
      <c r="O42" s="84" t="s">
        <v>218</v>
      </c>
      <c r="P42" s="85" t="s">
        <v>219</v>
      </c>
      <c r="Q42" s="87" t="s">
        <v>220</v>
      </c>
      <c r="R42" s="84" t="s">
        <v>8978</v>
      </c>
      <c r="S42" s="86" t="s">
        <v>8979</v>
      </c>
      <c r="T42" s="143" t="s">
        <v>8980</v>
      </c>
      <c r="U42" s="86" t="s">
        <v>8981</v>
      </c>
      <c r="V42" s="84" t="s">
        <v>149</v>
      </c>
      <c r="W42" s="85"/>
      <c r="X42" s="85" t="str">
        <f t="shared" si="1"/>
        <v>tf_BACO30001900_D_DD_PFM_DEMAND_INDUSTRY_ANALYSIS</v>
      </c>
      <c r="Y42" s="85" t="str">
        <f t="shared" si="2"/>
        <v>mt_MPCO30001904_CDM_D_DD_PFM_DEMAND_INDUSTRY_ANALYSIS_ADD_MASTER</v>
      </c>
      <c r="Z42" s="85" t="str">
        <f t="shared" si="3"/>
        <v>m_MPCO30001904_CDM_D_DD_PFM_DEMAND_INDUSTRY_ANALYSIS_ADD_MASTER</v>
      </c>
      <c r="AA42" s="85" t="s">
        <v>226</v>
      </c>
      <c r="AB42" s="85" t="s">
        <v>227</v>
      </c>
      <c r="AC42" s="85"/>
      <c r="AD42" s="65"/>
      <c r="AE42" s="100" t="s">
        <v>63</v>
      </c>
      <c r="AF42" s="65"/>
      <c r="AG42" s="65" t="s">
        <v>152</v>
      </c>
      <c r="AH42" s="65" t="s">
        <v>153</v>
      </c>
      <c r="AI42" s="220" t="s">
        <v>65</v>
      </c>
      <c r="AJ42" s="220" t="s">
        <v>246</v>
      </c>
      <c r="AK42" s="261">
        <v>1.3067129628325347E-2</v>
      </c>
    </row>
    <row r="43" spans="2:43" s="162" customFormat="1" ht="34.5" hidden="1" customHeight="1">
      <c r="B43" s="86">
        <f t="shared" si="0"/>
        <v>40</v>
      </c>
      <c r="C43" s="84" t="s">
        <v>63</v>
      </c>
      <c r="D43" s="84" t="s">
        <v>247</v>
      </c>
      <c r="E43" s="84" t="s">
        <v>135</v>
      </c>
      <c r="F43" s="84" t="s">
        <v>248</v>
      </c>
      <c r="G43" s="85" t="s">
        <v>249</v>
      </c>
      <c r="H43" s="85" t="s">
        <v>250</v>
      </c>
      <c r="I43" s="85" t="s">
        <v>251</v>
      </c>
      <c r="J43" s="191">
        <v>1</v>
      </c>
      <c r="K43" s="84" t="s">
        <v>252</v>
      </c>
      <c r="L43" s="85"/>
      <c r="M43" s="85" t="s">
        <v>253</v>
      </c>
      <c r="N43" s="85" t="s">
        <v>254</v>
      </c>
      <c r="O43" s="84" t="s">
        <v>143</v>
      </c>
      <c r="P43" s="85" t="s">
        <v>255</v>
      </c>
      <c r="Q43" s="87" t="s">
        <v>220</v>
      </c>
      <c r="R43" s="84" t="s">
        <v>8982</v>
      </c>
      <c r="S43" s="86" t="s">
        <v>8983</v>
      </c>
      <c r="T43" s="143" t="s">
        <v>8984</v>
      </c>
      <c r="U43" s="86" t="s">
        <v>259</v>
      </c>
      <c r="V43" s="263" t="s">
        <v>260</v>
      </c>
      <c r="W43" s="85"/>
      <c r="X43" s="85" t="str">
        <f t="shared" si="1"/>
        <v>tf_BACO30002400_M_DD_PL_BS_PERSONNEL_EXPENSE_KPI_TREND_ANALYSIS</v>
      </c>
      <c r="Y43" s="85" t="str">
        <f t="shared" si="2"/>
        <v>mt_MPCO30002401_CDM_M_DD_PL_BS_PERSONNEL_EXPENSE_KPI_TREND_ANALYSIS_WK01</v>
      </c>
      <c r="Z43" s="85" t="str">
        <f t="shared" si="3"/>
        <v>m_MPCO30002401_CDM_M_DD_PL_BS_PERSONNEL_EXPENSE_KPI_TREND_ANALYSIS_WK01</v>
      </c>
      <c r="AA43" s="85" t="s">
        <v>261</v>
      </c>
      <c r="AB43" s="85" t="s">
        <v>262</v>
      </c>
      <c r="AC43" s="85"/>
      <c r="AD43" s="65"/>
      <c r="AE43" s="100" t="s">
        <v>63</v>
      </c>
      <c r="AF43" s="65"/>
      <c r="AG43" s="65" t="s">
        <v>263</v>
      </c>
      <c r="AH43" s="65" t="s">
        <v>72</v>
      </c>
      <c r="AI43" s="220" t="s">
        <v>65</v>
      </c>
      <c r="AJ43" s="220" t="s">
        <v>154</v>
      </c>
      <c r="AK43" s="261">
        <v>7.9861110862111673E-4</v>
      </c>
      <c r="AL43" s="68"/>
      <c r="AM43" s="68"/>
    </row>
    <row r="44" spans="2:43" s="162" customFormat="1" ht="34.5" hidden="1" customHeight="1">
      <c r="B44" s="86">
        <f t="shared" si="0"/>
        <v>41</v>
      </c>
      <c r="C44" s="84" t="s">
        <v>63</v>
      </c>
      <c r="D44" s="84" t="s">
        <v>247</v>
      </c>
      <c r="E44" s="84" t="s">
        <v>135</v>
      </c>
      <c r="F44" s="84" t="s">
        <v>248</v>
      </c>
      <c r="G44" s="85" t="s">
        <v>249</v>
      </c>
      <c r="H44" s="85" t="s">
        <v>250</v>
      </c>
      <c r="I44" s="85" t="s">
        <v>251</v>
      </c>
      <c r="J44" s="191">
        <v>2</v>
      </c>
      <c r="K44" s="84" t="s">
        <v>264</v>
      </c>
      <c r="L44" s="85"/>
      <c r="M44" s="85" t="s">
        <v>265</v>
      </c>
      <c r="N44" s="85" t="s">
        <v>266</v>
      </c>
      <c r="O44" s="84" t="s">
        <v>143</v>
      </c>
      <c r="P44" s="85" t="s">
        <v>255</v>
      </c>
      <c r="Q44" s="87" t="s">
        <v>220</v>
      </c>
      <c r="R44" s="84" t="s">
        <v>8982</v>
      </c>
      <c r="S44" s="86" t="s">
        <v>8983</v>
      </c>
      <c r="T44" s="143" t="s">
        <v>267</v>
      </c>
      <c r="U44" s="86" t="s">
        <v>268</v>
      </c>
      <c r="V44" s="84" t="s">
        <v>260</v>
      </c>
      <c r="W44" s="85"/>
      <c r="X44" s="85" t="str">
        <f t="shared" si="1"/>
        <v>tf_BACO30002400_M_DD_PL_BS_PERSONNEL_EXPENSE_KPI_TREND_ANALYSIS</v>
      </c>
      <c r="Y44" s="85" t="str">
        <f t="shared" si="2"/>
        <v>mt_MPCO30002402_CDM_M_DD_PL_BS_PERSONNEL_EXPENSE_KPI_TREND_ANALYSIS_WK02</v>
      </c>
      <c r="Z44" s="85" t="str">
        <f t="shared" si="3"/>
        <v>m_MPCO30002402_CDM_M_DD_PL_BS_PERSONNEL_EXPENSE_KPI_TREND_ANALYSIS_WK02</v>
      </c>
      <c r="AA44" s="85" t="s">
        <v>261</v>
      </c>
      <c r="AB44" s="85" t="s">
        <v>269</v>
      </c>
      <c r="AC44" s="85"/>
      <c r="AD44" s="65"/>
      <c r="AE44" s="100" t="s">
        <v>63</v>
      </c>
      <c r="AF44" s="65"/>
      <c r="AG44" s="65" t="s">
        <v>263</v>
      </c>
      <c r="AH44" s="65" t="s">
        <v>72</v>
      </c>
      <c r="AI44" s="220" t="s">
        <v>65</v>
      </c>
      <c r="AJ44" s="220" t="s">
        <v>154</v>
      </c>
      <c r="AK44" s="261">
        <v>7.0601851621177047E-4</v>
      </c>
      <c r="AL44" s="68"/>
      <c r="AM44" s="68"/>
    </row>
    <row r="45" spans="2:43" s="162" customFormat="1" ht="34.5" hidden="1" customHeight="1">
      <c r="B45" s="86">
        <f t="shared" si="0"/>
        <v>42</v>
      </c>
      <c r="C45" s="84" t="s">
        <v>63</v>
      </c>
      <c r="D45" s="84" t="s">
        <v>247</v>
      </c>
      <c r="E45" s="84" t="s">
        <v>135</v>
      </c>
      <c r="F45" s="84" t="s">
        <v>248</v>
      </c>
      <c r="G45" s="85" t="s">
        <v>249</v>
      </c>
      <c r="H45" s="85" t="s">
        <v>250</v>
      </c>
      <c r="I45" s="85" t="s">
        <v>251</v>
      </c>
      <c r="J45" s="191">
        <v>3</v>
      </c>
      <c r="K45" s="84" t="s">
        <v>270</v>
      </c>
      <c r="L45" s="85"/>
      <c r="M45" s="85" t="s">
        <v>271</v>
      </c>
      <c r="N45" s="85" t="s">
        <v>272</v>
      </c>
      <c r="O45" s="84" t="s">
        <v>143</v>
      </c>
      <c r="P45" s="85" t="s">
        <v>255</v>
      </c>
      <c r="Q45" s="87" t="s">
        <v>220</v>
      </c>
      <c r="R45" s="84" t="s">
        <v>8982</v>
      </c>
      <c r="S45" s="86" t="s">
        <v>8983</v>
      </c>
      <c r="T45" s="143" t="s">
        <v>273</v>
      </c>
      <c r="U45" s="86" t="s">
        <v>274</v>
      </c>
      <c r="V45" s="263" t="s">
        <v>260</v>
      </c>
      <c r="W45" s="85"/>
      <c r="X45" s="85" t="str">
        <f t="shared" si="1"/>
        <v>tf_BACO30002400_M_DD_PL_BS_PERSONNEL_EXPENSE_KPI_TREND_ANALYSIS</v>
      </c>
      <c r="Y45" s="85" t="str">
        <f t="shared" si="2"/>
        <v>mt_MPCO30002403_CDM_M_DD_PL_BS_PERSONNEL_EXPENSE_KPI_TREND_ANALYSIS_WK03</v>
      </c>
      <c r="Z45" s="85" t="str">
        <f t="shared" si="3"/>
        <v>m_MPCO30002403_CDM_M_DD_PL_BS_PERSONNEL_EXPENSE_KPI_TREND_ANALYSIS_WK03</v>
      </c>
      <c r="AA45" s="85" t="s">
        <v>261</v>
      </c>
      <c r="AB45" s="85" t="s">
        <v>269</v>
      </c>
      <c r="AC45" s="85"/>
      <c r="AD45" s="65"/>
      <c r="AE45" s="100" t="s">
        <v>63</v>
      </c>
      <c r="AF45" s="65"/>
      <c r="AG45" s="65" t="s">
        <v>263</v>
      </c>
      <c r="AH45" s="65" t="s">
        <v>72</v>
      </c>
      <c r="AI45" s="220" t="s">
        <v>65</v>
      </c>
      <c r="AJ45" s="220" t="s">
        <v>154</v>
      </c>
      <c r="AK45" s="261">
        <v>5.7870370801538229E-4</v>
      </c>
      <c r="AL45" s="68"/>
      <c r="AM45" s="68"/>
    </row>
    <row r="46" spans="2:43" s="162" customFormat="1" ht="34.5" hidden="1" customHeight="1">
      <c r="B46" s="86">
        <f t="shared" si="0"/>
        <v>43</v>
      </c>
      <c r="C46" s="84" t="s">
        <v>63</v>
      </c>
      <c r="D46" s="84" t="s">
        <v>247</v>
      </c>
      <c r="E46" s="84" t="s">
        <v>135</v>
      </c>
      <c r="F46" s="84" t="s">
        <v>248</v>
      </c>
      <c r="G46" s="85" t="s">
        <v>249</v>
      </c>
      <c r="H46" s="85" t="s">
        <v>250</v>
      </c>
      <c r="I46" s="85" t="s">
        <v>251</v>
      </c>
      <c r="J46" s="191">
        <v>4</v>
      </c>
      <c r="K46" s="84" t="s">
        <v>275</v>
      </c>
      <c r="L46" s="85"/>
      <c r="M46" s="85" t="s">
        <v>276</v>
      </c>
      <c r="N46" s="85" t="s">
        <v>277</v>
      </c>
      <c r="O46" s="84" t="s">
        <v>143</v>
      </c>
      <c r="P46" s="85" t="s">
        <v>255</v>
      </c>
      <c r="Q46" s="87" t="s">
        <v>220</v>
      </c>
      <c r="R46" s="84" t="s">
        <v>8985</v>
      </c>
      <c r="S46" s="86" t="s">
        <v>8986</v>
      </c>
      <c r="T46" s="143" t="s">
        <v>280</v>
      </c>
      <c r="U46" s="86" t="s">
        <v>281</v>
      </c>
      <c r="V46" s="263" t="s">
        <v>260</v>
      </c>
      <c r="W46" s="85"/>
      <c r="X46" s="85" t="str">
        <f t="shared" si="1"/>
        <v>tf_BACO30002400_M_DD_PL_BS_PERSONNEL_EXPENSE_KPI_TREND_ANALYSIS</v>
      </c>
      <c r="Y46" s="85" t="str">
        <f t="shared" si="2"/>
        <v>mt_MPCO30002404_CDM_M_DD_PL_BS_PERSONNEL_EXPENSE_KPI_TREND_ANALYSIS_WK04</v>
      </c>
      <c r="Z46" s="85" t="str">
        <f t="shared" si="3"/>
        <v>m_MPCO30002404_CDM_M_DD_PL_BS_PERSONNEL_EXPENSE_KPI_TREND_ANALYSIS_WK04</v>
      </c>
      <c r="AA46" s="85" t="s">
        <v>261</v>
      </c>
      <c r="AB46" s="85" t="s">
        <v>269</v>
      </c>
      <c r="AC46" s="85"/>
      <c r="AD46" s="65"/>
      <c r="AE46" s="100" t="s">
        <v>63</v>
      </c>
      <c r="AF46" s="65"/>
      <c r="AG46" s="65" t="s">
        <v>263</v>
      </c>
      <c r="AH46" s="65" t="s">
        <v>72</v>
      </c>
      <c r="AI46" s="220" t="s">
        <v>65</v>
      </c>
      <c r="AJ46" s="220" t="s">
        <v>154</v>
      </c>
      <c r="AK46" s="261">
        <v>6.8287036992842332E-4</v>
      </c>
      <c r="AL46" s="68"/>
      <c r="AM46" s="68"/>
    </row>
    <row r="47" spans="2:43" s="162" customFormat="1" ht="34.5" hidden="1" customHeight="1">
      <c r="B47" s="86">
        <f t="shared" si="0"/>
        <v>44</v>
      </c>
      <c r="C47" s="84" t="s">
        <v>63</v>
      </c>
      <c r="D47" s="84" t="s">
        <v>247</v>
      </c>
      <c r="E47" s="84" t="s">
        <v>135</v>
      </c>
      <c r="F47" s="84" t="s">
        <v>248</v>
      </c>
      <c r="G47" s="85" t="s">
        <v>249</v>
      </c>
      <c r="H47" s="85" t="s">
        <v>250</v>
      </c>
      <c r="I47" s="85" t="s">
        <v>251</v>
      </c>
      <c r="J47" s="191">
        <v>5</v>
      </c>
      <c r="K47" s="84" t="s">
        <v>282</v>
      </c>
      <c r="L47" s="85"/>
      <c r="M47" s="85" t="s">
        <v>283</v>
      </c>
      <c r="N47" s="85" t="s">
        <v>284</v>
      </c>
      <c r="O47" s="84" t="s">
        <v>143</v>
      </c>
      <c r="P47" s="85" t="s">
        <v>255</v>
      </c>
      <c r="Q47" s="87" t="s">
        <v>220</v>
      </c>
      <c r="R47" s="84" t="s">
        <v>8987</v>
      </c>
      <c r="S47" s="86" t="s">
        <v>8988</v>
      </c>
      <c r="T47" s="143" t="s">
        <v>287</v>
      </c>
      <c r="U47" s="86" t="s">
        <v>288</v>
      </c>
      <c r="V47" s="263" t="s">
        <v>260</v>
      </c>
      <c r="W47" s="85"/>
      <c r="X47" s="85" t="str">
        <f t="shared" si="1"/>
        <v>tf_BACO30002400_M_DD_PL_BS_PERSONNEL_EXPENSE_KPI_TREND_ANALYSIS</v>
      </c>
      <c r="Y47" s="85" t="str">
        <f t="shared" si="2"/>
        <v>mt_MPCO30002405_CDM_M_DD_PL_BS_PERSONNEL_EXPENSE_KPI_TREND_ANALYSIS_WK05</v>
      </c>
      <c r="Z47" s="85" t="str">
        <f t="shared" si="3"/>
        <v>m_MPCO30002405_CDM_M_DD_PL_BS_PERSONNEL_EXPENSE_KPI_TREND_ANALYSIS_WK05</v>
      </c>
      <c r="AA47" s="85" t="s">
        <v>261</v>
      </c>
      <c r="AB47" s="85" t="s">
        <v>269</v>
      </c>
      <c r="AC47" s="85"/>
      <c r="AD47" s="65"/>
      <c r="AE47" s="100" t="s">
        <v>63</v>
      </c>
      <c r="AF47" s="65"/>
      <c r="AG47" s="65" t="s">
        <v>263</v>
      </c>
      <c r="AH47" s="65" t="s">
        <v>72</v>
      </c>
      <c r="AI47" s="220" t="s">
        <v>65</v>
      </c>
      <c r="AJ47" s="220" t="s">
        <v>154</v>
      </c>
      <c r="AK47" s="261">
        <v>6.7129629314877093E-4</v>
      </c>
      <c r="AL47" s="68"/>
      <c r="AM47" s="68"/>
    </row>
    <row r="48" spans="2:43" ht="34.5" hidden="1" customHeight="1">
      <c r="B48" s="86">
        <f t="shared" si="0"/>
        <v>45</v>
      </c>
      <c r="C48" s="84" t="s">
        <v>63</v>
      </c>
      <c r="D48" s="84" t="s">
        <v>247</v>
      </c>
      <c r="E48" s="84" t="s">
        <v>135</v>
      </c>
      <c r="F48" s="84" t="s">
        <v>248</v>
      </c>
      <c r="G48" s="85" t="s">
        <v>249</v>
      </c>
      <c r="H48" s="85" t="s">
        <v>250</v>
      </c>
      <c r="I48" s="85" t="s">
        <v>251</v>
      </c>
      <c r="J48" s="191">
        <v>6</v>
      </c>
      <c r="K48" s="84" t="s">
        <v>289</v>
      </c>
      <c r="L48" s="85"/>
      <c r="M48" s="85" t="s">
        <v>290</v>
      </c>
      <c r="N48" s="85" t="s">
        <v>291</v>
      </c>
      <c r="O48" s="84" t="s">
        <v>143</v>
      </c>
      <c r="P48" s="85" t="s">
        <v>255</v>
      </c>
      <c r="Q48" s="87" t="s">
        <v>220</v>
      </c>
      <c r="R48" s="84" t="s">
        <v>8989</v>
      </c>
      <c r="S48" s="86" t="s">
        <v>8990</v>
      </c>
      <c r="T48" s="143" t="s">
        <v>294</v>
      </c>
      <c r="U48" s="86" t="s">
        <v>295</v>
      </c>
      <c r="V48" s="84" t="s">
        <v>296</v>
      </c>
      <c r="W48" s="85"/>
      <c r="X48" s="85" t="str">
        <f t="shared" si="1"/>
        <v>tf_BACO30002400_M_DD_PL_BS_PERSONNEL_EXPENSE_KPI_TREND_ANALYSIS</v>
      </c>
      <c r="Y48" s="85" t="str">
        <f t="shared" si="2"/>
        <v>mt_MPCO30002406_CDM_M_DD_PL_BS_PERSONNEL_EXPENSE_KPI_TREND_ANALYSIS_WK06</v>
      </c>
      <c r="Z48" s="85" t="str">
        <f t="shared" si="3"/>
        <v>m_MPCO30002406_CDM_M_DD_PL_BS_PERSONNEL_EXPENSE_KPI_TREND_ANALYSIS_WK06</v>
      </c>
      <c r="AA48" s="85" t="s">
        <v>261</v>
      </c>
      <c r="AB48" s="85" t="s">
        <v>269</v>
      </c>
      <c r="AC48" s="85"/>
      <c r="AD48" s="65"/>
      <c r="AE48" s="100" t="s">
        <v>63</v>
      </c>
      <c r="AF48" s="65"/>
      <c r="AG48" s="65" t="s">
        <v>263</v>
      </c>
      <c r="AH48" s="65" t="s">
        <v>72</v>
      </c>
      <c r="AI48" s="220" t="s">
        <v>65</v>
      </c>
      <c r="AJ48" s="220" t="s">
        <v>154</v>
      </c>
      <c r="AK48" s="261">
        <v>1.1342592624714598E-3</v>
      </c>
    </row>
    <row r="49" spans="2:39" ht="180" hidden="1" customHeight="1">
      <c r="B49" s="86">
        <f t="shared" si="0"/>
        <v>46</v>
      </c>
      <c r="C49" s="84" t="s">
        <v>63</v>
      </c>
      <c r="D49" s="84" t="s">
        <v>247</v>
      </c>
      <c r="E49" s="84" t="s">
        <v>135</v>
      </c>
      <c r="F49" s="84" t="s">
        <v>248</v>
      </c>
      <c r="G49" s="85" t="s">
        <v>249</v>
      </c>
      <c r="H49" s="85" t="s">
        <v>250</v>
      </c>
      <c r="I49" s="85" t="s">
        <v>251</v>
      </c>
      <c r="J49" s="191">
        <v>7</v>
      </c>
      <c r="K49" s="84" t="s">
        <v>297</v>
      </c>
      <c r="L49" s="85"/>
      <c r="M49" s="85" t="s">
        <v>298</v>
      </c>
      <c r="N49" s="85" t="s">
        <v>299</v>
      </c>
      <c r="O49" s="84" t="s">
        <v>143</v>
      </c>
      <c r="P49" s="85" t="s">
        <v>255</v>
      </c>
      <c r="Q49" s="87" t="s">
        <v>220</v>
      </c>
      <c r="R49" s="84" t="s">
        <v>8991</v>
      </c>
      <c r="S49" s="86" t="s">
        <v>8992</v>
      </c>
      <c r="T49" s="143" t="s">
        <v>302</v>
      </c>
      <c r="U49" s="86" t="s">
        <v>303</v>
      </c>
      <c r="V49" s="84" t="s">
        <v>260</v>
      </c>
      <c r="W49" s="85"/>
      <c r="X49" s="85" t="str">
        <f t="shared" si="1"/>
        <v>tf_BACO30002400_M_DD_PL_BS_PERSONNEL_EXPENSE_KPI_TREND_ANALYSIS</v>
      </c>
      <c r="Y49" s="85" t="str">
        <f t="shared" si="2"/>
        <v>mt_MPCO30002407_CDM_M_DD_PL_BS_PERSONNEL_EXPENSE_KPI_TREND_ANALYSIS_WK07</v>
      </c>
      <c r="Z49" s="85" t="str">
        <f t="shared" si="3"/>
        <v>m_MPCO30002407_CDM_M_DD_PL_BS_PERSONNEL_EXPENSE_KPI_TREND_ANALYSIS_WK07</v>
      </c>
      <c r="AA49" s="85" t="s">
        <v>261</v>
      </c>
      <c r="AB49" s="85" t="s">
        <v>269</v>
      </c>
      <c r="AC49" s="85"/>
      <c r="AD49" s="65"/>
      <c r="AE49" s="100" t="s">
        <v>63</v>
      </c>
      <c r="AF49" s="65"/>
      <c r="AG49" s="65" t="s">
        <v>263</v>
      </c>
      <c r="AH49" s="65" t="s">
        <v>72</v>
      </c>
      <c r="AI49" s="220" t="s">
        <v>65</v>
      </c>
      <c r="AJ49" s="220" t="s">
        <v>154</v>
      </c>
      <c r="AK49" s="261">
        <v>6.36574077361729E-4</v>
      </c>
    </row>
    <row r="50" spans="2:39" ht="34.5" hidden="1" customHeight="1">
      <c r="B50" s="86">
        <f t="shared" si="0"/>
        <v>47</v>
      </c>
      <c r="C50" s="84" t="s">
        <v>63</v>
      </c>
      <c r="D50" s="84" t="s">
        <v>247</v>
      </c>
      <c r="E50" s="84" t="s">
        <v>135</v>
      </c>
      <c r="F50" s="84" t="s">
        <v>248</v>
      </c>
      <c r="G50" s="85" t="s">
        <v>249</v>
      </c>
      <c r="H50" s="85" t="s">
        <v>250</v>
      </c>
      <c r="I50" s="85" t="s">
        <v>251</v>
      </c>
      <c r="J50" s="191">
        <v>8</v>
      </c>
      <c r="K50" s="84" t="s">
        <v>304</v>
      </c>
      <c r="L50" s="85"/>
      <c r="M50" s="85" t="s">
        <v>305</v>
      </c>
      <c r="N50" s="85" t="s">
        <v>306</v>
      </c>
      <c r="O50" s="84" t="s">
        <v>143</v>
      </c>
      <c r="P50" s="85" t="s">
        <v>255</v>
      </c>
      <c r="Q50" s="87" t="s">
        <v>220</v>
      </c>
      <c r="R50" s="84" t="s">
        <v>302</v>
      </c>
      <c r="S50" s="86" t="s">
        <v>8993</v>
      </c>
      <c r="T50" s="143" t="s">
        <v>8994</v>
      </c>
      <c r="U50" s="86" t="s">
        <v>8995</v>
      </c>
      <c r="V50" s="84" t="s">
        <v>309</v>
      </c>
      <c r="W50" s="85"/>
      <c r="X50" s="85" t="str">
        <f t="shared" si="1"/>
        <v>tf_BACO30002400_M_DD_PL_BS_PERSONNEL_EXPENSE_KPI_TREND_ANALYSIS</v>
      </c>
      <c r="Y50" s="85" t="str">
        <f t="shared" si="2"/>
        <v>mt_MPCO30002408_CDM_M_DD_PL_BS_PERSONNEL_EXPENSE_KPI_TREND_ANALYSIS_WK08</v>
      </c>
      <c r="Z50" s="85" t="str">
        <f t="shared" si="3"/>
        <v>m_MPCO30002408_CDM_M_DD_PL_BS_PERSONNEL_EXPENSE_KPI_TREND_ANALYSIS_WK08</v>
      </c>
      <c r="AA50" s="85" t="s">
        <v>261</v>
      </c>
      <c r="AB50" s="85" t="s">
        <v>269</v>
      </c>
      <c r="AC50" s="85"/>
      <c r="AD50" s="65"/>
      <c r="AE50" s="100" t="s">
        <v>63</v>
      </c>
      <c r="AF50" s="65"/>
      <c r="AG50" s="65" t="s">
        <v>263</v>
      </c>
      <c r="AH50" s="65" t="s">
        <v>72</v>
      </c>
      <c r="AI50" s="220" t="s">
        <v>65</v>
      </c>
      <c r="AJ50" s="220" t="s">
        <v>154</v>
      </c>
      <c r="AK50" s="261">
        <v>2.6620370044838637E-4</v>
      </c>
    </row>
    <row r="51" spans="2:39" ht="34.5" hidden="1" customHeight="1">
      <c r="B51" s="86">
        <f t="shared" si="0"/>
        <v>48</v>
      </c>
      <c r="C51" s="84" t="s">
        <v>63</v>
      </c>
      <c r="D51" s="84" t="s">
        <v>247</v>
      </c>
      <c r="E51" s="84" t="s">
        <v>135</v>
      </c>
      <c r="F51" s="84" t="s">
        <v>248</v>
      </c>
      <c r="G51" s="85" t="s">
        <v>249</v>
      </c>
      <c r="H51" s="85" t="s">
        <v>250</v>
      </c>
      <c r="I51" s="85" t="s">
        <v>251</v>
      </c>
      <c r="J51" s="191">
        <v>9</v>
      </c>
      <c r="K51" s="84" t="s">
        <v>310</v>
      </c>
      <c r="L51" s="85"/>
      <c r="M51" s="85" t="s">
        <v>311</v>
      </c>
      <c r="N51" s="85" t="s">
        <v>312</v>
      </c>
      <c r="O51" s="84" t="s">
        <v>143</v>
      </c>
      <c r="P51" s="85" t="s">
        <v>255</v>
      </c>
      <c r="Q51" s="87" t="s">
        <v>220</v>
      </c>
      <c r="R51" s="84" t="s">
        <v>8996</v>
      </c>
      <c r="S51" s="86" t="s">
        <v>8997</v>
      </c>
      <c r="T51" s="143" t="s">
        <v>315</v>
      </c>
      <c r="U51" s="86" t="s">
        <v>316</v>
      </c>
      <c r="V51" s="84" t="s">
        <v>171</v>
      </c>
      <c r="W51" s="85"/>
      <c r="X51" s="85" t="str">
        <f t="shared" si="1"/>
        <v>tf_BACO30002400_M_DD_PL_BS_PERSONNEL_EXPENSE_KPI_TREND_ANALYSIS</v>
      </c>
      <c r="Y51" s="85" t="str">
        <f t="shared" si="2"/>
        <v>mt_MPCO30002409_CDM_M_DD_PL_BS_PERSONNEL_EXPENSE_KPI_TREND_ANALYSIS_WK09</v>
      </c>
      <c r="Z51" s="85" t="str">
        <f t="shared" si="3"/>
        <v>m_MPCO30002409_CDM_M_DD_PL_BS_PERSONNEL_EXPENSE_KPI_TREND_ANALYSIS_WK09</v>
      </c>
      <c r="AA51" s="85" t="s">
        <v>261</v>
      </c>
      <c r="AB51" s="85" t="s">
        <v>269</v>
      </c>
      <c r="AC51" s="85"/>
      <c r="AD51" s="65"/>
      <c r="AE51" s="100" t="s">
        <v>63</v>
      </c>
      <c r="AF51" s="65"/>
      <c r="AG51" s="65" t="s">
        <v>263</v>
      </c>
      <c r="AH51" s="65" t="s">
        <v>72</v>
      </c>
      <c r="AI51" s="220" t="s">
        <v>65</v>
      </c>
      <c r="AJ51" s="220" t="s">
        <v>154</v>
      </c>
      <c r="AK51" s="261">
        <v>1.9560185173759237E-3</v>
      </c>
    </row>
    <row r="52" spans="2:39" ht="34.5" hidden="1" customHeight="1">
      <c r="B52" s="86">
        <f t="shared" si="0"/>
        <v>49</v>
      </c>
      <c r="C52" s="84" t="s">
        <v>63</v>
      </c>
      <c r="D52" s="84" t="s">
        <v>247</v>
      </c>
      <c r="E52" s="84" t="s">
        <v>135</v>
      </c>
      <c r="F52" s="84" t="s">
        <v>248</v>
      </c>
      <c r="G52" s="85" t="s">
        <v>249</v>
      </c>
      <c r="H52" s="85" t="s">
        <v>250</v>
      </c>
      <c r="I52" s="85" t="s">
        <v>251</v>
      </c>
      <c r="J52" s="191">
        <v>10</v>
      </c>
      <c r="K52" s="84" t="s">
        <v>317</v>
      </c>
      <c r="L52" s="85"/>
      <c r="M52" s="85" t="s">
        <v>318</v>
      </c>
      <c r="N52" s="85" t="s">
        <v>319</v>
      </c>
      <c r="O52" s="84" t="s">
        <v>143</v>
      </c>
      <c r="P52" s="85" t="s">
        <v>255</v>
      </c>
      <c r="Q52" s="87" t="s">
        <v>220</v>
      </c>
      <c r="R52" s="84" t="s">
        <v>315</v>
      </c>
      <c r="S52" s="86" t="s">
        <v>8998</v>
      </c>
      <c r="T52" s="143" t="s">
        <v>320</v>
      </c>
      <c r="U52" s="86" t="s">
        <v>321</v>
      </c>
      <c r="V52" s="84" t="s">
        <v>296</v>
      </c>
      <c r="W52" s="85"/>
      <c r="X52" s="85" t="str">
        <f t="shared" si="1"/>
        <v>tf_BACO30002400_M_DD_PL_BS_PERSONNEL_EXPENSE_KPI_TREND_ANALYSIS</v>
      </c>
      <c r="Y52" s="85" t="str">
        <f t="shared" si="2"/>
        <v>mt_MPCO30002410_CDM_M_DD_PL_BS_PERSONNEL_EXPENSE_KPI_TREND_ANALYSIS_WK10</v>
      </c>
      <c r="Z52" s="85" t="str">
        <f t="shared" si="3"/>
        <v>m_MPCO30002410_CDM_M_DD_PL_BS_PERSONNEL_EXPENSE_KPI_TREND_ANALYSIS_WK10</v>
      </c>
      <c r="AA52" s="85" t="s">
        <v>261</v>
      </c>
      <c r="AB52" s="85" t="s">
        <v>269</v>
      </c>
      <c r="AC52" s="85"/>
      <c r="AD52" s="65"/>
      <c r="AE52" s="100" t="s">
        <v>63</v>
      </c>
      <c r="AF52" s="65"/>
      <c r="AG52" s="65" t="s">
        <v>263</v>
      </c>
      <c r="AH52" s="65" t="s">
        <v>72</v>
      </c>
      <c r="AI52" s="220" t="s">
        <v>65</v>
      </c>
      <c r="AJ52" s="220" t="s">
        <v>154</v>
      </c>
      <c r="AK52" s="261">
        <v>4.0046296271611936E-3</v>
      </c>
    </row>
    <row r="53" spans="2:39" ht="34.5" hidden="1" customHeight="1">
      <c r="B53" s="86">
        <f t="shared" si="0"/>
        <v>50</v>
      </c>
      <c r="C53" s="84" t="s">
        <v>63</v>
      </c>
      <c r="D53" s="84" t="s">
        <v>247</v>
      </c>
      <c r="E53" s="84" t="s">
        <v>135</v>
      </c>
      <c r="F53" s="84" t="s">
        <v>248</v>
      </c>
      <c r="G53" s="85" t="s">
        <v>249</v>
      </c>
      <c r="H53" s="85" t="s">
        <v>250</v>
      </c>
      <c r="I53" s="85" t="s">
        <v>251</v>
      </c>
      <c r="J53" s="191">
        <v>11</v>
      </c>
      <c r="K53" s="84" t="s">
        <v>322</v>
      </c>
      <c r="L53" s="85"/>
      <c r="M53" s="85" t="s">
        <v>323</v>
      </c>
      <c r="N53" s="85" t="s">
        <v>324</v>
      </c>
      <c r="O53" s="84" t="s">
        <v>143</v>
      </c>
      <c r="P53" s="85" t="s">
        <v>255</v>
      </c>
      <c r="Q53" s="87" t="s">
        <v>220</v>
      </c>
      <c r="R53" s="84" t="s">
        <v>320</v>
      </c>
      <c r="S53" s="86" t="s">
        <v>8999</v>
      </c>
      <c r="T53" s="143" t="s">
        <v>325</v>
      </c>
      <c r="U53" s="86" t="s">
        <v>326</v>
      </c>
      <c r="V53" s="84" t="s">
        <v>309</v>
      </c>
      <c r="W53" s="85"/>
      <c r="X53" s="85" t="str">
        <f t="shared" si="1"/>
        <v>tf_BACO30002400_M_DD_PL_BS_PERSONNEL_EXPENSE_KPI_TREND_ANALYSIS</v>
      </c>
      <c r="Y53" s="85" t="str">
        <f t="shared" si="2"/>
        <v>mt_MPCO30002411_CDM_M_DD_PL_BS_PERSONNEL_EXPENSE_KPI_TREND_ANALYSIS_WK11</v>
      </c>
      <c r="Z53" s="85" t="str">
        <f t="shared" si="3"/>
        <v>m_MPCO30002411_CDM_M_DD_PL_BS_PERSONNEL_EXPENSE_KPI_TREND_ANALYSIS_WK11</v>
      </c>
      <c r="AA53" s="85" t="s">
        <v>261</v>
      </c>
      <c r="AB53" s="85" t="s">
        <v>269</v>
      </c>
      <c r="AC53" s="85"/>
      <c r="AD53" s="65"/>
      <c r="AE53" s="100" t="s">
        <v>63</v>
      </c>
      <c r="AF53" s="65"/>
      <c r="AG53" s="65" t="s">
        <v>263</v>
      </c>
      <c r="AH53" s="65" t="s">
        <v>72</v>
      </c>
      <c r="AI53" s="220" t="s">
        <v>65</v>
      </c>
      <c r="AJ53" s="220" t="s">
        <v>154</v>
      </c>
      <c r="AK53" s="261">
        <v>1.527777778392192E-3</v>
      </c>
    </row>
    <row r="54" spans="2:39" ht="34.5" hidden="1" customHeight="1">
      <c r="B54" s="86">
        <f t="shared" si="0"/>
        <v>51</v>
      </c>
      <c r="C54" s="84" t="s">
        <v>63</v>
      </c>
      <c r="D54" s="84" t="s">
        <v>247</v>
      </c>
      <c r="E54" s="84" t="s">
        <v>135</v>
      </c>
      <c r="F54" s="84" t="s">
        <v>248</v>
      </c>
      <c r="G54" s="85" t="s">
        <v>249</v>
      </c>
      <c r="H54" s="85" t="s">
        <v>250</v>
      </c>
      <c r="I54" s="85" t="s">
        <v>251</v>
      </c>
      <c r="J54" s="191">
        <v>12</v>
      </c>
      <c r="K54" s="84" t="s">
        <v>327</v>
      </c>
      <c r="L54" s="85"/>
      <c r="M54" s="85" t="s">
        <v>328</v>
      </c>
      <c r="N54" s="85" t="s">
        <v>329</v>
      </c>
      <c r="O54" s="84" t="s">
        <v>143</v>
      </c>
      <c r="P54" s="85" t="s">
        <v>255</v>
      </c>
      <c r="Q54" s="87" t="s">
        <v>220</v>
      </c>
      <c r="R54" s="84" t="s">
        <v>315</v>
      </c>
      <c r="S54" s="86" t="s">
        <v>8998</v>
      </c>
      <c r="T54" s="143" t="s">
        <v>330</v>
      </c>
      <c r="U54" s="86" t="s">
        <v>331</v>
      </c>
      <c r="V54" s="84" t="s">
        <v>260</v>
      </c>
      <c r="W54" s="85"/>
      <c r="X54" s="85" t="str">
        <f t="shared" si="1"/>
        <v>tf_BACO30002400_M_DD_PL_BS_PERSONNEL_EXPENSE_KPI_TREND_ANALYSIS</v>
      </c>
      <c r="Y54" s="85" t="str">
        <f t="shared" si="2"/>
        <v>mt_MPCO30002412_CDM_M_DD_PL_BS_PERSONNEL_EXPENSE_KPI_TREND_ANALYSIS_WK12</v>
      </c>
      <c r="Z54" s="85" t="str">
        <f t="shared" si="3"/>
        <v>m_MPCO30002412_CDM_M_DD_PL_BS_PERSONNEL_EXPENSE_KPI_TREND_ANALYSIS_WK12</v>
      </c>
      <c r="AA54" s="85" t="s">
        <v>261</v>
      </c>
      <c r="AB54" s="85" t="s">
        <v>269</v>
      </c>
      <c r="AC54" s="85"/>
      <c r="AD54" s="65"/>
      <c r="AE54" s="100" t="s">
        <v>63</v>
      </c>
      <c r="AF54" s="65"/>
      <c r="AG54" s="65" t="s">
        <v>263</v>
      </c>
      <c r="AH54" s="65" t="s">
        <v>72</v>
      </c>
      <c r="AI54" s="220" t="s">
        <v>65</v>
      </c>
      <c r="AJ54" s="220" t="s">
        <v>154</v>
      </c>
      <c r="AK54" s="261">
        <v>2.6620370772434399E-4</v>
      </c>
    </row>
    <row r="55" spans="2:39" ht="34.5" hidden="1" customHeight="1">
      <c r="B55" s="86">
        <f t="shared" si="0"/>
        <v>52</v>
      </c>
      <c r="C55" s="84" t="s">
        <v>63</v>
      </c>
      <c r="D55" s="84" t="s">
        <v>247</v>
      </c>
      <c r="E55" s="84" t="s">
        <v>135</v>
      </c>
      <c r="F55" s="84" t="s">
        <v>248</v>
      </c>
      <c r="G55" s="85" t="s">
        <v>249</v>
      </c>
      <c r="H55" s="85" t="s">
        <v>250</v>
      </c>
      <c r="I55" s="85" t="s">
        <v>251</v>
      </c>
      <c r="J55" s="191">
        <v>13</v>
      </c>
      <c r="K55" s="84" t="s">
        <v>332</v>
      </c>
      <c r="L55" s="85"/>
      <c r="M55" s="85" t="s">
        <v>333</v>
      </c>
      <c r="N55" s="85" t="s">
        <v>334</v>
      </c>
      <c r="O55" s="84" t="s">
        <v>143</v>
      </c>
      <c r="P55" s="85" t="s">
        <v>255</v>
      </c>
      <c r="Q55" s="87" t="s">
        <v>220</v>
      </c>
      <c r="R55" s="84" t="s">
        <v>335</v>
      </c>
      <c r="S55" s="86" t="s">
        <v>9000</v>
      </c>
      <c r="T55" s="143" t="s">
        <v>337</v>
      </c>
      <c r="U55" s="86" t="s">
        <v>338</v>
      </c>
      <c r="V55" s="84" t="s">
        <v>309</v>
      </c>
      <c r="W55" s="85"/>
      <c r="X55" s="85" t="str">
        <f t="shared" si="1"/>
        <v>tf_BACO30002400_M_DD_PL_BS_PERSONNEL_EXPENSE_KPI_TREND_ANALYSIS</v>
      </c>
      <c r="Y55" s="85" t="str">
        <f t="shared" si="2"/>
        <v>mt_MPCO30002413_CDM_M_DD_PL_BS_PERSONNEL_EXPENSE_KPI_TREND_ANALYSIS_WK13</v>
      </c>
      <c r="Z55" s="85" t="str">
        <f t="shared" si="3"/>
        <v>m_MPCO30002413_CDM_M_DD_PL_BS_PERSONNEL_EXPENSE_KPI_TREND_ANALYSIS_WK13</v>
      </c>
      <c r="AA55" s="85" t="s">
        <v>261</v>
      </c>
      <c r="AB55" s="85" t="s">
        <v>262</v>
      </c>
      <c r="AC55" s="85"/>
      <c r="AD55" s="65"/>
      <c r="AE55" s="100" t="s">
        <v>63</v>
      </c>
      <c r="AF55" s="65"/>
      <c r="AG55" s="65" t="s">
        <v>263</v>
      </c>
      <c r="AH55" s="65" t="s">
        <v>72</v>
      </c>
      <c r="AI55" s="220" t="s">
        <v>65</v>
      </c>
      <c r="AJ55" s="220" t="s">
        <v>154</v>
      </c>
      <c r="AK55" s="261">
        <v>4.5138888526707888E-4</v>
      </c>
    </row>
    <row r="56" spans="2:39" s="162" customFormat="1" ht="34.5" hidden="1" customHeight="1">
      <c r="B56" s="86">
        <f t="shared" si="0"/>
        <v>53</v>
      </c>
      <c r="C56" s="84" t="s">
        <v>63</v>
      </c>
      <c r="D56" s="84" t="s">
        <v>247</v>
      </c>
      <c r="E56" s="84" t="s">
        <v>135</v>
      </c>
      <c r="F56" s="84" t="s">
        <v>248</v>
      </c>
      <c r="G56" s="85" t="s">
        <v>249</v>
      </c>
      <c r="H56" s="85" t="s">
        <v>250</v>
      </c>
      <c r="I56" s="85" t="s">
        <v>251</v>
      </c>
      <c r="J56" s="191">
        <v>14</v>
      </c>
      <c r="K56" s="84" t="s">
        <v>339</v>
      </c>
      <c r="L56" s="85"/>
      <c r="M56" s="85" t="s">
        <v>340</v>
      </c>
      <c r="N56" s="85" t="s">
        <v>341</v>
      </c>
      <c r="O56" s="84" t="s">
        <v>143</v>
      </c>
      <c r="P56" s="85" t="s">
        <v>255</v>
      </c>
      <c r="Q56" s="87" t="s">
        <v>166</v>
      </c>
      <c r="R56" s="84" t="s">
        <v>9001</v>
      </c>
      <c r="S56" s="86" t="s">
        <v>9002</v>
      </c>
      <c r="T56" s="143" t="s">
        <v>9003</v>
      </c>
      <c r="U56" s="86" t="s">
        <v>9004</v>
      </c>
      <c r="V56" s="263" t="s">
        <v>296</v>
      </c>
      <c r="W56" s="85"/>
      <c r="X56" s="85" t="str">
        <f t="shared" si="1"/>
        <v>tf_BACO30002400_M_DD_PL_BS_PERSONNEL_EXPENSE_KPI_TREND_ANALYSIS</v>
      </c>
      <c r="Y56" s="85" t="str">
        <f t="shared" si="2"/>
        <v>mt_MPCO30002414_CDM_M_DD_PL_BS_PERSONNEL_EXPENSE_KPI_TREND_ANALYSIS</v>
      </c>
      <c r="Z56" s="85" t="str">
        <f t="shared" si="3"/>
        <v>m_MPCO30002414_CDM_M_DD_PL_BS_PERSONNEL_EXPENSE_KPI_TREND_ANALYSIS</v>
      </c>
      <c r="AA56" s="85" t="s">
        <v>261</v>
      </c>
      <c r="AB56" s="85" t="s">
        <v>262</v>
      </c>
      <c r="AC56" s="85"/>
      <c r="AD56" s="65"/>
      <c r="AE56" s="100" t="s">
        <v>63</v>
      </c>
      <c r="AF56" s="65"/>
      <c r="AG56" s="65" t="s">
        <v>263</v>
      </c>
      <c r="AH56" s="65" t="s">
        <v>72</v>
      </c>
      <c r="AI56" s="220" t="s">
        <v>65</v>
      </c>
      <c r="AJ56" s="220" t="s">
        <v>154</v>
      </c>
      <c r="AK56" s="261">
        <v>7.7546296233776957E-4</v>
      </c>
      <c r="AL56" s="68"/>
      <c r="AM56" s="68"/>
    </row>
    <row r="57" spans="2:39" s="162" customFormat="1" ht="34.5" hidden="1" customHeight="1">
      <c r="B57" s="86">
        <f t="shared" si="0"/>
        <v>54</v>
      </c>
      <c r="C57" s="84" t="s">
        <v>63</v>
      </c>
      <c r="D57" s="84" t="s">
        <v>247</v>
      </c>
      <c r="E57" s="84" t="s">
        <v>135</v>
      </c>
      <c r="F57" s="84" t="s">
        <v>248</v>
      </c>
      <c r="G57" s="85" t="s">
        <v>249</v>
      </c>
      <c r="H57" s="85" t="s">
        <v>250</v>
      </c>
      <c r="I57" s="85" t="s">
        <v>251</v>
      </c>
      <c r="J57" s="191">
        <v>15</v>
      </c>
      <c r="K57" s="84" t="s">
        <v>346</v>
      </c>
      <c r="L57" s="85"/>
      <c r="M57" s="85" t="s">
        <v>9005</v>
      </c>
      <c r="N57" s="85" t="s">
        <v>348</v>
      </c>
      <c r="O57" s="84" t="s">
        <v>143</v>
      </c>
      <c r="P57" s="85" t="s">
        <v>255</v>
      </c>
      <c r="Q57" s="87" t="s">
        <v>166</v>
      </c>
      <c r="R57" s="84" t="s">
        <v>9006</v>
      </c>
      <c r="S57" s="86" t="s">
        <v>9007</v>
      </c>
      <c r="T57" s="143" t="s">
        <v>351</v>
      </c>
      <c r="U57" s="86" t="s">
        <v>9008</v>
      </c>
      <c r="V57" s="263" t="s">
        <v>260</v>
      </c>
      <c r="W57" s="85"/>
      <c r="X57" s="85" t="str">
        <f t="shared" si="1"/>
        <v>tf_BACO30002400_M_DD_PL_BS_PERSONNEL_EXPENSE_KPI_TREND_ANALYSIS</v>
      </c>
      <c r="Y57" s="85" t="str">
        <f t="shared" si="2"/>
        <v>mt_MPCO30002415_CDM_M_DD_PL_BS_PERSONNEL_EXPENSE_KPI_TREND_ANALYSIS_ADD_MASTER</v>
      </c>
      <c r="Z57" s="85" t="str">
        <f t="shared" si="3"/>
        <v>m_MPCO30002415_CDM_M_DD_PL_BS_PERSONNEL_EXPENSE_KPI_TREND_ANALYSIS_ADD_MASTER</v>
      </c>
      <c r="AA57" s="85" t="s">
        <v>261</v>
      </c>
      <c r="AB57" s="85" t="s">
        <v>269</v>
      </c>
      <c r="AC57" s="85"/>
      <c r="AD57" s="65"/>
      <c r="AE57" s="100" t="s">
        <v>63</v>
      </c>
      <c r="AF57" s="65"/>
      <c r="AG57" s="65" t="s">
        <v>263</v>
      </c>
      <c r="AH57" s="65" t="s">
        <v>72</v>
      </c>
      <c r="AI57" s="220" t="s">
        <v>65</v>
      </c>
      <c r="AJ57" s="220" t="s">
        <v>154</v>
      </c>
      <c r="AK57" s="261">
        <v>5.7754629597184248E-3</v>
      </c>
      <c r="AL57" s="68"/>
      <c r="AM57" s="68"/>
    </row>
    <row r="58" spans="2:39" ht="34.5" hidden="1" customHeight="1">
      <c r="B58" s="86">
        <f t="shared" si="0"/>
        <v>55</v>
      </c>
      <c r="C58" s="84" t="s">
        <v>63</v>
      </c>
      <c r="D58" s="84" t="s">
        <v>354</v>
      </c>
      <c r="E58" s="84" t="s">
        <v>135</v>
      </c>
      <c r="F58" s="84" t="s">
        <v>180</v>
      </c>
      <c r="G58" s="85" t="s">
        <v>355</v>
      </c>
      <c r="H58" s="85" t="s">
        <v>356</v>
      </c>
      <c r="I58" s="85" t="s">
        <v>357</v>
      </c>
      <c r="J58" s="191">
        <v>1</v>
      </c>
      <c r="K58" s="84" t="s">
        <v>358</v>
      </c>
      <c r="L58" s="85"/>
      <c r="M58" s="85" t="s">
        <v>359</v>
      </c>
      <c r="N58" s="85" t="s">
        <v>360</v>
      </c>
      <c r="O58" s="84" t="s">
        <v>143</v>
      </c>
      <c r="P58" s="86" t="s">
        <v>361</v>
      </c>
      <c r="Q58" s="87" t="s">
        <v>69</v>
      </c>
      <c r="R58" s="84" t="s">
        <v>9009</v>
      </c>
      <c r="S58" s="86" t="s">
        <v>9010</v>
      </c>
      <c r="T58" s="143" t="s">
        <v>9011</v>
      </c>
      <c r="U58" s="86" t="s">
        <v>9012</v>
      </c>
      <c r="V58" s="84" t="s">
        <v>171</v>
      </c>
      <c r="W58" s="85"/>
      <c r="X58" s="85" t="str">
        <f t="shared" si="1"/>
        <v>tf_BACO30000100_M_DD_PL_DASHBOARD</v>
      </c>
      <c r="Y58" s="85" t="str">
        <f t="shared" si="2"/>
        <v>mt_MPCO30000101_CDM_M_DD_PL_DASHBOARD_WK01</v>
      </c>
      <c r="Z58" s="85" t="str">
        <f t="shared" si="3"/>
        <v>m_MPCO30000101_CDM_M_DD_PL_DASHBOARD_WK01</v>
      </c>
      <c r="AA58" s="85" t="s">
        <v>366</v>
      </c>
      <c r="AB58" s="85" t="s">
        <v>227</v>
      </c>
      <c r="AC58" s="85"/>
      <c r="AD58" s="65"/>
      <c r="AE58" s="100" t="s">
        <v>63</v>
      </c>
      <c r="AF58" s="65"/>
      <c r="AG58" s="65" t="s">
        <v>152</v>
      </c>
      <c r="AH58" s="65" t="s">
        <v>153</v>
      </c>
      <c r="AI58" s="220" t="s">
        <v>65</v>
      </c>
      <c r="AJ58" s="220" t="s">
        <v>154</v>
      </c>
      <c r="AK58" s="261">
        <v>4.5138889254303649E-4</v>
      </c>
    </row>
    <row r="59" spans="2:39" ht="34.5" hidden="1" customHeight="1">
      <c r="B59" s="86">
        <f t="shared" si="0"/>
        <v>56</v>
      </c>
      <c r="C59" s="84" t="s">
        <v>63</v>
      </c>
      <c r="D59" s="84" t="s">
        <v>354</v>
      </c>
      <c r="E59" s="84" t="s">
        <v>135</v>
      </c>
      <c r="F59" s="84" t="s">
        <v>180</v>
      </c>
      <c r="G59" s="85" t="s">
        <v>355</v>
      </c>
      <c r="H59" s="85" t="s">
        <v>356</v>
      </c>
      <c r="I59" s="85" t="s">
        <v>357</v>
      </c>
      <c r="J59" s="191">
        <v>2</v>
      </c>
      <c r="K59" s="84" t="s">
        <v>367</v>
      </c>
      <c r="L59" s="85"/>
      <c r="M59" s="85" t="s">
        <v>368</v>
      </c>
      <c r="N59" s="85" t="s">
        <v>369</v>
      </c>
      <c r="O59" s="84" t="s">
        <v>143</v>
      </c>
      <c r="P59" s="86" t="s">
        <v>361</v>
      </c>
      <c r="Q59" s="87" t="s">
        <v>69</v>
      </c>
      <c r="R59" s="84" t="s">
        <v>9009</v>
      </c>
      <c r="S59" s="86" t="s">
        <v>9010</v>
      </c>
      <c r="T59" s="143" t="s">
        <v>9013</v>
      </c>
      <c r="U59" s="86" t="s">
        <v>9014</v>
      </c>
      <c r="V59" s="84" t="s">
        <v>171</v>
      </c>
      <c r="W59" s="85"/>
      <c r="X59" s="85" t="str">
        <f t="shared" si="1"/>
        <v>tf_BACO30000100_M_DD_PL_DASHBOARD</v>
      </c>
      <c r="Y59" s="85" t="str">
        <f t="shared" si="2"/>
        <v>mt_MPCO30000102_CDM_M_DD_PL_DASHBOARD_WK02</v>
      </c>
      <c r="Z59" s="85" t="str">
        <f t="shared" si="3"/>
        <v>m_MPCO30000102_CDM_M_DD_PL_DASHBOARD_WK02</v>
      </c>
      <c r="AA59" s="85" t="s">
        <v>366</v>
      </c>
      <c r="AB59" s="85" t="s">
        <v>227</v>
      </c>
      <c r="AC59" s="85"/>
      <c r="AD59" s="65"/>
      <c r="AE59" s="100" t="s">
        <v>63</v>
      </c>
      <c r="AF59" s="65"/>
      <c r="AG59" s="65" t="s">
        <v>152</v>
      </c>
      <c r="AH59" s="65" t="s">
        <v>153</v>
      </c>
      <c r="AI59" s="220" t="s">
        <v>65</v>
      </c>
      <c r="AJ59" s="220" t="s">
        <v>154</v>
      </c>
      <c r="AK59" s="261">
        <v>4.0509258542442694E-4</v>
      </c>
    </row>
    <row r="60" spans="2:39" ht="34.5" hidden="1" customHeight="1">
      <c r="B60" s="86">
        <f t="shared" si="0"/>
        <v>57</v>
      </c>
      <c r="C60" s="84" t="s">
        <v>63</v>
      </c>
      <c r="D60" s="84" t="s">
        <v>354</v>
      </c>
      <c r="E60" s="84" t="s">
        <v>135</v>
      </c>
      <c r="F60" s="84" t="s">
        <v>180</v>
      </c>
      <c r="G60" s="85" t="s">
        <v>355</v>
      </c>
      <c r="H60" s="85" t="s">
        <v>356</v>
      </c>
      <c r="I60" s="85" t="s">
        <v>357</v>
      </c>
      <c r="J60" s="191">
        <v>3</v>
      </c>
      <c r="K60" s="84" t="s">
        <v>372</v>
      </c>
      <c r="L60" s="85"/>
      <c r="M60" s="85" t="s">
        <v>373</v>
      </c>
      <c r="N60" s="85" t="s">
        <v>374</v>
      </c>
      <c r="O60" s="84" t="s">
        <v>143</v>
      </c>
      <c r="P60" s="86" t="s">
        <v>361</v>
      </c>
      <c r="Q60" s="87" t="s">
        <v>69</v>
      </c>
      <c r="R60" s="84" t="s">
        <v>9015</v>
      </c>
      <c r="S60" s="86" t="s">
        <v>9016</v>
      </c>
      <c r="T60" s="143" t="s">
        <v>9017</v>
      </c>
      <c r="U60" s="86" t="s">
        <v>9018</v>
      </c>
      <c r="V60" s="84" t="s">
        <v>171</v>
      </c>
      <c r="W60" s="85"/>
      <c r="X60" s="85" t="str">
        <f t="shared" si="1"/>
        <v>tf_BACO30000100_M_DD_PL_DASHBOARD</v>
      </c>
      <c r="Y60" s="85" t="str">
        <f t="shared" si="2"/>
        <v>mt_MPCO30000103_CDM_M_DD_PL_DASHBOARD_WK03</v>
      </c>
      <c r="Z60" s="85" t="str">
        <f t="shared" si="3"/>
        <v>m_MPCO30000103_CDM_M_DD_PL_DASHBOARD_WK03</v>
      </c>
      <c r="AA60" s="85" t="s">
        <v>366</v>
      </c>
      <c r="AB60" s="85" t="s">
        <v>227</v>
      </c>
      <c r="AC60" s="85"/>
      <c r="AD60" s="65"/>
      <c r="AE60" s="100" t="s">
        <v>63</v>
      </c>
      <c r="AF60" s="65"/>
      <c r="AG60" s="65" t="s">
        <v>152</v>
      </c>
      <c r="AH60" s="65" t="s">
        <v>153</v>
      </c>
      <c r="AI60" s="220" t="s">
        <v>65</v>
      </c>
      <c r="AJ60" s="220" t="s">
        <v>154</v>
      </c>
      <c r="AK60" s="261">
        <v>5.3240740817273036E-4</v>
      </c>
    </row>
    <row r="61" spans="2:39" ht="34.5" hidden="1" customHeight="1">
      <c r="B61" s="86">
        <f t="shared" si="0"/>
        <v>58</v>
      </c>
      <c r="C61" s="84" t="s">
        <v>63</v>
      </c>
      <c r="D61" s="84" t="s">
        <v>354</v>
      </c>
      <c r="E61" s="84" t="s">
        <v>135</v>
      </c>
      <c r="F61" s="84" t="s">
        <v>180</v>
      </c>
      <c r="G61" s="85" t="s">
        <v>355</v>
      </c>
      <c r="H61" s="85" t="s">
        <v>356</v>
      </c>
      <c r="I61" s="85" t="s">
        <v>357</v>
      </c>
      <c r="J61" s="191">
        <v>4</v>
      </c>
      <c r="K61" s="84" t="s">
        <v>380</v>
      </c>
      <c r="L61" s="85"/>
      <c r="M61" s="85" t="s">
        <v>381</v>
      </c>
      <c r="N61" s="85" t="s">
        <v>382</v>
      </c>
      <c r="O61" s="84" t="s">
        <v>143</v>
      </c>
      <c r="P61" s="86" t="s">
        <v>361</v>
      </c>
      <c r="Q61" s="87" t="s">
        <v>69</v>
      </c>
      <c r="R61" s="84" t="s">
        <v>9019</v>
      </c>
      <c r="S61" s="86" t="s">
        <v>9020</v>
      </c>
      <c r="T61" s="143" t="s">
        <v>9021</v>
      </c>
      <c r="U61" s="86" t="s">
        <v>9022</v>
      </c>
      <c r="V61" s="84" t="s">
        <v>171</v>
      </c>
      <c r="W61" s="85"/>
      <c r="X61" s="85" t="str">
        <f t="shared" si="1"/>
        <v>tf_BACO30000100_M_DD_PL_DASHBOARD</v>
      </c>
      <c r="Y61" s="85" t="str">
        <f t="shared" si="2"/>
        <v>mt_MPCO30000104_CDM_M_DD_PL_DASHBOARD_WK04</v>
      </c>
      <c r="Z61" s="85" t="str">
        <f t="shared" si="3"/>
        <v>m_MPCO30000104_CDM_M_DD_PL_DASHBOARD_WK04</v>
      </c>
      <c r="AA61" s="85" t="s">
        <v>366</v>
      </c>
      <c r="AB61" s="85" t="s">
        <v>227</v>
      </c>
      <c r="AC61" s="85"/>
      <c r="AD61" s="65"/>
      <c r="AE61" s="100" t="s">
        <v>63</v>
      </c>
      <c r="AF61" s="65"/>
      <c r="AG61" s="65" t="s">
        <v>152</v>
      </c>
      <c r="AH61" s="65" t="s">
        <v>153</v>
      </c>
      <c r="AI61" s="220" t="s">
        <v>65</v>
      </c>
      <c r="AJ61" s="220" t="s">
        <v>154</v>
      </c>
      <c r="AK61" s="261">
        <v>5.7870370073942468E-4</v>
      </c>
    </row>
    <row r="62" spans="2:39" ht="34.5" hidden="1" customHeight="1">
      <c r="B62" s="86">
        <f t="shared" si="0"/>
        <v>59</v>
      </c>
      <c r="C62" s="84" t="s">
        <v>63</v>
      </c>
      <c r="D62" s="84" t="s">
        <v>354</v>
      </c>
      <c r="E62" s="84" t="s">
        <v>135</v>
      </c>
      <c r="F62" s="84" t="s">
        <v>180</v>
      </c>
      <c r="G62" s="85" t="s">
        <v>355</v>
      </c>
      <c r="H62" s="85" t="s">
        <v>356</v>
      </c>
      <c r="I62" s="85" t="s">
        <v>357</v>
      </c>
      <c r="J62" s="191">
        <v>5</v>
      </c>
      <c r="K62" s="84" t="s">
        <v>387</v>
      </c>
      <c r="L62" s="85"/>
      <c r="M62" s="85" t="s">
        <v>388</v>
      </c>
      <c r="N62" s="85" t="s">
        <v>389</v>
      </c>
      <c r="O62" s="84" t="s">
        <v>143</v>
      </c>
      <c r="P62" s="86" t="s">
        <v>361</v>
      </c>
      <c r="Q62" s="87" t="s">
        <v>69</v>
      </c>
      <c r="R62" s="84" t="s">
        <v>9023</v>
      </c>
      <c r="S62" s="86" t="s">
        <v>9024</v>
      </c>
      <c r="T62" s="143" t="s">
        <v>9025</v>
      </c>
      <c r="U62" s="86" t="s">
        <v>9026</v>
      </c>
      <c r="V62" s="84" t="s">
        <v>296</v>
      </c>
      <c r="W62" s="85"/>
      <c r="X62" s="85" t="str">
        <f t="shared" si="1"/>
        <v>tf_BACO30000100_M_DD_PL_DASHBOARD</v>
      </c>
      <c r="Y62" s="85" t="str">
        <f t="shared" si="2"/>
        <v>mt_MPCO30000105_CDM_M_DD_PL_DASHBOARD_WK05</v>
      </c>
      <c r="Z62" s="85" t="str">
        <f t="shared" si="3"/>
        <v>m_MPCO30000105_CDM_M_DD_PL_DASHBOARD_WK05</v>
      </c>
      <c r="AA62" s="85" t="s">
        <v>366</v>
      </c>
      <c r="AB62" s="85" t="s">
        <v>227</v>
      </c>
      <c r="AC62" s="85"/>
      <c r="AD62" s="65"/>
      <c r="AE62" s="100" t="s">
        <v>63</v>
      </c>
      <c r="AF62" s="65"/>
      <c r="AG62" s="65" t="s">
        <v>152</v>
      </c>
      <c r="AH62" s="65" t="s">
        <v>153</v>
      </c>
      <c r="AI62" s="220" t="s">
        <v>65</v>
      </c>
      <c r="AJ62" s="220" t="s">
        <v>154</v>
      </c>
      <c r="AK62" s="261">
        <v>2.3148147738538682E-4</v>
      </c>
    </row>
    <row r="63" spans="2:39" ht="34.5" hidden="1" customHeight="1">
      <c r="B63" s="86">
        <f t="shared" si="0"/>
        <v>60</v>
      </c>
      <c r="C63" s="84" t="s">
        <v>63</v>
      </c>
      <c r="D63" s="84" t="s">
        <v>354</v>
      </c>
      <c r="E63" s="84" t="s">
        <v>135</v>
      </c>
      <c r="F63" s="84" t="s">
        <v>180</v>
      </c>
      <c r="G63" s="85" t="s">
        <v>355</v>
      </c>
      <c r="H63" s="85" t="s">
        <v>356</v>
      </c>
      <c r="I63" s="85" t="s">
        <v>357</v>
      </c>
      <c r="J63" s="191">
        <v>6</v>
      </c>
      <c r="K63" s="84" t="s">
        <v>395</v>
      </c>
      <c r="L63" s="85"/>
      <c r="M63" s="85" t="s">
        <v>396</v>
      </c>
      <c r="N63" s="85" t="s">
        <v>397</v>
      </c>
      <c r="O63" s="84" t="s">
        <v>143</v>
      </c>
      <c r="P63" s="86" t="s">
        <v>361</v>
      </c>
      <c r="Q63" s="87" t="s">
        <v>69</v>
      </c>
      <c r="R63" s="84" t="s">
        <v>9027</v>
      </c>
      <c r="S63" s="86" t="s">
        <v>9028</v>
      </c>
      <c r="T63" s="143" t="s">
        <v>9029</v>
      </c>
      <c r="U63" s="86" t="s">
        <v>9030</v>
      </c>
      <c r="V63" s="84" t="s">
        <v>171</v>
      </c>
      <c r="W63" s="85"/>
      <c r="X63" s="85" t="str">
        <f t="shared" si="1"/>
        <v>tf_BACO30000100_M_DD_PL_DASHBOARD</v>
      </c>
      <c r="Y63" s="85" t="str">
        <f t="shared" si="2"/>
        <v>mt_MPCO30000106_CDM_M_DD_PL_DASHBOARD</v>
      </c>
      <c r="Z63" s="85" t="str">
        <f t="shared" si="3"/>
        <v>m_MPCO30000106_CDM_M_DD_PL_DASHBOARD</v>
      </c>
      <c r="AA63" s="85" t="s">
        <v>366</v>
      </c>
      <c r="AB63" s="85" t="s">
        <v>227</v>
      </c>
      <c r="AC63" s="85"/>
      <c r="AD63" s="65"/>
      <c r="AE63" s="100" t="s">
        <v>63</v>
      </c>
      <c r="AF63" s="65"/>
      <c r="AG63" s="65" t="s">
        <v>152</v>
      </c>
      <c r="AH63" s="65" t="s">
        <v>153</v>
      </c>
      <c r="AI63" s="220" t="s">
        <v>65</v>
      </c>
      <c r="AJ63" s="220" t="s">
        <v>154</v>
      </c>
      <c r="AK63" s="261">
        <v>6.5972222364507616E-4</v>
      </c>
    </row>
    <row r="64" spans="2:39" ht="34.5" hidden="1" customHeight="1">
      <c r="B64" s="86">
        <f t="shared" si="0"/>
        <v>61</v>
      </c>
      <c r="C64" s="84" t="s">
        <v>63</v>
      </c>
      <c r="D64" s="84" t="s">
        <v>354</v>
      </c>
      <c r="E64" s="84" t="s">
        <v>135</v>
      </c>
      <c r="F64" s="84" t="s">
        <v>180</v>
      </c>
      <c r="G64" s="85" t="s">
        <v>355</v>
      </c>
      <c r="H64" s="85" t="s">
        <v>356</v>
      </c>
      <c r="I64" s="85" t="s">
        <v>357</v>
      </c>
      <c r="J64" s="191">
        <v>7</v>
      </c>
      <c r="K64" s="84" t="s">
        <v>402</v>
      </c>
      <c r="L64" s="85"/>
      <c r="M64" s="85" t="s">
        <v>403</v>
      </c>
      <c r="N64" s="85" t="s">
        <v>404</v>
      </c>
      <c r="O64" s="84" t="s">
        <v>143</v>
      </c>
      <c r="P64" s="86" t="s">
        <v>361</v>
      </c>
      <c r="Q64" s="87" t="s">
        <v>69</v>
      </c>
      <c r="R64" s="84" t="s">
        <v>9031</v>
      </c>
      <c r="S64" s="86" t="s">
        <v>9032</v>
      </c>
      <c r="T64" s="143" t="s">
        <v>9033</v>
      </c>
      <c r="U64" s="86" t="s">
        <v>9034</v>
      </c>
      <c r="V64" s="84" t="s">
        <v>149</v>
      </c>
      <c r="W64" s="85"/>
      <c r="X64" s="85" t="str">
        <f t="shared" si="1"/>
        <v>tf_BACO30000100_M_DD_PL_DASHBOARD</v>
      </c>
      <c r="Y64" s="85" t="str">
        <f t="shared" si="2"/>
        <v>mt_MPCO30000107_CDM_M_DD_PL_DASHBOARD_ADD_MASTER</v>
      </c>
      <c r="Z64" s="85" t="str">
        <f t="shared" si="3"/>
        <v>m_MPCO30000107_CDM_M_DD_PL_DASHBOARD_ADD_MASTER</v>
      </c>
      <c r="AA64" s="85" t="s">
        <v>366</v>
      </c>
      <c r="AB64" s="85" t="s">
        <v>227</v>
      </c>
      <c r="AC64" s="85"/>
      <c r="AD64" s="65"/>
      <c r="AE64" s="100" t="s">
        <v>63</v>
      </c>
      <c r="AF64" s="65"/>
      <c r="AG64" s="65" t="s">
        <v>152</v>
      </c>
      <c r="AH64" s="65" t="s">
        <v>153</v>
      </c>
      <c r="AI64" s="220" t="s">
        <v>65</v>
      </c>
      <c r="AJ64" s="220" t="s">
        <v>154</v>
      </c>
      <c r="AK64" s="261">
        <v>1.5509259246755391E-3</v>
      </c>
    </row>
    <row r="65" spans="2:37" ht="34.5" hidden="1" customHeight="1">
      <c r="B65" s="91">
        <f t="shared" si="0"/>
        <v>62</v>
      </c>
      <c r="C65" s="92" t="s">
        <v>409</v>
      </c>
      <c r="D65" s="92"/>
      <c r="E65" s="92" t="s">
        <v>135</v>
      </c>
      <c r="F65" s="92" t="s">
        <v>180</v>
      </c>
      <c r="G65" s="146" t="s">
        <v>410</v>
      </c>
      <c r="H65" s="146"/>
      <c r="I65" s="146" t="s">
        <v>411</v>
      </c>
      <c r="J65" s="193"/>
      <c r="K65" s="92"/>
      <c r="L65" s="146"/>
      <c r="M65" s="146" t="s">
        <v>412</v>
      </c>
      <c r="N65" s="146"/>
      <c r="O65" s="92" t="s">
        <v>143</v>
      </c>
      <c r="P65" s="91" t="s">
        <v>413</v>
      </c>
      <c r="Q65" s="163" t="s">
        <v>69</v>
      </c>
      <c r="R65" s="92"/>
      <c r="S65" s="91" t="s">
        <v>9035</v>
      </c>
      <c r="T65" s="182"/>
      <c r="U65" s="91" t="s">
        <v>9036</v>
      </c>
      <c r="V65" s="92"/>
      <c r="W65" s="146"/>
      <c r="X65" s="146" t="str">
        <f t="shared" si="1"/>
        <v/>
      </c>
      <c r="Y65" s="146" t="str">
        <f t="shared" si="2"/>
        <v/>
      </c>
      <c r="Z65" s="146" t="str">
        <f t="shared" si="3"/>
        <v/>
      </c>
      <c r="AA65" s="146"/>
      <c r="AB65" s="146"/>
      <c r="AC65" s="146"/>
      <c r="AD65" s="65"/>
      <c r="AE65" s="100" t="s">
        <v>63</v>
      </c>
      <c r="AF65" s="65"/>
      <c r="AG65" s="65" t="s">
        <v>63</v>
      </c>
      <c r="AH65" s="65" t="s">
        <v>63</v>
      </c>
      <c r="AI65" s="220" t="s">
        <v>65</v>
      </c>
      <c r="AJ65" s="220" t="s">
        <v>65</v>
      </c>
      <c r="AK65" s="220" t="s">
        <v>65</v>
      </c>
    </row>
    <row r="66" spans="2:37" ht="34.5" hidden="1" customHeight="1">
      <c r="B66" s="86">
        <f t="shared" si="0"/>
        <v>63</v>
      </c>
      <c r="C66" s="84" t="s">
        <v>63</v>
      </c>
      <c r="D66" s="84" t="s">
        <v>9037</v>
      </c>
      <c r="E66" s="84" t="s">
        <v>135</v>
      </c>
      <c r="F66" s="84" t="s">
        <v>180</v>
      </c>
      <c r="G66" s="85" t="s">
        <v>415</v>
      </c>
      <c r="H66" s="85" t="s">
        <v>427</v>
      </c>
      <c r="I66" s="85" t="s">
        <v>416</v>
      </c>
      <c r="J66" s="191">
        <v>1</v>
      </c>
      <c r="K66" s="84" t="s">
        <v>417</v>
      </c>
      <c r="L66" s="85"/>
      <c r="M66" s="85" t="s">
        <v>418</v>
      </c>
      <c r="N66" s="85" t="s">
        <v>419</v>
      </c>
      <c r="O66" s="84" t="s">
        <v>143</v>
      </c>
      <c r="P66" s="86" t="s">
        <v>420</v>
      </c>
      <c r="Q66" s="87" t="s">
        <v>69</v>
      </c>
      <c r="R66" s="84" t="s">
        <v>9038</v>
      </c>
      <c r="S66" s="86" t="s">
        <v>9039</v>
      </c>
      <c r="T66" s="143" t="s">
        <v>423</v>
      </c>
      <c r="U66" s="86" t="s">
        <v>9040</v>
      </c>
      <c r="V66" s="84" t="s">
        <v>149</v>
      </c>
      <c r="W66" s="85"/>
      <c r="X66" s="85" t="str">
        <f t="shared" si="1"/>
        <v>tf_BACO30000500_M_DD_PL_DETAIL_ANALYSIS</v>
      </c>
      <c r="Y66" s="85" t="str">
        <f t="shared" si="2"/>
        <v>mt_MPCO30000501_CDM_M_DD_PL_DETAIL_ANALYSIS_WK01</v>
      </c>
      <c r="Z66" s="85" t="str">
        <f t="shared" si="3"/>
        <v>m_MPCO30000501_CDM_M_DD_PL_DETAIL_ANALYSIS_WK01</v>
      </c>
      <c r="AA66" s="85" t="s">
        <v>425</v>
      </c>
      <c r="AB66" s="85" t="s">
        <v>151</v>
      </c>
      <c r="AC66" s="85"/>
      <c r="AD66" s="65"/>
      <c r="AE66" s="100" t="s">
        <v>63</v>
      </c>
      <c r="AF66" s="65"/>
      <c r="AG66" s="65" t="s">
        <v>263</v>
      </c>
      <c r="AH66" s="65" t="s">
        <v>72</v>
      </c>
      <c r="AI66" s="220" t="s">
        <v>65</v>
      </c>
      <c r="AJ66" s="220" t="s">
        <v>154</v>
      </c>
      <c r="AK66" s="261">
        <v>2.754629633272998E-3</v>
      </c>
    </row>
    <row r="67" spans="2:37" ht="34.5" hidden="1" customHeight="1">
      <c r="B67" s="86">
        <f t="shared" si="0"/>
        <v>64</v>
      </c>
      <c r="C67" s="84" t="s">
        <v>63</v>
      </c>
      <c r="D67" s="84" t="s">
        <v>426</v>
      </c>
      <c r="E67" s="84" t="s">
        <v>135</v>
      </c>
      <c r="F67" s="84" t="s">
        <v>180</v>
      </c>
      <c r="G67" s="85" t="s">
        <v>415</v>
      </c>
      <c r="H67" s="85" t="s">
        <v>427</v>
      </c>
      <c r="I67" s="85" t="s">
        <v>416</v>
      </c>
      <c r="J67" s="191">
        <v>2</v>
      </c>
      <c r="K67" s="84" t="s">
        <v>428</v>
      </c>
      <c r="L67" s="85"/>
      <c r="M67" s="85" t="s">
        <v>429</v>
      </c>
      <c r="N67" s="85" t="s">
        <v>430</v>
      </c>
      <c r="O67" s="84" t="s">
        <v>143</v>
      </c>
      <c r="P67" s="86" t="s">
        <v>420</v>
      </c>
      <c r="Q67" s="87" t="s">
        <v>69</v>
      </c>
      <c r="R67" s="84" t="s">
        <v>9038</v>
      </c>
      <c r="S67" s="86" t="s">
        <v>9039</v>
      </c>
      <c r="T67" s="143" t="s">
        <v>431</v>
      </c>
      <c r="U67" s="86" t="s">
        <v>9041</v>
      </c>
      <c r="V67" s="84" t="s">
        <v>149</v>
      </c>
      <c r="W67" s="85"/>
      <c r="X67" s="85" t="str">
        <f t="shared" si="1"/>
        <v>tf_BACO30000500_M_DD_PL_DETAIL_ANALYSIS</v>
      </c>
      <c r="Y67" s="85" t="str">
        <f t="shared" si="2"/>
        <v>mt_MPCO30000502_CDM_M_DD_PL_DETAIL_ANALYSIS_WK02</v>
      </c>
      <c r="Z67" s="85" t="str">
        <f t="shared" si="3"/>
        <v>m_MPCO30000502_CDM_M_DD_PL_DETAIL_ANALYSIS_WK02</v>
      </c>
      <c r="AA67" s="85" t="s">
        <v>425</v>
      </c>
      <c r="AB67" s="85" t="s">
        <v>151</v>
      </c>
      <c r="AC67" s="85"/>
      <c r="AD67" s="65"/>
      <c r="AE67" s="100" t="s">
        <v>63</v>
      </c>
      <c r="AF67" s="65"/>
      <c r="AG67" s="65" t="s">
        <v>263</v>
      </c>
      <c r="AH67" s="65" t="s">
        <v>72</v>
      </c>
      <c r="AI67" s="220" t="s">
        <v>65</v>
      </c>
      <c r="AJ67" s="220" t="s">
        <v>154</v>
      </c>
      <c r="AK67" s="261">
        <v>1.7013888864312321E-3</v>
      </c>
    </row>
    <row r="68" spans="2:37" ht="34.5" hidden="1" customHeight="1">
      <c r="B68" s="86">
        <f t="shared" ref="B68:B131" si="4">ROW()-3</f>
        <v>65</v>
      </c>
      <c r="C68" s="84" t="s">
        <v>63</v>
      </c>
      <c r="D68" s="84" t="s">
        <v>426</v>
      </c>
      <c r="E68" s="84" t="s">
        <v>135</v>
      </c>
      <c r="F68" s="84" t="s">
        <v>180</v>
      </c>
      <c r="G68" s="85" t="s">
        <v>415</v>
      </c>
      <c r="H68" s="85" t="s">
        <v>427</v>
      </c>
      <c r="I68" s="85" t="s">
        <v>416</v>
      </c>
      <c r="J68" s="191">
        <v>3</v>
      </c>
      <c r="K68" s="84" t="s">
        <v>433</v>
      </c>
      <c r="L68" s="85"/>
      <c r="M68" s="85" t="s">
        <v>434</v>
      </c>
      <c r="N68" s="85" t="s">
        <v>435</v>
      </c>
      <c r="O68" s="84" t="s">
        <v>143</v>
      </c>
      <c r="P68" s="86" t="s">
        <v>420</v>
      </c>
      <c r="Q68" s="87" t="s">
        <v>69</v>
      </c>
      <c r="R68" s="84" t="s">
        <v>9038</v>
      </c>
      <c r="S68" s="86" t="s">
        <v>422</v>
      </c>
      <c r="T68" s="143" t="s">
        <v>436</v>
      </c>
      <c r="U68" s="86" t="s">
        <v>9042</v>
      </c>
      <c r="V68" s="84" t="s">
        <v>149</v>
      </c>
      <c r="W68" s="85"/>
      <c r="X68" s="85" t="str">
        <f t="shared" si="1"/>
        <v>tf_BACO30000500_M_DD_PL_DETAIL_ANALYSIS</v>
      </c>
      <c r="Y68" s="85" t="str">
        <f t="shared" si="2"/>
        <v>mt_MPCO30000503_CDM_M_DD_PL_DETAIL_ANALYSIS_WK03</v>
      </c>
      <c r="Z68" s="85" t="str">
        <f t="shared" si="3"/>
        <v>m_MPCO30000503_CDM_M_DD_PL_DETAIL_ANALYSIS_WK03</v>
      </c>
      <c r="AA68" s="85" t="s">
        <v>425</v>
      </c>
      <c r="AB68" s="85" t="s">
        <v>151</v>
      </c>
      <c r="AC68" s="85"/>
      <c r="AD68" s="65"/>
      <c r="AE68" s="100" t="s">
        <v>63</v>
      </c>
      <c r="AF68" s="65"/>
      <c r="AG68" s="65" t="s">
        <v>263</v>
      </c>
      <c r="AH68" s="65" t="s">
        <v>72</v>
      </c>
      <c r="AI68" s="220" t="s">
        <v>65</v>
      </c>
      <c r="AJ68" s="220" t="s">
        <v>154</v>
      </c>
      <c r="AK68" s="261">
        <v>3.8425925959018059E-3</v>
      </c>
    </row>
    <row r="69" spans="2:37" ht="34.5" hidden="1" customHeight="1">
      <c r="B69" s="86">
        <f t="shared" si="4"/>
        <v>66</v>
      </c>
      <c r="C69" s="84" t="s">
        <v>63</v>
      </c>
      <c r="D69" s="84" t="s">
        <v>426</v>
      </c>
      <c r="E69" s="84" t="s">
        <v>135</v>
      </c>
      <c r="F69" s="84" t="s">
        <v>180</v>
      </c>
      <c r="G69" s="85" t="s">
        <v>415</v>
      </c>
      <c r="H69" s="85" t="s">
        <v>427</v>
      </c>
      <c r="I69" s="85" t="s">
        <v>416</v>
      </c>
      <c r="J69" s="191">
        <v>4</v>
      </c>
      <c r="K69" s="84" t="s">
        <v>438</v>
      </c>
      <c r="L69" s="85"/>
      <c r="M69" s="85" t="s">
        <v>439</v>
      </c>
      <c r="N69" s="85" t="s">
        <v>440</v>
      </c>
      <c r="O69" s="84" t="s">
        <v>143</v>
      </c>
      <c r="P69" s="86" t="s">
        <v>420</v>
      </c>
      <c r="Q69" s="87" t="s">
        <v>69</v>
      </c>
      <c r="R69" s="84" t="s">
        <v>9043</v>
      </c>
      <c r="S69" s="86" t="s">
        <v>9044</v>
      </c>
      <c r="T69" s="143" t="s">
        <v>443</v>
      </c>
      <c r="U69" s="86" t="s">
        <v>9045</v>
      </c>
      <c r="V69" s="84" t="s">
        <v>162</v>
      </c>
      <c r="W69" s="85"/>
      <c r="X69" s="85" t="str">
        <f t="shared" si="1"/>
        <v>tf_BACO30000500_M_DD_PL_DETAIL_ANALYSIS</v>
      </c>
      <c r="Y69" s="85" t="str">
        <f t="shared" si="2"/>
        <v>mt_MPCO30000504_CDM_M_DD_PL_DETAIL_ANALYSIS_WK04</v>
      </c>
      <c r="Z69" s="85" t="str">
        <f t="shared" si="3"/>
        <v>m_MPCO30000504_CDM_M_DD_PL_DETAIL_ANALYSIS_WK04</v>
      </c>
      <c r="AA69" s="85" t="s">
        <v>425</v>
      </c>
      <c r="AB69" s="85" t="s">
        <v>151</v>
      </c>
      <c r="AC69" s="85"/>
      <c r="AD69" s="65"/>
      <c r="AE69" s="100" t="s">
        <v>63</v>
      </c>
      <c r="AF69" s="65"/>
      <c r="AG69" s="65" t="s">
        <v>263</v>
      </c>
      <c r="AH69" s="65" t="s">
        <v>72</v>
      </c>
      <c r="AI69" s="220" t="s">
        <v>65</v>
      </c>
      <c r="AJ69" s="220" t="s">
        <v>154</v>
      </c>
      <c r="AK69" s="261">
        <v>5.7523148134350777E-3</v>
      </c>
    </row>
    <row r="70" spans="2:37" ht="34.5" hidden="1" customHeight="1">
      <c r="B70" s="86">
        <f t="shared" si="4"/>
        <v>67</v>
      </c>
      <c r="C70" s="84" t="s">
        <v>63</v>
      </c>
      <c r="D70" s="84" t="s">
        <v>426</v>
      </c>
      <c r="E70" s="84" t="s">
        <v>135</v>
      </c>
      <c r="F70" s="84" t="s">
        <v>180</v>
      </c>
      <c r="G70" s="85" t="s">
        <v>415</v>
      </c>
      <c r="H70" s="85" t="s">
        <v>427</v>
      </c>
      <c r="I70" s="85" t="s">
        <v>416</v>
      </c>
      <c r="J70" s="191">
        <v>5</v>
      </c>
      <c r="K70" s="84" t="s">
        <v>445</v>
      </c>
      <c r="L70" s="85"/>
      <c r="M70" s="85" t="s">
        <v>446</v>
      </c>
      <c r="N70" s="85" t="s">
        <v>447</v>
      </c>
      <c r="O70" s="84" t="s">
        <v>143</v>
      </c>
      <c r="P70" s="86" t="s">
        <v>420</v>
      </c>
      <c r="Q70" s="87" t="s">
        <v>166</v>
      </c>
      <c r="R70" s="84" t="s">
        <v>443</v>
      </c>
      <c r="S70" s="86" t="s">
        <v>444</v>
      </c>
      <c r="T70" s="143" t="s">
        <v>9046</v>
      </c>
      <c r="U70" s="86" t="s">
        <v>449</v>
      </c>
      <c r="V70" s="84" t="s">
        <v>238</v>
      </c>
      <c r="W70" s="85"/>
      <c r="X70" s="85" t="str">
        <f t="shared" si="1"/>
        <v>tf_BACO30000500_M_DD_PL_DETAIL_ANALYSIS</v>
      </c>
      <c r="Y70" s="85" t="str">
        <f t="shared" si="2"/>
        <v>mt_MPCO30000505_CDM_M_DD_PL_DETAIL_ANALYSIS</v>
      </c>
      <c r="Z70" s="85" t="str">
        <f t="shared" si="3"/>
        <v>m_MPCO30000505_CDM_M_DD_PL_DETAIL_ANALYSIS</v>
      </c>
      <c r="AA70" s="85" t="s">
        <v>425</v>
      </c>
      <c r="AB70" s="85" t="s">
        <v>151</v>
      </c>
      <c r="AC70" s="85"/>
      <c r="AD70" s="65"/>
      <c r="AE70" s="100" t="s">
        <v>63</v>
      </c>
      <c r="AF70" s="65"/>
      <c r="AG70" s="65" t="s">
        <v>263</v>
      </c>
      <c r="AH70" s="65" t="s">
        <v>72</v>
      </c>
      <c r="AI70" s="220" t="s">
        <v>65</v>
      </c>
      <c r="AJ70" s="220" t="s">
        <v>154</v>
      </c>
      <c r="AK70" s="261">
        <v>8.3333333896007389E-4</v>
      </c>
    </row>
    <row r="71" spans="2:37" ht="34.5" hidden="1" customHeight="1">
      <c r="B71" s="86">
        <f t="shared" si="4"/>
        <v>68</v>
      </c>
      <c r="C71" s="84" t="s">
        <v>63</v>
      </c>
      <c r="D71" s="84" t="s">
        <v>426</v>
      </c>
      <c r="E71" s="84" t="s">
        <v>135</v>
      </c>
      <c r="F71" s="84" t="s">
        <v>180</v>
      </c>
      <c r="G71" s="85" t="s">
        <v>415</v>
      </c>
      <c r="H71" s="85" t="s">
        <v>427</v>
      </c>
      <c r="I71" s="85" t="s">
        <v>416</v>
      </c>
      <c r="J71" s="191">
        <v>6</v>
      </c>
      <c r="K71" s="84" t="s">
        <v>450</v>
      </c>
      <c r="L71" s="85"/>
      <c r="M71" s="85" t="s">
        <v>451</v>
      </c>
      <c r="N71" s="85" t="s">
        <v>452</v>
      </c>
      <c r="O71" s="84" t="s">
        <v>143</v>
      </c>
      <c r="P71" s="86" t="s">
        <v>420</v>
      </c>
      <c r="Q71" s="87" t="s">
        <v>166</v>
      </c>
      <c r="R71" s="84" t="s">
        <v>9047</v>
      </c>
      <c r="S71" s="86" t="s">
        <v>9048</v>
      </c>
      <c r="T71" s="143" t="s">
        <v>455</v>
      </c>
      <c r="U71" s="86" t="s">
        <v>9049</v>
      </c>
      <c r="V71" s="84" t="s">
        <v>149</v>
      </c>
      <c r="W71" s="85"/>
      <c r="X71" s="85" t="str">
        <f t="shared" si="1"/>
        <v>tf_BACO30000500_M_DD_PL_DETAIL_ANALYSIS</v>
      </c>
      <c r="Y71" s="85" t="str">
        <f t="shared" si="2"/>
        <v>mt_MPCO30000506_CDM_M_DD_PL_DETAIL_ANALYSIS_ADD_MASTER</v>
      </c>
      <c r="Z71" s="85" t="str">
        <f t="shared" si="3"/>
        <v>m_MPCO30000506_CDM_M_DD_PL_DETAIL_ANALYSIS_ADD_MASTER</v>
      </c>
      <c r="AA71" s="85" t="s">
        <v>425</v>
      </c>
      <c r="AB71" s="85" t="s">
        <v>151</v>
      </c>
      <c r="AC71" s="85"/>
      <c r="AD71" s="65"/>
      <c r="AE71" s="100" t="s">
        <v>63</v>
      </c>
      <c r="AF71" s="65"/>
      <c r="AG71" s="65" t="s">
        <v>263</v>
      </c>
      <c r="AH71" s="65" t="s">
        <v>72</v>
      </c>
      <c r="AI71" s="220" t="s">
        <v>457</v>
      </c>
      <c r="AJ71" s="220" t="s">
        <v>154</v>
      </c>
      <c r="AK71" s="261">
        <v>1.423611116479151E-3</v>
      </c>
    </row>
    <row r="72" spans="2:37" ht="34.5" hidden="1" customHeight="1">
      <c r="B72" s="86">
        <f t="shared" si="4"/>
        <v>69</v>
      </c>
      <c r="C72" s="84" t="s">
        <v>63</v>
      </c>
      <c r="D72" s="84" t="s">
        <v>458</v>
      </c>
      <c r="E72" s="84" t="s">
        <v>135</v>
      </c>
      <c r="F72" s="84" t="s">
        <v>459</v>
      </c>
      <c r="G72" s="85" t="s">
        <v>460</v>
      </c>
      <c r="H72" s="85" t="s">
        <v>461</v>
      </c>
      <c r="I72" s="85" t="s">
        <v>462</v>
      </c>
      <c r="J72" s="191">
        <v>1</v>
      </c>
      <c r="K72" s="84" t="s">
        <v>463</v>
      </c>
      <c r="L72" s="85"/>
      <c r="M72" s="85" t="s">
        <v>464</v>
      </c>
      <c r="N72" s="85" t="s">
        <v>465</v>
      </c>
      <c r="O72" s="84" t="s">
        <v>143</v>
      </c>
      <c r="P72" s="85" t="s">
        <v>466</v>
      </c>
      <c r="Q72" s="87" t="s">
        <v>220</v>
      </c>
      <c r="R72" s="84" t="s">
        <v>467</v>
      </c>
      <c r="S72" s="86" t="s">
        <v>468</v>
      </c>
      <c r="T72" s="143" t="s">
        <v>469</v>
      </c>
      <c r="U72" s="86" t="s">
        <v>470</v>
      </c>
      <c r="V72" s="84" t="s">
        <v>225</v>
      </c>
      <c r="W72" s="85"/>
      <c r="X72" s="85" t="str">
        <f t="shared" si="1"/>
        <v>tf_BACO30001600_M_DD_ROIC_ANALYSIS</v>
      </c>
      <c r="Y72" s="85" t="str">
        <f t="shared" si="2"/>
        <v>mt_MPCO30001608_CDM_M_DD_ROIC_ANALYSIS_WK06</v>
      </c>
      <c r="Z72" s="85" t="str">
        <f t="shared" si="3"/>
        <v>m_MPCO30001608_CDM_M_DD_ROIC_ANALYSIS_WK06</v>
      </c>
      <c r="AA72" s="85" t="s">
        <v>471</v>
      </c>
      <c r="AB72" s="85" t="s">
        <v>151</v>
      </c>
      <c r="AC72" s="85"/>
      <c r="AD72" s="65"/>
      <c r="AE72" s="100" t="s">
        <v>63</v>
      </c>
      <c r="AF72" s="65"/>
      <c r="AG72" s="65" t="s">
        <v>152</v>
      </c>
      <c r="AH72" s="65" t="s">
        <v>153</v>
      </c>
      <c r="AI72" s="220" t="s">
        <v>65</v>
      </c>
      <c r="AJ72" s="220" t="s">
        <v>154</v>
      </c>
      <c r="AK72" s="261">
        <v>8.6805555474711582E-4</v>
      </c>
    </row>
    <row r="73" spans="2:37" ht="34.5" hidden="1" customHeight="1">
      <c r="B73" s="86">
        <f t="shared" si="4"/>
        <v>70</v>
      </c>
      <c r="C73" s="84" t="s">
        <v>63</v>
      </c>
      <c r="D73" s="84" t="s">
        <v>458</v>
      </c>
      <c r="E73" s="84" t="s">
        <v>135</v>
      </c>
      <c r="F73" s="84" t="s">
        <v>459</v>
      </c>
      <c r="G73" s="85" t="s">
        <v>460</v>
      </c>
      <c r="H73" s="85" t="s">
        <v>461</v>
      </c>
      <c r="I73" s="85" t="s">
        <v>462</v>
      </c>
      <c r="J73" s="191">
        <v>2</v>
      </c>
      <c r="K73" s="84" t="s">
        <v>472</v>
      </c>
      <c r="L73" s="85"/>
      <c r="M73" s="85" t="s">
        <v>473</v>
      </c>
      <c r="N73" s="85" t="s">
        <v>474</v>
      </c>
      <c r="O73" s="84" t="s">
        <v>143</v>
      </c>
      <c r="P73" s="85" t="s">
        <v>466</v>
      </c>
      <c r="Q73" s="87" t="s">
        <v>220</v>
      </c>
      <c r="R73" s="84" t="s">
        <v>467</v>
      </c>
      <c r="S73" s="86" t="s">
        <v>468</v>
      </c>
      <c r="T73" s="143" t="s">
        <v>475</v>
      </c>
      <c r="U73" s="86" t="s">
        <v>476</v>
      </c>
      <c r="V73" s="84" t="s">
        <v>225</v>
      </c>
      <c r="W73" s="85"/>
      <c r="X73" s="85" t="str">
        <f t="shared" si="1"/>
        <v>tf_BACO30001600_M_DD_ROIC_ANALYSIS</v>
      </c>
      <c r="Y73" s="85" t="str">
        <f t="shared" si="2"/>
        <v>mt_MPCO30001609_CDM_M_DD_ROIC_ANALYSIS_WK07</v>
      </c>
      <c r="Z73" s="85" t="str">
        <f t="shared" si="3"/>
        <v>m_MPCO30001609_CDM_M_DD_ROIC_ANALYSIS_WK07</v>
      </c>
      <c r="AA73" s="85" t="s">
        <v>471</v>
      </c>
      <c r="AB73" s="85" t="s">
        <v>151</v>
      </c>
      <c r="AC73" s="85"/>
      <c r="AD73" s="65"/>
      <c r="AE73" s="100" t="s">
        <v>63</v>
      </c>
      <c r="AF73" s="65"/>
      <c r="AG73" s="65" t="s">
        <v>152</v>
      </c>
      <c r="AH73" s="65" t="s">
        <v>153</v>
      </c>
      <c r="AI73" s="220" t="s">
        <v>65</v>
      </c>
      <c r="AJ73" s="220" t="s">
        <v>154</v>
      </c>
      <c r="AK73" s="261">
        <v>9.4907407037680969E-4</v>
      </c>
    </row>
    <row r="74" spans="2:37" ht="34.5" hidden="1" customHeight="1">
      <c r="B74" s="86">
        <f t="shared" si="4"/>
        <v>71</v>
      </c>
      <c r="C74" s="84" t="s">
        <v>63</v>
      </c>
      <c r="D74" s="84" t="s">
        <v>458</v>
      </c>
      <c r="E74" s="84" t="s">
        <v>135</v>
      </c>
      <c r="F74" s="84" t="s">
        <v>459</v>
      </c>
      <c r="G74" s="85" t="s">
        <v>460</v>
      </c>
      <c r="H74" s="85" t="s">
        <v>461</v>
      </c>
      <c r="I74" s="85" t="s">
        <v>462</v>
      </c>
      <c r="J74" s="191">
        <v>3</v>
      </c>
      <c r="K74" s="84" t="s">
        <v>477</v>
      </c>
      <c r="L74" s="85"/>
      <c r="M74" s="85" t="s">
        <v>478</v>
      </c>
      <c r="N74" s="85" t="s">
        <v>479</v>
      </c>
      <c r="O74" s="84" t="s">
        <v>143</v>
      </c>
      <c r="P74" s="85" t="s">
        <v>466</v>
      </c>
      <c r="Q74" s="87" t="s">
        <v>220</v>
      </c>
      <c r="R74" s="84" t="s">
        <v>480</v>
      </c>
      <c r="S74" s="86" t="s">
        <v>9050</v>
      </c>
      <c r="T74" s="143" t="s">
        <v>9051</v>
      </c>
      <c r="U74" s="86" t="s">
        <v>9052</v>
      </c>
      <c r="V74" s="84" t="s">
        <v>225</v>
      </c>
      <c r="W74" s="85"/>
      <c r="X74" s="85" t="str">
        <f t="shared" si="1"/>
        <v>tf_BACO30001600_M_DD_ROIC_ANALYSIS</v>
      </c>
      <c r="Y74" s="85" t="str">
        <f t="shared" si="2"/>
        <v>mt_MPCO30001601_CDM_M_DD_ROIC_ANALYSIS_WK01</v>
      </c>
      <c r="Z74" s="85" t="str">
        <f t="shared" si="3"/>
        <v>m_MPCO30001601_CDM_M_DD_ROIC_ANALYSIS_WK01</v>
      </c>
      <c r="AA74" s="85" t="s">
        <v>471</v>
      </c>
      <c r="AB74" s="85" t="s">
        <v>151</v>
      </c>
      <c r="AC74" s="85"/>
      <c r="AD74" s="65"/>
      <c r="AE74" s="100" t="s">
        <v>63</v>
      </c>
      <c r="AF74" s="65"/>
      <c r="AG74" s="65" t="s">
        <v>152</v>
      </c>
      <c r="AH74" s="65" t="s">
        <v>153</v>
      </c>
      <c r="AI74" s="220" t="s">
        <v>65</v>
      </c>
      <c r="AJ74" s="220" t="s">
        <v>154</v>
      </c>
      <c r="AK74" s="261">
        <v>1.2731481474475004E-3</v>
      </c>
    </row>
    <row r="75" spans="2:37" ht="34.5" hidden="1" customHeight="1">
      <c r="B75" s="86">
        <f t="shared" si="4"/>
        <v>72</v>
      </c>
      <c r="C75" s="84" t="s">
        <v>63</v>
      </c>
      <c r="D75" s="84" t="s">
        <v>458</v>
      </c>
      <c r="E75" s="84" t="s">
        <v>135</v>
      </c>
      <c r="F75" s="84" t="s">
        <v>459</v>
      </c>
      <c r="G75" s="85" t="s">
        <v>460</v>
      </c>
      <c r="H75" s="85" t="s">
        <v>461</v>
      </c>
      <c r="I75" s="85" t="s">
        <v>462</v>
      </c>
      <c r="J75" s="191">
        <v>4</v>
      </c>
      <c r="K75" s="84" t="s">
        <v>484</v>
      </c>
      <c r="L75" s="85"/>
      <c r="M75" s="85" t="s">
        <v>485</v>
      </c>
      <c r="N75" s="85" t="s">
        <v>486</v>
      </c>
      <c r="O75" s="84" t="s">
        <v>143</v>
      </c>
      <c r="P75" s="85" t="s">
        <v>466</v>
      </c>
      <c r="Q75" s="87" t="s">
        <v>220</v>
      </c>
      <c r="R75" s="84" t="s">
        <v>9053</v>
      </c>
      <c r="S75" s="86" t="s">
        <v>9054</v>
      </c>
      <c r="T75" s="143" t="s">
        <v>489</v>
      </c>
      <c r="U75" s="86" t="s">
        <v>490</v>
      </c>
      <c r="V75" s="84" t="s">
        <v>225</v>
      </c>
      <c r="W75" s="85"/>
      <c r="X75" s="85" t="str">
        <f t="shared" si="1"/>
        <v>tf_BACO30001600_M_DD_ROIC_ANALYSIS</v>
      </c>
      <c r="Y75" s="85" t="str">
        <f t="shared" si="2"/>
        <v>mt_MPCO30001602_CDM_M_DD_ROIC_ANALYSIS_WK02</v>
      </c>
      <c r="Z75" s="85" t="str">
        <f t="shared" si="3"/>
        <v>m_MPCO30001602_CDM_M_DD_ROIC_ANALYSIS_WK02</v>
      </c>
      <c r="AA75" s="85" t="s">
        <v>471</v>
      </c>
      <c r="AB75" s="85" t="s">
        <v>151</v>
      </c>
      <c r="AC75" s="85"/>
      <c r="AD75" s="65"/>
      <c r="AE75" s="100" t="s">
        <v>63</v>
      </c>
      <c r="AF75" s="65"/>
      <c r="AG75" s="65" t="s">
        <v>152</v>
      </c>
      <c r="AH75" s="65" t="s">
        <v>153</v>
      </c>
      <c r="AI75" s="220" t="s">
        <v>65</v>
      </c>
      <c r="AJ75" s="220" t="s">
        <v>154</v>
      </c>
      <c r="AK75" s="261">
        <v>4.6296296204673126E-4</v>
      </c>
    </row>
    <row r="76" spans="2:37" ht="34.5" hidden="1" customHeight="1">
      <c r="B76" s="86">
        <f t="shared" si="4"/>
        <v>73</v>
      </c>
      <c r="C76" s="84" t="s">
        <v>63</v>
      </c>
      <c r="D76" s="84" t="s">
        <v>458</v>
      </c>
      <c r="E76" s="84" t="s">
        <v>135</v>
      </c>
      <c r="F76" s="84" t="s">
        <v>459</v>
      </c>
      <c r="G76" s="85" t="s">
        <v>460</v>
      </c>
      <c r="H76" s="85" t="s">
        <v>461</v>
      </c>
      <c r="I76" s="85" t="s">
        <v>462</v>
      </c>
      <c r="J76" s="191">
        <v>5</v>
      </c>
      <c r="K76" s="84" t="s">
        <v>491</v>
      </c>
      <c r="L76" s="85"/>
      <c r="M76" s="85" t="s">
        <v>492</v>
      </c>
      <c r="N76" s="85" t="s">
        <v>493</v>
      </c>
      <c r="O76" s="84" t="s">
        <v>143</v>
      </c>
      <c r="P76" s="85" t="s">
        <v>466</v>
      </c>
      <c r="Q76" s="87" t="s">
        <v>220</v>
      </c>
      <c r="R76" s="84" t="s">
        <v>9055</v>
      </c>
      <c r="S76" s="86" t="s">
        <v>9056</v>
      </c>
      <c r="T76" s="143" t="s">
        <v>496</v>
      </c>
      <c r="U76" s="86" t="s">
        <v>497</v>
      </c>
      <c r="V76" s="84" t="s">
        <v>225</v>
      </c>
      <c r="W76" s="85"/>
      <c r="X76" s="85" t="str">
        <f t="shared" si="1"/>
        <v>tf_BACO30001600_M_DD_ROIC_ANALYSIS</v>
      </c>
      <c r="Y76" s="85" t="str">
        <f t="shared" si="2"/>
        <v>mt_MPCO30001603_CDM_M_DD_ROIC_ANALYSIS_WK03</v>
      </c>
      <c r="Z76" s="85" t="str">
        <f t="shared" si="3"/>
        <v>m_MPCO30001603_CDM_M_DD_ROIC_ANALYSIS_WK03</v>
      </c>
      <c r="AA76" s="85" t="s">
        <v>471</v>
      </c>
      <c r="AB76" s="85" t="s">
        <v>151</v>
      </c>
      <c r="AC76" s="85"/>
      <c r="AD76" s="65"/>
      <c r="AE76" s="100" t="s">
        <v>63</v>
      </c>
      <c r="AF76" s="65"/>
      <c r="AG76" s="65" t="s">
        <v>152</v>
      </c>
      <c r="AH76" s="65" t="s">
        <v>153</v>
      </c>
      <c r="AI76" s="220" t="s">
        <v>65</v>
      </c>
      <c r="AJ76" s="220" t="s">
        <v>154</v>
      </c>
      <c r="AK76" s="261">
        <v>4.398148157633841E-4</v>
      </c>
    </row>
    <row r="77" spans="2:37" ht="34.5" hidden="1" customHeight="1">
      <c r="B77" s="86">
        <f t="shared" si="4"/>
        <v>74</v>
      </c>
      <c r="C77" s="84" t="s">
        <v>63</v>
      </c>
      <c r="D77" s="84" t="s">
        <v>458</v>
      </c>
      <c r="E77" s="84" t="s">
        <v>135</v>
      </c>
      <c r="F77" s="84" t="s">
        <v>459</v>
      </c>
      <c r="G77" s="85" t="s">
        <v>460</v>
      </c>
      <c r="H77" s="85" t="s">
        <v>461</v>
      </c>
      <c r="I77" s="85" t="s">
        <v>462</v>
      </c>
      <c r="J77" s="191">
        <v>6</v>
      </c>
      <c r="K77" s="84" t="s">
        <v>498</v>
      </c>
      <c r="L77" s="85"/>
      <c r="M77" s="85" t="s">
        <v>499</v>
      </c>
      <c r="N77" s="85" t="s">
        <v>500</v>
      </c>
      <c r="O77" s="84" t="s">
        <v>143</v>
      </c>
      <c r="P77" s="85" t="s">
        <v>466</v>
      </c>
      <c r="Q77" s="87" t="s">
        <v>220</v>
      </c>
      <c r="R77" s="84" t="s">
        <v>9057</v>
      </c>
      <c r="S77" s="86" t="s">
        <v>9058</v>
      </c>
      <c r="T77" s="143" t="s">
        <v>503</v>
      </c>
      <c r="U77" s="86" t="s">
        <v>504</v>
      </c>
      <c r="V77" s="84" t="s">
        <v>225</v>
      </c>
      <c r="W77" s="85"/>
      <c r="X77" s="85" t="str">
        <f t="shared" si="1"/>
        <v>tf_BACO30001600_M_DD_ROIC_ANALYSIS</v>
      </c>
      <c r="Y77" s="85" t="str">
        <f t="shared" si="2"/>
        <v>mt_MPCO30001604_CDM_M_DD_ROIC_ANALYSIS_WK04</v>
      </c>
      <c r="Z77" s="85" t="str">
        <f t="shared" si="3"/>
        <v>m_MPCO30001604_CDM_M_DD_ROIC_ANALYSIS_WK04</v>
      </c>
      <c r="AA77" s="85" t="s">
        <v>471</v>
      </c>
      <c r="AB77" s="85" t="s">
        <v>151</v>
      </c>
      <c r="AC77" s="85"/>
      <c r="AD77" s="65"/>
      <c r="AE77" s="100" t="s">
        <v>63</v>
      </c>
      <c r="AF77" s="65"/>
      <c r="AG77" s="65" t="s">
        <v>152</v>
      </c>
      <c r="AH77" s="65" t="s">
        <v>153</v>
      </c>
      <c r="AI77" s="220" t="s">
        <v>65</v>
      </c>
      <c r="AJ77" s="220" t="s">
        <v>154</v>
      </c>
      <c r="AK77" s="261">
        <v>4.6296296932268888E-4</v>
      </c>
    </row>
    <row r="78" spans="2:37" ht="34.5" hidden="1" customHeight="1">
      <c r="B78" s="86">
        <f t="shared" si="4"/>
        <v>75</v>
      </c>
      <c r="C78" s="84" t="s">
        <v>63</v>
      </c>
      <c r="D78" s="84" t="s">
        <v>458</v>
      </c>
      <c r="E78" s="84" t="s">
        <v>135</v>
      </c>
      <c r="F78" s="84" t="s">
        <v>459</v>
      </c>
      <c r="G78" s="85" t="s">
        <v>460</v>
      </c>
      <c r="H78" s="85" t="s">
        <v>461</v>
      </c>
      <c r="I78" s="85" t="s">
        <v>462</v>
      </c>
      <c r="J78" s="191">
        <v>7</v>
      </c>
      <c r="K78" s="84" t="s">
        <v>519</v>
      </c>
      <c r="L78" s="85"/>
      <c r="M78" s="85" t="s">
        <v>520</v>
      </c>
      <c r="N78" s="85" t="s">
        <v>521</v>
      </c>
      <c r="O78" s="84" t="s">
        <v>143</v>
      </c>
      <c r="P78" s="85" t="s">
        <v>466</v>
      </c>
      <c r="Q78" s="87" t="s">
        <v>220</v>
      </c>
      <c r="R78" s="84" t="s">
        <v>9059</v>
      </c>
      <c r="S78" s="86" t="s">
        <v>9060</v>
      </c>
      <c r="T78" s="143" t="s">
        <v>524</v>
      </c>
      <c r="U78" s="86" t="s">
        <v>525</v>
      </c>
      <c r="V78" s="84" t="s">
        <v>162</v>
      </c>
      <c r="W78" s="85"/>
      <c r="X78" s="85" t="str">
        <f t="shared" si="1"/>
        <v>tf_BACO30001600_M_DD_ROIC_ANALYSIS</v>
      </c>
      <c r="Y78" s="85" t="str">
        <f t="shared" si="2"/>
        <v>mt_MPCO30001605_CDM_M_DD_ROIC_ANALYSIS_WK05</v>
      </c>
      <c r="Z78" s="85" t="str">
        <f t="shared" si="3"/>
        <v>m_MPCO30001605_CDM_M_DD_ROIC_ANALYSIS_WK05</v>
      </c>
      <c r="AA78" s="85" t="s">
        <v>471</v>
      </c>
      <c r="AB78" s="85" t="s">
        <v>151</v>
      </c>
      <c r="AC78" s="85"/>
      <c r="AD78" s="65"/>
      <c r="AE78" s="100" t="s">
        <v>63</v>
      </c>
      <c r="AF78" s="65"/>
      <c r="AG78" s="65" t="s">
        <v>152</v>
      </c>
      <c r="AH78" s="65" t="s">
        <v>153</v>
      </c>
      <c r="AI78" s="220" t="s">
        <v>65</v>
      </c>
      <c r="AJ78" s="220" t="s">
        <v>154</v>
      </c>
      <c r="AK78" s="261">
        <v>5.7870370073942468E-4</v>
      </c>
    </row>
    <row r="79" spans="2:37" ht="34.5" hidden="1" customHeight="1">
      <c r="B79" s="86">
        <f t="shared" si="4"/>
        <v>76</v>
      </c>
      <c r="C79" s="84" t="s">
        <v>63</v>
      </c>
      <c r="D79" s="84" t="s">
        <v>458</v>
      </c>
      <c r="E79" s="84" t="s">
        <v>135</v>
      </c>
      <c r="F79" s="84" t="s">
        <v>459</v>
      </c>
      <c r="G79" s="85" t="s">
        <v>460</v>
      </c>
      <c r="H79" s="85" t="s">
        <v>461</v>
      </c>
      <c r="I79" s="85" t="s">
        <v>462</v>
      </c>
      <c r="J79" s="191">
        <v>8</v>
      </c>
      <c r="K79" s="84" t="s">
        <v>526</v>
      </c>
      <c r="L79" s="85"/>
      <c r="M79" s="85" t="s">
        <v>527</v>
      </c>
      <c r="N79" s="85" t="s">
        <v>528</v>
      </c>
      <c r="O79" s="84" t="s">
        <v>143</v>
      </c>
      <c r="P79" s="85" t="s">
        <v>466</v>
      </c>
      <c r="Q79" s="87" t="s">
        <v>166</v>
      </c>
      <c r="R79" s="84" t="s">
        <v>9061</v>
      </c>
      <c r="S79" s="86" t="s">
        <v>9062</v>
      </c>
      <c r="T79" s="143" t="s">
        <v>9063</v>
      </c>
      <c r="U79" s="86" t="s">
        <v>532</v>
      </c>
      <c r="V79" s="84" t="s">
        <v>225</v>
      </c>
      <c r="W79" s="85"/>
      <c r="X79" s="85" t="str">
        <f t="shared" si="1"/>
        <v>tf_BACO30001600_M_DD_ROIC_ANALYSIS</v>
      </c>
      <c r="Y79" s="85" t="str">
        <f t="shared" si="2"/>
        <v>mt_MPCO30001606_CDM_M_DD_ROIC_ANALYSIS</v>
      </c>
      <c r="Z79" s="85" t="str">
        <f t="shared" si="3"/>
        <v>m_MPCO30001606_CDM_M_DD_ROIC_ANALYSIS</v>
      </c>
      <c r="AA79" s="85" t="s">
        <v>471</v>
      </c>
      <c r="AB79" s="85" t="s">
        <v>151</v>
      </c>
      <c r="AC79" s="85"/>
      <c r="AD79" s="65"/>
      <c r="AE79" s="100" t="s">
        <v>63</v>
      </c>
      <c r="AF79" s="65"/>
      <c r="AG79" s="65" t="s">
        <v>152</v>
      </c>
      <c r="AH79" s="65" t="s">
        <v>153</v>
      </c>
      <c r="AI79" s="220" t="s">
        <v>65</v>
      </c>
      <c r="AJ79" s="220" t="s">
        <v>154</v>
      </c>
      <c r="AK79" s="261">
        <v>5.2083333866903558E-4</v>
      </c>
    </row>
    <row r="80" spans="2:37" ht="34.5" hidden="1" customHeight="1">
      <c r="B80" s="86">
        <f t="shared" si="4"/>
        <v>77</v>
      </c>
      <c r="C80" s="84" t="s">
        <v>63</v>
      </c>
      <c r="D80" s="84" t="s">
        <v>458</v>
      </c>
      <c r="E80" s="84" t="s">
        <v>135</v>
      </c>
      <c r="F80" s="84" t="s">
        <v>459</v>
      </c>
      <c r="G80" s="85" t="s">
        <v>460</v>
      </c>
      <c r="H80" s="85" t="s">
        <v>461</v>
      </c>
      <c r="I80" s="85" t="s">
        <v>462</v>
      </c>
      <c r="J80" s="191">
        <v>9</v>
      </c>
      <c r="K80" s="84" t="s">
        <v>533</v>
      </c>
      <c r="L80" s="85"/>
      <c r="M80" s="85" t="s">
        <v>534</v>
      </c>
      <c r="N80" s="85" t="s">
        <v>9064</v>
      </c>
      <c r="O80" s="84" t="s">
        <v>143</v>
      </c>
      <c r="P80" s="85" t="s">
        <v>466</v>
      </c>
      <c r="Q80" s="87" t="s">
        <v>166</v>
      </c>
      <c r="R80" s="84" t="s">
        <v>536</v>
      </c>
      <c r="S80" s="86" t="s">
        <v>537</v>
      </c>
      <c r="T80" s="143" t="s">
        <v>538</v>
      </c>
      <c r="U80" s="86" t="s">
        <v>9065</v>
      </c>
      <c r="V80" s="84" t="s">
        <v>149</v>
      </c>
      <c r="W80" s="85"/>
      <c r="X80" s="85" t="str">
        <f t="shared" si="1"/>
        <v>tf_BACO30001600_M_DD_ROIC_ANALYSIS</v>
      </c>
      <c r="Y80" s="85" t="str">
        <f t="shared" si="2"/>
        <v>mt_MPCO30001607_CDM_M_DD_ROIC_ANALYSIS_ADD_MASTER</v>
      </c>
      <c r="Z80" s="85" t="str">
        <f t="shared" si="3"/>
        <v>m_MPCO30001607_CDM_M_DD_ROIC_ANALYSIS_ADD_MASTER</v>
      </c>
      <c r="AA80" s="85" t="s">
        <v>471</v>
      </c>
      <c r="AB80" s="85" t="s">
        <v>151</v>
      </c>
      <c r="AC80" s="85"/>
      <c r="AD80" s="65"/>
      <c r="AE80" s="100" t="s">
        <v>63</v>
      </c>
      <c r="AF80" s="65"/>
      <c r="AG80" s="65" t="s">
        <v>152</v>
      </c>
      <c r="AH80" s="65" t="s">
        <v>153</v>
      </c>
      <c r="AI80" s="220" t="s">
        <v>65</v>
      </c>
      <c r="AJ80" s="220" t="s">
        <v>154</v>
      </c>
      <c r="AK80" s="261">
        <v>1.0254629625706002E-2</v>
      </c>
    </row>
    <row r="81" spans="2:38" ht="34.5" hidden="1" customHeight="1">
      <c r="B81" s="86">
        <f t="shared" si="4"/>
        <v>78</v>
      </c>
      <c r="C81" s="84" t="s">
        <v>63</v>
      </c>
      <c r="D81" s="84" t="s">
        <v>540</v>
      </c>
      <c r="E81" s="84" t="s">
        <v>135</v>
      </c>
      <c r="F81" s="84" t="s">
        <v>541</v>
      </c>
      <c r="G81" s="85" t="s">
        <v>542</v>
      </c>
      <c r="H81" s="85" t="s">
        <v>543</v>
      </c>
      <c r="I81" s="85" t="s">
        <v>544</v>
      </c>
      <c r="J81" s="191">
        <v>1</v>
      </c>
      <c r="K81" s="84" t="s">
        <v>545</v>
      </c>
      <c r="L81" s="85"/>
      <c r="M81" s="85" t="s">
        <v>546</v>
      </c>
      <c r="N81" s="85" t="s">
        <v>547</v>
      </c>
      <c r="O81" s="84" t="s">
        <v>143</v>
      </c>
      <c r="P81" s="86" t="s">
        <v>548</v>
      </c>
      <c r="Q81" s="87" t="s">
        <v>69</v>
      </c>
      <c r="R81" s="84" t="s">
        <v>9066</v>
      </c>
      <c r="S81" s="86" t="s">
        <v>9067</v>
      </c>
      <c r="T81" s="143" t="s">
        <v>9068</v>
      </c>
      <c r="U81" s="86" t="s">
        <v>9069</v>
      </c>
      <c r="V81" s="84" t="s">
        <v>296</v>
      </c>
      <c r="W81" s="85"/>
      <c r="X81" s="85" t="str">
        <f t="shared" si="1"/>
        <v>tf_BACO30001300_A_DD_VALUE_TRANSFORMATION</v>
      </c>
      <c r="Y81" s="85" t="str">
        <f t="shared" si="2"/>
        <v>mt_MPCO30001301_CDM_A_DD_VALUE_TRANSFORMATION</v>
      </c>
      <c r="Z81" s="85" t="str">
        <f t="shared" si="3"/>
        <v>m_MPCO30001301_CDM_A_DD_VALUE_TRANSFORMATION</v>
      </c>
      <c r="AA81" s="85" t="s">
        <v>63</v>
      </c>
      <c r="AB81" s="85" t="s">
        <v>63</v>
      </c>
      <c r="AC81" s="85"/>
      <c r="AD81" s="65"/>
      <c r="AE81" s="100" t="s">
        <v>63</v>
      </c>
      <c r="AF81" s="65"/>
      <c r="AG81" s="65" t="s">
        <v>152</v>
      </c>
      <c r="AH81" s="65" t="s">
        <v>153</v>
      </c>
      <c r="AI81" s="220" t="s">
        <v>65</v>
      </c>
      <c r="AJ81" s="220" t="s">
        <v>154</v>
      </c>
      <c r="AK81" s="261">
        <v>2.7777777722803876E-4</v>
      </c>
    </row>
    <row r="82" spans="2:38" ht="34.5" hidden="1" customHeight="1">
      <c r="B82" s="91">
        <f t="shared" si="4"/>
        <v>79</v>
      </c>
      <c r="C82" s="92" t="s">
        <v>409</v>
      </c>
      <c r="D82" s="92"/>
      <c r="E82" s="92" t="s">
        <v>135</v>
      </c>
      <c r="F82" s="92" t="s">
        <v>541</v>
      </c>
      <c r="G82" s="146" t="s">
        <v>553</v>
      </c>
      <c r="H82" s="146"/>
      <c r="I82" s="146" t="s">
        <v>544</v>
      </c>
      <c r="J82" s="193"/>
      <c r="K82" s="92"/>
      <c r="L82" s="146"/>
      <c r="M82" s="146" t="s">
        <v>554</v>
      </c>
      <c r="N82" s="146"/>
      <c r="O82" s="92" t="s">
        <v>143</v>
      </c>
      <c r="P82" s="91" t="s">
        <v>555</v>
      </c>
      <c r="Q82" s="163" t="s">
        <v>220</v>
      </c>
      <c r="R82" s="92"/>
      <c r="S82" s="91" t="s">
        <v>9070</v>
      </c>
      <c r="T82" s="182"/>
      <c r="U82" s="91" t="s">
        <v>9071</v>
      </c>
      <c r="V82" s="92"/>
      <c r="W82" s="146"/>
      <c r="X82" s="146" t="str">
        <f t="shared" si="1"/>
        <v/>
      </c>
      <c r="Y82" s="146" t="str">
        <f t="shared" si="2"/>
        <v/>
      </c>
      <c r="Z82" s="146" t="str">
        <f t="shared" si="3"/>
        <v/>
      </c>
      <c r="AA82" s="146"/>
      <c r="AB82" s="146"/>
      <c r="AC82" s="146"/>
      <c r="AD82" s="65"/>
      <c r="AE82" s="100" t="s">
        <v>63</v>
      </c>
      <c r="AF82" s="65"/>
      <c r="AG82" s="65" t="s">
        <v>63</v>
      </c>
      <c r="AH82" s="65" t="s">
        <v>63</v>
      </c>
      <c r="AI82" s="220" t="s">
        <v>65</v>
      </c>
      <c r="AJ82" s="220" t="s">
        <v>65</v>
      </c>
      <c r="AK82" s="220" t="s">
        <v>65</v>
      </c>
    </row>
    <row r="83" spans="2:38" ht="34.5" hidden="1" customHeight="1">
      <c r="B83" s="86">
        <f t="shared" si="4"/>
        <v>80</v>
      </c>
      <c r="C83" s="84" t="s">
        <v>63</v>
      </c>
      <c r="D83" s="84" t="s">
        <v>556</v>
      </c>
      <c r="E83" s="84" t="s">
        <v>135</v>
      </c>
      <c r="F83" s="84" t="s">
        <v>180</v>
      </c>
      <c r="G83" s="85" t="s">
        <v>557</v>
      </c>
      <c r="H83" s="85" t="s">
        <v>558</v>
      </c>
      <c r="I83" s="85" t="s">
        <v>559</v>
      </c>
      <c r="J83" s="191">
        <v>1</v>
      </c>
      <c r="K83" s="84" t="s">
        <v>560</v>
      </c>
      <c r="L83" s="85"/>
      <c r="M83" s="85" t="s">
        <v>561</v>
      </c>
      <c r="N83" s="85" t="s">
        <v>562</v>
      </c>
      <c r="O83" s="84" t="s">
        <v>143</v>
      </c>
      <c r="P83" s="86" t="s">
        <v>563</v>
      </c>
      <c r="Q83" s="87" t="s">
        <v>69</v>
      </c>
      <c r="R83" s="84" t="s">
        <v>9072</v>
      </c>
      <c r="S83" s="86" t="s">
        <v>9073</v>
      </c>
      <c r="T83" s="143" t="s">
        <v>9074</v>
      </c>
      <c r="U83" s="86" t="s">
        <v>9075</v>
      </c>
      <c r="V83" s="84" t="s">
        <v>171</v>
      </c>
      <c r="W83" s="85"/>
      <c r="X83" s="85" t="str">
        <f t="shared" si="1"/>
        <v>tf_BACO30000400_M_DD_GROUP_KPI_PROFIT_COST_ANALYSIS</v>
      </c>
      <c r="Y83" s="85" t="str">
        <f t="shared" si="2"/>
        <v>mt_MPCO30000401_CDM_M_DD_GROUP_KPI_PROFIT_COST_ANALYSIS_WK01</v>
      </c>
      <c r="Z83" s="85" t="str">
        <f t="shared" si="3"/>
        <v>m_MPCO30000401_CDM_M_DD_GROUP_KPI_PROFIT_COST_ANALYSIS_WK01</v>
      </c>
      <c r="AA83" s="85" t="s">
        <v>568</v>
      </c>
      <c r="AB83" s="85" t="s">
        <v>151</v>
      </c>
      <c r="AC83" s="85"/>
      <c r="AD83" s="65"/>
      <c r="AE83" s="100" t="s">
        <v>63</v>
      </c>
      <c r="AF83" s="65"/>
      <c r="AG83" s="65" t="s">
        <v>152</v>
      </c>
      <c r="AH83" s="65" t="s">
        <v>153</v>
      </c>
      <c r="AI83" s="220" t="s">
        <v>65</v>
      </c>
      <c r="AJ83" s="220" t="s">
        <v>154</v>
      </c>
      <c r="AK83" s="261">
        <v>6.944444467080757E-4</v>
      </c>
    </row>
    <row r="84" spans="2:38" ht="34.5" hidden="1" customHeight="1">
      <c r="B84" s="86">
        <f t="shared" si="4"/>
        <v>81</v>
      </c>
      <c r="C84" s="84" t="s">
        <v>63</v>
      </c>
      <c r="D84" s="84" t="s">
        <v>556</v>
      </c>
      <c r="E84" s="84" t="s">
        <v>135</v>
      </c>
      <c r="F84" s="84" t="s">
        <v>180</v>
      </c>
      <c r="G84" s="85" t="s">
        <v>557</v>
      </c>
      <c r="H84" s="85" t="s">
        <v>558</v>
      </c>
      <c r="I84" s="85" t="s">
        <v>559</v>
      </c>
      <c r="J84" s="191">
        <v>2</v>
      </c>
      <c r="K84" s="84" t="s">
        <v>569</v>
      </c>
      <c r="L84" s="85"/>
      <c r="M84" s="85" t="s">
        <v>570</v>
      </c>
      <c r="N84" s="85" t="s">
        <v>571</v>
      </c>
      <c r="O84" s="84" t="s">
        <v>143</v>
      </c>
      <c r="P84" s="86" t="s">
        <v>563</v>
      </c>
      <c r="Q84" s="87" t="s">
        <v>69</v>
      </c>
      <c r="R84" s="84" t="s">
        <v>9009</v>
      </c>
      <c r="S84" s="86" t="s">
        <v>9010</v>
      </c>
      <c r="T84" s="143" t="s">
        <v>9076</v>
      </c>
      <c r="U84" s="86" t="s">
        <v>9077</v>
      </c>
      <c r="V84" s="84" t="s">
        <v>171</v>
      </c>
      <c r="W84" s="85"/>
      <c r="X84" s="85" t="str">
        <f t="shared" si="1"/>
        <v>tf_BACO30000400_M_DD_GROUP_KPI_PROFIT_COST_ANALYSIS</v>
      </c>
      <c r="Y84" s="85" t="str">
        <f t="shared" si="2"/>
        <v>mt_MPCO30000402_CDM_M_DD_GROUP_KPI_PROFIT_COST_ANALYSIS_WK02</v>
      </c>
      <c r="Z84" s="85" t="str">
        <f t="shared" si="3"/>
        <v>m_MPCO30000402_CDM_M_DD_GROUP_KPI_PROFIT_COST_ANALYSIS_WK02</v>
      </c>
      <c r="AA84" s="85" t="s">
        <v>568</v>
      </c>
      <c r="AB84" s="85" t="s">
        <v>151</v>
      </c>
      <c r="AC84" s="85"/>
      <c r="AD84" s="65"/>
      <c r="AE84" s="100" t="s">
        <v>63</v>
      </c>
      <c r="AF84" s="65"/>
      <c r="AG84" s="65" t="s">
        <v>152</v>
      </c>
      <c r="AH84" s="65" t="s">
        <v>153</v>
      </c>
      <c r="AI84" s="220" t="s">
        <v>65</v>
      </c>
      <c r="AJ84" s="220" t="s">
        <v>154</v>
      </c>
      <c r="AK84" s="261">
        <v>4.6296296204673126E-4</v>
      </c>
    </row>
    <row r="85" spans="2:38" ht="34.5" hidden="1" customHeight="1">
      <c r="B85" s="86">
        <f t="shared" si="4"/>
        <v>82</v>
      </c>
      <c r="C85" s="84" t="s">
        <v>63</v>
      </c>
      <c r="D85" s="84" t="s">
        <v>574</v>
      </c>
      <c r="E85" s="84" t="s">
        <v>135</v>
      </c>
      <c r="F85" s="84" t="s">
        <v>180</v>
      </c>
      <c r="G85" s="85" t="s">
        <v>557</v>
      </c>
      <c r="H85" s="85" t="s">
        <v>558</v>
      </c>
      <c r="I85" s="85" t="s">
        <v>559</v>
      </c>
      <c r="J85" s="191">
        <v>3</v>
      </c>
      <c r="K85" s="84" t="s">
        <v>575</v>
      </c>
      <c r="L85" s="85"/>
      <c r="M85" s="85" t="s">
        <v>576</v>
      </c>
      <c r="N85" s="85" t="s">
        <v>577</v>
      </c>
      <c r="O85" s="84" t="s">
        <v>143</v>
      </c>
      <c r="P85" s="86" t="s">
        <v>563</v>
      </c>
      <c r="Q85" s="87" t="s">
        <v>69</v>
      </c>
      <c r="R85" s="84" t="s">
        <v>9015</v>
      </c>
      <c r="S85" s="86" t="s">
        <v>9016</v>
      </c>
      <c r="T85" s="143" t="s">
        <v>9078</v>
      </c>
      <c r="U85" s="86" t="s">
        <v>9079</v>
      </c>
      <c r="V85" s="84" t="s">
        <v>171</v>
      </c>
      <c r="W85" s="85"/>
      <c r="X85" s="85" t="str">
        <f t="shared" si="1"/>
        <v>tf_BACO30000400_M_DD_GROUP_KPI_PROFIT_COST_ANALYSIS</v>
      </c>
      <c r="Y85" s="85" t="str">
        <f t="shared" si="2"/>
        <v>mt_MPCO30000403_CDM_M_DD_GROUP_KPI_PROFIT_COST_ANALYSIS_WK03</v>
      </c>
      <c r="Z85" s="85" t="str">
        <f t="shared" si="3"/>
        <v>m_MPCO30000403_CDM_M_DD_GROUP_KPI_PROFIT_COST_ANALYSIS_WK03</v>
      </c>
      <c r="AA85" s="85" t="s">
        <v>568</v>
      </c>
      <c r="AB85" s="85" t="s">
        <v>151</v>
      </c>
      <c r="AC85" s="85"/>
      <c r="AD85" s="65"/>
      <c r="AE85" s="100" t="s">
        <v>63</v>
      </c>
      <c r="AF85" s="65"/>
      <c r="AG85" s="65" t="s">
        <v>152</v>
      </c>
      <c r="AH85" s="65" t="s">
        <v>153</v>
      </c>
      <c r="AI85" s="220" t="s">
        <v>65</v>
      </c>
      <c r="AJ85" s="220" t="s">
        <v>154</v>
      </c>
      <c r="AK85" s="261">
        <v>4.2824073898373172E-4</v>
      </c>
      <c r="AL85" s="65" t="s">
        <v>580</v>
      </c>
    </row>
    <row r="86" spans="2:38" ht="34.5" hidden="1" customHeight="1">
      <c r="B86" s="86">
        <f t="shared" si="4"/>
        <v>83</v>
      </c>
      <c r="C86" s="84" t="s">
        <v>63</v>
      </c>
      <c r="D86" s="84" t="s">
        <v>556</v>
      </c>
      <c r="E86" s="84" t="s">
        <v>135</v>
      </c>
      <c r="F86" s="84" t="s">
        <v>180</v>
      </c>
      <c r="G86" s="85" t="s">
        <v>557</v>
      </c>
      <c r="H86" s="85" t="s">
        <v>558</v>
      </c>
      <c r="I86" s="85" t="s">
        <v>559</v>
      </c>
      <c r="J86" s="191">
        <v>4</v>
      </c>
      <c r="K86" s="84" t="s">
        <v>581</v>
      </c>
      <c r="L86" s="85"/>
      <c r="M86" s="85" t="s">
        <v>582</v>
      </c>
      <c r="N86" s="85" t="s">
        <v>583</v>
      </c>
      <c r="O86" s="84" t="s">
        <v>143</v>
      </c>
      <c r="P86" s="86" t="s">
        <v>563</v>
      </c>
      <c r="Q86" s="87" t="s">
        <v>69</v>
      </c>
      <c r="R86" s="84" t="s">
        <v>9080</v>
      </c>
      <c r="S86" s="86" t="s">
        <v>9081</v>
      </c>
      <c r="T86" s="143" t="s">
        <v>9082</v>
      </c>
      <c r="U86" s="86" t="s">
        <v>9083</v>
      </c>
      <c r="V86" s="84" t="s">
        <v>162</v>
      </c>
      <c r="W86" s="85"/>
      <c r="X86" s="85" t="str">
        <f t="shared" si="1"/>
        <v>tf_BACO30000400_M_DD_GROUP_KPI_PROFIT_COST_ANALYSIS</v>
      </c>
      <c r="Y86" s="85" t="str">
        <f t="shared" si="2"/>
        <v>mt_MPCO30000404_CDM_M_DD_GROUP_KPI_PROFIT_COST_ANALYSIS_WK04</v>
      </c>
      <c r="Z86" s="85" t="str">
        <f t="shared" si="3"/>
        <v>m_MPCO30000404_CDM_M_DD_GROUP_KPI_PROFIT_COST_ANALYSIS_WK04</v>
      </c>
      <c r="AA86" s="85" t="s">
        <v>568</v>
      </c>
      <c r="AB86" s="85" t="s">
        <v>151</v>
      </c>
      <c r="AC86" s="85"/>
      <c r="AD86" s="65"/>
      <c r="AE86" s="100" t="s">
        <v>63</v>
      </c>
      <c r="AF86" s="65"/>
      <c r="AG86" s="65" t="s">
        <v>152</v>
      </c>
      <c r="AH86" s="65" t="s">
        <v>153</v>
      </c>
      <c r="AI86" s="220" t="s">
        <v>65</v>
      </c>
      <c r="AJ86" s="220" t="s">
        <v>154</v>
      </c>
      <c r="AK86" s="261">
        <v>3.5879630013369024E-4</v>
      </c>
    </row>
    <row r="87" spans="2:38" ht="76.5" hidden="1" customHeight="1">
      <c r="B87" s="86">
        <f t="shared" si="4"/>
        <v>84</v>
      </c>
      <c r="C87" s="84" t="s">
        <v>63</v>
      </c>
      <c r="D87" s="84" t="s">
        <v>556</v>
      </c>
      <c r="E87" s="84" t="s">
        <v>135</v>
      </c>
      <c r="F87" s="84" t="s">
        <v>180</v>
      </c>
      <c r="G87" s="85" t="s">
        <v>557</v>
      </c>
      <c r="H87" s="85" t="s">
        <v>558</v>
      </c>
      <c r="I87" s="85" t="s">
        <v>559</v>
      </c>
      <c r="J87" s="191">
        <v>5</v>
      </c>
      <c r="K87" s="84" t="s">
        <v>588</v>
      </c>
      <c r="L87" s="85"/>
      <c r="M87" s="85" t="s">
        <v>589</v>
      </c>
      <c r="N87" s="85" t="s">
        <v>9084</v>
      </c>
      <c r="O87" s="84" t="s">
        <v>143</v>
      </c>
      <c r="P87" s="86" t="s">
        <v>563</v>
      </c>
      <c r="Q87" s="87" t="s">
        <v>166</v>
      </c>
      <c r="R87" s="84" t="s">
        <v>591</v>
      </c>
      <c r="S87" s="86" t="s">
        <v>592</v>
      </c>
      <c r="T87" s="143" t="s">
        <v>9085</v>
      </c>
      <c r="U87" s="86" t="s">
        <v>594</v>
      </c>
      <c r="V87" s="84" t="s">
        <v>171</v>
      </c>
      <c r="W87" s="85"/>
      <c r="X87" s="85" t="str">
        <f t="shared" si="1"/>
        <v>tf_BACO30000400_M_DD_GROUP_KPI_PROFIT_COST_ANALYSIS</v>
      </c>
      <c r="Y87" s="85" t="str">
        <f t="shared" si="2"/>
        <v>mt_MPCO30000405_CDM_M_DD_GROUP_KPI_PROFIT_COST_ANALYSIS</v>
      </c>
      <c r="Z87" s="85" t="str">
        <f t="shared" si="3"/>
        <v>m_MPCO30000405_CDM_M_DD_GROUP_KPI_PROFIT_COST_ANALYSIS</v>
      </c>
      <c r="AA87" s="85" t="s">
        <v>568</v>
      </c>
      <c r="AB87" s="85" t="s">
        <v>151</v>
      </c>
      <c r="AC87" s="85"/>
      <c r="AD87" s="65"/>
      <c r="AE87" s="100" t="s">
        <v>63</v>
      </c>
      <c r="AF87" s="65"/>
      <c r="AG87" s="65" t="s">
        <v>152</v>
      </c>
      <c r="AH87" s="65" t="s">
        <v>153</v>
      </c>
      <c r="AI87" s="220" t="s">
        <v>65</v>
      </c>
      <c r="AJ87" s="220" t="s">
        <v>154</v>
      </c>
      <c r="AK87" s="261">
        <v>6.944444467080757E-4</v>
      </c>
    </row>
    <row r="88" spans="2:38" ht="34.5" hidden="1" customHeight="1">
      <c r="B88" s="86">
        <f t="shared" si="4"/>
        <v>85</v>
      </c>
      <c r="C88" s="84" t="s">
        <v>63</v>
      </c>
      <c r="D88" s="84" t="s">
        <v>556</v>
      </c>
      <c r="E88" s="84" t="s">
        <v>135</v>
      </c>
      <c r="F88" s="84" t="s">
        <v>180</v>
      </c>
      <c r="G88" s="85" t="s">
        <v>557</v>
      </c>
      <c r="H88" s="85" t="s">
        <v>558</v>
      </c>
      <c r="I88" s="85" t="s">
        <v>559</v>
      </c>
      <c r="J88" s="191">
        <v>6</v>
      </c>
      <c r="K88" s="84" t="s">
        <v>595</v>
      </c>
      <c r="L88" s="85"/>
      <c r="M88" s="85" t="s">
        <v>596</v>
      </c>
      <c r="N88" s="85" t="s">
        <v>597</v>
      </c>
      <c r="O88" s="84" t="s">
        <v>143</v>
      </c>
      <c r="P88" s="86" t="s">
        <v>563</v>
      </c>
      <c r="Q88" s="87" t="s">
        <v>166</v>
      </c>
      <c r="R88" s="143" t="s">
        <v>9086</v>
      </c>
      <c r="S88" s="86" t="s">
        <v>9087</v>
      </c>
      <c r="T88" s="143" t="s">
        <v>9088</v>
      </c>
      <c r="U88" s="86" t="s">
        <v>9089</v>
      </c>
      <c r="V88" s="84" t="s">
        <v>149</v>
      </c>
      <c r="W88" s="85"/>
      <c r="X88" s="85" t="str">
        <f t="shared" si="1"/>
        <v>tf_BACO30000400_M_DD_GROUP_KPI_PROFIT_COST_ANALYSIS</v>
      </c>
      <c r="Y88" s="85" t="str">
        <f t="shared" si="2"/>
        <v>mt_MPCO30000406_CDM_M_DD_GROUP_KPI_PROFIT_COST_ANALYSIS_ADD_MASTER</v>
      </c>
      <c r="Z88" s="85" t="str">
        <f t="shared" si="3"/>
        <v>m_MPCO30000406_CDM_M_DD_GROUP_KPI_PROFIT_COST_ANALYSIS_ADD_MASTER</v>
      </c>
      <c r="AA88" s="85" t="s">
        <v>568</v>
      </c>
      <c r="AB88" s="85" t="s">
        <v>151</v>
      </c>
      <c r="AC88" s="85"/>
      <c r="AD88" s="65"/>
      <c r="AE88" s="100" t="s">
        <v>63</v>
      </c>
      <c r="AF88" s="65"/>
      <c r="AG88" s="65" t="s">
        <v>152</v>
      </c>
      <c r="AH88" s="65" t="s">
        <v>153</v>
      </c>
      <c r="AI88" s="220" t="s">
        <v>65</v>
      </c>
      <c r="AJ88" s="220" t="s">
        <v>154</v>
      </c>
      <c r="AK88" s="261">
        <v>2.1759259325335734E-3</v>
      </c>
    </row>
    <row r="89" spans="2:38" ht="34.5" hidden="1" customHeight="1">
      <c r="B89" s="86">
        <f t="shared" si="4"/>
        <v>86</v>
      </c>
      <c r="C89" s="84" t="s">
        <v>63</v>
      </c>
      <c r="D89" s="84" t="s">
        <v>602</v>
      </c>
      <c r="E89" s="84" t="s">
        <v>135</v>
      </c>
      <c r="F89" s="84" t="s">
        <v>136</v>
      </c>
      <c r="G89" s="85" t="s">
        <v>603</v>
      </c>
      <c r="H89" s="85" t="s">
        <v>604</v>
      </c>
      <c r="I89" s="85" t="s">
        <v>605</v>
      </c>
      <c r="J89" s="191">
        <v>1</v>
      </c>
      <c r="K89" s="84" t="s">
        <v>606</v>
      </c>
      <c r="L89" s="85"/>
      <c r="M89" s="85" t="s">
        <v>607</v>
      </c>
      <c r="N89" s="85" t="s">
        <v>608</v>
      </c>
      <c r="O89" s="84" t="s">
        <v>143</v>
      </c>
      <c r="P89" s="86" t="s">
        <v>609</v>
      </c>
      <c r="Q89" s="87" t="s">
        <v>69</v>
      </c>
      <c r="R89" s="84" t="s">
        <v>9090</v>
      </c>
      <c r="S89" s="86" t="s">
        <v>9091</v>
      </c>
      <c r="T89" s="143" t="s">
        <v>9092</v>
      </c>
      <c r="U89" s="86" t="s">
        <v>613</v>
      </c>
      <c r="V89" s="84" t="s">
        <v>171</v>
      </c>
      <c r="W89" s="85"/>
      <c r="X89" s="85" t="str">
        <f t="shared" si="1"/>
        <v>tf_BACO30001500_D_DD_GROUP_KPI_BS_ANALYSIS</v>
      </c>
      <c r="Y89" s="85" t="str">
        <f t="shared" si="2"/>
        <v>mt_MPCO30001501_CDM_D_DD_GROUP_KPI_BS_ANALYSIS_WK01</v>
      </c>
      <c r="Z89" s="85" t="str">
        <f t="shared" si="3"/>
        <v>m_MPCO30001501_CDM_D_DD_GROUP_KPI_BS_ANALYSIS_WK01</v>
      </c>
      <c r="AA89" s="85" t="s">
        <v>614</v>
      </c>
      <c r="AB89" s="85" t="s">
        <v>151</v>
      </c>
      <c r="AC89" s="85"/>
      <c r="AD89" s="65"/>
      <c r="AE89" s="100" t="s">
        <v>63</v>
      </c>
      <c r="AF89" s="65"/>
      <c r="AG89" s="65" t="s">
        <v>152</v>
      </c>
      <c r="AH89" s="65" t="s">
        <v>153</v>
      </c>
      <c r="AI89" s="220" t="s">
        <v>65</v>
      </c>
      <c r="AJ89" s="220" t="s">
        <v>154</v>
      </c>
      <c r="AK89" s="261">
        <v>2.5694444411783479E-3</v>
      </c>
    </row>
    <row r="90" spans="2:38" ht="34.5" hidden="1" customHeight="1">
      <c r="B90" s="86">
        <f t="shared" si="4"/>
        <v>87</v>
      </c>
      <c r="C90" s="84" t="s">
        <v>63</v>
      </c>
      <c r="D90" s="84" t="s">
        <v>602</v>
      </c>
      <c r="E90" s="84" t="s">
        <v>135</v>
      </c>
      <c r="F90" s="84" t="s">
        <v>136</v>
      </c>
      <c r="G90" s="85" t="s">
        <v>603</v>
      </c>
      <c r="H90" s="85" t="s">
        <v>604</v>
      </c>
      <c r="I90" s="85" t="s">
        <v>605</v>
      </c>
      <c r="J90" s="191">
        <v>2</v>
      </c>
      <c r="K90" s="84" t="s">
        <v>615</v>
      </c>
      <c r="L90" s="85"/>
      <c r="M90" s="85" t="s">
        <v>616</v>
      </c>
      <c r="N90" s="85" t="s">
        <v>617</v>
      </c>
      <c r="O90" s="84" t="s">
        <v>143</v>
      </c>
      <c r="P90" s="86" t="s">
        <v>609</v>
      </c>
      <c r="Q90" s="87" t="s">
        <v>69</v>
      </c>
      <c r="R90" s="84" t="s">
        <v>9093</v>
      </c>
      <c r="S90" s="86" t="s">
        <v>9094</v>
      </c>
      <c r="T90" s="143" t="s">
        <v>620</v>
      </c>
      <c r="U90" s="86" t="s">
        <v>621</v>
      </c>
      <c r="V90" s="84" t="s">
        <v>149</v>
      </c>
      <c r="W90" s="85"/>
      <c r="X90" s="85" t="str">
        <f t="shared" si="1"/>
        <v>tf_BACO30001500_D_DD_GROUP_KPI_BS_ANALYSIS</v>
      </c>
      <c r="Y90" s="85" t="str">
        <f t="shared" si="2"/>
        <v>mt_MPCO30001502_CDM_D_DD_GROUP_KPI_BS_ANALYSIS_WK02</v>
      </c>
      <c r="Z90" s="85" t="str">
        <f t="shared" si="3"/>
        <v>m_MPCO30001502_CDM_D_DD_GROUP_KPI_BS_ANALYSIS_WK02</v>
      </c>
      <c r="AA90" s="85" t="s">
        <v>614</v>
      </c>
      <c r="AB90" s="85" t="s">
        <v>151</v>
      </c>
      <c r="AC90" s="85"/>
      <c r="AD90" s="65"/>
      <c r="AE90" s="100" t="s">
        <v>63</v>
      </c>
      <c r="AF90" s="65"/>
      <c r="AG90" s="65" t="s">
        <v>152</v>
      </c>
      <c r="AH90" s="65" t="s">
        <v>153</v>
      </c>
      <c r="AI90" s="220" t="s">
        <v>65</v>
      </c>
      <c r="AJ90" s="220" t="s">
        <v>154</v>
      </c>
      <c r="AK90" s="261">
        <v>2.7777777722803876E-4</v>
      </c>
    </row>
    <row r="91" spans="2:38" ht="34.5" hidden="1" customHeight="1">
      <c r="B91" s="86">
        <f t="shared" si="4"/>
        <v>88</v>
      </c>
      <c r="C91" s="84" t="s">
        <v>63</v>
      </c>
      <c r="D91" s="84" t="s">
        <v>602</v>
      </c>
      <c r="E91" s="84" t="s">
        <v>135</v>
      </c>
      <c r="F91" s="84" t="s">
        <v>136</v>
      </c>
      <c r="G91" s="85" t="s">
        <v>603</v>
      </c>
      <c r="H91" s="85" t="s">
        <v>604</v>
      </c>
      <c r="I91" s="85" t="s">
        <v>605</v>
      </c>
      <c r="J91" s="191">
        <v>3</v>
      </c>
      <c r="K91" s="84" t="s">
        <v>622</v>
      </c>
      <c r="L91" s="85"/>
      <c r="M91" s="85" t="s">
        <v>623</v>
      </c>
      <c r="N91" s="85" t="s">
        <v>624</v>
      </c>
      <c r="O91" s="84" t="s">
        <v>143</v>
      </c>
      <c r="P91" s="86" t="s">
        <v>609</v>
      </c>
      <c r="Q91" s="87" t="s">
        <v>69</v>
      </c>
      <c r="R91" s="84" t="s">
        <v>620</v>
      </c>
      <c r="S91" s="86" t="s">
        <v>621</v>
      </c>
      <c r="T91" s="143" t="s">
        <v>625</v>
      </c>
      <c r="U91" s="86" t="s">
        <v>626</v>
      </c>
      <c r="V91" s="84" t="s">
        <v>238</v>
      </c>
      <c r="W91" s="85"/>
      <c r="X91" s="85" t="str">
        <f t="shared" si="1"/>
        <v>tf_BACO30001500_D_DD_GROUP_KPI_BS_ANALYSIS</v>
      </c>
      <c r="Y91" s="85" t="str">
        <f t="shared" si="2"/>
        <v>mt_MPCO30001503_CDM_D_DD_GROUP_KPI_BS_ANALYSIS_WK03</v>
      </c>
      <c r="Z91" s="85" t="str">
        <f t="shared" si="3"/>
        <v>m_MPCO30001503_CDM_D_DD_GROUP_KPI_BS_ANALYSIS_WK03</v>
      </c>
      <c r="AA91" s="85" t="s">
        <v>614</v>
      </c>
      <c r="AB91" s="85" t="s">
        <v>151</v>
      </c>
      <c r="AC91" s="85"/>
      <c r="AD91" s="65"/>
      <c r="AE91" s="100" t="s">
        <v>63</v>
      </c>
      <c r="AF91" s="65"/>
      <c r="AG91" s="65" t="s">
        <v>152</v>
      </c>
      <c r="AH91" s="65" t="s">
        <v>153</v>
      </c>
      <c r="AI91" s="220" t="s">
        <v>65</v>
      </c>
      <c r="AJ91" s="220" t="s">
        <v>154</v>
      </c>
      <c r="AK91" s="261">
        <v>3.0092593078734353E-4</v>
      </c>
    </row>
    <row r="92" spans="2:38" ht="34.5" hidden="1" customHeight="1">
      <c r="B92" s="86">
        <f t="shared" si="4"/>
        <v>89</v>
      </c>
      <c r="C92" s="84" t="s">
        <v>63</v>
      </c>
      <c r="D92" s="84" t="s">
        <v>602</v>
      </c>
      <c r="E92" s="84" t="s">
        <v>135</v>
      </c>
      <c r="F92" s="84" t="s">
        <v>136</v>
      </c>
      <c r="G92" s="85" t="s">
        <v>603</v>
      </c>
      <c r="H92" s="85" t="s">
        <v>604</v>
      </c>
      <c r="I92" s="85" t="s">
        <v>605</v>
      </c>
      <c r="J92" s="191">
        <v>4</v>
      </c>
      <c r="K92" s="84" t="s">
        <v>627</v>
      </c>
      <c r="L92" s="85"/>
      <c r="M92" s="85" t="s">
        <v>628</v>
      </c>
      <c r="N92" s="85" t="s">
        <v>629</v>
      </c>
      <c r="O92" s="84" t="s">
        <v>143</v>
      </c>
      <c r="P92" s="86" t="s">
        <v>609</v>
      </c>
      <c r="Q92" s="87" t="s">
        <v>69</v>
      </c>
      <c r="R92" s="84" t="s">
        <v>9095</v>
      </c>
      <c r="S92" s="86" t="s">
        <v>9096</v>
      </c>
      <c r="T92" s="143" t="s">
        <v>632</v>
      </c>
      <c r="U92" s="86" t="s">
        <v>633</v>
      </c>
      <c r="V92" s="84" t="s">
        <v>149</v>
      </c>
      <c r="W92" s="85"/>
      <c r="X92" s="85" t="str">
        <f t="shared" si="1"/>
        <v>tf_BACO30001500_D_DD_GROUP_KPI_BS_ANALYSIS</v>
      </c>
      <c r="Y92" s="85" t="str">
        <f t="shared" si="2"/>
        <v>mt_MPCO30001504_CDM_D_DD_GROUP_KPI_BS_ANALYSIS_WK04</v>
      </c>
      <c r="Z92" s="85" t="str">
        <f t="shared" si="3"/>
        <v>m_MPCO30001504_CDM_D_DD_GROUP_KPI_BS_ANALYSIS_WK04</v>
      </c>
      <c r="AA92" s="85" t="s">
        <v>614</v>
      </c>
      <c r="AB92" s="85" t="s">
        <v>151</v>
      </c>
      <c r="AC92" s="85"/>
      <c r="AD92" s="65"/>
      <c r="AE92" s="100" t="s">
        <v>63</v>
      </c>
      <c r="AF92" s="65"/>
      <c r="AG92" s="65" t="s">
        <v>152</v>
      </c>
      <c r="AH92" s="65" t="s">
        <v>153</v>
      </c>
      <c r="AI92" s="220" t="s">
        <v>65</v>
      </c>
      <c r="AJ92" s="220" t="s">
        <v>154</v>
      </c>
      <c r="AK92" s="261">
        <v>3.7037036963738501E-4</v>
      </c>
    </row>
    <row r="93" spans="2:38" ht="34.5" hidden="1" customHeight="1">
      <c r="B93" s="86">
        <f t="shared" si="4"/>
        <v>90</v>
      </c>
      <c r="C93" s="84" t="s">
        <v>63</v>
      </c>
      <c r="D93" s="84" t="s">
        <v>602</v>
      </c>
      <c r="E93" s="84" t="s">
        <v>135</v>
      </c>
      <c r="F93" s="84" t="s">
        <v>136</v>
      </c>
      <c r="G93" s="85" t="s">
        <v>603</v>
      </c>
      <c r="H93" s="85" t="s">
        <v>604</v>
      </c>
      <c r="I93" s="85" t="s">
        <v>605</v>
      </c>
      <c r="J93" s="191">
        <v>5</v>
      </c>
      <c r="K93" s="84" t="s">
        <v>634</v>
      </c>
      <c r="L93" s="85"/>
      <c r="M93" s="85" t="s">
        <v>635</v>
      </c>
      <c r="N93" s="85" t="s">
        <v>636</v>
      </c>
      <c r="O93" s="84" t="s">
        <v>143</v>
      </c>
      <c r="P93" s="86" t="s">
        <v>609</v>
      </c>
      <c r="Q93" s="87" t="s">
        <v>69</v>
      </c>
      <c r="R93" s="84" t="s">
        <v>9097</v>
      </c>
      <c r="S93" s="86" t="s">
        <v>9098</v>
      </c>
      <c r="T93" s="143" t="s">
        <v>639</v>
      </c>
      <c r="U93" s="86" t="s">
        <v>640</v>
      </c>
      <c r="V93" s="84" t="s">
        <v>149</v>
      </c>
      <c r="W93" s="85"/>
      <c r="X93" s="85" t="str">
        <f t="shared" si="1"/>
        <v>tf_BACO30001500_D_DD_GROUP_KPI_BS_ANALYSIS</v>
      </c>
      <c r="Y93" s="85" t="str">
        <f t="shared" si="2"/>
        <v>mt_MPCO30001505_CDM_D_DD_GROUP_KPI_BS_ANALYSIS_WK05</v>
      </c>
      <c r="Z93" s="85" t="str">
        <f t="shared" si="3"/>
        <v>m_MPCO30001505_CDM_D_DD_GROUP_KPI_BS_ANALYSIS_WK05</v>
      </c>
      <c r="AA93" s="85" t="s">
        <v>614</v>
      </c>
      <c r="AB93" s="85" t="s">
        <v>151</v>
      </c>
      <c r="AC93" s="85"/>
      <c r="AD93" s="65"/>
      <c r="AE93" s="100" t="s">
        <v>63</v>
      </c>
      <c r="AF93" s="65"/>
      <c r="AG93" s="65" t="s">
        <v>152</v>
      </c>
      <c r="AH93" s="65" t="s">
        <v>153</v>
      </c>
      <c r="AI93" s="220" t="s">
        <v>65</v>
      </c>
      <c r="AJ93" s="220" t="s">
        <v>154</v>
      </c>
      <c r="AK93" s="261">
        <v>4.9768518510973081E-4</v>
      </c>
    </row>
    <row r="94" spans="2:38" ht="34.5" hidden="1" customHeight="1">
      <c r="B94" s="86">
        <f t="shared" si="4"/>
        <v>91</v>
      </c>
      <c r="C94" s="84" t="s">
        <v>63</v>
      </c>
      <c r="D94" s="84" t="s">
        <v>602</v>
      </c>
      <c r="E94" s="84" t="s">
        <v>135</v>
      </c>
      <c r="F94" s="84" t="s">
        <v>136</v>
      </c>
      <c r="G94" s="85" t="s">
        <v>603</v>
      </c>
      <c r="H94" s="85" t="s">
        <v>604</v>
      </c>
      <c r="I94" s="85" t="s">
        <v>605</v>
      </c>
      <c r="J94" s="191">
        <v>6</v>
      </c>
      <c r="K94" s="84" t="s">
        <v>641</v>
      </c>
      <c r="L94" s="85"/>
      <c r="M94" s="85" t="s">
        <v>642</v>
      </c>
      <c r="N94" s="85" t="s">
        <v>643</v>
      </c>
      <c r="O94" s="84" t="s">
        <v>143</v>
      </c>
      <c r="P94" s="86" t="s">
        <v>609</v>
      </c>
      <c r="Q94" s="87" t="s">
        <v>69</v>
      </c>
      <c r="R94" s="84" t="s">
        <v>9099</v>
      </c>
      <c r="S94" s="86" t="s">
        <v>9100</v>
      </c>
      <c r="T94" s="143" t="s">
        <v>646</v>
      </c>
      <c r="U94" s="86" t="s">
        <v>647</v>
      </c>
      <c r="V94" s="84" t="s">
        <v>162</v>
      </c>
      <c r="W94" s="85"/>
      <c r="X94" s="85" t="str">
        <f t="shared" si="1"/>
        <v>tf_BACO30001500_D_DD_GROUP_KPI_BS_ANALYSIS</v>
      </c>
      <c r="Y94" s="85" t="str">
        <f t="shared" si="2"/>
        <v>mt_MPCO30001506_CDM_D_DD_GROUP_KPI_BS_ANALYSIS_WK06</v>
      </c>
      <c r="Z94" s="85" t="str">
        <f t="shared" si="3"/>
        <v>m_MPCO30001506_CDM_D_DD_GROUP_KPI_BS_ANALYSIS_WK06</v>
      </c>
      <c r="AA94" s="85" t="s">
        <v>614</v>
      </c>
      <c r="AB94" s="85" t="s">
        <v>151</v>
      </c>
      <c r="AC94" s="85"/>
      <c r="AD94" s="65"/>
      <c r="AE94" s="100" t="s">
        <v>63</v>
      </c>
      <c r="AF94" s="65"/>
      <c r="AG94" s="65" t="s">
        <v>152</v>
      </c>
      <c r="AH94" s="65" t="s">
        <v>153</v>
      </c>
      <c r="AI94" s="220" t="s">
        <v>65</v>
      </c>
      <c r="AJ94" s="220" t="s">
        <v>154</v>
      </c>
      <c r="AK94" s="261">
        <v>2.4305555416503921E-4</v>
      </c>
    </row>
    <row r="95" spans="2:38" ht="34.5" hidden="1" customHeight="1">
      <c r="B95" s="86">
        <f t="shared" si="4"/>
        <v>92</v>
      </c>
      <c r="C95" s="84" t="s">
        <v>63</v>
      </c>
      <c r="D95" s="84" t="s">
        <v>602</v>
      </c>
      <c r="E95" s="84" t="s">
        <v>135</v>
      </c>
      <c r="F95" s="84" t="s">
        <v>136</v>
      </c>
      <c r="G95" s="85" t="s">
        <v>603</v>
      </c>
      <c r="H95" s="85" t="s">
        <v>604</v>
      </c>
      <c r="I95" s="85" t="s">
        <v>605</v>
      </c>
      <c r="J95" s="191">
        <v>7</v>
      </c>
      <c r="K95" s="84" t="s">
        <v>648</v>
      </c>
      <c r="L95" s="85"/>
      <c r="M95" s="85" t="s">
        <v>649</v>
      </c>
      <c r="N95" s="85" t="s">
        <v>650</v>
      </c>
      <c r="O95" s="84" t="s">
        <v>143</v>
      </c>
      <c r="P95" s="86" t="s">
        <v>609</v>
      </c>
      <c r="Q95" s="87" t="s">
        <v>69</v>
      </c>
      <c r="R95" s="84" t="s">
        <v>646</v>
      </c>
      <c r="S95" s="86" t="s">
        <v>647</v>
      </c>
      <c r="T95" s="143" t="s">
        <v>651</v>
      </c>
      <c r="U95" s="86" t="s">
        <v>652</v>
      </c>
      <c r="V95" s="84" t="s">
        <v>238</v>
      </c>
      <c r="W95" s="85"/>
      <c r="X95" s="85" t="str">
        <f t="shared" si="1"/>
        <v>tf_BACO30001500_D_DD_GROUP_KPI_BS_ANALYSIS</v>
      </c>
      <c r="Y95" s="85" t="str">
        <f t="shared" si="2"/>
        <v>mt_MPCO30001507_CDM_D_DD_GROUP_KPI_BS_ANALYSIS_WK07</v>
      </c>
      <c r="Z95" s="85" t="str">
        <f t="shared" si="3"/>
        <v>m_MPCO30001507_CDM_D_DD_GROUP_KPI_BS_ANALYSIS_WK07</v>
      </c>
      <c r="AA95" s="85" t="s">
        <v>614</v>
      </c>
      <c r="AB95" s="85" t="s">
        <v>151</v>
      </c>
      <c r="AC95" s="85"/>
      <c r="AD95" s="65"/>
      <c r="AE95" s="100" t="s">
        <v>63</v>
      </c>
      <c r="AF95" s="65"/>
      <c r="AG95" s="65" t="s">
        <v>152</v>
      </c>
      <c r="AH95" s="65" t="s">
        <v>153</v>
      </c>
      <c r="AI95" s="220" t="s">
        <v>65</v>
      </c>
      <c r="AJ95" s="220" t="s">
        <v>154</v>
      </c>
      <c r="AK95" s="261">
        <v>4.398148157633841E-4</v>
      </c>
    </row>
    <row r="96" spans="2:38" ht="34.5" hidden="1" customHeight="1">
      <c r="B96" s="86">
        <f t="shared" si="4"/>
        <v>93</v>
      </c>
      <c r="C96" s="84" t="s">
        <v>63</v>
      </c>
      <c r="D96" s="84" t="s">
        <v>602</v>
      </c>
      <c r="E96" s="84" t="s">
        <v>135</v>
      </c>
      <c r="F96" s="84" t="s">
        <v>136</v>
      </c>
      <c r="G96" s="85" t="s">
        <v>603</v>
      </c>
      <c r="H96" s="85" t="s">
        <v>604</v>
      </c>
      <c r="I96" s="85" t="s">
        <v>605</v>
      </c>
      <c r="J96" s="191">
        <v>8</v>
      </c>
      <c r="K96" s="84" t="s">
        <v>653</v>
      </c>
      <c r="L96" s="85"/>
      <c r="M96" s="85" t="s">
        <v>654</v>
      </c>
      <c r="N96" s="85" t="s">
        <v>655</v>
      </c>
      <c r="O96" s="84" t="s">
        <v>143</v>
      </c>
      <c r="P96" s="86" t="s">
        <v>609</v>
      </c>
      <c r="Q96" s="87" t="s">
        <v>69</v>
      </c>
      <c r="R96" s="84" t="s">
        <v>651</v>
      </c>
      <c r="S96" s="86" t="s">
        <v>9101</v>
      </c>
      <c r="T96" s="143" t="s">
        <v>656</v>
      </c>
      <c r="U96" s="86" t="s">
        <v>657</v>
      </c>
      <c r="V96" s="84" t="s">
        <v>162</v>
      </c>
      <c r="W96" s="85"/>
      <c r="X96" s="85" t="str">
        <f t="shared" si="1"/>
        <v>tf_BACO30001500_D_DD_GROUP_KPI_BS_ANALYSIS</v>
      </c>
      <c r="Y96" s="85" t="str">
        <f t="shared" si="2"/>
        <v>mt_MPCO30001508_CDM_D_DD_GROUP_KPI_BS_ANALYSIS_WK08</v>
      </c>
      <c r="Z96" s="85" t="str">
        <f t="shared" si="3"/>
        <v>m_MPCO30001508_CDM_D_DD_GROUP_KPI_BS_ANALYSIS_WK08</v>
      </c>
      <c r="AA96" s="85" t="s">
        <v>614</v>
      </c>
      <c r="AB96" s="85" t="s">
        <v>151</v>
      </c>
      <c r="AC96" s="85"/>
      <c r="AD96" s="65"/>
      <c r="AE96" s="100" t="s">
        <v>63</v>
      </c>
      <c r="AF96" s="65"/>
      <c r="AG96" s="65" t="s">
        <v>152</v>
      </c>
      <c r="AH96" s="65" t="s">
        <v>153</v>
      </c>
      <c r="AI96" s="220" t="s">
        <v>65</v>
      </c>
      <c r="AJ96" s="220" t="s">
        <v>154</v>
      </c>
      <c r="AK96" s="261">
        <v>3.7037036963738501E-4</v>
      </c>
    </row>
    <row r="97" spans="2:37" ht="34.5" hidden="1" customHeight="1">
      <c r="B97" s="86">
        <f t="shared" si="4"/>
        <v>94</v>
      </c>
      <c r="C97" s="84" t="s">
        <v>63</v>
      </c>
      <c r="D97" s="84" t="s">
        <v>602</v>
      </c>
      <c r="E97" s="84" t="s">
        <v>135</v>
      </c>
      <c r="F97" s="84" t="s">
        <v>136</v>
      </c>
      <c r="G97" s="85" t="s">
        <v>603</v>
      </c>
      <c r="H97" s="85" t="s">
        <v>604</v>
      </c>
      <c r="I97" s="85" t="s">
        <v>605</v>
      </c>
      <c r="J97" s="191">
        <v>9</v>
      </c>
      <c r="K97" s="84" t="s">
        <v>668</v>
      </c>
      <c r="L97" s="85"/>
      <c r="M97" s="85" t="s">
        <v>669</v>
      </c>
      <c r="N97" s="85" t="s">
        <v>670</v>
      </c>
      <c r="O97" s="84" t="s">
        <v>143</v>
      </c>
      <c r="P97" s="86" t="s">
        <v>609</v>
      </c>
      <c r="Q97" s="87" t="s">
        <v>166</v>
      </c>
      <c r="R97" s="84" t="s">
        <v>664</v>
      </c>
      <c r="S97" s="86" t="s">
        <v>9102</v>
      </c>
      <c r="T97" s="143" t="s">
        <v>9103</v>
      </c>
      <c r="U97" s="86" t="s">
        <v>673</v>
      </c>
      <c r="V97" s="84" t="s">
        <v>171</v>
      </c>
      <c r="W97" s="85"/>
      <c r="X97" s="85" t="str">
        <f t="shared" ref="X97:X160" si="5">IF(AND(D97&lt;&gt;"",H97&lt;&gt;""),"tf_"&amp;D97&amp;"_"&amp;H97,"")</f>
        <v>tf_BACO30001500_D_DD_GROUP_KPI_BS_ANALYSIS</v>
      </c>
      <c r="Y97" s="85" t="str">
        <f t="shared" ref="Y97:Y160" si="6">IF(AND(K97&lt;&gt;"",N97&lt;&gt;""),"mt_"&amp;K97&amp;"_"&amp;N97,"")</f>
        <v>mt_MPCO30001509_CDM_D_DD_GROUP_KPI_BS_ANALYSIS</v>
      </c>
      <c r="Z97" s="85" t="str">
        <f t="shared" ref="Z97:Z160" si="7">IF(AND(K97&lt;&gt;"",N97&lt;&gt;""),"m_"&amp;K97&amp;"_"&amp;N97,"")</f>
        <v>m_MPCO30001509_CDM_D_DD_GROUP_KPI_BS_ANALYSIS</v>
      </c>
      <c r="AA97" s="85" t="s">
        <v>614</v>
      </c>
      <c r="AB97" s="85" t="s">
        <v>151</v>
      </c>
      <c r="AC97" s="85"/>
      <c r="AD97" s="65"/>
      <c r="AE97" s="100" t="s">
        <v>63</v>
      </c>
      <c r="AF97" s="65"/>
      <c r="AG97" s="65" t="s">
        <v>152</v>
      </c>
      <c r="AH97" s="65" t="s">
        <v>153</v>
      </c>
      <c r="AI97" s="220" t="s">
        <v>65</v>
      </c>
      <c r="AJ97" s="220" t="s">
        <v>154</v>
      </c>
      <c r="AK97" s="261">
        <v>4.7453703882638365E-4</v>
      </c>
    </row>
    <row r="98" spans="2:37" ht="34.5" hidden="1" customHeight="1">
      <c r="B98" s="86">
        <f t="shared" si="4"/>
        <v>95</v>
      </c>
      <c r="C98" s="84" t="s">
        <v>63</v>
      </c>
      <c r="D98" s="84" t="s">
        <v>602</v>
      </c>
      <c r="E98" s="84" t="s">
        <v>135</v>
      </c>
      <c r="F98" s="84" t="s">
        <v>136</v>
      </c>
      <c r="G98" s="85" t="s">
        <v>603</v>
      </c>
      <c r="H98" s="85" t="s">
        <v>604</v>
      </c>
      <c r="I98" s="85" t="s">
        <v>605</v>
      </c>
      <c r="J98" s="191">
        <v>10</v>
      </c>
      <c r="K98" s="84" t="s">
        <v>674</v>
      </c>
      <c r="L98" s="85"/>
      <c r="M98" s="85" t="s">
        <v>675</v>
      </c>
      <c r="N98" s="85" t="s">
        <v>676</v>
      </c>
      <c r="O98" s="84" t="s">
        <v>143</v>
      </c>
      <c r="P98" s="86" t="s">
        <v>609</v>
      </c>
      <c r="Q98" s="87" t="s">
        <v>166</v>
      </c>
      <c r="R98" s="84" t="s">
        <v>9104</v>
      </c>
      <c r="S98" s="86" t="s">
        <v>9105</v>
      </c>
      <c r="T98" s="143" t="s">
        <v>9106</v>
      </c>
      <c r="U98" s="86" t="s">
        <v>9107</v>
      </c>
      <c r="V98" s="84" t="s">
        <v>149</v>
      </c>
      <c r="W98" s="85"/>
      <c r="X98" s="85" t="str">
        <f t="shared" si="5"/>
        <v>tf_BACO30001500_D_DD_GROUP_KPI_BS_ANALYSIS</v>
      </c>
      <c r="Y98" s="85" t="str">
        <f t="shared" si="6"/>
        <v>mt_MPCO30001510_CDM_D_DD_GROUP_KPI_BS_ANALYSIS_ADD_MASTER</v>
      </c>
      <c r="Z98" s="85" t="str">
        <f t="shared" si="7"/>
        <v>m_MPCO30001510_CDM_D_DD_GROUP_KPI_BS_ANALYSIS_ADD_MASTER</v>
      </c>
      <c r="AA98" s="85" t="s">
        <v>614</v>
      </c>
      <c r="AB98" s="85" t="s">
        <v>151</v>
      </c>
      <c r="AC98" s="85"/>
      <c r="AD98" s="65"/>
      <c r="AE98" s="100" t="s">
        <v>63</v>
      </c>
      <c r="AF98" s="65"/>
      <c r="AG98" s="65" t="s">
        <v>152</v>
      </c>
      <c r="AH98" s="65" t="s">
        <v>153</v>
      </c>
      <c r="AI98" s="220" t="s">
        <v>65</v>
      </c>
      <c r="AJ98" s="220" t="s">
        <v>154</v>
      </c>
      <c r="AK98" s="261">
        <v>1.7013888864312321E-3</v>
      </c>
    </row>
    <row r="99" spans="2:37" ht="34.5" hidden="1" customHeight="1">
      <c r="B99" s="86">
        <f t="shared" si="4"/>
        <v>96</v>
      </c>
      <c r="C99" s="84" t="s">
        <v>63</v>
      </c>
      <c r="D99" s="84" t="s">
        <v>681</v>
      </c>
      <c r="E99" s="84" t="s">
        <v>135</v>
      </c>
      <c r="F99" s="84" t="s">
        <v>180</v>
      </c>
      <c r="G99" s="85" t="s">
        <v>682</v>
      </c>
      <c r="H99" s="85" t="s">
        <v>683</v>
      </c>
      <c r="I99" s="85" t="s">
        <v>684</v>
      </c>
      <c r="J99" s="191">
        <v>1</v>
      </c>
      <c r="K99" s="84" t="s">
        <v>685</v>
      </c>
      <c r="L99" s="85"/>
      <c r="M99" s="85" t="s">
        <v>686</v>
      </c>
      <c r="N99" s="85" t="s">
        <v>687</v>
      </c>
      <c r="O99" s="84" t="s">
        <v>143</v>
      </c>
      <c r="P99" s="86" t="s">
        <v>688</v>
      </c>
      <c r="Q99" s="87" t="s">
        <v>69</v>
      </c>
      <c r="R99" s="84" t="s">
        <v>9009</v>
      </c>
      <c r="S99" s="86" t="s">
        <v>9010</v>
      </c>
      <c r="T99" s="143" t="s">
        <v>9108</v>
      </c>
      <c r="U99" s="86" t="s">
        <v>9109</v>
      </c>
      <c r="V99" s="84" t="s">
        <v>171</v>
      </c>
      <c r="W99" s="85"/>
      <c r="X99" s="85" t="str">
        <f t="shared" si="5"/>
        <v>tf_BACO30000300_M_DD_GROUP_KPI_PL_ANALYSIS</v>
      </c>
      <c r="Y99" s="85" t="str">
        <f t="shared" si="6"/>
        <v>mt_MPCO30000301_CDM_M_DD_GROUP_KPI_PL_ANALYSIS_WK01</v>
      </c>
      <c r="Z99" s="85" t="str">
        <f t="shared" si="7"/>
        <v>m_MPCO30000301_CDM_M_DD_GROUP_KPI_PL_ANALYSIS_WK01</v>
      </c>
      <c r="AA99" s="85" t="s">
        <v>691</v>
      </c>
      <c r="AB99" s="85" t="s">
        <v>227</v>
      </c>
      <c r="AC99" s="85"/>
      <c r="AD99" s="65"/>
      <c r="AE99" s="100" t="s">
        <v>63</v>
      </c>
      <c r="AF99" s="65"/>
      <c r="AG99" s="65" t="s">
        <v>152</v>
      </c>
      <c r="AH99" s="65" t="s">
        <v>153</v>
      </c>
      <c r="AI99" s="220" t="s">
        <v>65</v>
      </c>
      <c r="AJ99" s="220" t="s">
        <v>154</v>
      </c>
      <c r="AK99" s="261">
        <v>4.8611111560603604E-4</v>
      </c>
    </row>
    <row r="100" spans="2:37" ht="34.5" hidden="1" customHeight="1">
      <c r="B100" s="86">
        <f t="shared" si="4"/>
        <v>97</v>
      </c>
      <c r="C100" s="84" t="s">
        <v>63</v>
      </c>
      <c r="D100" s="84" t="s">
        <v>681</v>
      </c>
      <c r="E100" s="84" t="s">
        <v>135</v>
      </c>
      <c r="F100" s="84" t="s">
        <v>180</v>
      </c>
      <c r="G100" s="85" t="s">
        <v>682</v>
      </c>
      <c r="H100" s="85" t="s">
        <v>683</v>
      </c>
      <c r="I100" s="85" t="s">
        <v>684</v>
      </c>
      <c r="J100" s="191">
        <v>2</v>
      </c>
      <c r="K100" s="84" t="s">
        <v>692</v>
      </c>
      <c r="L100" s="85"/>
      <c r="M100" s="85" t="s">
        <v>693</v>
      </c>
      <c r="N100" s="85" t="s">
        <v>694</v>
      </c>
      <c r="O100" s="84" t="s">
        <v>143</v>
      </c>
      <c r="P100" s="86" t="s">
        <v>688</v>
      </c>
      <c r="Q100" s="87" t="s">
        <v>69</v>
      </c>
      <c r="R100" s="84" t="s">
        <v>9009</v>
      </c>
      <c r="S100" s="86" t="s">
        <v>9010</v>
      </c>
      <c r="T100" s="143" t="s">
        <v>695</v>
      </c>
      <c r="U100" s="86" t="s">
        <v>9110</v>
      </c>
      <c r="V100" s="84" t="s">
        <v>171</v>
      </c>
      <c r="W100" s="85"/>
      <c r="X100" s="85" t="str">
        <f t="shared" si="5"/>
        <v>tf_BACO30000300_M_DD_GROUP_KPI_PL_ANALYSIS</v>
      </c>
      <c r="Y100" s="85" t="str">
        <f t="shared" si="6"/>
        <v>mt_MPCO30000302_CDM_M_DD_GROUP_KPI_PL_ANALYSIS_WK02</v>
      </c>
      <c r="Z100" s="85" t="str">
        <f t="shared" si="7"/>
        <v>m_MPCO30000302_CDM_M_DD_GROUP_KPI_PL_ANALYSIS_WK02</v>
      </c>
      <c r="AA100" s="85" t="s">
        <v>691</v>
      </c>
      <c r="AB100" s="85" t="s">
        <v>227</v>
      </c>
      <c r="AC100" s="85"/>
      <c r="AD100" s="65"/>
      <c r="AE100" s="100" t="s">
        <v>63</v>
      </c>
      <c r="AF100" s="65"/>
      <c r="AG100" s="65" t="s">
        <v>152</v>
      </c>
      <c r="AH100" s="65" t="s">
        <v>153</v>
      </c>
      <c r="AI100" s="220" t="s">
        <v>65</v>
      </c>
      <c r="AJ100" s="220" t="s">
        <v>154</v>
      </c>
      <c r="AK100" s="261">
        <v>4.5138888526707888E-4</v>
      </c>
    </row>
    <row r="101" spans="2:37" ht="34.5" hidden="1" customHeight="1">
      <c r="B101" s="86">
        <f t="shared" si="4"/>
        <v>98</v>
      </c>
      <c r="C101" s="84" t="s">
        <v>63</v>
      </c>
      <c r="D101" s="84" t="s">
        <v>681</v>
      </c>
      <c r="E101" s="84" t="s">
        <v>135</v>
      </c>
      <c r="F101" s="84" t="s">
        <v>180</v>
      </c>
      <c r="G101" s="85" t="s">
        <v>682</v>
      </c>
      <c r="H101" s="85" t="s">
        <v>683</v>
      </c>
      <c r="I101" s="85" t="s">
        <v>684</v>
      </c>
      <c r="J101" s="191">
        <v>3</v>
      </c>
      <c r="K101" s="84" t="s">
        <v>697</v>
      </c>
      <c r="L101" s="85"/>
      <c r="M101" s="85" t="s">
        <v>698</v>
      </c>
      <c r="N101" s="85" t="s">
        <v>699</v>
      </c>
      <c r="O101" s="84" t="s">
        <v>143</v>
      </c>
      <c r="P101" s="86" t="s">
        <v>688</v>
      </c>
      <c r="Q101" s="87" t="s">
        <v>69</v>
      </c>
      <c r="R101" s="84" t="s">
        <v>9015</v>
      </c>
      <c r="S101" s="86" t="s">
        <v>9016</v>
      </c>
      <c r="T101" s="143" t="s">
        <v>700</v>
      </c>
      <c r="U101" s="86" t="s">
        <v>701</v>
      </c>
      <c r="V101" s="84" t="s">
        <v>171</v>
      </c>
      <c r="W101" s="85"/>
      <c r="X101" s="85" t="str">
        <f t="shared" si="5"/>
        <v>tf_BACO30000300_M_DD_GROUP_KPI_PL_ANALYSIS</v>
      </c>
      <c r="Y101" s="85" t="str">
        <f t="shared" si="6"/>
        <v>mt_MPCO30000303_CDM_M_DD_GROUP_KPI_PL_ANALYSIS_WK03</v>
      </c>
      <c r="Z101" s="85" t="str">
        <f t="shared" si="7"/>
        <v>m_MPCO30000303_CDM_M_DD_GROUP_KPI_PL_ANALYSIS_WK03</v>
      </c>
      <c r="AA101" s="85" t="s">
        <v>691</v>
      </c>
      <c r="AB101" s="85" t="s">
        <v>227</v>
      </c>
      <c r="AC101" s="85"/>
      <c r="AD101" s="65"/>
      <c r="AE101" s="100" t="s">
        <v>63</v>
      </c>
      <c r="AF101" s="65"/>
      <c r="AG101" s="65" t="s">
        <v>152</v>
      </c>
      <c r="AH101" s="65" t="s">
        <v>153</v>
      </c>
      <c r="AI101" s="220" t="s">
        <v>65</v>
      </c>
      <c r="AJ101" s="220" t="s">
        <v>154</v>
      </c>
      <c r="AK101" s="261">
        <v>4.7453703882638365E-4</v>
      </c>
    </row>
    <row r="102" spans="2:37" ht="34.5" hidden="1" customHeight="1">
      <c r="B102" s="86">
        <f t="shared" si="4"/>
        <v>99</v>
      </c>
      <c r="C102" s="84" t="s">
        <v>63</v>
      </c>
      <c r="D102" s="84" t="s">
        <v>681</v>
      </c>
      <c r="E102" s="84" t="s">
        <v>135</v>
      </c>
      <c r="F102" s="84" t="s">
        <v>180</v>
      </c>
      <c r="G102" s="85" t="s">
        <v>682</v>
      </c>
      <c r="H102" s="85" t="s">
        <v>683</v>
      </c>
      <c r="I102" s="85" t="s">
        <v>684</v>
      </c>
      <c r="J102" s="191">
        <v>4</v>
      </c>
      <c r="K102" s="84" t="s">
        <v>702</v>
      </c>
      <c r="L102" s="85"/>
      <c r="M102" s="85" t="s">
        <v>703</v>
      </c>
      <c r="N102" s="85" t="s">
        <v>704</v>
      </c>
      <c r="O102" s="84" t="s">
        <v>143</v>
      </c>
      <c r="P102" s="86" t="s">
        <v>688</v>
      </c>
      <c r="Q102" s="87" t="s">
        <v>69</v>
      </c>
      <c r="R102" s="84" t="s">
        <v>9111</v>
      </c>
      <c r="S102" s="86" t="s">
        <v>9112</v>
      </c>
      <c r="T102" s="143" t="s">
        <v>9113</v>
      </c>
      <c r="U102" s="86" t="s">
        <v>708</v>
      </c>
      <c r="V102" s="84" t="s">
        <v>171</v>
      </c>
      <c r="W102" s="85"/>
      <c r="X102" s="85" t="str">
        <f t="shared" si="5"/>
        <v>tf_BACO30000300_M_DD_GROUP_KPI_PL_ANALYSIS</v>
      </c>
      <c r="Y102" s="85" t="str">
        <f t="shared" si="6"/>
        <v>mt_MPCO30000304_CDM_M_DD_GROUP_KPI_PL_ANALYSIS_WK04</v>
      </c>
      <c r="Z102" s="85" t="str">
        <f t="shared" si="7"/>
        <v>m_MPCO30000304_CDM_M_DD_GROUP_KPI_PL_ANALYSIS_WK04</v>
      </c>
      <c r="AA102" s="85" t="s">
        <v>691</v>
      </c>
      <c r="AB102" s="85" t="s">
        <v>227</v>
      </c>
      <c r="AC102" s="85"/>
      <c r="AD102" s="65"/>
      <c r="AE102" s="100" t="s">
        <v>63</v>
      </c>
      <c r="AF102" s="65"/>
      <c r="AG102" s="65" t="s">
        <v>152</v>
      </c>
      <c r="AH102" s="65" t="s">
        <v>153</v>
      </c>
      <c r="AI102" s="220" t="s">
        <v>65</v>
      </c>
      <c r="AJ102" s="220" t="s">
        <v>154</v>
      </c>
      <c r="AK102" s="261">
        <v>8.5648147796746343E-4</v>
      </c>
    </row>
    <row r="103" spans="2:37" ht="34.5" hidden="1" customHeight="1">
      <c r="B103" s="86">
        <f t="shared" si="4"/>
        <v>100</v>
      </c>
      <c r="C103" s="84" t="s">
        <v>63</v>
      </c>
      <c r="D103" s="84" t="s">
        <v>681</v>
      </c>
      <c r="E103" s="84" t="s">
        <v>135</v>
      </c>
      <c r="F103" s="84" t="s">
        <v>180</v>
      </c>
      <c r="G103" s="85" t="s">
        <v>682</v>
      </c>
      <c r="H103" s="85" t="s">
        <v>683</v>
      </c>
      <c r="I103" s="85" t="s">
        <v>684</v>
      </c>
      <c r="J103" s="191">
        <v>5</v>
      </c>
      <c r="K103" s="84" t="s">
        <v>709</v>
      </c>
      <c r="L103" s="85"/>
      <c r="M103" s="85" t="s">
        <v>710</v>
      </c>
      <c r="N103" s="85" t="s">
        <v>711</v>
      </c>
      <c r="O103" s="84" t="s">
        <v>143</v>
      </c>
      <c r="P103" s="86" t="s">
        <v>688</v>
      </c>
      <c r="Q103" s="87" t="s">
        <v>69</v>
      </c>
      <c r="R103" s="84" t="s">
        <v>712</v>
      </c>
      <c r="S103" s="86" t="s">
        <v>9114</v>
      </c>
      <c r="T103" s="143" t="s">
        <v>714</v>
      </c>
      <c r="U103" s="86" t="s">
        <v>715</v>
      </c>
      <c r="V103" s="84" t="s">
        <v>162</v>
      </c>
      <c r="W103" s="85"/>
      <c r="X103" s="85" t="str">
        <f t="shared" si="5"/>
        <v>tf_BACO30000300_M_DD_GROUP_KPI_PL_ANALYSIS</v>
      </c>
      <c r="Y103" s="85" t="str">
        <f t="shared" si="6"/>
        <v>mt_MPCO30000305_CDM_M_DD_GROUP_KPI_PL_ANALYSIS_WK05</v>
      </c>
      <c r="Z103" s="85" t="str">
        <f t="shared" si="7"/>
        <v>m_MPCO30000305_CDM_M_DD_GROUP_KPI_PL_ANALYSIS_WK05</v>
      </c>
      <c r="AA103" s="85" t="s">
        <v>691</v>
      </c>
      <c r="AB103" s="85" t="s">
        <v>227</v>
      </c>
      <c r="AC103" s="85"/>
      <c r="AD103" s="65"/>
      <c r="AE103" s="100" t="s">
        <v>63</v>
      </c>
      <c r="AF103" s="65"/>
      <c r="AG103" s="65" t="s">
        <v>152</v>
      </c>
      <c r="AH103" s="65" t="s">
        <v>153</v>
      </c>
      <c r="AI103" s="220" t="s">
        <v>65</v>
      </c>
      <c r="AJ103" s="220" t="s">
        <v>154</v>
      </c>
      <c r="AK103" s="261">
        <v>3.2407407707069069E-4</v>
      </c>
    </row>
    <row r="104" spans="2:37" ht="34.5" hidden="1" customHeight="1">
      <c r="B104" s="86">
        <f t="shared" si="4"/>
        <v>101</v>
      </c>
      <c r="C104" s="84" t="s">
        <v>63</v>
      </c>
      <c r="D104" s="84" t="s">
        <v>681</v>
      </c>
      <c r="E104" s="84" t="s">
        <v>135</v>
      </c>
      <c r="F104" s="84" t="s">
        <v>180</v>
      </c>
      <c r="G104" s="85" t="s">
        <v>682</v>
      </c>
      <c r="H104" s="85" t="s">
        <v>683</v>
      </c>
      <c r="I104" s="85" t="s">
        <v>684</v>
      </c>
      <c r="J104" s="191">
        <v>6</v>
      </c>
      <c r="K104" s="84" t="s">
        <v>716</v>
      </c>
      <c r="L104" s="85"/>
      <c r="M104" s="85" t="s">
        <v>717</v>
      </c>
      <c r="N104" s="85" t="s">
        <v>718</v>
      </c>
      <c r="O104" s="84" t="s">
        <v>143</v>
      </c>
      <c r="P104" s="86" t="s">
        <v>688</v>
      </c>
      <c r="Q104" s="87" t="s">
        <v>166</v>
      </c>
      <c r="R104" s="84" t="s">
        <v>9115</v>
      </c>
      <c r="S104" s="86" t="s">
        <v>9116</v>
      </c>
      <c r="T104" s="143" t="s">
        <v>9117</v>
      </c>
      <c r="U104" s="86" t="s">
        <v>722</v>
      </c>
      <c r="V104" s="84" t="s">
        <v>225</v>
      </c>
      <c r="W104" s="85"/>
      <c r="X104" s="85" t="str">
        <f t="shared" si="5"/>
        <v>tf_BACO30000300_M_DD_GROUP_KPI_PL_ANALYSIS</v>
      </c>
      <c r="Y104" s="85" t="str">
        <f t="shared" si="6"/>
        <v>mt_MPCO30000306_CDM_M_DD_GROUP_KPI_PL_ANALYSIS</v>
      </c>
      <c r="Z104" s="85" t="str">
        <f t="shared" si="7"/>
        <v>m_MPCO30000306_CDM_M_DD_GROUP_KPI_PL_ANALYSIS</v>
      </c>
      <c r="AA104" s="85" t="s">
        <v>691</v>
      </c>
      <c r="AB104" s="85" t="s">
        <v>227</v>
      </c>
      <c r="AC104" s="85"/>
      <c r="AD104" s="65"/>
      <c r="AE104" s="100" t="s">
        <v>63</v>
      </c>
      <c r="AF104" s="65"/>
      <c r="AG104" s="65" t="s">
        <v>152</v>
      </c>
      <c r="AH104" s="65" t="s">
        <v>153</v>
      </c>
      <c r="AI104" s="220" t="s">
        <v>65</v>
      </c>
      <c r="AJ104" s="220" t="s">
        <v>154</v>
      </c>
      <c r="AK104" s="261">
        <v>5.7870370801538229E-4</v>
      </c>
    </row>
    <row r="105" spans="2:37" ht="34.5" hidden="1" customHeight="1">
      <c r="B105" s="86">
        <f t="shared" si="4"/>
        <v>102</v>
      </c>
      <c r="C105" s="84" t="s">
        <v>63</v>
      </c>
      <c r="D105" s="84" t="s">
        <v>681</v>
      </c>
      <c r="E105" s="84" t="s">
        <v>135</v>
      </c>
      <c r="F105" s="84" t="s">
        <v>180</v>
      </c>
      <c r="G105" s="85" t="s">
        <v>682</v>
      </c>
      <c r="H105" s="85" t="s">
        <v>683</v>
      </c>
      <c r="I105" s="85" t="s">
        <v>684</v>
      </c>
      <c r="J105" s="191">
        <v>7</v>
      </c>
      <c r="K105" s="84" t="s">
        <v>723</v>
      </c>
      <c r="L105" s="85"/>
      <c r="M105" s="85" t="s">
        <v>724</v>
      </c>
      <c r="N105" s="85" t="s">
        <v>725</v>
      </c>
      <c r="O105" s="84" t="s">
        <v>143</v>
      </c>
      <c r="P105" s="86" t="s">
        <v>688</v>
      </c>
      <c r="Q105" s="87" t="s">
        <v>166</v>
      </c>
      <c r="R105" s="84" t="s">
        <v>9118</v>
      </c>
      <c r="S105" s="86" t="s">
        <v>9119</v>
      </c>
      <c r="T105" s="143" t="s">
        <v>728</v>
      </c>
      <c r="U105" s="86" t="s">
        <v>9120</v>
      </c>
      <c r="V105" s="84" t="s">
        <v>149</v>
      </c>
      <c r="W105" s="85"/>
      <c r="X105" s="85" t="str">
        <f t="shared" si="5"/>
        <v>tf_BACO30000300_M_DD_GROUP_KPI_PL_ANALYSIS</v>
      </c>
      <c r="Y105" s="85" t="str">
        <f t="shared" si="6"/>
        <v>mt_MPCO30000307_CDM_M_DD_GROUP_KPI_PL_ANALYSIS_ADD_MASTER</v>
      </c>
      <c r="Z105" s="85" t="str">
        <f t="shared" si="7"/>
        <v>m_MPCO30000307_CDM_M_DD_GROUP_KPI_PL_ANALYSIS_ADD_MASTER</v>
      </c>
      <c r="AA105" s="85" t="s">
        <v>691</v>
      </c>
      <c r="AB105" s="85" t="s">
        <v>227</v>
      </c>
      <c r="AC105" s="85"/>
      <c r="AD105" s="65"/>
      <c r="AE105" s="100" t="s">
        <v>63</v>
      </c>
      <c r="AF105" s="65"/>
      <c r="AG105" s="65" t="s">
        <v>152</v>
      </c>
      <c r="AH105" s="65" t="s">
        <v>153</v>
      </c>
      <c r="AI105" s="220" t="s">
        <v>65</v>
      </c>
      <c r="AJ105" s="220" t="s">
        <v>154</v>
      </c>
      <c r="AK105" s="261">
        <v>2.3495370405726135E-3</v>
      </c>
    </row>
    <row r="106" spans="2:37" ht="34.5" hidden="1" customHeight="1">
      <c r="B106" s="86">
        <f t="shared" si="4"/>
        <v>103</v>
      </c>
      <c r="C106" s="84" t="s">
        <v>63</v>
      </c>
      <c r="D106" s="84" t="s">
        <v>730</v>
      </c>
      <c r="E106" s="84" t="s">
        <v>124</v>
      </c>
      <c r="F106" s="84" t="s">
        <v>731</v>
      </c>
      <c r="G106" s="85" t="s">
        <v>732</v>
      </c>
      <c r="H106" s="85" t="s">
        <v>733</v>
      </c>
      <c r="I106" s="85" t="s">
        <v>734</v>
      </c>
      <c r="J106" s="191">
        <v>3</v>
      </c>
      <c r="K106" s="84" t="s">
        <v>735</v>
      </c>
      <c r="L106" s="85"/>
      <c r="M106" s="85" t="s">
        <v>736</v>
      </c>
      <c r="N106" s="85" t="s">
        <v>9121</v>
      </c>
      <c r="O106" s="84" t="s">
        <v>143</v>
      </c>
      <c r="P106" s="86" t="s">
        <v>738</v>
      </c>
      <c r="Q106" s="87" t="s">
        <v>69</v>
      </c>
      <c r="R106" s="84" t="s">
        <v>9122</v>
      </c>
      <c r="S106" s="86" t="s">
        <v>9123</v>
      </c>
      <c r="T106" s="143" t="s">
        <v>741</v>
      </c>
      <c r="U106" s="86" t="s">
        <v>9124</v>
      </c>
      <c r="V106" s="84" t="s">
        <v>171</v>
      </c>
      <c r="W106" s="85"/>
      <c r="X106" s="85" t="str">
        <f t="shared" si="5"/>
        <v>tf_BAPP30000300_D_DD_INVENTORY_ANALYSIS</v>
      </c>
      <c r="Y106" s="85" t="str">
        <f t="shared" si="6"/>
        <v>mt_MPPP30000401_CDM_D_DD_INVENTORY_ANALYSIS_WK01</v>
      </c>
      <c r="Z106" s="85" t="str">
        <f t="shared" si="7"/>
        <v>m_MPPP30000401_CDM_D_DD_INVENTORY_ANALYSIS_WK01</v>
      </c>
      <c r="AA106" s="85" t="s">
        <v>743</v>
      </c>
      <c r="AB106" s="85" t="s">
        <v>151</v>
      </c>
      <c r="AC106" s="85"/>
      <c r="AD106" s="65"/>
      <c r="AE106" s="100" t="s">
        <v>63</v>
      </c>
      <c r="AF106" s="65"/>
      <c r="AG106" s="65" t="s">
        <v>744</v>
      </c>
      <c r="AH106" s="65" t="s">
        <v>72</v>
      </c>
      <c r="AI106" s="220" t="s">
        <v>745</v>
      </c>
      <c r="AJ106" s="220" t="s">
        <v>154</v>
      </c>
      <c r="AK106" s="261">
        <v>2.8935185400769114E-4</v>
      </c>
    </row>
    <row r="107" spans="2:37" ht="34.5" hidden="1" customHeight="1">
      <c r="B107" s="86">
        <f t="shared" si="4"/>
        <v>104</v>
      </c>
      <c r="C107" s="84" t="s">
        <v>63</v>
      </c>
      <c r="D107" s="84" t="s">
        <v>730</v>
      </c>
      <c r="E107" s="84" t="s">
        <v>124</v>
      </c>
      <c r="F107" s="84" t="s">
        <v>731</v>
      </c>
      <c r="G107" s="85" t="s">
        <v>732</v>
      </c>
      <c r="H107" s="85" t="s">
        <v>733</v>
      </c>
      <c r="I107" s="85" t="s">
        <v>734</v>
      </c>
      <c r="J107" s="191">
        <v>4</v>
      </c>
      <c r="K107" s="84" t="s">
        <v>747</v>
      </c>
      <c r="L107" s="85"/>
      <c r="M107" s="85" t="s">
        <v>748</v>
      </c>
      <c r="N107" s="85" t="s">
        <v>749</v>
      </c>
      <c r="O107" s="84" t="s">
        <v>143</v>
      </c>
      <c r="P107" s="86" t="s">
        <v>738</v>
      </c>
      <c r="Q107" s="87" t="s">
        <v>69</v>
      </c>
      <c r="R107" s="84" t="s">
        <v>741</v>
      </c>
      <c r="S107" s="86" t="s">
        <v>9125</v>
      </c>
      <c r="T107" s="143" t="s">
        <v>750</v>
      </c>
      <c r="U107" s="86" t="s">
        <v>751</v>
      </c>
      <c r="V107" s="84" t="s">
        <v>296</v>
      </c>
      <c r="W107" s="85"/>
      <c r="X107" s="85" t="str">
        <f t="shared" si="5"/>
        <v>tf_BAPP30000300_D_DD_INVENTORY_ANALYSIS</v>
      </c>
      <c r="Y107" s="85" t="str">
        <f t="shared" si="6"/>
        <v>mt_MPPP30000402_CDM_D_DD_INVENTORY_ANALYSIS_WK02</v>
      </c>
      <c r="Z107" s="85" t="str">
        <f t="shared" si="7"/>
        <v>m_MPPP30000402_CDM_D_DD_INVENTORY_ANALYSIS_WK02</v>
      </c>
      <c r="AA107" s="85" t="s">
        <v>743</v>
      </c>
      <c r="AB107" s="85" t="s">
        <v>151</v>
      </c>
      <c r="AC107" s="85"/>
      <c r="AD107" s="65"/>
      <c r="AE107" s="100" t="s">
        <v>63</v>
      </c>
      <c r="AF107" s="65"/>
      <c r="AG107" s="65" t="s">
        <v>744</v>
      </c>
      <c r="AH107" s="65" t="s">
        <v>72</v>
      </c>
      <c r="AI107" s="220" t="s">
        <v>745</v>
      </c>
      <c r="AJ107" s="220" t="s">
        <v>154</v>
      </c>
      <c r="AK107" s="261">
        <v>4.6296296204673126E-4</v>
      </c>
    </row>
    <row r="108" spans="2:37" ht="34.5" customHeight="1">
      <c r="B108" s="86">
        <f t="shared" si="4"/>
        <v>105</v>
      </c>
      <c r="C108" s="84" t="s">
        <v>63</v>
      </c>
      <c r="D108" s="84" t="s">
        <v>730</v>
      </c>
      <c r="E108" s="84" t="s">
        <v>124</v>
      </c>
      <c r="F108" s="84" t="s">
        <v>731</v>
      </c>
      <c r="G108" s="85" t="s">
        <v>732</v>
      </c>
      <c r="H108" s="85" t="s">
        <v>733</v>
      </c>
      <c r="I108" s="85" t="s">
        <v>734</v>
      </c>
      <c r="J108" s="191">
        <v>5</v>
      </c>
      <c r="K108" s="84" t="s">
        <v>752</v>
      </c>
      <c r="L108" s="85"/>
      <c r="M108" s="85" t="s">
        <v>753</v>
      </c>
      <c r="N108" s="85" t="s">
        <v>754</v>
      </c>
      <c r="O108" s="84" t="s">
        <v>143</v>
      </c>
      <c r="P108" s="86" t="s">
        <v>738</v>
      </c>
      <c r="Q108" s="87" t="s">
        <v>69</v>
      </c>
      <c r="R108" s="84" t="s">
        <v>9126</v>
      </c>
      <c r="S108" s="86" t="s">
        <v>9127</v>
      </c>
      <c r="T108" s="143" t="s">
        <v>755</v>
      </c>
      <c r="U108" s="86" t="s">
        <v>9128</v>
      </c>
      <c r="V108" s="84" t="s">
        <v>296</v>
      </c>
      <c r="W108" s="85"/>
      <c r="X108" s="85" t="str">
        <f t="shared" si="5"/>
        <v>tf_BAPP30000300_D_DD_INVENTORY_ANALYSIS</v>
      </c>
      <c r="Y108" s="85" t="str">
        <f t="shared" si="6"/>
        <v>mt_MPPP30000403_CDM_D_DD_INVENTORY_ANALYSIS_WK03</v>
      </c>
      <c r="Z108" s="85" t="str">
        <f t="shared" si="7"/>
        <v>m_MPPP30000403_CDM_D_DD_INVENTORY_ANALYSIS_WK03</v>
      </c>
      <c r="AA108" s="85" t="s">
        <v>743</v>
      </c>
      <c r="AB108" s="85" t="s">
        <v>151</v>
      </c>
      <c r="AC108" s="85"/>
      <c r="AD108" s="65"/>
      <c r="AE108" s="100" t="s">
        <v>63</v>
      </c>
      <c r="AF108" s="65"/>
      <c r="AG108" s="65" t="s">
        <v>744</v>
      </c>
      <c r="AH108" s="65" t="s">
        <v>72</v>
      </c>
      <c r="AI108" s="220" t="s">
        <v>745</v>
      </c>
      <c r="AJ108" s="220" t="s">
        <v>353</v>
      </c>
      <c r="AK108" s="261">
        <v>1.5231481484079268E-2</v>
      </c>
    </row>
    <row r="109" spans="2:37" ht="34.5" customHeight="1">
      <c r="B109" s="86">
        <f t="shared" si="4"/>
        <v>106</v>
      </c>
      <c r="C109" s="84" t="s">
        <v>63</v>
      </c>
      <c r="D109" s="84" t="s">
        <v>730</v>
      </c>
      <c r="E109" s="84" t="s">
        <v>124</v>
      </c>
      <c r="F109" s="84" t="s">
        <v>731</v>
      </c>
      <c r="G109" s="85" t="s">
        <v>732</v>
      </c>
      <c r="H109" s="85" t="s">
        <v>733</v>
      </c>
      <c r="I109" s="85" t="s">
        <v>734</v>
      </c>
      <c r="J109" s="191">
        <v>6</v>
      </c>
      <c r="K109" s="84" t="s">
        <v>757</v>
      </c>
      <c r="L109" s="85"/>
      <c r="M109" s="85" t="s">
        <v>758</v>
      </c>
      <c r="N109" s="85" t="s">
        <v>759</v>
      </c>
      <c r="O109" s="84" t="s">
        <v>143</v>
      </c>
      <c r="P109" s="86" t="s">
        <v>738</v>
      </c>
      <c r="Q109" s="87" t="s">
        <v>69</v>
      </c>
      <c r="R109" s="84" t="s">
        <v>755</v>
      </c>
      <c r="S109" s="86" t="s">
        <v>9128</v>
      </c>
      <c r="T109" s="143" t="s">
        <v>9129</v>
      </c>
      <c r="U109" s="86" t="s">
        <v>9130</v>
      </c>
      <c r="V109" s="84" t="s">
        <v>296</v>
      </c>
      <c r="W109" s="85"/>
      <c r="X109" s="85" t="str">
        <f t="shared" si="5"/>
        <v>tf_BAPP30000300_D_DD_INVENTORY_ANALYSIS</v>
      </c>
      <c r="Y109" s="85" t="str">
        <f t="shared" si="6"/>
        <v>mt_MPPP30000404_CDM_D_DD_INVENTORY_ANALYSIS_WK04</v>
      </c>
      <c r="Z109" s="85" t="str">
        <f t="shared" si="7"/>
        <v>m_MPPP30000404_CDM_D_DD_INVENTORY_ANALYSIS_WK04</v>
      </c>
      <c r="AA109" s="85" t="s">
        <v>743</v>
      </c>
      <c r="AB109" s="85" t="s">
        <v>151</v>
      </c>
      <c r="AC109" s="85"/>
      <c r="AD109" s="65"/>
      <c r="AE109" s="100" t="s">
        <v>63</v>
      </c>
      <c r="AF109" s="65"/>
      <c r="AG109" s="65" t="s">
        <v>744</v>
      </c>
      <c r="AH109" s="65" t="s">
        <v>72</v>
      </c>
      <c r="AI109" s="220" t="s">
        <v>745</v>
      </c>
      <c r="AJ109" s="220" t="s">
        <v>353</v>
      </c>
      <c r="AK109" s="261">
        <v>2.5462963021709584E-3</v>
      </c>
    </row>
    <row r="110" spans="2:37" ht="34.5" hidden="1" customHeight="1">
      <c r="B110" s="86">
        <f t="shared" si="4"/>
        <v>107</v>
      </c>
      <c r="C110" s="84" t="s">
        <v>63</v>
      </c>
      <c r="D110" s="84" t="s">
        <v>730</v>
      </c>
      <c r="E110" s="84" t="s">
        <v>124</v>
      </c>
      <c r="F110" s="84" t="s">
        <v>731</v>
      </c>
      <c r="G110" s="85" t="s">
        <v>732</v>
      </c>
      <c r="H110" s="85" t="s">
        <v>733</v>
      </c>
      <c r="I110" s="85" t="s">
        <v>734</v>
      </c>
      <c r="J110" s="191">
        <v>7</v>
      </c>
      <c r="K110" s="84" t="s">
        <v>763</v>
      </c>
      <c r="L110" s="85"/>
      <c r="M110" s="85" t="s">
        <v>764</v>
      </c>
      <c r="N110" s="85" t="s">
        <v>765</v>
      </c>
      <c r="O110" s="84" t="s">
        <v>143</v>
      </c>
      <c r="P110" s="86" t="s">
        <v>738</v>
      </c>
      <c r="Q110" s="87" t="s">
        <v>69</v>
      </c>
      <c r="R110" s="84" t="s">
        <v>9131</v>
      </c>
      <c r="S110" s="86" t="s">
        <v>9132</v>
      </c>
      <c r="T110" s="143" t="s">
        <v>9133</v>
      </c>
      <c r="U110" s="86" t="s">
        <v>9134</v>
      </c>
      <c r="V110" s="84" t="s">
        <v>309</v>
      </c>
      <c r="W110" s="85"/>
      <c r="X110" s="85" t="str">
        <f t="shared" si="5"/>
        <v>tf_BAPP30000300_D_DD_INVENTORY_ANALYSIS</v>
      </c>
      <c r="Y110" s="85" t="str">
        <f t="shared" si="6"/>
        <v>mt_MPPP30000407_CDM_D_DD_INVENTORY_ANALYSIS_WK05</v>
      </c>
      <c r="Z110" s="85" t="str">
        <f t="shared" si="7"/>
        <v>m_MPPP30000407_CDM_D_DD_INVENTORY_ANALYSIS_WK05</v>
      </c>
      <c r="AA110" s="85" t="s">
        <v>743</v>
      </c>
      <c r="AB110" s="85" t="s">
        <v>151</v>
      </c>
      <c r="AC110" s="85"/>
      <c r="AD110" s="65"/>
      <c r="AE110" s="100" t="s">
        <v>63</v>
      </c>
      <c r="AF110" s="65"/>
      <c r="AG110" s="65" t="s">
        <v>744</v>
      </c>
      <c r="AH110" s="65" t="s">
        <v>72</v>
      </c>
      <c r="AI110" s="220" t="s">
        <v>745</v>
      </c>
      <c r="AJ110" s="220" t="s">
        <v>154</v>
      </c>
      <c r="AK110" s="261">
        <v>1.5972222172422335E-3</v>
      </c>
    </row>
    <row r="111" spans="2:37" ht="34.5" customHeight="1">
      <c r="B111" s="86">
        <f t="shared" si="4"/>
        <v>108</v>
      </c>
      <c r="C111" s="84" t="s">
        <v>63</v>
      </c>
      <c r="D111" s="84" t="s">
        <v>730</v>
      </c>
      <c r="E111" s="84" t="s">
        <v>124</v>
      </c>
      <c r="F111" s="84" t="s">
        <v>731</v>
      </c>
      <c r="G111" s="85" t="s">
        <v>732</v>
      </c>
      <c r="H111" s="85" t="s">
        <v>733</v>
      </c>
      <c r="I111" s="85" t="s">
        <v>734</v>
      </c>
      <c r="J111" s="191">
        <v>8</v>
      </c>
      <c r="K111" s="84" t="s">
        <v>771</v>
      </c>
      <c r="L111" s="85"/>
      <c r="M111" s="85" t="s">
        <v>772</v>
      </c>
      <c r="N111" s="85" t="s">
        <v>773</v>
      </c>
      <c r="O111" s="84" t="s">
        <v>143</v>
      </c>
      <c r="P111" s="86" t="s">
        <v>738</v>
      </c>
      <c r="Q111" s="87" t="s">
        <v>69</v>
      </c>
      <c r="R111" s="84" t="s">
        <v>9135</v>
      </c>
      <c r="S111" s="86" t="s">
        <v>9136</v>
      </c>
      <c r="T111" s="143" t="s">
        <v>9137</v>
      </c>
      <c r="U111" s="86" t="s">
        <v>777</v>
      </c>
      <c r="V111" s="84" t="s">
        <v>260</v>
      </c>
      <c r="W111" s="85"/>
      <c r="X111" s="85" t="str">
        <f t="shared" si="5"/>
        <v>tf_BAPP30000300_D_DD_INVENTORY_ANALYSIS</v>
      </c>
      <c r="Y111" s="85" t="str">
        <f t="shared" si="6"/>
        <v>mt_MPPP30000405_CDM_D_DD_DD_INVENTORY_ANALYSIS</v>
      </c>
      <c r="Z111" s="85" t="str">
        <f t="shared" si="7"/>
        <v>m_MPPP30000405_CDM_D_DD_DD_INVENTORY_ANALYSIS</v>
      </c>
      <c r="AA111" s="85" t="s">
        <v>743</v>
      </c>
      <c r="AB111" s="85" t="s">
        <v>151</v>
      </c>
      <c r="AC111" s="85"/>
      <c r="AD111" s="65"/>
      <c r="AE111" s="100" t="s">
        <v>63</v>
      </c>
      <c r="AF111" s="65"/>
      <c r="AG111" s="65" t="s">
        <v>744</v>
      </c>
      <c r="AH111" s="65" t="s">
        <v>72</v>
      </c>
      <c r="AI111" s="220" t="s">
        <v>745</v>
      </c>
      <c r="AJ111" s="220" t="s">
        <v>353</v>
      </c>
      <c r="AK111" s="261">
        <v>1.2037037013215013E-3</v>
      </c>
    </row>
    <row r="112" spans="2:37" ht="34.5" customHeight="1">
      <c r="B112" s="86">
        <f t="shared" si="4"/>
        <v>109</v>
      </c>
      <c r="C112" s="84" t="s">
        <v>63</v>
      </c>
      <c r="D112" s="84" t="s">
        <v>730</v>
      </c>
      <c r="E112" s="84" t="s">
        <v>124</v>
      </c>
      <c r="F112" s="84" t="s">
        <v>731</v>
      </c>
      <c r="G112" s="85" t="s">
        <v>732</v>
      </c>
      <c r="H112" s="85" t="s">
        <v>733</v>
      </c>
      <c r="I112" s="85" t="s">
        <v>734</v>
      </c>
      <c r="J112" s="191">
        <v>9</v>
      </c>
      <c r="K112" s="84" t="s">
        <v>778</v>
      </c>
      <c r="L112" s="85"/>
      <c r="M112" s="85" t="s">
        <v>779</v>
      </c>
      <c r="N112" s="85" t="s">
        <v>780</v>
      </c>
      <c r="O112" s="84" t="s">
        <v>143</v>
      </c>
      <c r="P112" s="86" t="s">
        <v>738</v>
      </c>
      <c r="Q112" s="87" t="s">
        <v>69</v>
      </c>
      <c r="R112" s="84" t="s">
        <v>9138</v>
      </c>
      <c r="S112" s="86" t="s">
        <v>9139</v>
      </c>
      <c r="T112" s="143" t="s">
        <v>9140</v>
      </c>
      <c r="U112" s="86" t="s">
        <v>784</v>
      </c>
      <c r="V112" s="84" t="s">
        <v>260</v>
      </c>
      <c r="W112" s="85"/>
      <c r="X112" s="85" t="str">
        <f t="shared" si="5"/>
        <v>tf_BAPP30000300_D_DD_INVENTORY_ANALYSIS</v>
      </c>
      <c r="Y112" s="85" t="str">
        <f t="shared" si="6"/>
        <v>mt_MPPP30000406_CDM_D_DD_INVENTORY_ANALYSIS_ADD_MASTER</v>
      </c>
      <c r="Z112" s="85" t="str">
        <f t="shared" si="7"/>
        <v>m_MPPP30000406_CDM_D_DD_INVENTORY_ANALYSIS_ADD_MASTER</v>
      </c>
      <c r="AA112" s="85" t="s">
        <v>743</v>
      </c>
      <c r="AB112" s="85" t="s">
        <v>151</v>
      </c>
      <c r="AC112" s="85"/>
      <c r="AD112" s="65"/>
      <c r="AE112" s="100" t="s">
        <v>63</v>
      </c>
      <c r="AF112" s="65"/>
      <c r="AG112" s="65" t="s">
        <v>744</v>
      </c>
      <c r="AH112" s="65" t="s">
        <v>72</v>
      </c>
      <c r="AI112" s="220" t="s">
        <v>745</v>
      </c>
      <c r="AJ112" s="220" t="s">
        <v>353</v>
      </c>
      <c r="AK112" s="261">
        <v>1.710648147854954E-2</v>
      </c>
    </row>
    <row r="113" spans="2:39" ht="34.5" hidden="1" customHeight="1">
      <c r="B113" s="86">
        <f t="shared" si="4"/>
        <v>110</v>
      </c>
      <c r="C113" s="84" t="s">
        <v>63</v>
      </c>
      <c r="D113" s="84" t="s">
        <v>785</v>
      </c>
      <c r="E113" s="84" t="s">
        <v>135</v>
      </c>
      <c r="F113" s="84" t="s">
        <v>786</v>
      </c>
      <c r="G113" s="85" t="s">
        <v>787</v>
      </c>
      <c r="H113" s="85" t="s">
        <v>788</v>
      </c>
      <c r="I113" s="85" t="s">
        <v>789</v>
      </c>
      <c r="J113" s="191">
        <v>1</v>
      </c>
      <c r="K113" s="84" t="s">
        <v>790</v>
      </c>
      <c r="L113" s="85"/>
      <c r="M113" s="85" t="s">
        <v>791</v>
      </c>
      <c r="N113" s="85" t="s">
        <v>792</v>
      </c>
      <c r="O113" s="84" t="s">
        <v>143</v>
      </c>
      <c r="P113" s="86" t="s">
        <v>793</v>
      </c>
      <c r="Q113" s="87" t="s">
        <v>220</v>
      </c>
      <c r="R113" s="84" t="s">
        <v>9141</v>
      </c>
      <c r="S113" s="86" t="s">
        <v>795</v>
      </c>
      <c r="T113" s="143" t="s">
        <v>796</v>
      </c>
      <c r="U113" s="86" t="s">
        <v>9142</v>
      </c>
      <c r="V113" s="84" t="s">
        <v>309</v>
      </c>
      <c r="W113" s="85"/>
      <c r="X113" s="85" t="str">
        <f t="shared" si="5"/>
        <v>tf_BAWK30000200_D_DD_FINANCIAL_DATA</v>
      </c>
      <c r="Y113" s="85" t="str">
        <f t="shared" si="6"/>
        <v>mt_MPWK30000201_CDM_D_DD_FINANCIAL_DATA_WK01</v>
      </c>
      <c r="Z113" s="85" t="str">
        <f t="shared" si="7"/>
        <v>m_MPWK30000201_CDM_D_DD_FINANCIAL_DATA_WK01</v>
      </c>
      <c r="AA113" s="85" t="s">
        <v>192</v>
      </c>
      <c r="AB113" s="85" t="s">
        <v>798</v>
      </c>
      <c r="AC113" s="85"/>
      <c r="AD113" s="65"/>
      <c r="AE113" s="100" t="s">
        <v>63</v>
      </c>
      <c r="AF113" s="65"/>
      <c r="AG113" s="65" t="s">
        <v>263</v>
      </c>
      <c r="AH113" s="65" t="s">
        <v>72</v>
      </c>
      <c r="AI113" s="220" t="s">
        <v>745</v>
      </c>
      <c r="AJ113" s="220" t="s">
        <v>154</v>
      </c>
      <c r="AK113" s="261">
        <v>1.2731481474475004E-3</v>
      </c>
    </row>
    <row r="114" spans="2:39" ht="34.5" hidden="1" customHeight="1">
      <c r="B114" s="86">
        <f t="shared" si="4"/>
        <v>111</v>
      </c>
      <c r="C114" s="84" t="s">
        <v>63</v>
      </c>
      <c r="D114" s="84" t="s">
        <v>785</v>
      </c>
      <c r="E114" s="84" t="s">
        <v>135</v>
      </c>
      <c r="F114" s="84" t="s">
        <v>786</v>
      </c>
      <c r="G114" s="85" t="s">
        <v>787</v>
      </c>
      <c r="H114" s="85" t="s">
        <v>788</v>
      </c>
      <c r="I114" s="85" t="s">
        <v>799</v>
      </c>
      <c r="J114" s="191">
        <v>2</v>
      </c>
      <c r="K114" s="84" t="s">
        <v>800</v>
      </c>
      <c r="L114" s="85"/>
      <c r="M114" s="85" t="s">
        <v>801</v>
      </c>
      <c r="N114" s="85" t="s">
        <v>9143</v>
      </c>
      <c r="O114" s="84" t="s">
        <v>143</v>
      </c>
      <c r="P114" s="86" t="s">
        <v>793</v>
      </c>
      <c r="Q114" s="87" t="s">
        <v>220</v>
      </c>
      <c r="R114" s="84" t="s">
        <v>9144</v>
      </c>
      <c r="S114" s="86" t="s">
        <v>804</v>
      </c>
      <c r="T114" s="143" t="s">
        <v>805</v>
      </c>
      <c r="U114" s="86" t="s">
        <v>9145</v>
      </c>
      <c r="V114" s="84" t="s">
        <v>238</v>
      </c>
      <c r="W114" s="85"/>
      <c r="X114" s="85" t="str">
        <f t="shared" si="5"/>
        <v>tf_BAWK30000200_D_DD_FINANCIAL_DATA</v>
      </c>
      <c r="Y114" s="85" t="str">
        <f t="shared" si="6"/>
        <v>mt_MPWK30000202_CDM_D_DD_FINANCIAL_DATA_WK02</v>
      </c>
      <c r="Z114" s="85" t="str">
        <f t="shared" si="7"/>
        <v>m_MPWK30000202_CDM_D_DD_FINANCIAL_DATA_WK02</v>
      </c>
      <c r="AA114" s="85" t="s">
        <v>192</v>
      </c>
      <c r="AB114" s="85" t="s">
        <v>798</v>
      </c>
      <c r="AC114" s="85"/>
      <c r="AD114" s="65"/>
      <c r="AE114" s="100" t="s">
        <v>63</v>
      </c>
      <c r="AF114" s="65"/>
      <c r="AG114" s="65" t="s">
        <v>263</v>
      </c>
      <c r="AH114" s="65" t="s">
        <v>72</v>
      </c>
      <c r="AI114" s="220" t="s">
        <v>745</v>
      </c>
      <c r="AJ114" s="220" t="s">
        <v>154</v>
      </c>
      <c r="AK114" s="261">
        <v>2.268518517666962E-3</v>
      </c>
    </row>
    <row r="115" spans="2:39" ht="34.5" hidden="1" customHeight="1">
      <c r="B115" s="86">
        <f t="shared" si="4"/>
        <v>112</v>
      </c>
      <c r="C115" s="84" t="s">
        <v>63</v>
      </c>
      <c r="D115" s="84" t="s">
        <v>785</v>
      </c>
      <c r="E115" s="84" t="s">
        <v>135</v>
      </c>
      <c r="F115" s="84" t="s">
        <v>786</v>
      </c>
      <c r="G115" s="85" t="s">
        <v>787</v>
      </c>
      <c r="H115" s="85" t="s">
        <v>788</v>
      </c>
      <c r="I115" s="85" t="s">
        <v>799</v>
      </c>
      <c r="J115" s="191">
        <v>3</v>
      </c>
      <c r="K115" s="84" t="s">
        <v>807</v>
      </c>
      <c r="L115" s="85"/>
      <c r="M115" s="85" t="s">
        <v>808</v>
      </c>
      <c r="N115" s="85" t="s">
        <v>809</v>
      </c>
      <c r="O115" s="84" t="s">
        <v>143</v>
      </c>
      <c r="P115" s="86" t="s">
        <v>793</v>
      </c>
      <c r="Q115" s="87" t="s">
        <v>220</v>
      </c>
      <c r="R115" s="84" t="s">
        <v>9146</v>
      </c>
      <c r="S115" s="86" t="s">
        <v>9147</v>
      </c>
      <c r="T115" s="143" t="s">
        <v>9148</v>
      </c>
      <c r="U115" s="86" t="s">
        <v>9149</v>
      </c>
      <c r="V115" s="84" t="s">
        <v>162</v>
      </c>
      <c r="W115" s="85"/>
      <c r="X115" s="85" t="str">
        <f t="shared" si="5"/>
        <v>tf_BAWK30000200_D_DD_FINANCIAL_DATA</v>
      </c>
      <c r="Y115" s="85" t="str">
        <f t="shared" si="6"/>
        <v>mt_MPWK30000203_CDM_D_DD_FINANCIAL_DATA_WK03</v>
      </c>
      <c r="Z115" s="85" t="str">
        <f t="shared" si="7"/>
        <v>m_MPWK30000203_CDM_D_DD_FINANCIAL_DATA_WK03</v>
      </c>
      <c r="AA115" s="85" t="s">
        <v>192</v>
      </c>
      <c r="AB115" s="85" t="s">
        <v>798</v>
      </c>
      <c r="AC115" s="85"/>
      <c r="AD115" s="65"/>
      <c r="AE115" s="100" t="s">
        <v>63</v>
      </c>
      <c r="AF115" s="65"/>
      <c r="AG115" s="65" t="s">
        <v>263</v>
      </c>
      <c r="AH115" s="65" t="s">
        <v>72</v>
      </c>
      <c r="AI115" s="220" t="s">
        <v>745</v>
      </c>
      <c r="AJ115" s="220" t="s">
        <v>154</v>
      </c>
      <c r="AK115" s="261">
        <v>8.4490740118781105E-4</v>
      </c>
    </row>
    <row r="116" spans="2:39" s="162" customFormat="1" ht="34.5" hidden="1" customHeight="1">
      <c r="B116" s="86">
        <f t="shared" si="4"/>
        <v>113</v>
      </c>
      <c r="C116" s="84" t="s">
        <v>63</v>
      </c>
      <c r="D116" s="84" t="s">
        <v>785</v>
      </c>
      <c r="E116" s="84" t="s">
        <v>135</v>
      </c>
      <c r="F116" s="84" t="s">
        <v>786</v>
      </c>
      <c r="G116" s="85" t="s">
        <v>787</v>
      </c>
      <c r="H116" s="85" t="s">
        <v>788</v>
      </c>
      <c r="I116" s="85" t="s">
        <v>799</v>
      </c>
      <c r="J116" s="191">
        <v>4</v>
      </c>
      <c r="K116" s="84" t="s">
        <v>813</v>
      </c>
      <c r="L116" s="85"/>
      <c r="M116" s="85" t="s">
        <v>814</v>
      </c>
      <c r="N116" s="85" t="s">
        <v>815</v>
      </c>
      <c r="O116" s="84" t="s">
        <v>143</v>
      </c>
      <c r="P116" s="86" t="s">
        <v>793</v>
      </c>
      <c r="Q116" s="87" t="s">
        <v>220</v>
      </c>
      <c r="R116" s="84" t="s">
        <v>9148</v>
      </c>
      <c r="S116" s="86" t="s">
        <v>9150</v>
      </c>
      <c r="T116" s="143" t="s">
        <v>9151</v>
      </c>
      <c r="U116" s="86" t="s">
        <v>9152</v>
      </c>
      <c r="V116" s="84" t="s">
        <v>238</v>
      </c>
      <c r="W116" s="85"/>
      <c r="X116" s="85" t="str">
        <f t="shared" si="5"/>
        <v>tf_BAWK30000200_D_DD_FINANCIAL_DATA</v>
      </c>
      <c r="Y116" s="85" t="str">
        <f t="shared" si="6"/>
        <v>mt_MPWK30000204_CDM_D_DD_FINANCIAL_DATA_WK04</v>
      </c>
      <c r="Z116" s="85" t="str">
        <f t="shared" si="7"/>
        <v>m_MPWK30000204_CDM_D_DD_FINANCIAL_DATA_WK04</v>
      </c>
      <c r="AA116" s="85" t="s">
        <v>192</v>
      </c>
      <c r="AB116" s="85" t="s">
        <v>798</v>
      </c>
      <c r="AC116" s="85"/>
      <c r="AD116" s="65"/>
      <c r="AE116" s="100" t="s">
        <v>63</v>
      </c>
      <c r="AF116" s="65"/>
      <c r="AG116" s="65" t="s">
        <v>263</v>
      </c>
      <c r="AH116" s="65" t="s">
        <v>72</v>
      </c>
      <c r="AI116" s="220" t="s">
        <v>745</v>
      </c>
      <c r="AJ116" s="220" t="s">
        <v>154</v>
      </c>
      <c r="AK116" s="261">
        <v>1.0879629626288079E-3</v>
      </c>
      <c r="AL116" s="68"/>
      <c r="AM116" s="68"/>
    </row>
    <row r="117" spans="2:39" s="162" customFormat="1" ht="34.5" hidden="1" customHeight="1">
      <c r="B117" s="86">
        <f t="shared" si="4"/>
        <v>114</v>
      </c>
      <c r="C117" s="84" t="s">
        <v>63</v>
      </c>
      <c r="D117" s="84" t="s">
        <v>785</v>
      </c>
      <c r="E117" s="84" t="s">
        <v>135</v>
      </c>
      <c r="F117" s="84" t="s">
        <v>786</v>
      </c>
      <c r="G117" s="85" t="s">
        <v>787</v>
      </c>
      <c r="H117" s="85" t="s">
        <v>788</v>
      </c>
      <c r="I117" s="85" t="s">
        <v>799</v>
      </c>
      <c r="J117" s="191">
        <v>5</v>
      </c>
      <c r="K117" s="84" t="s">
        <v>818</v>
      </c>
      <c r="L117" s="85"/>
      <c r="M117" s="85" t="s">
        <v>819</v>
      </c>
      <c r="N117" s="85" t="s">
        <v>820</v>
      </c>
      <c r="O117" s="84" t="s">
        <v>143</v>
      </c>
      <c r="P117" s="86" t="s">
        <v>793</v>
      </c>
      <c r="Q117" s="87" t="s">
        <v>220</v>
      </c>
      <c r="R117" s="84" t="s">
        <v>9153</v>
      </c>
      <c r="S117" s="86" t="s">
        <v>822</v>
      </c>
      <c r="T117" s="143" t="s">
        <v>823</v>
      </c>
      <c r="U117" s="86" t="s">
        <v>9154</v>
      </c>
      <c r="V117" s="84" t="s">
        <v>171</v>
      </c>
      <c r="W117" s="85"/>
      <c r="X117" s="85" t="str">
        <f t="shared" si="5"/>
        <v>tf_BAWK30000200_D_DD_FINANCIAL_DATA</v>
      </c>
      <c r="Y117" s="85" t="str">
        <f t="shared" si="6"/>
        <v>mt_MPWK30000205_CDM_D_DD_FINANCIAL_DATA_WK05</v>
      </c>
      <c r="Z117" s="85" t="str">
        <f t="shared" si="7"/>
        <v>m_MPWK30000205_CDM_D_DD_FINANCIAL_DATA_WK05</v>
      </c>
      <c r="AA117" s="85" t="s">
        <v>192</v>
      </c>
      <c r="AB117" s="85" t="s">
        <v>798</v>
      </c>
      <c r="AC117" s="85"/>
      <c r="AD117" s="65"/>
      <c r="AE117" s="100" t="s">
        <v>63</v>
      </c>
      <c r="AF117" s="65"/>
      <c r="AG117" s="65" t="s">
        <v>263</v>
      </c>
      <c r="AH117" s="65" t="s">
        <v>72</v>
      </c>
      <c r="AI117" s="220" t="s">
        <v>745</v>
      </c>
      <c r="AJ117" s="220" t="s">
        <v>154</v>
      </c>
      <c r="AK117" s="261">
        <v>1.1574073869269341E-4</v>
      </c>
      <c r="AL117" s="68"/>
      <c r="AM117" s="68"/>
    </row>
    <row r="118" spans="2:39" s="162" customFormat="1" ht="34.5" hidden="1" customHeight="1">
      <c r="B118" s="86">
        <f t="shared" si="4"/>
        <v>115</v>
      </c>
      <c r="C118" s="84" t="s">
        <v>63</v>
      </c>
      <c r="D118" s="84" t="s">
        <v>785</v>
      </c>
      <c r="E118" s="84" t="s">
        <v>135</v>
      </c>
      <c r="F118" s="84" t="s">
        <v>786</v>
      </c>
      <c r="G118" s="85" t="s">
        <v>787</v>
      </c>
      <c r="H118" s="85" t="s">
        <v>788</v>
      </c>
      <c r="I118" s="85" t="s">
        <v>799</v>
      </c>
      <c r="J118" s="191">
        <v>6</v>
      </c>
      <c r="K118" s="84" t="s">
        <v>825</v>
      </c>
      <c r="L118" s="85"/>
      <c r="M118" s="85" t="s">
        <v>826</v>
      </c>
      <c r="N118" s="85" t="s">
        <v>827</v>
      </c>
      <c r="O118" s="84" t="s">
        <v>143</v>
      </c>
      <c r="P118" s="86" t="s">
        <v>793</v>
      </c>
      <c r="Q118" s="87" t="s">
        <v>220</v>
      </c>
      <c r="R118" s="143" t="s">
        <v>9155</v>
      </c>
      <c r="S118" s="86" t="s">
        <v>9156</v>
      </c>
      <c r="T118" s="143" t="s">
        <v>9157</v>
      </c>
      <c r="U118" s="86" t="s">
        <v>9158</v>
      </c>
      <c r="V118" s="84" t="s">
        <v>162</v>
      </c>
      <c r="W118" s="85"/>
      <c r="X118" s="85" t="str">
        <f t="shared" si="5"/>
        <v>tf_BAWK30000200_D_DD_FINANCIAL_DATA</v>
      </c>
      <c r="Y118" s="85" t="str">
        <f t="shared" si="6"/>
        <v>mt_MPWK30000206_CDM_D_DD_FINANCIAL_DATA_WK06</v>
      </c>
      <c r="Z118" s="85" t="str">
        <f t="shared" si="7"/>
        <v>m_MPWK30000206_CDM_D_DD_FINANCIAL_DATA_WK06</v>
      </c>
      <c r="AA118" s="85" t="s">
        <v>192</v>
      </c>
      <c r="AB118" s="85" t="s">
        <v>798</v>
      </c>
      <c r="AC118" s="85"/>
      <c r="AD118" s="65"/>
      <c r="AE118" s="100" t="s">
        <v>63</v>
      </c>
      <c r="AF118" s="65"/>
      <c r="AG118" s="65" t="s">
        <v>263</v>
      </c>
      <c r="AH118" s="65" t="s">
        <v>72</v>
      </c>
      <c r="AI118" s="220" t="s">
        <v>745</v>
      </c>
      <c r="AJ118" s="220" t="s">
        <v>154</v>
      </c>
      <c r="AK118" s="261">
        <v>1.898148148029577E-3</v>
      </c>
      <c r="AL118" s="68"/>
      <c r="AM118" s="68"/>
    </row>
    <row r="119" spans="2:39" ht="34.5" hidden="1" customHeight="1">
      <c r="B119" s="86">
        <f t="shared" si="4"/>
        <v>116</v>
      </c>
      <c r="C119" s="84" t="s">
        <v>63</v>
      </c>
      <c r="D119" s="84" t="s">
        <v>785</v>
      </c>
      <c r="E119" s="84" t="s">
        <v>135</v>
      </c>
      <c r="F119" s="84" t="s">
        <v>786</v>
      </c>
      <c r="G119" s="85" t="s">
        <v>787</v>
      </c>
      <c r="H119" s="85" t="s">
        <v>788</v>
      </c>
      <c r="I119" s="85" t="s">
        <v>799</v>
      </c>
      <c r="J119" s="191">
        <v>7</v>
      </c>
      <c r="K119" s="84" t="s">
        <v>847</v>
      </c>
      <c r="L119" s="85"/>
      <c r="M119" s="85" t="s">
        <v>848</v>
      </c>
      <c r="N119" s="85" t="s">
        <v>849</v>
      </c>
      <c r="O119" s="84" t="s">
        <v>143</v>
      </c>
      <c r="P119" s="86" t="s">
        <v>793</v>
      </c>
      <c r="Q119" s="87" t="s">
        <v>166</v>
      </c>
      <c r="R119" s="84" t="s">
        <v>9159</v>
      </c>
      <c r="S119" s="86" t="s">
        <v>9160</v>
      </c>
      <c r="T119" s="143" t="s">
        <v>9161</v>
      </c>
      <c r="U119" s="86" t="s">
        <v>9162</v>
      </c>
      <c r="V119" s="84" t="s">
        <v>149</v>
      </c>
      <c r="W119" s="85"/>
      <c r="X119" s="85" t="str">
        <f t="shared" si="5"/>
        <v>tf_BAWK30000200_D_DD_FINANCIAL_DATA</v>
      </c>
      <c r="Y119" s="85" t="str">
        <f t="shared" si="6"/>
        <v>mt_MPWK30000207_CDM_D_DD_FINANCIAL_DATA</v>
      </c>
      <c r="Z119" s="85" t="str">
        <f t="shared" si="7"/>
        <v>m_MPWK30000207_CDM_D_DD_FINANCIAL_DATA</v>
      </c>
      <c r="AA119" s="85" t="s">
        <v>192</v>
      </c>
      <c r="AB119" s="85" t="s">
        <v>798</v>
      </c>
      <c r="AC119" s="85"/>
      <c r="AD119" s="65"/>
      <c r="AE119" s="100" t="s">
        <v>63</v>
      </c>
      <c r="AF119" s="65"/>
      <c r="AG119" s="65" t="s">
        <v>263</v>
      </c>
      <c r="AH119" s="65" t="s">
        <v>72</v>
      </c>
      <c r="AI119" s="220" t="s">
        <v>745</v>
      </c>
      <c r="AJ119" s="220" t="s">
        <v>154</v>
      </c>
      <c r="AK119" s="261">
        <v>5.092592618893832E-4</v>
      </c>
    </row>
    <row r="120" spans="2:39" s="162" customFormat="1" ht="34.5" hidden="1" customHeight="1">
      <c r="B120" s="86">
        <f t="shared" si="4"/>
        <v>117</v>
      </c>
      <c r="C120" s="84" t="s">
        <v>63</v>
      </c>
      <c r="D120" s="84" t="s">
        <v>850</v>
      </c>
      <c r="E120" s="84" t="s">
        <v>851</v>
      </c>
      <c r="F120" s="84" t="s">
        <v>852</v>
      </c>
      <c r="G120" s="85" t="s">
        <v>853</v>
      </c>
      <c r="H120" s="85" t="s">
        <v>854</v>
      </c>
      <c r="I120" s="85" t="s">
        <v>855</v>
      </c>
      <c r="J120" s="191">
        <v>1</v>
      </c>
      <c r="K120" s="84" t="s">
        <v>856</v>
      </c>
      <c r="L120" s="85"/>
      <c r="M120" s="85" t="s">
        <v>857</v>
      </c>
      <c r="N120" s="85" t="s">
        <v>858</v>
      </c>
      <c r="O120" s="84" t="s">
        <v>143</v>
      </c>
      <c r="P120" s="86" t="s">
        <v>859</v>
      </c>
      <c r="Q120" s="87" t="s">
        <v>69</v>
      </c>
      <c r="R120" s="143" t="s">
        <v>9163</v>
      </c>
      <c r="S120" s="86" t="s">
        <v>9164</v>
      </c>
      <c r="T120" s="143" t="s">
        <v>862</v>
      </c>
      <c r="U120" s="86" t="s">
        <v>9165</v>
      </c>
      <c r="V120" s="84" t="s">
        <v>225</v>
      </c>
      <c r="W120" s="85"/>
      <c r="X120" s="85" t="str">
        <f t="shared" si="5"/>
        <v>tf_BASD30002000_D_DD_PRICE_BAND_ANALYSIS</v>
      </c>
      <c r="Y120" s="85" t="str">
        <f t="shared" si="6"/>
        <v>mt_MPSD30002001_CDM_D_DD_PRICE_BAND_ANALYSIS</v>
      </c>
      <c r="Z120" s="85" t="str">
        <f t="shared" si="7"/>
        <v>m_MPSD30002001_CDM_D_DD_PRICE_BAND_ANALYSIS</v>
      </c>
      <c r="AA120" s="85" t="s">
        <v>864</v>
      </c>
      <c r="AB120" s="85" t="s">
        <v>227</v>
      </c>
      <c r="AC120" s="85"/>
      <c r="AD120" s="65"/>
      <c r="AE120" s="100" t="s">
        <v>63</v>
      </c>
      <c r="AF120" s="65"/>
      <c r="AG120" s="65" t="s">
        <v>152</v>
      </c>
      <c r="AH120" s="65" t="s">
        <v>153</v>
      </c>
      <c r="AI120" s="220" t="s">
        <v>65</v>
      </c>
      <c r="AJ120" s="220" t="s">
        <v>154</v>
      </c>
      <c r="AK120" s="261">
        <v>9.3750000087311491E-4</v>
      </c>
      <c r="AL120" s="68"/>
      <c r="AM120" s="68"/>
    </row>
    <row r="121" spans="2:39" ht="34.5" hidden="1" customHeight="1">
      <c r="B121" s="86">
        <f t="shared" si="4"/>
        <v>118</v>
      </c>
      <c r="C121" s="84" t="s">
        <v>63</v>
      </c>
      <c r="D121" s="84" t="s">
        <v>850</v>
      </c>
      <c r="E121" s="84" t="s">
        <v>851</v>
      </c>
      <c r="F121" s="84" t="s">
        <v>852</v>
      </c>
      <c r="G121" s="85" t="s">
        <v>853</v>
      </c>
      <c r="H121" s="85" t="s">
        <v>854</v>
      </c>
      <c r="I121" s="85" t="s">
        <v>855</v>
      </c>
      <c r="J121" s="191">
        <v>2</v>
      </c>
      <c r="K121" s="84" t="s">
        <v>865</v>
      </c>
      <c r="L121" s="85"/>
      <c r="M121" s="85" t="s">
        <v>866</v>
      </c>
      <c r="N121" s="85" t="s">
        <v>867</v>
      </c>
      <c r="O121" s="84" t="s">
        <v>143</v>
      </c>
      <c r="P121" s="86" t="s">
        <v>859</v>
      </c>
      <c r="Q121" s="87" t="s">
        <v>166</v>
      </c>
      <c r="R121" s="84" t="s">
        <v>9166</v>
      </c>
      <c r="S121" s="86" t="s">
        <v>9167</v>
      </c>
      <c r="T121" s="143" t="s">
        <v>9168</v>
      </c>
      <c r="U121" s="86" t="s">
        <v>9169</v>
      </c>
      <c r="V121" s="84" t="s">
        <v>149</v>
      </c>
      <c r="W121" s="85"/>
      <c r="X121" s="85" t="str">
        <f t="shared" si="5"/>
        <v>tf_BASD30002000_D_DD_PRICE_BAND_ANALYSIS</v>
      </c>
      <c r="Y121" s="85" t="str">
        <f t="shared" si="6"/>
        <v>mt_MPSD30002002_CDM_D_DD_PRICE_BAND_ANALYSIS_ADD_MASTER</v>
      </c>
      <c r="Z121" s="85" t="str">
        <f t="shared" si="7"/>
        <v>m_MPSD30002002_CDM_D_DD_PRICE_BAND_ANALYSIS_ADD_MASTER</v>
      </c>
      <c r="AA121" s="85" t="s">
        <v>864</v>
      </c>
      <c r="AB121" s="85" t="s">
        <v>227</v>
      </c>
      <c r="AC121" s="85"/>
      <c r="AD121" s="65"/>
      <c r="AE121" s="100" t="s">
        <v>63</v>
      </c>
      <c r="AF121" s="65"/>
      <c r="AG121" s="65" t="s">
        <v>152</v>
      </c>
      <c r="AH121" s="65" t="s">
        <v>153</v>
      </c>
      <c r="AI121" s="220" t="s">
        <v>65</v>
      </c>
      <c r="AJ121" s="220" t="s">
        <v>154</v>
      </c>
      <c r="AK121" s="261">
        <v>6.0763888905057684E-3</v>
      </c>
    </row>
    <row r="122" spans="2:39" ht="34.5" hidden="1" customHeight="1">
      <c r="B122" s="86">
        <f t="shared" si="4"/>
        <v>119</v>
      </c>
      <c r="C122" s="84" t="s">
        <v>63</v>
      </c>
      <c r="D122" s="84" t="s">
        <v>872</v>
      </c>
      <c r="E122" s="84" t="s">
        <v>135</v>
      </c>
      <c r="F122" s="84" t="s">
        <v>180</v>
      </c>
      <c r="G122" s="85" t="s">
        <v>873</v>
      </c>
      <c r="H122" s="85" t="s">
        <v>874</v>
      </c>
      <c r="I122" s="85" t="s">
        <v>875</v>
      </c>
      <c r="J122" s="191">
        <v>1</v>
      </c>
      <c r="K122" s="84" t="s">
        <v>876</v>
      </c>
      <c r="L122" s="85"/>
      <c r="M122" s="85" t="s">
        <v>877</v>
      </c>
      <c r="N122" s="85" t="s">
        <v>878</v>
      </c>
      <c r="O122" s="84" t="s">
        <v>143</v>
      </c>
      <c r="P122" s="86" t="s">
        <v>879</v>
      </c>
      <c r="Q122" s="87" t="s">
        <v>69</v>
      </c>
      <c r="R122" s="84" t="s">
        <v>9170</v>
      </c>
      <c r="S122" s="86" t="s">
        <v>9171</v>
      </c>
      <c r="T122" s="143" t="s">
        <v>9172</v>
      </c>
      <c r="U122" s="86" t="s">
        <v>9173</v>
      </c>
      <c r="V122" s="84" t="s">
        <v>225</v>
      </c>
      <c r="W122" s="85"/>
      <c r="X122" s="85" t="str">
        <f t="shared" si="5"/>
        <v>tf_BACO30000600_D_DD_MANAGEMENT_PL</v>
      </c>
      <c r="Y122" s="85" t="str">
        <f t="shared" si="6"/>
        <v>mt_MPCO30000601_CDM_D_DD_MANAGEMENT_PL_WK01</v>
      </c>
      <c r="Z122" s="85" t="str">
        <f t="shared" si="7"/>
        <v>m_MPCO30000601_CDM_D_DD_MANAGEMENT_PL_WK01</v>
      </c>
      <c r="AA122" s="85" t="s">
        <v>192</v>
      </c>
      <c r="AB122" s="85" t="s">
        <v>884</v>
      </c>
      <c r="AC122" s="85"/>
      <c r="AD122" s="65"/>
      <c r="AE122" s="100" t="s">
        <v>63</v>
      </c>
      <c r="AF122" s="65"/>
      <c r="AG122" s="65" t="s">
        <v>263</v>
      </c>
      <c r="AH122" s="65" t="s">
        <v>72</v>
      </c>
      <c r="AI122" s="220" t="s">
        <v>745</v>
      </c>
      <c r="AJ122" s="220" t="s">
        <v>154</v>
      </c>
      <c r="AK122" s="261">
        <v>1.1689814855344594E-3</v>
      </c>
    </row>
    <row r="123" spans="2:39" ht="34.5" hidden="1" customHeight="1">
      <c r="B123" s="86">
        <f t="shared" si="4"/>
        <v>120</v>
      </c>
      <c r="C123" s="84" t="s">
        <v>63</v>
      </c>
      <c r="D123" s="84" t="s">
        <v>885</v>
      </c>
      <c r="E123" s="84" t="s">
        <v>135</v>
      </c>
      <c r="F123" s="84" t="s">
        <v>180</v>
      </c>
      <c r="G123" s="85" t="s">
        <v>873</v>
      </c>
      <c r="H123" s="85" t="s">
        <v>874</v>
      </c>
      <c r="I123" s="85" t="s">
        <v>875</v>
      </c>
      <c r="J123" s="191">
        <v>2</v>
      </c>
      <c r="K123" s="84" t="s">
        <v>886</v>
      </c>
      <c r="L123" s="85"/>
      <c r="M123" s="85" t="s">
        <v>887</v>
      </c>
      <c r="N123" s="85" t="s">
        <v>888</v>
      </c>
      <c r="O123" s="84" t="s">
        <v>143</v>
      </c>
      <c r="P123" s="86" t="s">
        <v>879</v>
      </c>
      <c r="Q123" s="87" t="s">
        <v>69</v>
      </c>
      <c r="R123" s="84" t="s">
        <v>9174</v>
      </c>
      <c r="S123" s="86" t="s">
        <v>9175</v>
      </c>
      <c r="T123" s="143" t="s">
        <v>891</v>
      </c>
      <c r="U123" s="86" t="s">
        <v>9176</v>
      </c>
      <c r="V123" s="84" t="s">
        <v>171</v>
      </c>
      <c r="W123" s="85"/>
      <c r="X123" s="85" t="str">
        <f t="shared" si="5"/>
        <v>tf_BACO30000600_D_DD_MANAGEMENT_PL</v>
      </c>
      <c r="Y123" s="85" t="str">
        <f t="shared" si="6"/>
        <v>mt_MPCO30000602_CDM_D_DD_MANAGEMENT_PL_WK02</v>
      </c>
      <c r="Z123" s="85" t="str">
        <f t="shared" si="7"/>
        <v>m_MPCO30000602_CDM_D_DD_MANAGEMENT_PL_WK02</v>
      </c>
      <c r="AA123" s="85" t="s">
        <v>192</v>
      </c>
      <c r="AB123" s="85" t="s">
        <v>884</v>
      </c>
      <c r="AC123" s="85"/>
      <c r="AD123" s="65"/>
      <c r="AE123" s="100" t="s">
        <v>63</v>
      </c>
      <c r="AF123" s="65"/>
      <c r="AG123" s="65" t="s">
        <v>263</v>
      </c>
      <c r="AH123" s="65" t="s">
        <v>72</v>
      </c>
      <c r="AI123" s="220" t="s">
        <v>745</v>
      </c>
      <c r="AJ123" s="220" t="s">
        <v>154</v>
      </c>
      <c r="AK123" s="261">
        <v>1.1805555623141117E-3</v>
      </c>
    </row>
    <row r="124" spans="2:39" ht="34.5" hidden="1" customHeight="1">
      <c r="B124" s="86">
        <f t="shared" si="4"/>
        <v>121</v>
      </c>
      <c r="C124" s="84" t="s">
        <v>63</v>
      </c>
      <c r="D124" s="84" t="s">
        <v>885</v>
      </c>
      <c r="E124" s="84" t="s">
        <v>135</v>
      </c>
      <c r="F124" s="84" t="s">
        <v>180</v>
      </c>
      <c r="G124" s="85" t="s">
        <v>873</v>
      </c>
      <c r="H124" s="85" t="s">
        <v>874</v>
      </c>
      <c r="I124" s="85" t="s">
        <v>875</v>
      </c>
      <c r="J124" s="191">
        <v>3</v>
      </c>
      <c r="K124" s="84" t="s">
        <v>893</v>
      </c>
      <c r="L124" s="85"/>
      <c r="M124" s="85" t="s">
        <v>894</v>
      </c>
      <c r="N124" s="85" t="s">
        <v>895</v>
      </c>
      <c r="O124" s="84" t="s">
        <v>143</v>
      </c>
      <c r="P124" s="86" t="s">
        <v>879</v>
      </c>
      <c r="Q124" s="87" t="s">
        <v>69</v>
      </c>
      <c r="R124" s="84" t="s">
        <v>9177</v>
      </c>
      <c r="S124" s="86" t="s">
        <v>9176</v>
      </c>
      <c r="T124" s="143" t="s">
        <v>896</v>
      </c>
      <c r="U124" s="86" t="s">
        <v>9178</v>
      </c>
      <c r="V124" s="84" t="s">
        <v>260</v>
      </c>
      <c r="W124" s="85"/>
      <c r="X124" s="85" t="str">
        <f t="shared" si="5"/>
        <v>tf_BACO30000600_D_DD_MANAGEMENT_PL</v>
      </c>
      <c r="Y124" s="85" t="str">
        <f t="shared" si="6"/>
        <v>mt_MPCO30000603_CDM_D_DD_MANAGEMENT_PL_WK03</v>
      </c>
      <c r="Z124" s="85" t="str">
        <f t="shared" si="7"/>
        <v>m_MPCO30000603_CDM_D_DD_MANAGEMENT_PL_WK03</v>
      </c>
      <c r="AA124" s="85" t="s">
        <v>192</v>
      </c>
      <c r="AB124" s="85" t="s">
        <v>884</v>
      </c>
      <c r="AC124" s="85"/>
      <c r="AD124" s="65"/>
      <c r="AE124" s="100" t="s">
        <v>63</v>
      </c>
      <c r="AF124" s="65"/>
      <c r="AG124" s="65" t="s">
        <v>263</v>
      </c>
      <c r="AH124" s="65" t="s">
        <v>72</v>
      </c>
      <c r="AI124" s="220" t="s">
        <v>745</v>
      </c>
      <c r="AJ124" s="220" t="s">
        <v>154</v>
      </c>
      <c r="AK124" s="261">
        <v>6.5972221636911854E-4</v>
      </c>
    </row>
    <row r="125" spans="2:39" ht="34.5" hidden="1" customHeight="1">
      <c r="B125" s="86">
        <f t="shared" si="4"/>
        <v>122</v>
      </c>
      <c r="C125" s="84" t="s">
        <v>63</v>
      </c>
      <c r="D125" s="84" t="s">
        <v>885</v>
      </c>
      <c r="E125" s="84" t="s">
        <v>135</v>
      </c>
      <c r="F125" s="84" t="s">
        <v>180</v>
      </c>
      <c r="G125" s="85" t="s">
        <v>873</v>
      </c>
      <c r="H125" s="85" t="s">
        <v>874</v>
      </c>
      <c r="I125" s="85" t="s">
        <v>875</v>
      </c>
      <c r="J125" s="191">
        <v>4</v>
      </c>
      <c r="K125" s="84" t="s">
        <v>898</v>
      </c>
      <c r="L125" s="85"/>
      <c r="M125" s="85" t="s">
        <v>899</v>
      </c>
      <c r="N125" s="85" t="s">
        <v>900</v>
      </c>
      <c r="O125" s="84" t="s">
        <v>143</v>
      </c>
      <c r="P125" s="86" t="s">
        <v>879</v>
      </c>
      <c r="Q125" s="87" t="s">
        <v>166</v>
      </c>
      <c r="R125" s="84" t="s">
        <v>901</v>
      </c>
      <c r="S125" s="86" t="s">
        <v>9179</v>
      </c>
      <c r="T125" s="143" t="s">
        <v>9180</v>
      </c>
      <c r="U125" s="86" t="s">
        <v>904</v>
      </c>
      <c r="V125" s="84" t="s">
        <v>296</v>
      </c>
      <c r="W125" s="85"/>
      <c r="X125" s="85" t="str">
        <f t="shared" si="5"/>
        <v>tf_BACO30000600_D_DD_MANAGEMENT_PL</v>
      </c>
      <c r="Y125" s="85" t="str">
        <f t="shared" si="6"/>
        <v>mt_MPCO30000604_CDM_D_DD_MANAGEMENT_PL</v>
      </c>
      <c r="Z125" s="85" t="str">
        <f t="shared" si="7"/>
        <v>m_MPCO30000604_CDM_D_DD_MANAGEMENT_PL</v>
      </c>
      <c r="AA125" s="85" t="s">
        <v>192</v>
      </c>
      <c r="AB125" s="85" t="s">
        <v>905</v>
      </c>
      <c r="AC125" s="85"/>
      <c r="AD125" s="65"/>
      <c r="AE125" s="100" t="s">
        <v>63</v>
      </c>
      <c r="AF125" s="65"/>
      <c r="AG125" s="65" t="s">
        <v>263</v>
      </c>
      <c r="AH125" s="65" t="s">
        <v>72</v>
      </c>
      <c r="AI125" s="220" t="s">
        <v>745</v>
      </c>
      <c r="AJ125" s="220" t="s">
        <v>154</v>
      </c>
      <c r="AK125" s="261">
        <v>5.4398148495238274E-4</v>
      </c>
    </row>
    <row r="126" spans="2:39" ht="34.5" customHeight="1">
      <c r="B126" s="86">
        <f t="shared" si="4"/>
        <v>123</v>
      </c>
      <c r="C126" s="84" t="s">
        <v>63</v>
      </c>
      <c r="D126" s="84" t="s">
        <v>885</v>
      </c>
      <c r="E126" s="84" t="s">
        <v>135</v>
      </c>
      <c r="F126" s="84" t="s">
        <v>180</v>
      </c>
      <c r="G126" s="85" t="s">
        <v>873</v>
      </c>
      <c r="H126" s="85" t="s">
        <v>874</v>
      </c>
      <c r="I126" s="85" t="s">
        <v>875</v>
      </c>
      <c r="J126" s="191">
        <v>5</v>
      </c>
      <c r="K126" s="84" t="s">
        <v>906</v>
      </c>
      <c r="L126" s="85"/>
      <c r="M126" s="85" t="s">
        <v>907</v>
      </c>
      <c r="N126" s="85" t="s">
        <v>908</v>
      </c>
      <c r="O126" s="84" t="s">
        <v>143</v>
      </c>
      <c r="P126" s="86" t="s">
        <v>879</v>
      </c>
      <c r="Q126" s="87" t="s">
        <v>166</v>
      </c>
      <c r="R126" s="84" t="s">
        <v>9181</v>
      </c>
      <c r="S126" s="86" t="s">
        <v>9182</v>
      </c>
      <c r="T126" s="143" t="s">
        <v>9183</v>
      </c>
      <c r="U126" s="86" t="s">
        <v>9184</v>
      </c>
      <c r="V126" s="84" t="s">
        <v>260</v>
      </c>
      <c r="W126" s="85"/>
      <c r="X126" s="85" t="str">
        <f t="shared" si="5"/>
        <v>tf_BACO30000600_D_DD_MANAGEMENT_PL</v>
      </c>
      <c r="Y126" s="85" t="str">
        <f t="shared" si="6"/>
        <v>mt_MPCO30000605_CDM_D_DD_MANAGEMENT_PL_ADD_MASTER</v>
      </c>
      <c r="Z126" s="85" t="str">
        <f t="shared" si="7"/>
        <v>m_MPCO30000605_CDM_D_DD_MANAGEMENT_PL_ADD_MASTER</v>
      </c>
      <c r="AA126" s="85" t="s">
        <v>192</v>
      </c>
      <c r="AB126" s="85" t="s">
        <v>884</v>
      </c>
      <c r="AC126" s="85"/>
      <c r="AD126" s="65"/>
      <c r="AE126" s="100" t="s">
        <v>63</v>
      </c>
      <c r="AF126" s="65"/>
      <c r="AG126" s="65" t="s">
        <v>263</v>
      </c>
      <c r="AH126" s="65" t="s">
        <v>72</v>
      </c>
      <c r="AI126" s="220" t="s">
        <v>745</v>
      </c>
      <c r="AJ126" s="220" t="s">
        <v>353</v>
      </c>
      <c r="AK126" s="261">
        <v>2.2789351853134576E-2</v>
      </c>
    </row>
    <row r="127" spans="2:39" ht="34.5" hidden="1" customHeight="1">
      <c r="B127" s="86">
        <f t="shared" si="4"/>
        <v>124</v>
      </c>
      <c r="C127" s="84" t="s">
        <v>65</v>
      </c>
      <c r="D127" s="84" t="s">
        <v>885</v>
      </c>
      <c r="E127" s="84" t="s">
        <v>135</v>
      </c>
      <c r="F127" s="84" t="s">
        <v>180</v>
      </c>
      <c r="G127" s="85" t="s">
        <v>913</v>
      </c>
      <c r="H127" s="85" t="s">
        <v>874</v>
      </c>
      <c r="I127" s="85" t="s">
        <v>875</v>
      </c>
      <c r="J127" s="191">
        <v>6</v>
      </c>
      <c r="K127" s="84" t="s">
        <v>914</v>
      </c>
      <c r="L127" s="85"/>
      <c r="M127" s="85" t="s">
        <v>915</v>
      </c>
      <c r="N127" s="85" t="s">
        <v>916</v>
      </c>
      <c r="O127" s="84" t="s">
        <v>143</v>
      </c>
      <c r="P127" s="86" t="s">
        <v>917</v>
      </c>
      <c r="Q127" s="87" t="s">
        <v>166</v>
      </c>
      <c r="R127" s="84" t="s">
        <v>918</v>
      </c>
      <c r="S127" s="86" t="s">
        <v>9184</v>
      </c>
      <c r="T127" s="143" t="s">
        <v>9185</v>
      </c>
      <c r="U127" s="86" t="s">
        <v>9186</v>
      </c>
      <c r="V127" s="84" t="s">
        <v>309</v>
      </c>
      <c r="W127" s="86"/>
      <c r="X127" s="85" t="str">
        <f t="shared" si="5"/>
        <v>tf_BACO30000600_D_DD_MANAGEMENT_PL</v>
      </c>
      <c r="Y127" s="85" t="str">
        <f t="shared" si="6"/>
        <v>mt_MPCO30000614_CDM_D_DD_MANAGEMENT_PL_ADD_MASTER_CONNECTION_CALCULATION_WK01</v>
      </c>
      <c r="Z127" s="85" t="str">
        <f t="shared" si="7"/>
        <v>m_MPCO30000614_CDM_D_DD_MANAGEMENT_PL_ADD_MASTER_CONNECTION_CALCULATION_WK01</v>
      </c>
      <c r="AA127" s="85" t="s">
        <v>192</v>
      </c>
      <c r="AB127" s="85" t="s">
        <v>905</v>
      </c>
      <c r="AC127" s="85"/>
      <c r="AD127" s="65"/>
      <c r="AE127" s="100" t="s">
        <v>63</v>
      </c>
      <c r="AF127" s="65"/>
      <c r="AG127" s="65" t="s">
        <v>263</v>
      </c>
      <c r="AH127" s="65" t="s">
        <v>72</v>
      </c>
      <c r="AI127" s="220" t="s">
        <v>745</v>
      </c>
      <c r="AJ127" s="220" t="s">
        <v>154</v>
      </c>
      <c r="AK127" s="261">
        <v>5.057870366727002E-3</v>
      </c>
    </row>
    <row r="128" spans="2:39" ht="34.5" hidden="1" customHeight="1">
      <c r="B128" s="86">
        <f t="shared" si="4"/>
        <v>125</v>
      </c>
      <c r="C128" s="84" t="s">
        <v>65</v>
      </c>
      <c r="D128" s="84" t="s">
        <v>885</v>
      </c>
      <c r="E128" s="84" t="s">
        <v>135</v>
      </c>
      <c r="F128" s="84" t="s">
        <v>180</v>
      </c>
      <c r="G128" s="85" t="s">
        <v>913</v>
      </c>
      <c r="H128" s="85" t="s">
        <v>874</v>
      </c>
      <c r="I128" s="85" t="s">
        <v>875</v>
      </c>
      <c r="J128" s="191">
        <v>7</v>
      </c>
      <c r="K128" s="84" t="s">
        <v>921</v>
      </c>
      <c r="L128" s="85"/>
      <c r="M128" s="85" t="s">
        <v>922</v>
      </c>
      <c r="N128" s="85" t="s">
        <v>923</v>
      </c>
      <c r="O128" s="84" t="s">
        <v>143</v>
      </c>
      <c r="P128" s="86" t="s">
        <v>917</v>
      </c>
      <c r="Q128" s="87" t="s">
        <v>166</v>
      </c>
      <c r="R128" s="143" t="s">
        <v>918</v>
      </c>
      <c r="S128" s="86" t="s">
        <v>9184</v>
      </c>
      <c r="T128" s="143" t="s">
        <v>924</v>
      </c>
      <c r="U128" s="86" t="s">
        <v>925</v>
      </c>
      <c r="V128" s="84" t="s">
        <v>309</v>
      </c>
      <c r="W128" s="86"/>
      <c r="X128" s="85" t="str">
        <f t="shared" si="5"/>
        <v>tf_BACO30000600_D_DD_MANAGEMENT_PL</v>
      </c>
      <c r="Y128" s="85" t="str">
        <f t="shared" si="6"/>
        <v>mt_MPCO30000615_CDM_D_DD_MANAGEMENT_PL_ADD_MASTER_CONNECTION_CALCULATION_WK02</v>
      </c>
      <c r="Z128" s="85" t="str">
        <f t="shared" si="7"/>
        <v>m_MPCO30000615_CDM_D_DD_MANAGEMENT_PL_ADD_MASTER_CONNECTION_CALCULATION_WK02</v>
      </c>
      <c r="AA128" s="85" t="s">
        <v>192</v>
      </c>
      <c r="AB128" s="85" t="s">
        <v>905</v>
      </c>
      <c r="AC128" s="85"/>
      <c r="AD128" s="65"/>
      <c r="AE128" s="100" t="s">
        <v>63</v>
      </c>
      <c r="AF128" s="65"/>
      <c r="AG128" s="65" t="s">
        <v>263</v>
      </c>
      <c r="AH128" s="65" t="s">
        <v>72</v>
      </c>
      <c r="AI128" s="220" t="s">
        <v>745</v>
      </c>
      <c r="AJ128" s="220" t="s">
        <v>154</v>
      </c>
      <c r="AK128" s="261">
        <v>2.8935185400769114E-4</v>
      </c>
    </row>
    <row r="129" spans="2:43" ht="34.5" hidden="1" customHeight="1">
      <c r="B129" s="86">
        <f t="shared" si="4"/>
        <v>126</v>
      </c>
      <c r="C129" s="84" t="s">
        <v>65</v>
      </c>
      <c r="D129" s="84" t="s">
        <v>885</v>
      </c>
      <c r="E129" s="84" t="s">
        <v>135</v>
      </c>
      <c r="F129" s="84" t="s">
        <v>180</v>
      </c>
      <c r="G129" s="85" t="s">
        <v>913</v>
      </c>
      <c r="H129" s="85" t="s">
        <v>874</v>
      </c>
      <c r="I129" s="85" t="s">
        <v>875</v>
      </c>
      <c r="J129" s="191">
        <v>8</v>
      </c>
      <c r="K129" s="84" t="s">
        <v>926</v>
      </c>
      <c r="L129" s="85"/>
      <c r="M129" s="85" t="s">
        <v>927</v>
      </c>
      <c r="N129" s="85" t="s">
        <v>928</v>
      </c>
      <c r="O129" s="84" t="s">
        <v>143</v>
      </c>
      <c r="P129" s="86" t="s">
        <v>917</v>
      </c>
      <c r="Q129" s="87" t="s">
        <v>166</v>
      </c>
      <c r="R129" s="84" t="s">
        <v>918</v>
      </c>
      <c r="S129" s="86" t="s">
        <v>9184</v>
      </c>
      <c r="T129" s="143" t="s">
        <v>929</v>
      </c>
      <c r="U129" s="86" t="s">
        <v>930</v>
      </c>
      <c r="V129" s="84" t="s">
        <v>309</v>
      </c>
      <c r="W129" s="86"/>
      <c r="X129" s="85" t="str">
        <f t="shared" si="5"/>
        <v>tf_BACO30000600_D_DD_MANAGEMENT_PL</v>
      </c>
      <c r="Y129" s="85" t="str">
        <f t="shared" si="6"/>
        <v>mt_MPCO30000616_CDM_D_DD_MANAGEMENT_PL_ADD_MASTER_CONNECTION_CALCULATION_WK03</v>
      </c>
      <c r="Z129" s="85" t="str">
        <f t="shared" si="7"/>
        <v>m_MPCO30000616_CDM_D_DD_MANAGEMENT_PL_ADD_MASTER_CONNECTION_CALCULATION_WK03</v>
      </c>
      <c r="AA129" s="85" t="s">
        <v>192</v>
      </c>
      <c r="AB129" s="85" t="s">
        <v>905</v>
      </c>
      <c r="AC129" s="85"/>
      <c r="AD129" s="65"/>
      <c r="AE129" s="100" t="s">
        <v>63</v>
      </c>
      <c r="AF129" s="65"/>
      <c r="AG129" s="65" t="s">
        <v>263</v>
      </c>
      <c r="AH129" s="65" t="s">
        <v>72</v>
      </c>
      <c r="AI129" s="220" t="s">
        <v>745</v>
      </c>
      <c r="AJ129" s="220" t="s">
        <v>154</v>
      </c>
      <c r="AK129" s="261">
        <v>2.0833333110203966E-4</v>
      </c>
    </row>
    <row r="130" spans="2:43" ht="34.5" hidden="1" customHeight="1">
      <c r="B130" s="86">
        <f t="shared" si="4"/>
        <v>127</v>
      </c>
      <c r="C130" s="84" t="s">
        <v>65</v>
      </c>
      <c r="D130" s="84" t="s">
        <v>885</v>
      </c>
      <c r="E130" s="84" t="s">
        <v>135</v>
      </c>
      <c r="F130" s="84" t="s">
        <v>180</v>
      </c>
      <c r="G130" s="85" t="s">
        <v>913</v>
      </c>
      <c r="H130" s="85" t="s">
        <v>874</v>
      </c>
      <c r="I130" s="85" t="s">
        <v>875</v>
      </c>
      <c r="J130" s="191">
        <v>9</v>
      </c>
      <c r="K130" s="84" t="s">
        <v>931</v>
      </c>
      <c r="L130" s="85"/>
      <c r="M130" s="85" t="s">
        <v>932</v>
      </c>
      <c r="N130" s="85" t="s">
        <v>933</v>
      </c>
      <c r="O130" s="84" t="s">
        <v>143</v>
      </c>
      <c r="P130" s="86" t="s">
        <v>917</v>
      </c>
      <c r="Q130" s="87" t="s">
        <v>166</v>
      </c>
      <c r="R130" s="84" t="s">
        <v>918</v>
      </c>
      <c r="S130" s="86" t="s">
        <v>9184</v>
      </c>
      <c r="T130" s="143" t="s">
        <v>934</v>
      </c>
      <c r="U130" s="86" t="s">
        <v>935</v>
      </c>
      <c r="V130" s="84" t="s">
        <v>309</v>
      </c>
      <c r="W130" s="86"/>
      <c r="X130" s="85" t="str">
        <f t="shared" si="5"/>
        <v>tf_BACO30000600_D_DD_MANAGEMENT_PL</v>
      </c>
      <c r="Y130" s="85" t="str">
        <f t="shared" si="6"/>
        <v>mt_MPCO30000617_CDM_D_DD_MANAGEMENT_PL_ADD_MASTER_CONNECTION_CALCULATION_WK04</v>
      </c>
      <c r="Z130" s="85" t="str">
        <f t="shared" si="7"/>
        <v>m_MPCO30000617_CDM_D_DD_MANAGEMENT_PL_ADD_MASTER_CONNECTION_CALCULATION_WK04</v>
      </c>
      <c r="AA130" s="85" t="s">
        <v>192</v>
      </c>
      <c r="AB130" s="85" t="s">
        <v>905</v>
      </c>
      <c r="AC130" s="85"/>
      <c r="AD130" s="65"/>
      <c r="AE130" s="100" t="s">
        <v>63</v>
      </c>
      <c r="AF130" s="65"/>
      <c r="AG130" s="65" t="s">
        <v>263</v>
      </c>
      <c r="AH130" s="65" t="s">
        <v>72</v>
      </c>
      <c r="AI130" s="220" t="s">
        <v>745</v>
      </c>
      <c r="AJ130" s="220" t="s">
        <v>154</v>
      </c>
      <c r="AK130" s="261">
        <v>1.8518518481869251E-4</v>
      </c>
    </row>
    <row r="131" spans="2:43" ht="34.5" hidden="1" customHeight="1">
      <c r="B131" s="86">
        <f t="shared" si="4"/>
        <v>128</v>
      </c>
      <c r="C131" s="84" t="s">
        <v>65</v>
      </c>
      <c r="D131" s="84" t="s">
        <v>885</v>
      </c>
      <c r="E131" s="84" t="s">
        <v>135</v>
      </c>
      <c r="F131" s="84" t="s">
        <v>180</v>
      </c>
      <c r="G131" s="85" t="s">
        <v>913</v>
      </c>
      <c r="H131" s="85" t="s">
        <v>874</v>
      </c>
      <c r="I131" s="85" t="s">
        <v>875</v>
      </c>
      <c r="J131" s="191">
        <v>10</v>
      </c>
      <c r="K131" s="84" t="s">
        <v>936</v>
      </c>
      <c r="L131" s="85"/>
      <c r="M131" s="85" t="s">
        <v>937</v>
      </c>
      <c r="N131" s="85" t="s">
        <v>938</v>
      </c>
      <c r="O131" s="84" t="s">
        <v>143</v>
      </c>
      <c r="P131" s="86" t="s">
        <v>917</v>
      </c>
      <c r="Q131" s="87" t="s">
        <v>166</v>
      </c>
      <c r="R131" s="84" t="s">
        <v>918</v>
      </c>
      <c r="S131" s="86" t="s">
        <v>9184</v>
      </c>
      <c r="T131" s="143" t="s">
        <v>9187</v>
      </c>
      <c r="U131" s="86" t="s">
        <v>940</v>
      </c>
      <c r="V131" s="84" t="s">
        <v>309</v>
      </c>
      <c r="W131" s="86"/>
      <c r="X131" s="85" t="str">
        <f t="shared" si="5"/>
        <v>tf_BACO30000600_D_DD_MANAGEMENT_PL</v>
      </c>
      <c r="Y131" s="85" t="str">
        <f t="shared" si="6"/>
        <v>mt_MPCO30000618_CDM_D_DD_MANAGEMENT_PL_ADD_MASTER_CONNECTION_CALCULATION_WK05</v>
      </c>
      <c r="Z131" s="85" t="str">
        <f t="shared" si="7"/>
        <v>m_MPCO30000618_CDM_D_DD_MANAGEMENT_PL_ADD_MASTER_CONNECTION_CALCULATION_WK05</v>
      </c>
      <c r="AA131" s="85" t="s">
        <v>192</v>
      </c>
      <c r="AB131" s="85" t="s">
        <v>905</v>
      </c>
      <c r="AC131" s="85"/>
      <c r="AD131" s="65"/>
      <c r="AE131" s="100" t="s">
        <v>63</v>
      </c>
      <c r="AF131" s="65"/>
      <c r="AG131" s="65" t="s">
        <v>263</v>
      </c>
      <c r="AH131" s="65" t="s">
        <v>72</v>
      </c>
      <c r="AI131" s="220" t="s">
        <v>745</v>
      </c>
      <c r="AJ131" s="220" t="s">
        <v>154</v>
      </c>
      <c r="AK131" s="261">
        <v>6.0185184702277184E-4</v>
      </c>
    </row>
    <row r="132" spans="2:43" ht="34.5" hidden="1" customHeight="1">
      <c r="B132" s="86">
        <f t="shared" ref="B132:B195" si="8">ROW()-3</f>
        <v>129</v>
      </c>
      <c r="C132" s="84" t="s">
        <v>65</v>
      </c>
      <c r="D132" s="84" t="s">
        <v>885</v>
      </c>
      <c r="E132" s="84" t="s">
        <v>135</v>
      </c>
      <c r="F132" s="84" t="s">
        <v>180</v>
      </c>
      <c r="G132" s="85" t="s">
        <v>913</v>
      </c>
      <c r="H132" s="85" t="s">
        <v>874</v>
      </c>
      <c r="I132" s="85" t="s">
        <v>875</v>
      </c>
      <c r="J132" s="191">
        <v>11</v>
      </c>
      <c r="K132" s="84" t="s">
        <v>967</v>
      </c>
      <c r="L132" s="85"/>
      <c r="M132" s="85" t="s">
        <v>968</v>
      </c>
      <c r="N132" s="85" t="s">
        <v>969</v>
      </c>
      <c r="O132" s="84" t="s">
        <v>143</v>
      </c>
      <c r="P132" s="86" t="s">
        <v>917</v>
      </c>
      <c r="Q132" s="87" t="s">
        <v>166</v>
      </c>
      <c r="R132" s="84" t="s">
        <v>9188</v>
      </c>
      <c r="S132" s="86" t="s">
        <v>9189</v>
      </c>
      <c r="T132" s="143" t="s">
        <v>9190</v>
      </c>
      <c r="U132" s="86" t="s">
        <v>9191</v>
      </c>
      <c r="V132" s="84" t="s">
        <v>149</v>
      </c>
      <c r="W132" s="86"/>
      <c r="X132" s="85" t="str">
        <f t="shared" si="5"/>
        <v>tf_BACO30000600_D_DD_MANAGEMENT_PL</v>
      </c>
      <c r="Y132" s="85" t="str">
        <f t="shared" si="6"/>
        <v>mt_MPCO30000619_CDM_D_DD_MANAGEMENT_PL_ADD_MASTER_CONNECTION_CALCULATION</v>
      </c>
      <c r="Z132" s="85" t="str">
        <f t="shared" si="7"/>
        <v>m_MPCO30000619_CDM_D_DD_MANAGEMENT_PL_ADD_MASTER_CONNECTION_CALCULATION</v>
      </c>
      <c r="AA132" s="85" t="s">
        <v>192</v>
      </c>
      <c r="AB132" s="85" t="s">
        <v>905</v>
      </c>
      <c r="AC132" s="85"/>
      <c r="AD132" s="65"/>
      <c r="AE132" s="100" t="s">
        <v>63</v>
      </c>
      <c r="AF132" s="65"/>
      <c r="AG132" s="65" t="s">
        <v>263</v>
      </c>
      <c r="AH132" s="65" t="s">
        <v>72</v>
      </c>
      <c r="AI132" s="220" t="s">
        <v>745</v>
      </c>
      <c r="AJ132" s="220" t="s">
        <v>154</v>
      </c>
      <c r="AK132" s="261">
        <v>7.5231481605442241E-4</v>
      </c>
    </row>
    <row r="133" spans="2:43" ht="34.5" hidden="1" customHeight="1">
      <c r="B133" s="86">
        <f t="shared" si="8"/>
        <v>130</v>
      </c>
      <c r="C133" s="84" t="s">
        <v>65</v>
      </c>
      <c r="D133" s="84" t="s">
        <v>9192</v>
      </c>
      <c r="E133" s="84" t="s">
        <v>135</v>
      </c>
      <c r="F133" s="84" t="s">
        <v>180</v>
      </c>
      <c r="G133" s="85" t="s">
        <v>873</v>
      </c>
      <c r="H133" s="85" t="s">
        <v>874</v>
      </c>
      <c r="I133" s="85" t="s">
        <v>875</v>
      </c>
      <c r="J133" s="191">
        <v>12</v>
      </c>
      <c r="K133" s="84" t="s">
        <v>972</v>
      </c>
      <c r="L133" s="85"/>
      <c r="M133" s="85" t="s">
        <v>973</v>
      </c>
      <c r="N133" s="85" t="s">
        <v>974</v>
      </c>
      <c r="O133" s="84" t="s">
        <v>143</v>
      </c>
      <c r="P133" s="86" t="s">
        <v>917</v>
      </c>
      <c r="Q133" s="87" t="s">
        <v>69</v>
      </c>
      <c r="R133" s="84" t="s">
        <v>9193</v>
      </c>
      <c r="S133" s="86" t="s">
        <v>9194</v>
      </c>
      <c r="T133" s="143" t="s">
        <v>9195</v>
      </c>
      <c r="U133" s="86" t="s">
        <v>978</v>
      </c>
      <c r="V133" s="84" t="s">
        <v>171</v>
      </c>
      <c r="W133" s="86"/>
      <c r="X133" s="85" t="str">
        <f t="shared" si="5"/>
        <v>tf_BACO30000600_D_DD_MANAGEMENT_PL</v>
      </c>
      <c r="Y133" s="85" t="str">
        <f t="shared" si="6"/>
        <v>mt_MPCO30000606_CDM_D_DD_CONSOLIDATED_FLASH_REPORT_WK01</v>
      </c>
      <c r="Z133" s="85" t="str">
        <f t="shared" si="7"/>
        <v>m_MPCO30000606_CDM_D_DD_CONSOLIDATED_FLASH_REPORT_WK01</v>
      </c>
      <c r="AA133" s="85" t="s">
        <v>192</v>
      </c>
      <c r="AB133" s="85" t="s">
        <v>884</v>
      </c>
      <c r="AC133" s="85"/>
      <c r="AD133" s="65"/>
      <c r="AE133" s="100" t="s">
        <v>63</v>
      </c>
      <c r="AF133" s="65"/>
      <c r="AG133" s="65" t="s">
        <v>263</v>
      </c>
      <c r="AH133" s="65" t="s">
        <v>72</v>
      </c>
      <c r="AI133" s="220" t="s">
        <v>745</v>
      </c>
      <c r="AJ133" s="220" t="s">
        <v>154</v>
      </c>
      <c r="AK133" s="261">
        <v>2.6620370772434399E-4</v>
      </c>
    </row>
    <row r="134" spans="2:43" ht="34.5" hidden="1" customHeight="1">
      <c r="B134" s="86">
        <f t="shared" si="8"/>
        <v>131</v>
      </c>
      <c r="C134" s="84" t="s">
        <v>65</v>
      </c>
      <c r="D134" s="84" t="s">
        <v>885</v>
      </c>
      <c r="E134" s="84" t="s">
        <v>135</v>
      </c>
      <c r="F134" s="84" t="s">
        <v>180</v>
      </c>
      <c r="G134" s="85" t="s">
        <v>873</v>
      </c>
      <c r="H134" s="85" t="s">
        <v>874</v>
      </c>
      <c r="I134" s="85" t="s">
        <v>875</v>
      </c>
      <c r="J134" s="191">
        <v>13</v>
      </c>
      <c r="K134" s="84" t="s">
        <v>979</v>
      </c>
      <c r="L134" s="85"/>
      <c r="M134" s="85" t="s">
        <v>980</v>
      </c>
      <c r="N134" s="85" t="s">
        <v>981</v>
      </c>
      <c r="O134" s="84" t="s">
        <v>143</v>
      </c>
      <c r="P134" s="86" t="s">
        <v>917</v>
      </c>
      <c r="Q134" s="87" t="s">
        <v>69</v>
      </c>
      <c r="R134" s="84" t="s">
        <v>9196</v>
      </c>
      <c r="S134" s="86" t="s">
        <v>9197</v>
      </c>
      <c r="T134" s="143" t="s">
        <v>984</v>
      </c>
      <c r="U134" s="86" t="s">
        <v>985</v>
      </c>
      <c r="V134" s="84" t="s">
        <v>296</v>
      </c>
      <c r="W134" s="86"/>
      <c r="X134" s="85" t="str">
        <f t="shared" si="5"/>
        <v>tf_BACO30000600_D_DD_MANAGEMENT_PL</v>
      </c>
      <c r="Y134" s="85" t="str">
        <f t="shared" si="6"/>
        <v>mt_MPCO30000607_CDM_D_DD_CONSOLIDATED_FLASH_REPORT_WK02</v>
      </c>
      <c r="Z134" s="85" t="str">
        <f t="shared" si="7"/>
        <v>m_MPCO30000607_CDM_D_DD_CONSOLIDATED_FLASH_REPORT_WK02</v>
      </c>
      <c r="AA134" s="85" t="s">
        <v>192</v>
      </c>
      <c r="AB134" s="85" t="s">
        <v>884</v>
      </c>
      <c r="AC134" s="85"/>
      <c r="AD134" s="65"/>
      <c r="AE134" s="100" t="s">
        <v>63</v>
      </c>
      <c r="AF134" s="65"/>
      <c r="AG134" s="65" t="s">
        <v>263</v>
      </c>
      <c r="AH134" s="65" t="s">
        <v>72</v>
      </c>
      <c r="AI134" s="220" t="s">
        <v>745</v>
      </c>
      <c r="AJ134" s="220" t="s">
        <v>154</v>
      </c>
      <c r="AK134" s="261">
        <v>5.7870369346346706E-5</v>
      </c>
    </row>
    <row r="135" spans="2:43" ht="34.5" hidden="1" customHeight="1">
      <c r="B135" s="86">
        <f t="shared" si="8"/>
        <v>132</v>
      </c>
      <c r="C135" s="84" t="s">
        <v>65</v>
      </c>
      <c r="D135" s="84" t="s">
        <v>885</v>
      </c>
      <c r="E135" s="84" t="s">
        <v>135</v>
      </c>
      <c r="F135" s="84" t="s">
        <v>180</v>
      </c>
      <c r="G135" s="85" t="s">
        <v>873</v>
      </c>
      <c r="H135" s="85" t="s">
        <v>874</v>
      </c>
      <c r="I135" s="85" t="s">
        <v>875</v>
      </c>
      <c r="J135" s="191">
        <v>14</v>
      </c>
      <c r="K135" s="84" t="s">
        <v>986</v>
      </c>
      <c r="L135" s="85"/>
      <c r="M135" s="85" t="s">
        <v>987</v>
      </c>
      <c r="N135" s="85" t="s">
        <v>988</v>
      </c>
      <c r="O135" s="84" t="s">
        <v>143</v>
      </c>
      <c r="P135" s="86" t="s">
        <v>917</v>
      </c>
      <c r="Q135" s="87" t="s">
        <v>69</v>
      </c>
      <c r="R135" s="84" t="s">
        <v>9198</v>
      </c>
      <c r="S135" s="86" t="s">
        <v>9199</v>
      </c>
      <c r="T135" s="143" t="s">
        <v>991</v>
      </c>
      <c r="U135" s="86" t="s">
        <v>992</v>
      </c>
      <c r="V135" s="84" t="s">
        <v>171</v>
      </c>
      <c r="W135" s="86"/>
      <c r="X135" s="85" t="str">
        <f t="shared" si="5"/>
        <v>tf_BACO30000600_D_DD_MANAGEMENT_PL</v>
      </c>
      <c r="Y135" s="85" t="str">
        <f t="shared" si="6"/>
        <v>mt_MPCO30000608_CDM_D_DD_CONSOLIDATED_FLASH_REPORT_WK03</v>
      </c>
      <c r="Z135" s="85" t="str">
        <f t="shared" si="7"/>
        <v>m_MPCO30000608_CDM_D_DD_CONSOLIDATED_FLASH_REPORT_WK03</v>
      </c>
      <c r="AA135" s="85" t="s">
        <v>192</v>
      </c>
      <c r="AB135" s="85" t="s">
        <v>884</v>
      </c>
      <c r="AC135" s="85"/>
      <c r="AD135" s="65"/>
      <c r="AE135" s="100" t="s">
        <v>63</v>
      </c>
      <c r="AF135" s="65"/>
      <c r="AG135" s="65" t="s">
        <v>263</v>
      </c>
      <c r="AH135" s="65" t="s">
        <v>72</v>
      </c>
      <c r="AI135" s="220" t="s">
        <v>745</v>
      </c>
      <c r="AJ135" s="220" t="s">
        <v>154</v>
      </c>
      <c r="AK135" s="261">
        <v>2.314814628334716E-5</v>
      </c>
    </row>
    <row r="136" spans="2:43" ht="34.5" hidden="1" customHeight="1">
      <c r="B136" s="86">
        <f t="shared" si="8"/>
        <v>133</v>
      </c>
      <c r="C136" s="84" t="s">
        <v>65</v>
      </c>
      <c r="D136" s="84" t="s">
        <v>885</v>
      </c>
      <c r="E136" s="84" t="s">
        <v>135</v>
      </c>
      <c r="F136" s="84" t="s">
        <v>180</v>
      </c>
      <c r="G136" s="85" t="s">
        <v>873</v>
      </c>
      <c r="H136" s="85" t="s">
        <v>874</v>
      </c>
      <c r="I136" s="85" t="s">
        <v>875</v>
      </c>
      <c r="J136" s="191">
        <v>15</v>
      </c>
      <c r="K136" s="84" t="s">
        <v>993</v>
      </c>
      <c r="L136" s="85"/>
      <c r="M136" s="85" t="s">
        <v>994</v>
      </c>
      <c r="N136" s="85" t="s">
        <v>9200</v>
      </c>
      <c r="O136" s="84" t="s">
        <v>143</v>
      </c>
      <c r="P136" s="86" t="s">
        <v>917</v>
      </c>
      <c r="Q136" s="87" t="s">
        <v>69</v>
      </c>
      <c r="R136" s="84" t="s">
        <v>991</v>
      </c>
      <c r="S136" s="86" t="s">
        <v>9201</v>
      </c>
      <c r="T136" s="143" t="s">
        <v>996</v>
      </c>
      <c r="U136" s="86" t="s">
        <v>997</v>
      </c>
      <c r="V136" s="84" t="s">
        <v>260</v>
      </c>
      <c r="W136" s="86"/>
      <c r="X136" s="85" t="str">
        <f t="shared" si="5"/>
        <v>tf_BACO30000600_D_DD_MANAGEMENT_PL</v>
      </c>
      <c r="Y136" s="85" t="str">
        <f t="shared" si="6"/>
        <v>mt_MPCO30000609_CDM_D_DD_CONSOLIDATED_FLASH_REPORT_WK04</v>
      </c>
      <c r="Z136" s="85" t="str">
        <f t="shared" si="7"/>
        <v>m_MPCO30000609_CDM_D_DD_CONSOLIDATED_FLASH_REPORT_WK04</v>
      </c>
      <c r="AA136" s="85" t="s">
        <v>192</v>
      </c>
      <c r="AB136" s="85" t="s">
        <v>884</v>
      </c>
      <c r="AC136" s="85"/>
      <c r="AD136" s="65"/>
      <c r="AE136" s="100" t="s">
        <v>63</v>
      </c>
      <c r="AF136" s="65"/>
      <c r="AG136" s="65" t="s">
        <v>263</v>
      </c>
      <c r="AH136" s="65" t="s">
        <v>72</v>
      </c>
      <c r="AI136" s="220" t="s">
        <v>745</v>
      </c>
      <c r="AJ136" s="220" t="s">
        <v>154</v>
      </c>
      <c r="AK136" s="261">
        <v>3.4722223062999547E-5</v>
      </c>
    </row>
    <row r="137" spans="2:43" ht="34.5" hidden="1" customHeight="1">
      <c r="B137" s="86">
        <f t="shared" si="8"/>
        <v>134</v>
      </c>
      <c r="C137" s="84" t="s">
        <v>65</v>
      </c>
      <c r="D137" s="84" t="s">
        <v>885</v>
      </c>
      <c r="E137" s="84" t="s">
        <v>135</v>
      </c>
      <c r="F137" s="84" t="s">
        <v>180</v>
      </c>
      <c r="G137" s="85" t="s">
        <v>873</v>
      </c>
      <c r="H137" s="85" t="s">
        <v>874</v>
      </c>
      <c r="I137" s="85" t="s">
        <v>875</v>
      </c>
      <c r="J137" s="191">
        <v>16</v>
      </c>
      <c r="K137" s="84" t="s">
        <v>998</v>
      </c>
      <c r="L137" s="85"/>
      <c r="M137" s="85" t="s">
        <v>999</v>
      </c>
      <c r="N137" s="85" t="s">
        <v>1000</v>
      </c>
      <c r="O137" s="84" t="s">
        <v>143</v>
      </c>
      <c r="P137" s="86" t="s">
        <v>917</v>
      </c>
      <c r="Q137" s="87" t="s">
        <v>69</v>
      </c>
      <c r="R137" s="84" t="s">
        <v>1001</v>
      </c>
      <c r="S137" s="86" t="s">
        <v>9202</v>
      </c>
      <c r="T137" s="143" t="s">
        <v>1003</v>
      </c>
      <c r="U137" s="86" t="s">
        <v>9203</v>
      </c>
      <c r="V137" s="84" t="s">
        <v>171</v>
      </c>
      <c r="W137" s="86"/>
      <c r="X137" s="85" t="str">
        <f t="shared" si="5"/>
        <v>tf_BACO30000600_D_DD_MANAGEMENT_PL</v>
      </c>
      <c r="Y137" s="85" t="str">
        <f t="shared" si="6"/>
        <v>mt_MPCO30000610_CDM_D_DD_CONSOLIDATED_FLASH_REPORT_WK05</v>
      </c>
      <c r="Z137" s="85" t="str">
        <f t="shared" si="7"/>
        <v>m_MPCO30000610_CDM_D_DD_CONSOLIDATED_FLASH_REPORT_WK05</v>
      </c>
      <c r="AA137" s="85" t="s">
        <v>192</v>
      </c>
      <c r="AB137" s="85" t="s">
        <v>884</v>
      </c>
      <c r="AC137" s="85"/>
      <c r="AD137" s="65"/>
      <c r="AE137" s="100" t="s">
        <v>63</v>
      </c>
      <c r="AF137" s="65"/>
      <c r="AG137" s="65" t="s">
        <v>263</v>
      </c>
      <c r="AH137" s="65" t="s">
        <v>72</v>
      </c>
      <c r="AI137" s="220" t="s">
        <v>745</v>
      </c>
      <c r="AJ137" s="220" t="s">
        <v>154</v>
      </c>
      <c r="AK137" s="261">
        <v>3.4722223062999547E-5</v>
      </c>
    </row>
    <row r="138" spans="2:43" ht="34.5" hidden="1" customHeight="1">
      <c r="B138" s="91">
        <f t="shared" si="8"/>
        <v>135</v>
      </c>
      <c r="C138" s="92" t="s">
        <v>409</v>
      </c>
      <c r="D138" s="92" t="s">
        <v>885</v>
      </c>
      <c r="E138" s="92" t="s">
        <v>135</v>
      </c>
      <c r="F138" s="92" t="s">
        <v>180</v>
      </c>
      <c r="G138" s="146" t="s">
        <v>873</v>
      </c>
      <c r="H138" s="146" t="s">
        <v>874</v>
      </c>
      <c r="I138" s="146" t="s">
        <v>875</v>
      </c>
      <c r="J138" s="193"/>
      <c r="K138" s="92" t="s">
        <v>1005</v>
      </c>
      <c r="L138" s="146"/>
      <c r="M138" s="146" t="s">
        <v>1006</v>
      </c>
      <c r="N138" s="146" t="s">
        <v>1007</v>
      </c>
      <c r="O138" s="92" t="s">
        <v>143</v>
      </c>
      <c r="P138" s="91" t="s">
        <v>917</v>
      </c>
      <c r="Q138" s="163" t="s">
        <v>69</v>
      </c>
      <c r="R138" s="92" t="s">
        <v>9204</v>
      </c>
      <c r="S138" s="91" t="s">
        <v>9205</v>
      </c>
      <c r="T138" s="182" t="s">
        <v>9206</v>
      </c>
      <c r="U138" s="91" t="s">
        <v>9207</v>
      </c>
      <c r="V138" s="92" t="s">
        <v>296</v>
      </c>
      <c r="W138" s="91"/>
      <c r="X138" s="146" t="str">
        <f t="shared" si="5"/>
        <v>tf_BACO30000600_D_DD_MANAGEMENT_PL</v>
      </c>
      <c r="Y138" s="146" t="str">
        <f t="shared" si="6"/>
        <v>mt_MPCO30000611_CDM_D_DD_CONSOLIDATED_FLASH_REPORT_WK06</v>
      </c>
      <c r="Z138" s="146" t="str">
        <f t="shared" si="7"/>
        <v>m_MPCO30000611_CDM_D_DD_CONSOLIDATED_FLASH_REPORT_WK06</v>
      </c>
      <c r="AA138" s="146"/>
      <c r="AB138" s="146"/>
      <c r="AC138" s="146"/>
      <c r="AD138" s="65"/>
      <c r="AE138" s="100" t="s">
        <v>63</v>
      </c>
      <c r="AF138" s="65"/>
      <c r="AG138" s="65" t="s">
        <v>63</v>
      </c>
      <c r="AH138" s="65" t="s">
        <v>63</v>
      </c>
      <c r="AI138" s="220" t="s">
        <v>65</v>
      </c>
      <c r="AJ138" s="220" t="s">
        <v>65</v>
      </c>
      <c r="AK138" s="220" t="s">
        <v>65</v>
      </c>
    </row>
    <row r="139" spans="2:43" ht="34.5" hidden="1" customHeight="1">
      <c r="B139" s="86">
        <f t="shared" si="8"/>
        <v>136</v>
      </c>
      <c r="C139" s="84" t="s">
        <v>65</v>
      </c>
      <c r="D139" s="84" t="s">
        <v>885</v>
      </c>
      <c r="E139" s="84" t="s">
        <v>135</v>
      </c>
      <c r="F139" s="84" t="s">
        <v>180</v>
      </c>
      <c r="G139" s="85" t="s">
        <v>873</v>
      </c>
      <c r="H139" s="85" t="s">
        <v>874</v>
      </c>
      <c r="I139" s="85" t="s">
        <v>875</v>
      </c>
      <c r="J139" s="191">
        <v>17</v>
      </c>
      <c r="K139" s="84" t="s">
        <v>1019</v>
      </c>
      <c r="L139" s="85"/>
      <c r="M139" s="85" t="s">
        <v>1020</v>
      </c>
      <c r="N139" s="85" t="s">
        <v>1021</v>
      </c>
      <c r="O139" s="84" t="s">
        <v>143</v>
      </c>
      <c r="P139" s="86" t="s">
        <v>917</v>
      </c>
      <c r="Q139" s="87" t="s">
        <v>166</v>
      </c>
      <c r="R139" s="84" t="s">
        <v>9204</v>
      </c>
      <c r="S139" s="86" t="s">
        <v>9205</v>
      </c>
      <c r="T139" s="143" t="s">
        <v>9208</v>
      </c>
      <c r="U139" s="86" t="s">
        <v>1023</v>
      </c>
      <c r="V139" s="84" t="s">
        <v>296</v>
      </c>
      <c r="W139" s="86"/>
      <c r="X139" s="85" t="str">
        <f t="shared" si="5"/>
        <v>tf_BACO30000600_D_DD_MANAGEMENT_PL</v>
      </c>
      <c r="Y139" s="85" t="str">
        <f t="shared" si="6"/>
        <v>mt_MPCO30000612_CDM_D_DD_CONSOLIDATED_FLASH_REPORT</v>
      </c>
      <c r="Z139" s="85" t="str">
        <f t="shared" si="7"/>
        <v>m_MPCO30000612_CDM_D_DD_CONSOLIDATED_FLASH_REPORT</v>
      </c>
      <c r="AA139" s="85" t="s">
        <v>192</v>
      </c>
      <c r="AB139" s="85" t="s">
        <v>905</v>
      </c>
      <c r="AC139" s="85"/>
      <c r="AD139" s="65"/>
      <c r="AE139" s="100" t="s">
        <v>63</v>
      </c>
      <c r="AF139" s="65"/>
      <c r="AG139" s="65" t="s">
        <v>263</v>
      </c>
      <c r="AH139" s="65" t="s">
        <v>72</v>
      </c>
      <c r="AI139" s="220" t="s">
        <v>745</v>
      </c>
      <c r="AJ139" s="220" t="s">
        <v>154</v>
      </c>
      <c r="AK139" s="261">
        <v>4.6296292566694319E-5</v>
      </c>
    </row>
    <row r="140" spans="2:43" ht="34.5" hidden="1" customHeight="1">
      <c r="B140" s="86">
        <f t="shared" si="8"/>
        <v>137</v>
      </c>
      <c r="C140" s="84" t="s">
        <v>65</v>
      </c>
      <c r="D140" s="84" t="s">
        <v>885</v>
      </c>
      <c r="E140" s="84" t="s">
        <v>135</v>
      </c>
      <c r="F140" s="84" t="s">
        <v>180</v>
      </c>
      <c r="G140" s="85" t="s">
        <v>913</v>
      </c>
      <c r="H140" s="85" t="s">
        <v>874</v>
      </c>
      <c r="I140" s="85" t="s">
        <v>875</v>
      </c>
      <c r="J140" s="191">
        <v>18</v>
      </c>
      <c r="K140" s="84" t="s">
        <v>1024</v>
      </c>
      <c r="L140" s="85"/>
      <c r="M140" s="85" t="s">
        <v>1025</v>
      </c>
      <c r="N140" s="85" t="s">
        <v>9209</v>
      </c>
      <c r="O140" s="84" t="s">
        <v>143</v>
      </c>
      <c r="P140" s="86" t="s">
        <v>917</v>
      </c>
      <c r="Q140" s="87" t="s">
        <v>166</v>
      </c>
      <c r="R140" s="84" t="s">
        <v>1027</v>
      </c>
      <c r="S140" s="86" t="s">
        <v>1028</v>
      </c>
      <c r="T140" s="143" t="s">
        <v>9210</v>
      </c>
      <c r="U140" s="86" t="s">
        <v>9211</v>
      </c>
      <c r="V140" s="84" t="s">
        <v>260</v>
      </c>
      <c r="W140" s="86"/>
      <c r="X140" s="85" t="str">
        <f t="shared" si="5"/>
        <v>tf_BACO30000600_D_DD_MANAGEMENT_PL</v>
      </c>
      <c r="Y140" s="85" t="str">
        <f t="shared" si="6"/>
        <v>mt_MPCO30000613_CDM_D_DD_CONSOLIDATED_FLASH_REPORT_ADD_MASTER</v>
      </c>
      <c r="Z140" s="85" t="str">
        <f t="shared" si="7"/>
        <v>m_MPCO30000613_CDM_D_DD_CONSOLIDATED_FLASH_REPORT_ADD_MASTER</v>
      </c>
      <c r="AA140" s="85" t="s">
        <v>192</v>
      </c>
      <c r="AB140" s="85" t="s">
        <v>905</v>
      </c>
      <c r="AC140" s="85"/>
      <c r="AD140" s="65"/>
      <c r="AE140" s="100" t="s">
        <v>63</v>
      </c>
      <c r="AF140" s="65"/>
      <c r="AG140" s="65" t="s">
        <v>263</v>
      </c>
      <c r="AH140" s="65" t="s">
        <v>72</v>
      </c>
      <c r="AI140" s="220" t="s">
        <v>745</v>
      </c>
      <c r="AJ140" s="220" t="s">
        <v>154</v>
      </c>
      <c r="AK140" s="261">
        <v>1.157407408754807E-3</v>
      </c>
    </row>
    <row r="141" spans="2:43" ht="34.5" hidden="1" customHeight="1">
      <c r="B141" s="86">
        <f t="shared" si="8"/>
        <v>138</v>
      </c>
      <c r="C141" s="84" t="s">
        <v>63</v>
      </c>
      <c r="D141" s="84" t="s">
        <v>1031</v>
      </c>
      <c r="E141" s="84" t="s">
        <v>110</v>
      </c>
      <c r="F141" s="84" t="s">
        <v>1032</v>
      </c>
      <c r="G141" s="85" t="s">
        <v>9212</v>
      </c>
      <c r="H141" s="85" t="s">
        <v>1034</v>
      </c>
      <c r="I141" s="85" t="s">
        <v>1035</v>
      </c>
      <c r="J141" s="191">
        <v>1</v>
      </c>
      <c r="K141" s="84" t="s">
        <v>1036</v>
      </c>
      <c r="L141" s="85"/>
      <c r="M141" s="85" t="s">
        <v>1037</v>
      </c>
      <c r="N141" s="85" t="s">
        <v>1038</v>
      </c>
      <c r="O141" s="84" t="s">
        <v>143</v>
      </c>
      <c r="P141" s="86" t="s">
        <v>1039</v>
      </c>
      <c r="Q141" s="87" t="s">
        <v>69</v>
      </c>
      <c r="R141" s="84"/>
      <c r="S141" s="86" t="s">
        <v>9213</v>
      </c>
      <c r="T141" s="143" t="s">
        <v>9214</v>
      </c>
      <c r="U141" s="86" t="s">
        <v>9215</v>
      </c>
      <c r="V141" s="84" t="s">
        <v>846</v>
      </c>
      <c r="W141" s="85"/>
      <c r="X141" s="85" t="str">
        <f t="shared" si="5"/>
        <v>tf_BAFI20000700_D_DD_RELATED_PARTY_TRANSATION_SUMMRY</v>
      </c>
      <c r="Y141" s="85" t="str">
        <f t="shared" si="6"/>
        <v>mt_MPFI20000701_CDW_D_DD_RELATED_PARTY_TRANSATION_SUMMRY</v>
      </c>
      <c r="Z141" s="85" t="str">
        <f t="shared" si="7"/>
        <v>m_MPFI20000701_CDW_D_DD_RELATED_PARTY_TRANSATION_SUMMRY</v>
      </c>
      <c r="AA141" s="85" t="s">
        <v>63</v>
      </c>
      <c r="AB141" s="85" t="s">
        <v>1042</v>
      </c>
      <c r="AC141" s="85"/>
      <c r="AD141" s="65"/>
      <c r="AE141" s="100" t="s">
        <v>63</v>
      </c>
      <c r="AF141" s="65"/>
      <c r="AG141" s="65" t="s">
        <v>205</v>
      </c>
      <c r="AH141" s="65" t="s">
        <v>205</v>
      </c>
      <c r="AI141" s="220" t="s">
        <v>65</v>
      </c>
      <c r="AJ141" s="220" t="s">
        <v>154</v>
      </c>
      <c r="AK141" s="261" t="s">
        <v>155</v>
      </c>
      <c r="AQ141" s="68" t="s">
        <v>209</v>
      </c>
    </row>
    <row r="142" spans="2:43" ht="34.5" hidden="1" customHeight="1">
      <c r="B142" s="91">
        <f t="shared" si="8"/>
        <v>139</v>
      </c>
      <c r="C142" s="92" t="s">
        <v>409</v>
      </c>
      <c r="D142" s="92" t="s">
        <v>1043</v>
      </c>
      <c r="E142" s="92" t="s">
        <v>1044</v>
      </c>
      <c r="F142" s="92" t="s">
        <v>1045</v>
      </c>
      <c r="G142" s="91" t="s">
        <v>1046</v>
      </c>
      <c r="H142" s="91"/>
      <c r="I142" s="91" t="s">
        <v>1047</v>
      </c>
      <c r="J142" s="193"/>
      <c r="K142" s="92" t="s">
        <v>1048</v>
      </c>
      <c r="L142" s="146"/>
      <c r="M142" s="146" t="s">
        <v>1049</v>
      </c>
      <c r="N142" s="146"/>
      <c r="O142" s="92" t="s">
        <v>143</v>
      </c>
      <c r="P142" s="91" t="s">
        <v>1050</v>
      </c>
      <c r="Q142" s="163" t="s">
        <v>69</v>
      </c>
      <c r="R142" s="92"/>
      <c r="S142" s="91" t="s">
        <v>1058</v>
      </c>
      <c r="T142" s="182"/>
      <c r="U142" s="91" t="s">
        <v>9216</v>
      </c>
      <c r="V142" s="92"/>
      <c r="W142" s="146"/>
      <c r="X142" s="146" t="str">
        <f t="shared" si="5"/>
        <v/>
      </c>
      <c r="Y142" s="146" t="str">
        <f t="shared" si="6"/>
        <v/>
      </c>
      <c r="Z142" s="146" t="str">
        <f t="shared" si="7"/>
        <v/>
      </c>
      <c r="AA142" s="146" t="s">
        <v>63</v>
      </c>
      <c r="AB142" s="146" t="s">
        <v>63</v>
      </c>
      <c r="AC142" s="146"/>
      <c r="AD142" s="65"/>
      <c r="AE142" s="100" t="s">
        <v>63</v>
      </c>
      <c r="AF142" s="65"/>
      <c r="AG142" s="65" t="s">
        <v>205</v>
      </c>
      <c r="AH142" s="65" t="s">
        <v>205</v>
      </c>
      <c r="AI142" s="220" t="s">
        <v>65</v>
      </c>
      <c r="AJ142" s="220" t="s">
        <v>65</v>
      </c>
      <c r="AK142" s="220" t="s">
        <v>65</v>
      </c>
    </row>
    <row r="143" spans="2:43" ht="34.5" hidden="1" customHeight="1">
      <c r="B143" s="86">
        <f t="shared" si="8"/>
        <v>140</v>
      </c>
      <c r="C143" s="84" t="s">
        <v>63</v>
      </c>
      <c r="D143" s="84" t="s">
        <v>1051</v>
      </c>
      <c r="E143" s="84" t="s">
        <v>1044</v>
      </c>
      <c r="F143" s="84" t="s">
        <v>1045</v>
      </c>
      <c r="G143" s="86" t="s">
        <v>1046</v>
      </c>
      <c r="H143" s="86" t="s">
        <v>1052</v>
      </c>
      <c r="I143" s="86" t="s">
        <v>1047</v>
      </c>
      <c r="J143" s="191">
        <v>1</v>
      </c>
      <c r="K143" s="84" t="s">
        <v>1053</v>
      </c>
      <c r="L143" s="85"/>
      <c r="M143" s="85" t="s">
        <v>1054</v>
      </c>
      <c r="N143" s="86" t="s">
        <v>1055</v>
      </c>
      <c r="O143" s="84" t="s">
        <v>143</v>
      </c>
      <c r="P143" s="86" t="s">
        <v>1056</v>
      </c>
      <c r="Q143" s="87" t="s">
        <v>69</v>
      </c>
      <c r="R143" s="84" t="s">
        <v>1057</v>
      </c>
      <c r="S143" s="86" t="s">
        <v>1058</v>
      </c>
      <c r="T143" s="84" t="s">
        <v>9217</v>
      </c>
      <c r="U143" s="86" t="s">
        <v>9218</v>
      </c>
      <c r="V143" s="87" t="s">
        <v>260</v>
      </c>
      <c r="W143" s="85"/>
      <c r="X143" s="85" t="str">
        <f t="shared" si="5"/>
        <v>tf_BAQM30000100_D_DD_TREND_MANAGEMENT_X_RS_CHART</v>
      </c>
      <c r="Y143" s="85" t="str">
        <f t="shared" si="6"/>
        <v>mt_MPQM30000101_CDW_D_DD_TREND_MANAGEMENT_X_RS_CHART_WK01</v>
      </c>
      <c r="Z143" s="85" t="str">
        <f t="shared" si="7"/>
        <v>m_MPQM30000101_CDW_D_DD_TREND_MANAGEMENT_X_RS_CHART_WK01</v>
      </c>
      <c r="AA143" s="85" t="s">
        <v>63</v>
      </c>
      <c r="AB143" s="85" t="s">
        <v>63</v>
      </c>
      <c r="AC143" s="85"/>
      <c r="AD143" s="65"/>
      <c r="AE143" s="100" t="s">
        <v>63</v>
      </c>
      <c r="AF143" s="65"/>
      <c r="AG143" s="65" t="s">
        <v>205</v>
      </c>
      <c r="AH143" s="65" t="s">
        <v>206</v>
      </c>
      <c r="AI143" s="220" t="s">
        <v>65</v>
      </c>
      <c r="AJ143" s="220" t="s">
        <v>154</v>
      </c>
      <c r="AK143" s="261">
        <v>1.9675925432238728E-4</v>
      </c>
      <c r="AO143" s="68" t="s">
        <v>207</v>
      </c>
      <c r="AP143" s="68">
        <v>2</v>
      </c>
      <c r="AQ143" s="68" t="s">
        <v>209</v>
      </c>
    </row>
    <row r="144" spans="2:43" ht="34.5" hidden="1" customHeight="1">
      <c r="B144" s="86">
        <f t="shared" si="8"/>
        <v>141</v>
      </c>
      <c r="C144" s="84" t="s">
        <v>63</v>
      </c>
      <c r="D144" s="84" t="s">
        <v>1051</v>
      </c>
      <c r="E144" s="84" t="s">
        <v>1044</v>
      </c>
      <c r="F144" s="84" t="s">
        <v>1045</v>
      </c>
      <c r="G144" s="86" t="s">
        <v>1046</v>
      </c>
      <c r="H144" s="86" t="s">
        <v>1052</v>
      </c>
      <c r="I144" s="86" t="s">
        <v>1047</v>
      </c>
      <c r="J144" s="191">
        <v>5</v>
      </c>
      <c r="K144" s="84" t="s">
        <v>1061</v>
      </c>
      <c r="L144" s="85"/>
      <c r="M144" s="85" t="s">
        <v>1054</v>
      </c>
      <c r="N144" s="86" t="s">
        <v>1062</v>
      </c>
      <c r="O144" s="84" t="s">
        <v>143</v>
      </c>
      <c r="P144" s="86" t="s">
        <v>1056</v>
      </c>
      <c r="Q144" s="87" t="s">
        <v>69</v>
      </c>
      <c r="R144" s="84" t="s">
        <v>1063</v>
      </c>
      <c r="S144" s="86" t="s">
        <v>1064</v>
      </c>
      <c r="T144" s="84" t="s">
        <v>9219</v>
      </c>
      <c r="U144" s="86" t="s">
        <v>1066</v>
      </c>
      <c r="V144" s="87" t="s">
        <v>260</v>
      </c>
      <c r="W144" s="85"/>
      <c r="X144" s="85" t="str">
        <f t="shared" si="5"/>
        <v>tf_BAQM30000100_D_DD_TREND_MANAGEMENT_X_RS_CHART</v>
      </c>
      <c r="Y144" s="85" t="str">
        <f t="shared" si="6"/>
        <v>mt_MPQM30000102_CDW_D_DD_TREND_MANAGEMENT_X_RS_CHART_WK02</v>
      </c>
      <c r="Z144" s="85" t="str">
        <f t="shared" si="7"/>
        <v>m_MPQM30000102_CDW_D_DD_TREND_MANAGEMENT_X_RS_CHART_WK02</v>
      </c>
      <c r="AA144" s="85" t="s">
        <v>63</v>
      </c>
      <c r="AB144" s="85" t="s">
        <v>63</v>
      </c>
      <c r="AC144" s="85"/>
      <c r="AD144" s="65"/>
      <c r="AE144" s="100" t="s">
        <v>63</v>
      </c>
      <c r="AF144" s="65"/>
      <c r="AG144" s="65" t="s">
        <v>205</v>
      </c>
      <c r="AH144" s="65" t="s">
        <v>206</v>
      </c>
      <c r="AI144" s="220" t="s">
        <v>65</v>
      </c>
      <c r="AJ144" s="220" t="s">
        <v>154</v>
      </c>
      <c r="AK144" s="261">
        <v>2.6620370772434399E-4</v>
      </c>
      <c r="AO144" s="68" t="s">
        <v>207</v>
      </c>
      <c r="AP144" s="68">
        <v>2</v>
      </c>
      <c r="AQ144" s="68" t="s">
        <v>209</v>
      </c>
    </row>
    <row r="145" spans="2:43" ht="34.5" hidden="1" customHeight="1">
      <c r="B145" s="86">
        <f t="shared" si="8"/>
        <v>142</v>
      </c>
      <c r="C145" s="84" t="s">
        <v>63</v>
      </c>
      <c r="D145" s="84" t="s">
        <v>1051</v>
      </c>
      <c r="E145" s="84" t="s">
        <v>1044</v>
      </c>
      <c r="F145" s="84" t="s">
        <v>1045</v>
      </c>
      <c r="G145" s="86" t="s">
        <v>1046</v>
      </c>
      <c r="H145" s="86" t="s">
        <v>1052</v>
      </c>
      <c r="I145" s="86" t="s">
        <v>1047</v>
      </c>
      <c r="J145" s="191">
        <v>6</v>
      </c>
      <c r="K145" s="84" t="s">
        <v>1067</v>
      </c>
      <c r="L145" s="85"/>
      <c r="M145" s="85" t="s">
        <v>1054</v>
      </c>
      <c r="N145" s="86" t="s">
        <v>1068</v>
      </c>
      <c r="O145" s="84" t="s">
        <v>143</v>
      </c>
      <c r="P145" s="86" t="s">
        <v>1056</v>
      </c>
      <c r="Q145" s="87" t="s">
        <v>69</v>
      </c>
      <c r="R145" s="84" t="s">
        <v>1069</v>
      </c>
      <c r="S145" s="86" t="s">
        <v>9220</v>
      </c>
      <c r="T145" s="84" t="s">
        <v>9221</v>
      </c>
      <c r="U145" s="86" t="s">
        <v>9222</v>
      </c>
      <c r="V145" s="87" t="s">
        <v>260</v>
      </c>
      <c r="W145" s="85"/>
      <c r="X145" s="85" t="str">
        <f t="shared" si="5"/>
        <v>tf_BAQM30000100_D_DD_TREND_MANAGEMENT_X_RS_CHART</v>
      </c>
      <c r="Y145" s="85" t="str">
        <f t="shared" si="6"/>
        <v>mt_MPQM30000103_CDW_D_DD_TREND_MANAGEMENT_X_RS_CHART_WK03</v>
      </c>
      <c r="Z145" s="85" t="str">
        <f t="shared" si="7"/>
        <v>m_MPQM30000103_CDW_D_DD_TREND_MANAGEMENT_X_RS_CHART_WK03</v>
      </c>
      <c r="AA145" s="85" t="s">
        <v>63</v>
      </c>
      <c r="AB145" s="85" t="s">
        <v>63</v>
      </c>
      <c r="AC145" s="85"/>
      <c r="AD145" s="65"/>
      <c r="AE145" s="100" t="s">
        <v>63</v>
      </c>
      <c r="AF145" s="65"/>
      <c r="AG145" s="65" t="s">
        <v>205</v>
      </c>
      <c r="AH145" s="65" t="s">
        <v>206</v>
      </c>
      <c r="AI145" s="220" t="s">
        <v>65</v>
      </c>
      <c r="AJ145" s="220" t="s">
        <v>154</v>
      </c>
      <c r="AK145" s="261">
        <v>2.1990740788169205E-4</v>
      </c>
      <c r="AO145" s="68" t="s">
        <v>207</v>
      </c>
      <c r="AP145" s="68">
        <v>2</v>
      </c>
      <c r="AQ145" s="68" t="s">
        <v>209</v>
      </c>
    </row>
    <row r="146" spans="2:43" ht="34.5" hidden="1" customHeight="1">
      <c r="B146" s="86">
        <f t="shared" si="8"/>
        <v>143</v>
      </c>
      <c r="C146" s="84" t="s">
        <v>63</v>
      </c>
      <c r="D146" s="84" t="s">
        <v>1051</v>
      </c>
      <c r="E146" s="84" t="s">
        <v>1044</v>
      </c>
      <c r="F146" s="84" t="s">
        <v>1045</v>
      </c>
      <c r="G146" s="86" t="s">
        <v>1046</v>
      </c>
      <c r="H146" s="86" t="s">
        <v>1052</v>
      </c>
      <c r="I146" s="86" t="s">
        <v>1047</v>
      </c>
      <c r="J146" s="191">
        <v>7</v>
      </c>
      <c r="K146" s="84" t="s">
        <v>1073</v>
      </c>
      <c r="L146" s="85"/>
      <c r="M146" s="85" t="s">
        <v>1054</v>
      </c>
      <c r="N146" s="86" t="s">
        <v>1074</v>
      </c>
      <c r="O146" s="84" t="s">
        <v>143</v>
      </c>
      <c r="P146" s="86" t="s">
        <v>1056</v>
      </c>
      <c r="Q146" s="87" t="s">
        <v>69</v>
      </c>
      <c r="R146" s="84" t="s">
        <v>1075</v>
      </c>
      <c r="S146" s="86" t="s">
        <v>1076</v>
      </c>
      <c r="T146" s="84" t="s">
        <v>9223</v>
      </c>
      <c r="U146" s="86" t="s">
        <v>1078</v>
      </c>
      <c r="V146" s="87" t="s">
        <v>260</v>
      </c>
      <c r="W146" s="85"/>
      <c r="X146" s="85" t="str">
        <f t="shared" si="5"/>
        <v>tf_BAQM30000100_D_DD_TREND_MANAGEMENT_X_RS_CHART</v>
      </c>
      <c r="Y146" s="85" t="str">
        <f t="shared" si="6"/>
        <v>mt_MPQM30000104_CDW_D_DD_TREND_MANAGEMENT_X_RS_CHART_WK04</v>
      </c>
      <c r="Z146" s="85" t="str">
        <f t="shared" si="7"/>
        <v>m_MPQM30000104_CDW_D_DD_TREND_MANAGEMENT_X_RS_CHART_WK04</v>
      </c>
      <c r="AA146" s="85" t="s">
        <v>63</v>
      </c>
      <c r="AB146" s="85" t="s">
        <v>63</v>
      </c>
      <c r="AC146" s="85"/>
      <c r="AD146" s="65"/>
      <c r="AE146" s="100" t="s">
        <v>63</v>
      </c>
      <c r="AF146" s="65"/>
      <c r="AG146" s="65" t="s">
        <v>205</v>
      </c>
      <c r="AH146" s="65" t="s">
        <v>206</v>
      </c>
      <c r="AI146" s="220" t="s">
        <v>65</v>
      </c>
      <c r="AJ146" s="220" t="s">
        <v>154</v>
      </c>
      <c r="AK146" s="261">
        <v>2.3148148466134444E-4</v>
      </c>
      <c r="AO146" s="68" t="s">
        <v>207</v>
      </c>
      <c r="AP146" s="68">
        <v>2</v>
      </c>
      <c r="AQ146" s="68" t="s">
        <v>209</v>
      </c>
    </row>
    <row r="147" spans="2:43" ht="34.5" hidden="1" customHeight="1">
      <c r="B147" s="86">
        <f t="shared" si="8"/>
        <v>144</v>
      </c>
      <c r="C147" s="84" t="s">
        <v>63</v>
      </c>
      <c r="D147" s="84" t="s">
        <v>1051</v>
      </c>
      <c r="E147" s="84" t="s">
        <v>1044</v>
      </c>
      <c r="F147" s="84" t="s">
        <v>1045</v>
      </c>
      <c r="G147" s="86" t="s">
        <v>1046</v>
      </c>
      <c r="H147" s="86" t="s">
        <v>1052</v>
      </c>
      <c r="I147" s="86" t="s">
        <v>1047</v>
      </c>
      <c r="J147" s="191">
        <v>8</v>
      </c>
      <c r="K147" s="84" t="s">
        <v>1079</v>
      </c>
      <c r="L147" s="85"/>
      <c r="M147" s="85" t="s">
        <v>1054</v>
      </c>
      <c r="N147" s="86" t="s">
        <v>1080</v>
      </c>
      <c r="O147" s="84" t="s">
        <v>143</v>
      </c>
      <c r="P147" s="86" t="s">
        <v>1056</v>
      </c>
      <c r="Q147" s="87" t="s">
        <v>69</v>
      </c>
      <c r="R147" s="84" t="s">
        <v>9224</v>
      </c>
      <c r="S147" s="86" t="s">
        <v>9225</v>
      </c>
      <c r="T147" s="84" t="s">
        <v>9226</v>
      </c>
      <c r="U147" s="86" t="s">
        <v>9227</v>
      </c>
      <c r="V147" s="87" t="s">
        <v>260</v>
      </c>
      <c r="W147" s="85"/>
      <c r="X147" s="85" t="str">
        <f t="shared" si="5"/>
        <v>tf_BAQM30000100_D_DD_TREND_MANAGEMENT_X_RS_CHART</v>
      </c>
      <c r="Y147" s="85" t="str">
        <f t="shared" si="6"/>
        <v>mt_MPQM30000105_CDW_D_DD_TREND_MANAGEMENT_X_RS_CHART_WK05</v>
      </c>
      <c r="Z147" s="85" t="str">
        <f t="shared" si="7"/>
        <v>m_MPQM30000105_CDW_D_DD_TREND_MANAGEMENT_X_RS_CHART_WK05</v>
      </c>
      <c r="AA147" s="85" t="s">
        <v>63</v>
      </c>
      <c r="AB147" s="85" t="s">
        <v>63</v>
      </c>
      <c r="AC147" s="85"/>
      <c r="AD147" s="65"/>
      <c r="AE147" s="100" t="s">
        <v>63</v>
      </c>
      <c r="AF147" s="65"/>
      <c r="AG147" s="65" t="s">
        <v>205</v>
      </c>
      <c r="AH147" s="65" t="s">
        <v>206</v>
      </c>
      <c r="AI147" s="220" t="s">
        <v>65</v>
      </c>
      <c r="AJ147" s="220" t="s">
        <v>154</v>
      </c>
      <c r="AK147" s="261">
        <v>2.0833333110203966E-4</v>
      </c>
      <c r="AO147" s="68" t="s">
        <v>207</v>
      </c>
      <c r="AP147" s="68">
        <v>2</v>
      </c>
      <c r="AQ147" s="68" t="s">
        <v>209</v>
      </c>
    </row>
    <row r="148" spans="2:43" ht="34.5" hidden="1" customHeight="1">
      <c r="B148" s="86">
        <f t="shared" si="8"/>
        <v>145</v>
      </c>
      <c r="C148" s="84" t="s">
        <v>63</v>
      </c>
      <c r="D148" s="84" t="s">
        <v>1051</v>
      </c>
      <c r="E148" s="84" t="s">
        <v>1044</v>
      </c>
      <c r="F148" s="84" t="s">
        <v>1045</v>
      </c>
      <c r="G148" s="86" t="s">
        <v>1046</v>
      </c>
      <c r="H148" s="86" t="s">
        <v>1052</v>
      </c>
      <c r="I148" s="86" t="s">
        <v>1047</v>
      </c>
      <c r="J148" s="191">
        <v>9</v>
      </c>
      <c r="K148" s="84" t="s">
        <v>1085</v>
      </c>
      <c r="L148" s="85"/>
      <c r="M148" s="85" t="s">
        <v>1086</v>
      </c>
      <c r="N148" s="86" t="s">
        <v>1087</v>
      </c>
      <c r="O148" s="84" t="s">
        <v>143</v>
      </c>
      <c r="P148" s="86" t="s">
        <v>1056</v>
      </c>
      <c r="Q148" s="87" t="s">
        <v>69</v>
      </c>
      <c r="R148" s="84" t="s">
        <v>9226</v>
      </c>
      <c r="S148" s="86" t="s">
        <v>1088</v>
      </c>
      <c r="T148" s="84" t="s">
        <v>1089</v>
      </c>
      <c r="U148" s="86" t="s">
        <v>1088</v>
      </c>
      <c r="V148" s="87" t="s">
        <v>260</v>
      </c>
      <c r="W148" s="85"/>
      <c r="X148" s="85" t="str">
        <f t="shared" si="5"/>
        <v>tf_BAQM30000100_D_DD_TREND_MANAGEMENT_X_RS_CHART</v>
      </c>
      <c r="Y148" s="85" t="str">
        <f t="shared" si="6"/>
        <v>mt_MPQM30000106_CDW_D_DD_TREND_MANAGEMENT_X_RS_CHART_WK06</v>
      </c>
      <c r="Z148" s="85" t="str">
        <f t="shared" si="7"/>
        <v>m_MPQM30000106_CDW_D_DD_TREND_MANAGEMENT_X_RS_CHART_WK06</v>
      </c>
      <c r="AA148" s="85" t="s">
        <v>63</v>
      </c>
      <c r="AB148" s="85" t="s">
        <v>63</v>
      </c>
      <c r="AC148" s="85"/>
      <c r="AD148" s="65"/>
      <c r="AE148" s="100" t="s">
        <v>63</v>
      </c>
      <c r="AF148" s="65"/>
      <c r="AG148" s="65" t="s">
        <v>205</v>
      </c>
      <c r="AH148" s="65" t="s">
        <v>206</v>
      </c>
      <c r="AI148" s="220" t="s">
        <v>65</v>
      </c>
      <c r="AJ148" s="220" t="s">
        <v>154</v>
      </c>
      <c r="AK148" s="261">
        <v>2.0833333837799728E-4</v>
      </c>
      <c r="AO148" s="68" t="s">
        <v>207</v>
      </c>
      <c r="AP148" s="68">
        <v>2</v>
      </c>
      <c r="AQ148" s="68" t="s">
        <v>209</v>
      </c>
    </row>
    <row r="149" spans="2:43" ht="34.5" hidden="1" customHeight="1">
      <c r="B149" s="86">
        <f t="shared" si="8"/>
        <v>146</v>
      </c>
      <c r="C149" s="84" t="s">
        <v>63</v>
      </c>
      <c r="D149" s="84" t="s">
        <v>1051</v>
      </c>
      <c r="E149" s="84" t="s">
        <v>1044</v>
      </c>
      <c r="F149" s="84" t="s">
        <v>1045</v>
      </c>
      <c r="G149" s="86" t="s">
        <v>1046</v>
      </c>
      <c r="H149" s="86" t="s">
        <v>1052</v>
      </c>
      <c r="I149" s="86" t="s">
        <v>1047</v>
      </c>
      <c r="J149" s="191">
        <v>10</v>
      </c>
      <c r="K149" s="84" t="s">
        <v>1090</v>
      </c>
      <c r="L149" s="85"/>
      <c r="M149" s="85" t="s">
        <v>1054</v>
      </c>
      <c r="N149" s="86" t="s">
        <v>1091</v>
      </c>
      <c r="O149" s="84" t="s">
        <v>143</v>
      </c>
      <c r="P149" s="86" t="s">
        <v>1056</v>
      </c>
      <c r="Q149" s="87" t="s">
        <v>69</v>
      </c>
      <c r="R149" s="84" t="s">
        <v>9228</v>
      </c>
      <c r="S149" s="86" t="s">
        <v>9229</v>
      </c>
      <c r="T149" s="84" t="s">
        <v>9230</v>
      </c>
      <c r="U149" s="86" t="s">
        <v>9229</v>
      </c>
      <c r="V149" s="87" t="s">
        <v>260</v>
      </c>
      <c r="W149" s="85"/>
      <c r="X149" s="85" t="str">
        <f t="shared" si="5"/>
        <v>tf_BAQM30000100_D_DD_TREND_MANAGEMENT_X_RS_CHART</v>
      </c>
      <c r="Y149" s="85" t="str">
        <f t="shared" si="6"/>
        <v>mt_MPQM30000107_CDW_D_DD_TREND_MANAGEMENT_X_RS_CHART_WK07</v>
      </c>
      <c r="Z149" s="85" t="str">
        <f t="shared" si="7"/>
        <v>m_MPQM30000107_CDW_D_DD_TREND_MANAGEMENT_X_RS_CHART_WK07</v>
      </c>
      <c r="AA149" s="85" t="s">
        <v>63</v>
      </c>
      <c r="AB149" s="85" t="s">
        <v>63</v>
      </c>
      <c r="AC149" s="85"/>
      <c r="AD149" s="65"/>
      <c r="AE149" s="100" t="s">
        <v>63</v>
      </c>
      <c r="AF149" s="65"/>
      <c r="AG149" s="65" t="s">
        <v>205</v>
      </c>
      <c r="AH149" s="65" t="s">
        <v>206</v>
      </c>
      <c r="AI149" s="220" t="s">
        <v>65</v>
      </c>
      <c r="AJ149" s="220" t="s">
        <v>154</v>
      </c>
      <c r="AK149" s="261">
        <v>1.6203703125938773E-4</v>
      </c>
      <c r="AO149" s="68" t="s">
        <v>207</v>
      </c>
      <c r="AP149" s="68">
        <v>2</v>
      </c>
      <c r="AQ149" s="68" t="s">
        <v>209</v>
      </c>
    </row>
    <row r="150" spans="2:43" ht="34.5" hidden="1" customHeight="1">
      <c r="B150" s="86">
        <f t="shared" si="8"/>
        <v>147</v>
      </c>
      <c r="C150" s="84" t="s">
        <v>63</v>
      </c>
      <c r="D150" s="84" t="s">
        <v>1051</v>
      </c>
      <c r="E150" s="84" t="s">
        <v>1044</v>
      </c>
      <c r="F150" s="84" t="s">
        <v>1045</v>
      </c>
      <c r="G150" s="86" t="s">
        <v>1046</v>
      </c>
      <c r="H150" s="86" t="s">
        <v>1052</v>
      </c>
      <c r="I150" s="86" t="s">
        <v>1047</v>
      </c>
      <c r="J150" s="191">
        <v>2</v>
      </c>
      <c r="K150" s="84" t="s">
        <v>1094</v>
      </c>
      <c r="L150" s="85"/>
      <c r="M150" s="85" t="s">
        <v>1054</v>
      </c>
      <c r="N150" s="86" t="s">
        <v>1095</v>
      </c>
      <c r="O150" s="84" t="s">
        <v>143</v>
      </c>
      <c r="P150" s="86" t="s">
        <v>1056</v>
      </c>
      <c r="Q150" s="87" t="s">
        <v>69</v>
      </c>
      <c r="R150" s="84" t="s">
        <v>9217</v>
      </c>
      <c r="S150" s="86" t="s">
        <v>1064</v>
      </c>
      <c r="T150" s="84" t="s">
        <v>1063</v>
      </c>
      <c r="U150" s="86" t="s">
        <v>1064</v>
      </c>
      <c r="V150" s="87" t="s">
        <v>260</v>
      </c>
      <c r="W150" s="85"/>
      <c r="X150" s="85" t="str">
        <f t="shared" si="5"/>
        <v>tf_BAQM30000100_D_DD_TREND_MANAGEMENT_X_RS_CHART</v>
      </c>
      <c r="Y150" s="85" t="str">
        <f t="shared" si="6"/>
        <v>mt_MPQM30000108_CDW_D_DD_TREND_MANAGEMENT_X_RS_CHART_WK08</v>
      </c>
      <c r="Z150" s="85" t="str">
        <f t="shared" si="7"/>
        <v>m_MPQM30000108_CDW_D_DD_TREND_MANAGEMENT_X_RS_CHART_WK08</v>
      </c>
      <c r="AA150" s="85" t="s">
        <v>63</v>
      </c>
      <c r="AB150" s="85" t="s">
        <v>63</v>
      </c>
      <c r="AC150" s="85"/>
      <c r="AD150" s="65"/>
      <c r="AE150" s="100" t="s">
        <v>63</v>
      </c>
      <c r="AF150" s="65"/>
      <c r="AG150" s="65" t="s">
        <v>205</v>
      </c>
      <c r="AH150" s="65" t="s">
        <v>206</v>
      </c>
      <c r="AI150" s="220" t="s">
        <v>65</v>
      </c>
      <c r="AJ150" s="220" t="s">
        <v>154</v>
      </c>
      <c r="AK150" s="261">
        <v>1.6203703125938773E-4</v>
      </c>
      <c r="AO150" s="68" t="s">
        <v>207</v>
      </c>
      <c r="AP150" s="68">
        <v>2</v>
      </c>
      <c r="AQ150" s="68" t="s">
        <v>209</v>
      </c>
    </row>
    <row r="151" spans="2:43" ht="34.5" hidden="1" customHeight="1">
      <c r="B151" s="86">
        <f t="shared" si="8"/>
        <v>148</v>
      </c>
      <c r="C151" s="84" t="s">
        <v>63</v>
      </c>
      <c r="D151" s="84" t="s">
        <v>1051</v>
      </c>
      <c r="E151" s="84" t="s">
        <v>1044</v>
      </c>
      <c r="F151" s="84" t="s">
        <v>1045</v>
      </c>
      <c r="G151" s="86" t="s">
        <v>1046</v>
      </c>
      <c r="H151" s="86" t="s">
        <v>1052</v>
      </c>
      <c r="I151" s="86" t="s">
        <v>1047</v>
      </c>
      <c r="J151" s="191">
        <v>3</v>
      </c>
      <c r="K151" s="84" t="s">
        <v>1096</v>
      </c>
      <c r="L151" s="85"/>
      <c r="M151" s="85" t="s">
        <v>1054</v>
      </c>
      <c r="N151" s="86" t="s">
        <v>1097</v>
      </c>
      <c r="O151" s="84" t="s">
        <v>143</v>
      </c>
      <c r="P151" s="86" t="s">
        <v>1056</v>
      </c>
      <c r="Q151" s="87" t="s">
        <v>69</v>
      </c>
      <c r="R151" s="84" t="s">
        <v>9217</v>
      </c>
      <c r="S151" s="86" t="s">
        <v>9220</v>
      </c>
      <c r="T151" s="84" t="s">
        <v>1069</v>
      </c>
      <c r="U151" s="86" t="s">
        <v>9220</v>
      </c>
      <c r="V151" s="87" t="s">
        <v>260</v>
      </c>
      <c r="W151" s="85"/>
      <c r="X151" s="85" t="str">
        <f t="shared" si="5"/>
        <v>tf_BAQM30000100_D_DD_TREND_MANAGEMENT_X_RS_CHART</v>
      </c>
      <c r="Y151" s="85" t="str">
        <f t="shared" si="6"/>
        <v>mt_MPQM30000109_CDW_D_DD_TREND_MANAGEMENT_X_RS_CHART_WK09</v>
      </c>
      <c r="Z151" s="85" t="str">
        <f t="shared" si="7"/>
        <v>m_MPQM30000109_CDW_D_DD_TREND_MANAGEMENT_X_RS_CHART_WK09</v>
      </c>
      <c r="AA151" s="85" t="s">
        <v>63</v>
      </c>
      <c r="AB151" s="85" t="s">
        <v>63</v>
      </c>
      <c r="AC151" s="85"/>
      <c r="AD151" s="65"/>
      <c r="AE151" s="100" t="s">
        <v>63</v>
      </c>
      <c r="AF151" s="65"/>
      <c r="AG151" s="65" t="s">
        <v>205</v>
      </c>
      <c r="AH151" s="65" t="s">
        <v>206</v>
      </c>
      <c r="AI151" s="220" t="s">
        <v>65</v>
      </c>
      <c r="AJ151" s="220" t="s">
        <v>154</v>
      </c>
      <c r="AK151" s="261">
        <v>1.7361111531499773E-4</v>
      </c>
      <c r="AO151" s="68" t="s">
        <v>207</v>
      </c>
      <c r="AP151" s="68">
        <v>2</v>
      </c>
      <c r="AQ151" s="68" t="s">
        <v>209</v>
      </c>
    </row>
    <row r="152" spans="2:43" ht="34.5" hidden="1" customHeight="1">
      <c r="B152" s="86">
        <f t="shared" si="8"/>
        <v>149</v>
      </c>
      <c r="C152" s="84" t="s">
        <v>63</v>
      </c>
      <c r="D152" s="84" t="s">
        <v>1051</v>
      </c>
      <c r="E152" s="84" t="s">
        <v>1044</v>
      </c>
      <c r="F152" s="84" t="s">
        <v>1045</v>
      </c>
      <c r="G152" s="86" t="s">
        <v>1046</v>
      </c>
      <c r="H152" s="86" t="s">
        <v>1052</v>
      </c>
      <c r="I152" s="86" t="s">
        <v>1047</v>
      </c>
      <c r="J152" s="191">
        <v>4</v>
      </c>
      <c r="K152" s="84" t="s">
        <v>1098</v>
      </c>
      <c r="L152" s="85"/>
      <c r="M152" s="85" t="s">
        <v>1054</v>
      </c>
      <c r="N152" s="86" t="s">
        <v>1099</v>
      </c>
      <c r="O152" s="84" t="s">
        <v>143</v>
      </c>
      <c r="P152" s="86" t="s">
        <v>1056</v>
      </c>
      <c r="Q152" s="87" t="s">
        <v>69</v>
      </c>
      <c r="R152" s="84" t="s">
        <v>9217</v>
      </c>
      <c r="S152" s="86" t="s">
        <v>1076</v>
      </c>
      <c r="T152" s="84" t="s">
        <v>1075</v>
      </c>
      <c r="U152" s="86" t="s">
        <v>1076</v>
      </c>
      <c r="V152" s="87" t="s">
        <v>260</v>
      </c>
      <c r="W152" s="85"/>
      <c r="X152" s="85" t="str">
        <f t="shared" si="5"/>
        <v>tf_BAQM30000100_D_DD_TREND_MANAGEMENT_X_RS_CHART</v>
      </c>
      <c r="Y152" s="85" t="str">
        <f t="shared" si="6"/>
        <v>mt_MPQM30000110_CDW_D_DD_TREND_MANAGEMENT_X_RS_CHART_WK10</v>
      </c>
      <c r="Z152" s="85" t="str">
        <f t="shared" si="7"/>
        <v>m_MPQM30000110_CDW_D_DD_TREND_MANAGEMENT_X_RS_CHART_WK10</v>
      </c>
      <c r="AA152" s="85" t="s">
        <v>63</v>
      </c>
      <c r="AB152" s="85" t="s">
        <v>63</v>
      </c>
      <c r="AC152" s="85"/>
      <c r="AD152" s="65"/>
      <c r="AE152" s="100" t="s">
        <v>63</v>
      </c>
      <c r="AF152" s="65"/>
      <c r="AG152" s="65" t="s">
        <v>205</v>
      </c>
      <c r="AH152" s="65" t="s">
        <v>206</v>
      </c>
      <c r="AI152" s="220" t="s">
        <v>65</v>
      </c>
      <c r="AJ152" s="220" t="s">
        <v>154</v>
      </c>
      <c r="AK152" s="261">
        <v>1.8518518481869251E-4</v>
      </c>
      <c r="AO152" s="68" t="s">
        <v>207</v>
      </c>
      <c r="AP152" s="68">
        <v>2</v>
      </c>
      <c r="AQ152" s="68" t="s">
        <v>209</v>
      </c>
    </row>
    <row r="153" spans="2:43" ht="34.5" hidden="1" customHeight="1">
      <c r="B153" s="86">
        <f t="shared" si="8"/>
        <v>150</v>
      </c>
      <c r="C153" s="84" t="s">
        <v>63</v>
      </c>
      <c r="D153" s="84" t="s">
        <v>1051</v>
      </c>
      <c r="E153" s="84" t="s">
        <v>1044</v>
      </c>
      <c r="F153" s="84" t="s">
        <v>1045</v>
      </c>
      <c r="G153" s="86" t="s">
        <v>1046</v>
      </c>
      <c r="H153" s="86" t="s">
        <v>1052</v>
      </c>
      <c r="I153" s="86" t="s">
        <v>1047</v>
      </c>
      <c r="J153" s="191">
        <v>11</v>
      </c>
      <c r="K153" s="84" t="s">
        <v>1100</v>
      </c>
      <c r="L153" s="85"/>
      <c r="M153" s="85" t="s">
        <v>1054</v>
      </c>
      <c r="N153" s="86" t="s">
        <v>1101</v>
      </c>
      <c r="O153" s="84" t="s">
        <v>143</v>
      </c>
      <c r="P153" s="86" t="s">
        <v>1056</v>
      </c>
      <c r="Q153" s="87" t="s">
        <v>69</v>
      </c>
      <c r="R153" s="84" t="s">
        <v>9231</v>
      </c>
      <c r="S153" s="86" t="s">
        <v>9232</v>
      </c>
      <c r="T153" s="84" t="s">
        <v>1104</v>
      </c>
      <c r="U153" s="86" t="s">
        <v>1105</v>
      </c>
      <c r="V153" s="87" t="s">
        <v>260</v>
      </c>
      <c r="W153" s="85"/>
      <c r="X153" s="85" t="str">
        <f t="shared" si="5"/>
        <v>tf_BAQM30000100_D_DD_TREND_MANAGEMENT_X_RS_CHART</v>
      </c>
      <c r="Y153" s="85" t="str">
        <f t="shared" si="6"/>
        <v>mt_MPQM30000111_CDW_D_DD_TREND_MANAGEMENT_X_RS_CHART</v>
      </c>
      <c r="Z153" s="85" t="str">
        <f t="shared" si="7"/>
        <v>m_MPQM30000111_CDW_D_DD_TREND_MANAGEMENT_X_RS_CHART</v>
      </c>
      <c r="AA153" s="85" t="s">
        <v>63</v>
      </c>
      <c r="AB153" s="85" t="s">
        <v>63</v>
      </c>
      <c r="AC153" s="85"/>
      <c r="AD153" s="65"/>
      <c r="AE153" s="100" t="s">
        <v>63</v>
      </c>
      <c r="AF153" s="65"/>
      <c r="AG153" s="65" t="s">
        <v>205</v>
      </c>
      <c r="AH153" s="65" t="s">
        <v>206</v>
      </c>
      <c r="AI153" s="220" t="s">
        <v>65</v>
      </c>
      <c r="AJ153" s="220" t="s">
        <v>154</v>
      </c>
      <c r="AK153" s="261">
        <v>4.0509259270038456E-4</v>
      </c>
      <c r="AO153" s="68" t="s">
        <v>207</v>
      </c>
      <c r="AP153" s="68">
        <v>2</v>
      </c>
      <c r="AQ153" s="68" t="s">
        <v>209</v>
      </c>
    </row>
    <row r="154" spans="2:43" ht="34.5" hidden="1" customHeight="1">
      <c r="B154" s="86">
        <f t="shared" si="8"/>
        <v>151</v>
      </c>
      <c r="C154" s="84" t="s">
        <v>63</v>
      </c>
      <c r="D154" s="84" t="s">
        <v>1106</v>
      </c>
      <c r="E154" s="84" t="s">
        <v>1044</v>
      </c>
      <c r="F154" s="84" t="s">
        <v>1045</v>
      </c>
      <c r="G154" s="86" t="s">
        <v>1046</v>
      </c>
      <c r="H154" s="86" t="s">
        <v>1107</v>
      </c>
      <c r="I154" s="86" t="s">
        <v>1047</v>
      </c>
      <c r="J154" s="191">
        <v>1</v>
      </c>
      <c r="K154" s="84" t="s">
        <v>1108</v>
      </c>
      <c r="L154" s="85"/>
      <c r="M154" s="85" t="s">
        <v>1109</v>
      </c>
      <c r="N154" s="85" t="s">
        <v>1110</v>
      </c>
      <c r="O154" s="84" t="s">
        <v>143</v>
      </c>
      <c r="P154" s="86" t="s">
        <v>1111</v>
      </c>
      <c r="Q154" s="87" t="s">
        <v>69</v>
      </c>
      <c r="R154" s="84" t="s">
        <v>9233</v>
      </c>
      <c r="S154" s="86" t="s">
        <v>1058</v>
      </c>
      <c r="T154" s="84" t="s">
        <v>9234</v>
      </c>
      <c r="U154" s="86" t="s">
        <v>9235</v>
      </c>
      <c r="V154" s="87" t="s">
        <v>260</v>
      </c>
      <c r="W154" s="85"/>
      <c r="X154" s="85" t="str">
        <f t="shared" si="5"/>
        <v>tf_BAQM30000200_D_DD_TREND_MANAGEMENT_LOG_X_RS_CHART</v>
      </c>
      <c r="Y154" s="85" t="str">
        <f t="shared" si="6"/>
        <v>mt_MPQM30000201_CDW_D_DD_TREND_MANAGEMENT_LOG_X_RS_CHART_WK01</v>
      </c>
      <c r="Z154" s="85" t="str">
        <f t="shared" si="7"/>
        <v>m_MPQM30000201_CDW_D_DD_TREND_MANAGEMENT_LOG_X_RS_CHART_WK01</v>
      </c>
      <c r="AA154" s="85" t="s">
        <v>63</v>
      </c>
      <c r="AB154" s="85" t="s">
        <v>63</v>
      </c>
      <c r="AC154" s="85"/>
      <c r="AD154" s="65"/>
      <c r="AE154" s="100" t="s">
        <v>63</v>
      </c>
      <c r="AF154" s="65"/>
      <c r="AG154" s="65" t="s">
        <v>205</v>
      </c>
      <c r="AH154" s="65" t="s">
        <v>206</v>
      </c>
      <c r="AI154" s="220" t="s">
        <v>65</v>
      </c>
      <c r="AJ154" s="220" t="s">
        <v>154</v>
      </c>
      <c r="AK154" s="261" t="s">
        <v>155</v>
      </c>
      <c r="AO154" s="68" t="s">
        <v>207</v>
      </c>
      <c r="AP154" s="68">
        <v>2</v>
      </c>
      <c r="AQ154" s="68" t="s">
        <v>209</v>
      </c>
    </row>
    <row r="155" spans="2:43" ht="34.5" hidden="1" customHeight="1">
      <c r="B155" s="86">
        <f t="shared" si="8"/>
        <v>152</v>
      </c>
      <c r="C155" s="84" t="s">
        <v>63</v>
      </c>
      <c r="D155" s="84" t="s">
        <v>1106</v>
      </c>
      <c r="E155" s="84" t="s">
        <v>1044</v>
      </c>
      <c r="F155" s="84" t="s">
        <v>1045</v>
      </c>
      <c r="G155" s="86" t="s">
        <v>1046</v>
      </c>
      <c r="H155" s="86" t="s">
        <v>1107</v>
      </c>
      <c r="I155" s="86" t="s">
        <v>1047</v>
      </c>
      <c r="J155" s="191">
        <v>5</v>
      </c>
      <c r="K155" s="84" t="s">
        <v>1114</v>
      </c>
      <c r="L155" s="85"/>
      <c r="M155" s="85" t="s">
        <v>1115</v>
      </c>
      <c r="N155" s="85" t="s">
        <v>1116</v>
      </c>
      <c r="O155" s="84" t="s">
        <v>143</v>
      </c>
      <c r="P155" s="86" t="s">
        <v>1111</v>
      </c>
      <c r="Q155" s="87" t="s">
        <v>69</v>
      </c>
      <c r="R155" s="84" t="s">
        <v>1117</v>
      </c>
      <c r="S155" s="86" t="s">
        <v>9236</v>
      </c>
      <c r="T155" s="84" t="s">
        <v>9237</v>
      </c>
      <c r="U155" s="86" t="s">
        <v>9238</v>
      </c>
      <c r="V155" s="87" t="s">
        <v>260</v>
      </c>
      <c r="W155" s="85"/>
      <c r="X155" s="85" t="str">
        <f t="shared" si="5"/>
        <v>tf_BAQM30000200_D_DD_TREND_MANAGEMENT_LOG_X_RS_CHART</v>
      </c>
      <c r="Y155" s="85" t="str">
        <f t="shared" si="6"/>
        <v>mt_MPQM30000202_CDW_D_DD_TREND_MANAGEMENT_LOG_X_RS_CHART_WK02</v>
      </c>
      <c r="Z155" s="85" t="str">
        <f t="shared" si="7"/>
        <v>m_MPQM30000202_CDW_D_DD_TREND_MANAGEMENT_LOG_X_RS_CHART_WK02</v>
      </c>
      <c r="AA155" s="85" t="s">
        <v>63</v>
      </c>
      <c r="AB155" s="85" t="s">
        <v>63</v>
      </c>
      <c r="AC155" s="85"/>
      <c r="AD155" s="65"/>
      <c r="AE155" s="100" t="s">
        <v>63</v>
      </c>
      <c r="AF155" s="65"/>
      <c r="AG155" s="65" t="s">
        <v>205</v>
      </c>
      <c r="AH155" s="65" t="s">
        <v>206</v>
      </c>
      <c r="AI155" s="220" t="s">
        <v>65</v>
      </c>
      <c r="AJ155" s="220" t="s">
        <v>154</v>
      </c>
      <c r="AK155" s="261" t="s">
        <v>155</v>
      </c>
      <c r="AO155" s="68" t="s">
        <v>207</v>
      </c>
      <c r="AP155" s="68">
        <v>2</v>
      </c>
      <c r="AQ155" s="68" t="s">
        <v>209</v>
      </c>
    </row>
    <row r="156" spans="2:43" ht="34.5" hidden="1" customHeight="1">
      <c r="B156" s="86">
        <f t="shared" si="8"/>
        <v>153</v>
      </c>
      <c r="C156" s="84" t="s">
        <v>63</v>
      </c>
      <c r="D156" s="84" t="s">
        <v>1106</v>
      </c>
      <c r="E156" s="84" t="s">
        <v>1044</v>
      </c>
      <c r="F156" s="84" t="s">
        <v>1045</v>
      </c>
      <c r="G156" s="86" t="s">
        <v>1046</v>
      </c>
      <c r="H156" s="86" t="s">
        <v>1107</v>
      </c>
      <c r="I156" s="86" t="s">
        <v>1047</v>
      </c>
      <c r="J156" s="191">
        <v>6</v>
      </c>
      <c r="K156" s="84" t="s">
        <v>1121</v>
      </c>
      <c r="L156" s="85"/>
      <c r="M156" s="85" t="s">
        <v>1109</v>
      </c>
      <c r="N156" s="85" t="s">
        <v>1122</v>
      </c>
      <c r="O156" s="84" t="s">
        <v>143</v>
      </c>
      <c r="P156" s="86" t="s">
        <v>1111</v>
      </c>
      <c r="Q156" s="87" t="s">
        <v>69</v>
      </c>
      <c r="R156" s="84" t="s">
        <v>1123</v>
      </c>
      <c r="S156" s="86" t="s">
        <v>9239</v>
      </c>
      <c r="T156" s="84" t="s">
        <v>9240</v>
      </c>
      <c r="U156" s="86" t="s">
        <v>9241</v>
      </c>
      <c r="V156" s="87" t="s">
        <v>260</v>
      </c>
      <c r="W156" s="85"/>
      <c r="X156" s="85" t="str">
        <f t="shared" si="5"/>
        <v>tf_BAQM30000200_D_DD_TREND_MANAGEMENT_LOG_X_RS_CHART</v>
      </c>
      <c r="Y156" s="85" t="str">
        <f t="shared" si="6"/>
        <v>mt_MPQM30000203_CDW_D_DD_TREND_MANAGEMENT_LOG_X_RS_CHART_WK03</v>
      </c>
      <c r="Z156" s="85" t="str">
        <f t="shared" si="7"/>
        <v>m_MPQM30000203_CDW_D_DD_TREND_MANAGEMENT_LOG_X_RS_CHART_WK03</v>
      </c>
      <c r="AA156" s="85" t="s">
        <v>63</v>
      </c>
      <c r="AB156" s="85" t="s">
        <v>63</v>
      </c>
      <c r="AC156" s="85"/>
      <c r="AD156" s="65"/>
      <c r="AE156" s="100" t="s">
        <v>63</v>
      </c>
      <c r="AF156" s="65"/>
      <c r="AG156" s="65" t="s">
        <v>205</v>
      </c>
      <c r="AH156" s="65" t="s">
        <v>206</v>
      </c>
      <c r="AI156" s="220" t="s">
        <v>65</v>
      </c>
      <c r="AJ156" s="220" t="s">
        <v>154</v>
      </c>
      <c r="AK156" s="261" t="s">
        <v>155</v>
      </c>
      <c r="AO156" s="68" t="s">
        <v>207</v>
      </c>
      <c r="AP156" s="68">
        <v>2</v>
      </c>
      <c r="AQ156" s="68" t="s">
        <v>209</v>
      </c>
    </row>
    <row r="157" spans="2:43" ht="34.5" hidden="1" customHeight="1">
      <c r="B157" s="86">
        <f t="shared" si="8"/>
        <v>154</v>
      </c>
      <c r="C157" s="84" t="s">
        <v>63</v>
      </c>
      <c r="D157" s="84" t="s">
        <v>1106</v>
      </c>
      <c r="E157" s="84" t="s">
        <v>1044</v>
      </c>
      <c r="F157" s="84" t="s">
        <v>1045</v>
      </c>
      <c r="G157" s="86" t="s">
        <v>1046</v>
      </c>
      <c r="H157" s="86" t="s">
        <v>1107</v>
      </c>
      <c r="I157" s="86" t="s">
        <v>1047</v>
      </c>
      <c r="J157" s="191">
        <v>7</v>
      </c>
      <c r="K157" s="84" t="s">
        <v>1127</v>
      </c>
      <c r="L157" s="85"/>
      <c r="M157" s="85" t="s">
        <v>1109</v>
      </c>
      <c r="N157" s="85" t="s">
        <v>1128</v>
      </c>
      <c r="O157" s="84" t="s">
        <v>143</v>
      </c>
      <c r="P157" s="86" t="s">
        <v>1111</v>
      </c>
      <c r="Q157" s="87" t="s">
        <v>69</v>
      </c>
      <c r="R157" s="84" t="s">
        <v>1129</v>
      </c>
      <c r="S157" s="86" t="s">
        <v>9242</v>
      </c>
      <c r="T157" s="84" t="s">
        <v>9243</v>
      </c>
      <c r="U157" s="86" t="s">
        <v>9244</v>
      </c>
      <c r="V157" s="87" t="s">
        <v>260</v>
      </c>
      <c r="W157" s="85"/>
      <c r="X157" s="85" t="str">
        <f t="shared" si="5"/>
        <v>tf_BAQM30000200_D_DD_TREND_MANAGEMENT_LOG_X_RS_CHART</v>
      </c>
      <c r="Y157" s="85" t="str">
        <f t="shared" si="6"/>
        <v>mt_MPQM30000204_CDW_D_DD_TREND_MANAGEMENT_LOG_X_RS_CHART_WK04</v>
      </c>
      <c r="Z157" s="85" t="str">
        <f t="shared" si="7"/>
        <v>m_MPQM30000204_CDW_D_DD_TREND_MANAGEMENT_LOG_X_RS_CHART_WK04</v>
      </c>
      <c r="AA157" s="85" t="s">
        <v>63</v>
      </c>
      <c r="AB157" s="85" t="s">
        <v>63</v>
      </c>
      <c r="AC157" s="85"/>
      <c r="AD157" s="65"/>
      <c r="AE157" s="100" t="s">
        <v>63</v>
      </c>
      <c r="AF157" s="65"/>
      <c r="AG157" s="65" t="s">
        <v>205</v>
      </c>
      <c r="AH157" s="65" t="s">
        <v>206</v>
      </c>
      <c r="AI157" s="220" t="s">
        <v>65</v>
      </c>
      <c r="AJ157" s="220" t="s">
        <v>154</v>
      </c>
      <c r="AK157" s="261" t="s">
        <v>155</v>
      </c>
      <c r="AO157" s="68" t="s">
        <v>207</v>
      </c>
      <c r="AP157" s="68">
        <v>2</v>
      </c>
      <c r="AQ157" s="68" t="s">
        <v>209</v>
      </c>
    </row>
    <row r="158" spans="2:43" ht="34.5" hidden="1" customHeight="1">
      <c r="B158" s="86">
        <f t="shared" si="8"/>
        <v>155</v>
      </c>
      <c r="C158" s="84" t="s">
        <v>63</v>
      </c>
      <c r="D158" s="84" t="s">
        <v>1106</v>
      </c>
      <c r="E158" s="84" t="s">
        <v>1044</v>
      </c>
      <c r="F158" s="84" t="s">
        <v>1045</v>
      </c>
      <c r="G158" s="86" t="s">
        <v>1046</v>
      </c>
      <c r="H158" s="86" t="s">
        <v>1107</v>
      </c>
      <c r="I158" s="86" t="s">
        <v>1047</v>
      </c>
      <c r="J158" s="191">
        <v>8</v>
      </c>
      <c r="K158" s="84" t="s">
        <v>1133</v>
      </c>
      <c r="L158" s="85"/>
      <c r="M158" s="85" t="s">
        <v>1115</v>
      </c>
      <c r="N158" s="85" t="s">
        <v>1134</v>
      </c>
      <c r="O158" s="84" t="s">
        <v>143</v>
      </c>
      <c r="P158" s="86" t="s">
        <v>1111</v>
      </c>
      <c r="Q158" s="87" t="s">
        <v>69</v>
      </c>
      <c r="R158" s="84" t="s">
        <v>9245</v>
      </c>
      <c r="S158" s="86" t="s">
        <v>9246</v>
      </c>
      <c r="T158" s="84" t="s">
        <v>9247</v>
      </c>
      <c r="U158" s="86" t="s">
        <v>9248</v>
      </c>
      <c r="V158" s="87" t="s">
        <v>260</v>
      </c>
      <c r="W158" s="85"/>
      <c r="X158" s="85" t="str">
        <f t="shared" si="5"/>
        <v>tf_BAQM30000200_D_DD_TREND_MANAGEMENT_LOG_X_RS_CHART</v>
      </c>
      <c r="Y158" s="85" t="str">
        <f t="shared" si="6"/>
        <v>mt_MPQM30000205_CDW_D_DD_TREND_MANAGEMENT_LOG_X_RS_CHART_WK05</v>
      </c>
      <c r="Z158" s="85" t="str">
        <f t="shared" si="7"/>
        <v>m_MPQM30000205_CDW_D_DD_TREND_MANAGEMENT_LOG_X_RS_CHART_WK05</v>
      </c>
      <c r="AA158" s="85" t="s">
        <v>63</v>
      </c>
      <c r="AB158" s="85" t="s">
        <v>63</v>
      </c>
      <c r="AC158" s="85"/>
      <c r="AD158" s="65"/>
      <c r="AE158" s="100" t="s">
        <v>63</v>
      </c>
      <c r="AF158" s="65"/>
      <c r="AG158" s="65" t="s">
        <v>205</v>
      </c>
      <c r="AH158" s="65" t="s">
        <v>206</v>
      </c>
      <c r="AI158" s="220" t="s">
        <v>65</v>
      </c>
      <c r="AJ158" s="220" t="s">
        <v>154</v>
      </c>
      <c r="AK158" s="261" t="s">
        <v>155</v>
      </c>
      <c r="AO158" s="68" t="s">
        <v>207</v>
      </c>
      <c r="AP158" s="68">
        <v>2</v>
      </c>
      <c r="AQ158" s="68" t="s">
        <v>209</v>
      </c>
    </row>
    <row r="159" spans="2:43" ht="34.5" hidden="1" customHeight="1">
      <c r="B159" s="86">
        <f t="shared" si="8"/>
        <v>156</v>
      </c>
      <c r="C159" s="84" t="s">
        <v>63</v>
      </c>
      <c r="D159" s="84" t="s">
        <v>1106</v>
      </c>
      <c r="E159" s="84" t="s">
        <v>1044</v>
      </c>
      <c r="F159" s="84" t="s">
        <v>1045</v>
      </c>
      <c r="G159" s="86" t="s">
        <v>1046</v>
      </c>
      <c r="H159" s="86" t="s">
        <v>1107</v>
      </c>
      <c r="I159" s="86" t="s">
        <v>1047</v>
      </c>
      <c r="J159" s="191">
        <v>9</v>
      </c>
      <c r="K159" s="84" t="s">
        <v>1139</v>
      </c>
      <c r="L159" s="85"/>
      <c r="M159" s="85" t="s">
        <v>1109</v>
      </c>
      <c r="N159" s="85" t="s">
        <v>1140</v>
      </c>
      <c r="O159" s="84" t="s">
        <v>143</v>
      </c>
      <c r="P159" s="86" t="s">
        <v>1111</v>
      </c>
      <c r="Q159" s="87" t="s">
        <v>69</v>
      </c>
      <c r="R159" s="84" t="s">
        <v>1137</v>
      </c>
      <c r="S159" s="86" t="s">
        <v>9249</v>
      </c>
      <c r="T159" s="84" t="s">
        <v>1142</v>
      </c>
      <c r="U159" s="86" t="s">
        <v>9249</v>
      </c>
      <c r="V159" s="87" t="s">
        <v>260</v>
      </c>
      <c r="W159" s="85"/>
      <c r="X159" s="85" t="str">
        <f t="shared" si="5"/>
        <v>tf_BAQM30000200_D_DD_TREND_MANAGEMENT_LOG_X_RS_CHART</v>
      </c>
      <c r="Y159" s="85" t="str">
        <f t="shared" si="6"/>
        <v>mt_MPQM30000206_CDW_D_DD_TREND_MANAGEMENT_LOG_X_RS_CHART_WK06</v>
      </c>
      <c r="Z159" s="85" t="str">
        <f t="shared" si="7"/>
        <v>m_MPQM30000206_CDW_D_DD_TREND_MANAGEMENT_LOG_X_RS_CHART_WK06</v>
      </c>
      <c r="AA159" s="85" t="s">
        <v>63</v>
      </c>
      <c r="AB159" s="85" t="s">
        <v>63</v>
      </c>
      <c r="AC159" s="85"/>
      <c r="AD159" s="65"/>
      <c r="AE159" s="100" t="s">
        <v>63</v>
      </c>
      <c r="AF159" s="65"/>
      <c r="AG159" s="65" t="s">
        <v>205</v>
      </c>
      <c r="AH159" s="65" t="s">
        <v>206</v>
      </c>
      <c r="AI159" s="220" t="s">
        <v>65</v>
      </c>
      <c r="AJ159" s="220" t="s">
        <v>154</v>
      </c>
      <c r="AK159" s="261" t="s">
        <v>155</v>
      </c>
      <c r="AO159" s="68" t="s">
        <v>207</v>
      </c>
      <c r="AP159" s="68">
        <v>2</v>
      </c>
      <c r="AQ159" s="68" t="s">
        <v>209</v>
      </c>
    </row>
    <row r="160" spans="2:43" ht="34.5" hidden="1" customHeight="1">
      <c r="B160" s="86">
        <f t="shared" si="8"/>
        <v>157</v>
      </c>
      <c r="C160" s="84" t="s">
        <v>63</v>
      </c>
      <c r="D160" s="84" t="s">
        <v>1106</v>
      </c>
      <c r="E160" s="84" t="s">
        <v>1044</v>
      </c>
      <c r="F160" s="84" t="s">
        <v>1045</v>
      </c>
      <c r="G160" s="86" t="s">
        <v>1046</v>
      </c>
      <c r="H160" s="86" t="s">
        <v>1107</v>
      </c>
      <c r="I160" s="86" t="s">
        <v>1047</v>
      </c>
      <c r="J160" s="191">
        <v>10</v>
      </c>
      <c r="K160" s="84" t="s">
        <v>1143</v>
      </c>
      <c r="L160" s="85"/>
      <c r="M160" s="85" t="s">
        <v>1109</v>
      </c>
      <c r="N160" s="85" t="s">
        <v>1144</v>
      </c>
      <c r="O160" s="84" t="s">
        <v>143</v>
      </c>
      <c r="P160" s="86" t="s">
        <v>1111</v>
      </c>
      <c r="Q160" s="87" t="s">
        <v>69</v>
      </c>
      <c r="R160" s="84" t="s">
        <v>1142</v>
      </c>
      <c r="S160" s="86" t="s">
        <v>9250</v>
      </c>
      <c r="T160" s="84" t="s">
        <v>9251</v>
      </c>
      <c r="U160" s="86" t="s">
        <v>9250</v>
      </c>
      <c r="V160" s="87" t="s">
        <v>260</v>
      </c>
      <c r="W160" s="85"/>
      <c r="X160" s="85" t="str">
        <f t="shared" si="5"/>
        <v>tf_BAQM30000200_D_DD_TREND_MANAGEMENT_LOG_X_RS_CHART</v>
      </c>
      <c r="Y160" s="85" t="str">
        <f t="shared" si="6"/>
        <v>mt_MPQM30000207_CDW_D_DD_TREND_MANAGEMENT_LOG_X_RS_CHART_WK07</v>
      </c>
      <c r="Z160" s="85" t="str">
        <f t="shared" si="7"/>
        <v>m_MPQM30000207_CDW_D_DD_TREND_MANAGEMENT_LOG_X_RS_CHART_WK07</v>
      </c>
      <c r="AA160" s="85" t="s">
        <v>63</v>
      </c>
      <c r="AB160" s="85" t="s">
        <v>63</v>
      </c>
      <c r="AC160" s="85"/>
      <c r="AD160" s="65"/>
      <c r="AE160" s="100" t="s">
        <v>63</v>
      </c>
      <c r="AF160" s="65"/>
      <c r="AG160" s="65" t="s">
        <v>205</v>
      </c>
      <c r="AH160" s="65" t="s">
        <v>206</v>
      </c>
      <c r="AI160" s="220" t="s">
        <v>65</v>
      </c>
      <c r="AJ160" s="220" t="s">
        <v>154</v>
      </c>
      <c r="AK160" s="261" t="s">
        <v>155</v>
      </c>
      <c r="AO160" s="68" t="s">
        <v>207</v>
      </c>
      <c r="AP160" s="68">
        <v>2</v>
      </c>
      <c r="AQ160" s="68" t="s">
        <v>209</v>
      </c>
    </row>
    <row r="161" spans="2:43" ht="34.5" hidden="1" customHeight="1">
      <c r="B161" s="86">
        <f t="shared" si="8"/>
        <v>158</v>
      </c>
      <c r="C161" s="84" t="s">
        <v>63</v>
      </c>
      <c r="D161" s="84" t="s">
        <v>1106</v>
      </c>
      <c r="E161" s="84" t="s">
        <v>1044</v>
      </c>
      <c r="F161" s="84" t="s">
        <v>1045</v>
      </c>
      <c r="G161" s="86" t="s">
        <v>1046</v>
      </c>
      <c r="H161" s="86" t="s">
        <v>1107</v>
      </c>
      <c r="I161" s="86" t="s">
        <v>1047</v>
      </c>
      <c r="J161" s="191">
        <v>2</v>
      </c>
      <c r="K161" s="84" t="s">
        <v>1147</v>
      </c>
      <c r="L161" s="85"/>
      <c r="M161" s="85" t="s">
        <v>1109</v>
      </c>
      <c r="N161" s="85" t="s">
        <v>1148</v>
      </c>
      <c r="O161" s="84" t="s">
        <v>143</v>
      </c>
      <c r="P161" s="86" t="s">
        <v>1111</v>
      </c>
      <c r="Q161" s="87" t="s">
        <v>69</v>
      </c>
      <c r="R161" s="84" t="s">
        <v>9234</v>
      </c>
      <c r="S161" s="86" t="s">
        <v>9235</v>
      </c>
      <c r="T161" s="84" t="s">
        <v>1117</v>
      </c>
      <c r="U161" s="86" t="s">
        <v>9236</v>
      </c>
      <c r="V161" s="87" t="s">
        <v>260</v>
      </c>
      <c r="W161" s="85"/>
      <c r="X161" s="85" t="str">
        <f t="shared" ref="X161:X224" si="9">IF(AND(D161&lt;&gt;"",H161&lt;&gt;""),"tf_"&amp;D161&amp;"_"&amp;H161,"")</f>
        <v>tf_BAQM30000200_D_DD_TREND_MANAGEMENT_LOG_X_RS_CHART</v>
      </c>
      <c r="Y161" s="85" t="str">
        <f t="shared" ref="Y161:Y224" si="10">IF(AND(K161&lt;&gt;"",N161&lt;&gt;""),"mt_"&amp;K161&amp;"_"&amp;N161,"")</f>
        <v>mt_MPQM30000208_CDW_D_DD_TREND_MANAGEMENT_LOG_X_RS_CHART_WK08</v>
      </c>
      <c r="Z161" s="85" t="str">
        <f t="shared" ref="Z161:Z224" si="11">IF(AND(K161&lt;&gt;"",N161&lt;&gt;""),"m_"&amp;K161&amp;"_"&amp;N161,"")</f>
        <v>m_MPQM30000208_CDW_D_DD_TREND_MANAGEMENT_LOG_X_RS_CHART_WK08</v>
      </c>
      <c r="AA161" s="85" t="s">
        <v>63</v>
      </c>
      <c r="AB161" s="85" t="s">
        <v>63</v>
      </c>
      <c r="AC161" s="85"/>
      <c r="AD161" s="65"/>
      <c r="AE161" s="100" t="s">
        <v>63</v>
      </c>
      <c r="AF161" s="65"/>
      <c r="AG161" s="65" t="s">
        <v>205</v>
      </c>
      <c r="AH161" s="65" t="s">
        <v>206</v>
      </c>
      <c r="AI161" s="220" t="s">
        <v>65</v>
      </c>
      <c r="AJ161" s="220" t="s">
        <v>154</v>
      </c>
      <c r="AK161" s="261" t="s">
        <v>155</v>
      </c>
      <c r="AO161" s="68" t="s">
        <v>207</v>
      </c>
      <c r="AP161" s="68">
        <v>2</v>
      </c>
      <c r="AQ161" s="68" t="s">
        <v>209</v>
      </c>
    </row>
    <row r="162" spans="2:43" ht="34.5" hidden="1" customHeight="1">
      <c r="B162" s="86">
        <f t="shared" si="8"/>
        <v>159</v>
      </c>
      <c r="C162" s="84" t="s">
        <v>63</v>
      </c>
      <c r="D162" s="84" t="s">
        <v>1106</v>
      </c>
      <c r="E162" s="84" t="s">
        <v>1044</v>
      </c>
      <c r="F162" s="84" t="s">
        <v>1045</v>
      </c>
      <c r="G162" s="86" t="s">
        <v>1046</v>
      </c>
      <c r="H162" s="86" t="s">
        <v>1107</v>
      </c>
      <c r="I162" s="86" t="s">
        <v>1047</v>
      </c>
      <c r="J162" s="191">
        <v>3</v>
      </c>
      <c r="K162" s="84" t="s">
        <v>1149</v>
      </c>
      <c r="L162" s="85"/>
      <c r="M162" s="85" t="s">
        <v>1109</v>
      </c>
      <c r="N162" s="85" t="s">
        <v>1150</v>
      </c>
      <c r="O162" s="84" t="s">
        <v>143</v>
      </c>
      <c r="P162" s="86" t="s">
        <v>1111</v>
      </c>
      <c r="Q162" s="87" t="s">
        <v>69</v>
      </c>
      <c r="R162" s="84" t="s">
        <v>9234</v>
      </c>
      <c r="S162" s="86" t="s">
        <v>9235</v>
      </c>
      <c r="T162" s="84" t="s">
        <v>1123</v>
      </c>
      <c r="U162" s="86" t="s">
        <v>9239</v>
      </c>
      <c r="V162" s="87" t="s">
        <v>260</v>
      </c>
      <c r="W162" s="85"/>
      <c r="X162" s="85" t="str">
        <f t="shared" si="9"/>
        <v>tf_BAQM30000200_D_DD_TREND_MANAGEMENT_LOG_X_RS_CHART</v>
      </c>
      <c r="Y162" s="85" t="str">
        <f t="shared" si="10"/>
        <v>mt_MPQM30000209_CDW_D_DD_TREND_MANAGEMENT_LOG_X_RS_CHART_WK09</v>
      </c>
      <c r="Z162" s="85" t="str">
        <f t="shared" si="11"/>
        <v>m_MPQM30000209_CDW_D_DD_TREND_MANAGEMENT_LOG_X_RS_CHART_WK09</v>
      </c>
      <c r="AA162" s="85" t="s">
        <v>63</v>
      </c>
      <c r="AB162" s="85" t="s">
        <v>63</v>
      </c>
      <c r="AC162" s="85"/>
      <c r="AD162" s="65"/>
      <c r="AE162" s="100" t="s">
        <v>63</v>
      </c>
      <c r="AF162" s="65"/>
      <c r="AG162" s="65" t="s">
        <v>205</v>
      </c>
      <c r="AH162" s="65" t="s">
        <v>206</v>
      </c>
      <c r="AI162" s="220" t="s">
        <v>65</v>
      </c>
      <c r="AJ162" s="220" t="s">
        <v>154</v>
      </c>
      <c r="AK162" s="261" t="s">
        <v>155</v>
      </c>
      <c r="AO162" s="68" t="s">
        <v>207</v>
      </c>
      <c r="AP162" s="68">
        <v>2</v>
      </c>
      <c r="AQ162" s="68" t="s">
        <v>209</v>
      </c>
    </row>
    <row r="163" spans="2:43" ht="34.5" hidden="1" customHeight="1">
      <c r="B163" s="86">
        <f t="shared" si="8"/>
        <v>160</v>
      </c>
      <c r="C163" s="84" t="s">
        <v>63</v>
      </c>
      <c r="D163" s="84" t="s">
        <v>1106</v>
      </c>
      <c r="E163" s="84" t="s">
        <v>1044</v>
      </c>
      <c r="F163" s="84" t="s">
        <v>1045</v>
      </c>
      <c r="G163" s="86" t="s">
        <v>1046</v>
      </c>
      <c r="H163" s="86" t="s">
        <v>1107</v>
      </c>
      <c r="I163" s="86" t="s">
        <v>1047</v>
      </c>
      <c r="J163" s="191">
        <v>4</v>
      </c>
      <c r="K163" s="84" t="s">
        <v>1151</v>
      </c>
      <c r="L163" s="85"/>
      <c r="M163" s="85" t="s">
        <v>1109</v>
      </c>
      <c r="N163" s="85" t="s">
        <v>1152</v>
      </c>
      <c r="O163" s="84" t="s">
        <v>143</v>
      </c>
      <c r="P163" s="86" t="s">
        <v>1111</v>
      </c>
      <c r="Q163" s="87" t="s">
        <v>69</v>
      </c>
      <c r="R163" s="84" t="s">
        <v>9234</v>
      </c>
      <c r="S163" s="86" t="s">
        <v>9235</v>
      </c>
      <c r="T163" s="84" t="s">
        <v>1129</v>
      </c>
      <c r="U163" s="86" t="s">
        <v>9242</v>
      </c>
      <c r="V163" s="87" t="s">
        <v>260</v>
      </c>
      <c r="W163" s="85"/>
      <c r="X163" s="85" t="str">
        <f t="shared" si="9"/>
        <v>tf_BAQM30000200_D_DD_TREND_MANAGEMENT_LOG_X_RS_CHART</v>
      </c>
      <c r="Y163" s="85" t="str">
        <f t="shared" si="10"/>
        <v>mt_MPQM30000210_CDW_D_DD_TREND_MANAGEMENT_LOG_X_RS_CHART_WK10</v>
      </c>
      <c r="Z163" s="85" t="str">
        <f t="shared" si="11"/>
        <v>m_MPQM30000210_CDW_D_DD_TREND_MANAGEMENT_LOG_X_RS_CHART_WK10</v>
      </c>
      <c r="AA163" s="85" t="s">
        <v>63</v>
      </c>
      <c r="AB163" s="85" t="s">
        <v>63</v>
      </c>
      <c r="AC163" s="85"/>
      <c r="AD163" s="65"/>
      <c r="AE163" s="100" t="s">
        <v>63</v>
      </c>
      <c r="AF163" s="65"/>
      <c r="AG163" s="65" t="s">
        <v>205</v>
      </c>
      <c r="AH163" s="65" t="s">
        <v>206</v>
      </c>
      <c r="AI163" s="220" t="s">
        <v>65</v>
      </c>
      <c r="AJ163" s="220" t="s">
        <v>154</v>
      </c>
      <c r="AK163" s="261" t="s">
        <v>155</v>
      </c>
      <c r="AO163" s="68" t="s">
        <v>207</v>
      </c>
      <c r="AP163" s="68">
        <v>2</v>
      </c>
      <c r="AQ163" s="68" t="s">
        <v>209</v>
      </c>
    </row>
    <row r="164" spans="2:43" ht="34.5" hidden="1" customHeight="1">
      <c r="B164" s="86">
        <f t="shared" si="8"/>
        <v>161</v>
      </c>
      <c r="C164" s="84" t="s">
        <v>63</v>
      </c>
      <c r="D164" s="84" t="s">
        <v>1106</v>
      </c>
      <c r="E164" s="84" t="s">
        <v>1044</v>
      </c>
      <c r="F164" s="84" t="s">
        <v>1045</v>
      </c>
      <c r="G164" s="86" t="s">
        <v>1046</v>
      </c>
      <c r="H164" s="86" t="s">
        <v>1107</v>
      </c>
      <c r="I164" s="86" t="s">
        <v>1047</v>
      </c>
      <c r="J164" s="191">
        <v>11</v>
      </c>
      <c r="K164" s="84" t="s">
        <v>1153</v>
      </c>
      <c r="L164" s="85"/>
      <c r="M164" s="85" t="s">
        <v>1109</v>
      </c>
      <c r="N164" s="85" t="s">
        <v>1154</v>
      </c>
      <c r="O164" s="84" t="s">
        <v>143</v>
      </c>
      <c r="P164" s="86" t="s">
        <v>1111</v>
      </c>
      <c r="Q164" s="87" t="s">
        <v>69</v>
      </c>
      <c r="R164" s="84" t="s">
        <v>9252</v>
      </c>
      <c r="S164" s="86" t="s">
        <v>9253</v>
      </c>
      <c r="T164" s="84" t="s">
        <v>1157</v>
      </c>
      <c r="U164" s="86" t="s">
        <v>1158</v>
      </c>
      <c r="V164" s="87" t="s">
        <v>260</v>
      </c>
      <c r="W164" s="85"/>
      <c r="X164" s="85" t="str">
        <f t="shared" si="9"/>
        <v>tf_BAQM30000200_D_DD_TREND_MANAGEMENT_LOG_X_RS_CHART</v>
      </c>
      <c r="Y164" s="85" t="str">
        <f t="shared" si="10"/>
        <v>mt_MPQM30000211_CDW_D_DD_TREND_MANAGEMENT_LOG_X_RS_CHART</v>
      </c>
      <c r="Z164" s="85" t="str">
        <f t="shared" si="11"/>
        <v>m_MPQM30000211_CDW_D_DD_TREND_MANAGEMENT_LOG_X_RS_CHART</v>
      </c>
      <c r="AA164" s="85" t="s">
        <v>63</v>
      </c>
      <c r="AB164" s="85" t="s">
        <v>63</v>
      </c>
      <c r="AC164" s="85"/>
      <c r="AD164" s="65"/>
      <c r="AE164" s="100" t="s">
        <v>63</v>
      </c>
      <c r="AF164" s="65"/>
      <c r="AG164" s="65" t="s">
        <v>205</v>
      </c>
      <c r="AH164" s="65" t="s">
        <v>206</v>
      </c>
      <c r="AI164" s="220" t="s">
        <v>65</v>
      </c>
      <c r="AJ164" s="220" t="s">
        <v>154</v>
      </c>
      <c r="AK164" s="261" t="s">
        <v>155</v>
      </c>
      <c r="AO164" s="68" t="s">
        <v>207</v>
      </c>
      <c r="AP164" s="68">
        <v>2</v>
      </c>
      <c r="AQ164" s="68" t="s">
        <v>209</v>
      </c>
    </row>
    <row r="165" spans="2:43" ht="34.5" hidden="1" customHeight="1">
      <c r="B165" s="86">
        <f t="shared" si="8"/>
        <v>162</v>
      </c>
      <c r="C165" s="84" t="s">
        <v>63</v>
      </c>
      <c r="D165" s="84" t="s">
        <v>1159</v>
      </c>
      <c r="E165" s="84" t="s">
        <v>135</v>
      </c>
      <c r="F165" s="84" t="s">
        <v>180</v>
      </c>
      <c r="G165" s="85" t="s">
        <v>1160</v>
      </c>
      <c r="H165" s="85" t="s">
        <v>1161</v>
      </c>
      <c r="I165" s="85" t="s">
        <v>1162</v>
      </c>
      <c r="J165" s="191">
        <v>1</v>
      </c>
      <c r="K165" s="84" t="s">
        <v>1163</v>
      </c>
      <c r="L165" s="85"/>
      <c r="M165" s="85" t="s">
        <v>1164</v>
      </c>
      <c r="N165" s="85" t="s">
        <v>1165</v>
      </c>
      <c r="O165" s="84" t="s">
        <v>143</v>
      </c>
      <c r="P165" s="86" t="s">
        <v>1166</v>
      </c>
      <c r="Q165" s="87" t="s">
        <v>69</v>
      </c>
      <c r="R165" s="84" t="s">
        <v>9254</v>
      </c>
      <c r="S165" s="86" t="s">
        <v>9255</v>
      </c>
      <c r="T165" s="143" t="s">
        <v>9256</v>
      </c>
      <c r="U165" s="86" t="s">
        <v>9257</v>
      </c>
      <c r="V165" s="84" t="s">
        <v>149</v>
      </c>
      <c r="W165" s="85"/>
      <c r="X165" s="85" t="str">
        <f t="shared" si="9"/>
        <v>tf_BACO30000700_D_DD_COST_ANALYSIS</v>
      </c>
      <c r="Y165" s="85" t="str">
        <f t="shared" si="10"/>
        <v>mt_MPCO30000701_CDM_D_DD_COST_ANALYSIS_WK01</v>
      </c>
      <c r="Z165" s="85" t="str">
        <f t="shared" si="11"/>
        <v>m_MPCO30000701_CDM_D_DD_COST_ANALYSIS_WK01</v>
      </c>
      <c r="AA165" s="85" t="s">
        <v>1171</v>
      </c>
      <c r="AB165" s="85" t="s">
        <v>227</v>
      </c>
      <c r="AC165" s="85"/>
      <c r="AD165" s="65"/>
      <c r="AE165" s="100" t="s">
        <v>63</v>
      </c>
      <c r="AF165" s="65"/>
      <c r="AG165" s="65" t="s">
        <v>263</v>
      </c>
      <c r="AH165" s="65" t="s">
        <v>72</v>
      </c>
      <c r="AI165" s="220" t="s">
        <v>65</v>
      </c>
      <c r="AJ165" s="220" t="s">
        <v>154</v>
      </c>
      <c r="AK165" s="261">
        <v>2.0949074096279219E-3</v>
      </c>
    </row>
    <row r="166" spans="2:43" ht="34.5" hidden="1" customHeight="1">
      <c r="B166" s="86">
        <f t="shared" si="8"/>
        <v>163</v>
      </c>
      <c r="C166" s="84" t="s">
        <v>63</v>
      </c>
      <c r="D166" s="84" t="s">
        <v>1159</v>
      </c>
      <c r="E166" s="84" t="s">
        <v>135</v>
      </c>
      <c r="F166" s="84" t="s">
        <v>180</v>
      </c>
      <c r="G166" s="85" t="s">
        <v>1160</v>
      </c>
      <c r="H166" s="85" t="s">
        <v>1161</v>
      </c>
      <c r="I166" s="85" t="s">
        <v>1162</v>
      </c>
      <c r="J166" s="191">
        <v>2</v>
      </c>
      <c r="K166" s="84" t="s">
        <v>1172</v>
      </c>
      <c r="L166" s="85"/>
      <c r="M166" s="85" t="s">
        <v>1173</v>
      </c>
      <c r="N166" s="85" t="s">
        <v>1174</v>
      </c>
      <c r="O166" s="84" t="s">
        <v>143</v>
      </c>
      <c r="P166" s="86" t="s">
        <v>1166</v>
      </c>
      <c r="Q166" s="87" t="s">
        <v>166</v>
      </c>
      <c r="R166" s="84" t="s">
        <v>9256</v>
      </c>
      <c r="S166" s="86" t="s">
        <v>1170</v>
      </c>
      <c r="T166" s="143" t="s">
        <v>9258</v>
      </c>
      <c r="U166" s="86" t="s">
        <v>1176</v>
      </c>
      <c r="V166" s="84" t="s">
        <v>238</v>
      </c>
      <c r="W166" s="85"/>
      <c r="X166" s="85" t="str">
        <f t="shared" si="9"/>
        <v>tf_BACO30000700_D_DD_COST_ANALYSIS</v>
      </c>
      <c r="Y166" s="85" t="str">
        <f t="shared" si="10"/>
        <v>mt_MPCO30000702_CDM_D_DD_COST_ANALYSIS</v>
      </c>
      <c r="Z166" s="85" t="str">
        <f t="shared" si="11"/>
        <v>m_MPCO30000702_CDM_D_DD_COST_ANALYSIS</v>
      </c>
      <c r="AA166" s="85" t="s">
        <v>1171</v>
      </c>
      <c r="AB166" s="85" t="s">
        <v>227</v>
      </c>
      <c r="AC166" s="85"/>
      <c r="AD166" s="65"/>
      <c r="AE166" s="100" t="s">
        <v>63</v>
      </c>
      <c r="AF166" s="65"/>
      <c r="AG166" s="65" t="s">
        <v>263</v>
      </c>
      <c r="AH166" s="65" t="s">
        <v>72</v>
      </c>
      <c r="AI166" s="220" t="s">
        <v>65</v>
      </c>
      <c r="AJ166" s="220" t="s">
        <v>154</v>
      </c>
      <c r="AK166" s="261">
        <v>9.8379630071576685E-4</v>
      </c>
    </row>
    <row r="167" spans="2:43" ht="34.5" hidden="1" customHeight="1">
      <c r="B167" s="86">
        <f t="shared" si="8"/>
        <v>164</v>
      </c>
      <c r="C167" s="84" t="s">
        <v>63</v>
      </c>
      <c r="D167" s="84" t="s">
        <v>1159</v>
      </c>
      <c r="E167" s="84" t="s">
        <v>135</v>
      </c>
      <c r="F167" s="84" t="s">
        <v>180</v>
      </c>
      <c r="G167" s="85" t="s">
        <v>1160</v>
      </c>
      <c r="H167" s="85" t="s">
        <v>1161</v>
      </c>
      <c r="I167" s="85" t="s">
        <v>1162</v>
      </c>
      <c r="J167" s="191">
        <v>3</v>
      </c>
      <c r="K167" s="84" t="s">
        <v>1177</v>
      </c>
      <c r="L167" s="85"/>
      <c r="M167" s="85" t="s">
        <v>1178</v>
      </c>
      <c r="N167" s="85" t="s">
        <v>1179</v>
      </c>
      <c r="O167" s="84" t="s">
        <v>143</v>
      </c>
      <c r="P167" s="86" t="s">
        <v>1166</v>
      </c>
      <c r="Q167" s="87" t="s">
        <v>166</v>
      </c>
      <c r="R167" s="84" t="s">
        <v>9259</v>
      </c>
      <c r="S167" s="86" t="s">
        <v>9260</v>
      </c>
      <c r="T167" s="143" t="s">
        <v>9261</v>
      </c>
      <c r="U167" s="86" t="s">
        <v>9262</v>
      </c>
      <c r="V167" s="84" t="s">
        <v>149</v>
      </c>
      <c r="W167" s="85"/>
      <c r="X167" s="85" t="str">
        <f t="shared" si="9"/>
        <v>tf_BACO30000700_D_DD_COST_ANALYSIS</v>
      </c>
      <c r="Y167" s="85" t="str">
        <f t="shared" si="10"/>
        <v>mt_MPCO30000703_CDM_D_DD_COST_ANALYSIS_ADD_MASTER</v>
      </c>
      <c r="Z167" s="85" t="str">
        <f t="shared" si="11"/>
        <v>m_MPCO30000703_CDM_D_DD_COST_ANALYSIS_ADD_MASTER</v>
      </c>
      <c r="AA167" s="85" t="s">
        <v>1171</v>
      </c>
      <c r="AB167" s="85" t="s">
        <v>227</v>
      </c>
      <c r="AC167" s="85"/>
      <c r="AD167" s="65"/>
      <c r="AE167" s="100" t="s">
        <v>63</v>
      </c>
      <c r="AF167" s="65"/>
      <c r="AG167" s="65" t="s">
        <v>263</v>
      </c>
      <c r="AH167" s="65" t="s">
        <v>72</v>
      </c>
      <c r="AI167" s="220" t="s">
        <v>65</v>
      </c>
      <c r="AJ167" s="220" t="s">
        <v>154</v>
      </c>
      <c r="AK167" s="261">
        <v>1.1620370372838806E-2</v>
      </c>
    </row>
    <row r="168" spans="2:43" ht="34.5" hidden="1" customHeight="1">
      <c r="B168" s="86">
        <f t="shared" si="8"/>
        <v>165</v>
      </c>
      <c r="C168" s="84" t="s">
        <v>63</v>
      </c>
      <c r="D168" s="84" t="s">
        <v>9263</v>
      </c>
      <c r="E168" s="84" t="s">
        <v>135</v>
      </c>
      <c r="F168" s="84" t="s">
        <v>180</v>
      </c>
      <c r="G168" s="85" t="s">
        <v>1185</v>
      </c>
      <c r="H168" s="85" t="s">
        <v>1186</v>
      </c>
      <c r="I168" s="85" t="s">
        <v>1187</v>
      </c>
      <c r="J168" s="191">
        <v>1</v>
      </c>
      <c r="K168" s="84" t="s">
        <v>1188</v>
      </c>
      <c r="L168" s="85"/>
      <c r="M168" s="145" t="s">
        <v>1189</v>
      </c>
      <c r="N168" s="85" t="s">
        <v>1190</v>
      </c>
      <c r="O168" s="84" t="s">
        <v>143</v>
      </c>
      <c r="P168" s="86" t="s">
        <v>1191</v>
      </c>
      <c r="Q168" s="87" t="s">
        <v>69</v>
      </c>
      <c r="R168" s="84" t="s">
        <v>9264</v>
      </c>
      <c r="S168" s="86" t="s">
        <v>1193</v>
      </c>
      <c r="T168" s="143" t="s">
        <v>9265</v>
      </c>
      <c r="U168" s="86" t="s">
        <v>1195</v>
      </c>
      <c r="V168" s="84" t="s">
        <v>149</v>
      </c>
      <c r="W168" s="85"/>
      <c r="X168" s="85" t="str">
        <f t="shared" si="9"/>
        <v>tf_BACO30000800_D_DD_EXPENSE_BUDGET_ACTUAL_MANAGEMENT_TABLE</v>
      </c>
      <c r="Y168" s="85" t="str">
        <f t="shared" si="10"/>
        <v>mt_MPCO30000801_CDM_D_DD_EXPENSE_BUDGET_ACTUAL_MANAGEMENT_TABLE</v>
      </c>
      <c r="Z168" s="85" t="str">
        <f t="shared" si="11"/>
        <v>m_MPCO30000801_CDM_D_DD_EXPENSE_BUDGET_ACTUAL_MANAGEMENT_TABLE</v>
      </c>
      <c r="AA168" s="85" t="s">
        <v>1196</v>
      </c>
      <c r="AB168" s="85" t="s">
        <v>1197</v>
      </c>
      <c r="AC168" s="85"/>
      <c r="AD168" s="65"/>
      <c r="AE168" s="100" t="s">
        <v>63</v>
      </c>
      <c r="AF168" s="65"/>
      <c r="AG168" s="65" t="s">
        <v>263</v>
      </c>
      <c r="AH168" s="65" t="s">
        <v>72</v>
      </c>
      <c r="AI168" s="220" t="s">
        <v>65</v>
      </c>
      <c r="AJ168" s="220" t="s">
        <v>154</v>
      </c>
      <c r="AK168" s="261">
        <v>7.5231481605442241E-4</v>
      </c>
    </row>
    <row r="169" spans="2:43" ht="34.5" hidden="1" customHeight="1">
      <c r="B169" s="86">
        <f t="shared" si="8"/>
        <v>166</v>
      </c>
      <c r="C169" s="84" t="s">
        <v>63</v>
      </c>
      <c r="D169" s="84" t="s">
        <v>1198</v>
      </c>
      <c r="E169" s="84" t="s">
        <v>135</v>
      </c>
      <c r="F169" s="84" t="s">
        <v>180</v>
      </c>
      <c r="G169" s="85" t="s">
        <v>1185</v>
      </c>
      <c r="H169" s="85" t="s">
        <v>1186</v>
      </c>
      <c r="I169" s="85" t="s">
        <v>1187</v>
      </c>
      <c r="J169" s="191">
        <v>2</v>
      </c>
      <c r="K169" s="84" t="s">
        <v>1199</v>
      </c>
      <c r="L169" s="85"/>
      <c r="M169" s="85" t="s">
        <v>1200</v>
      </c>
      <c r="N169" s="85" t="s">
        <v>1201</v>
      </c>
      <c r="O169" s="84" t="s">
        <v>143</v>
      </c>
      <c r="P169" s="86" t="s">
        <v>1191</v>
      </c>
      <c r="Q169" s="87" t="s">
        <v>69</v>
      </c>
      <c r="R169" s="84" t="s">
        <v>9266</v>
      </c>
      <c r="S169" s="86" t="s">
        <v>9267</v>
      </c>
      <c r="T169" s="143" t="s">
        <v>9268</v>
      </c>
      <c r="U169" s="86" t="s">
        <v>9269</v>
      </c>
      <c r="V169" s="84" t="s">
        <v>149</v>
      </c>
      <c r="W169" s="85" t="s">
        <v>1206</v>
      </c>
      <c r="X169" s="85" t="str">
        <f t="shared" si="9"/>
        <v>tf_BACO30000800_D_DD_EXPENSE_BUDGET_ACTUAL_MANAGEMENT_TABLE</v>
      </c>
      <c r="Y169" s="85" t="str">
        <f t="shared" si="10"/>
        <v>mt_MPCO30000802_CDM_D_DD_EXPENSE_BUDGET_ACTUAL_MANAGEMENT_TABLE_ADD_MASTER</v>
      </c>
      <c r="Z169" s="85" t="str">
        <f t="shared" si="11"/>
        <v>m_MPCO30000802_CDM_D_DD_EXPENSE_BUDGET_ACTUAL_MANAGEMENT_TABLE_ADD_MASTER</v>
      </c>
      <c r="AA169" s="85" t="s">
        <v>1196</v>
      </c>
      <c r="AB169" s="85" t="s">
        <v>1207</v>
      </c>
      <c r="AC169" s="85"/>
      <c r="AD169" s="65"/>
      <c r="AE169" s="100" t="s">
        <v>63</v>
      </c>
      <c r="AF169" s="65"/>
      <c r="AG169" s="65" t="s">
        <v>263</v>
      </c>
      <c r="AH169" s="65" t="s">
        <v>72</v>
      </c>
      <c r="AI169" s="220" t="s">
        <v>65</v>
      </c>
      <c r="AJ169" s="220" t="s">
        <v>154</v>
      </c>
      <c r="AK169" s="261">
        <v>1.0682870371965691E-2</v>
      </c>
    </row>
    <row r="170" spans="2:43" ht="34.5" hidden="1" customHeight="1">
      <c r="B170" s="86">
        <f t="shared" si="8"/>
        <v>167</v>
      </c>
      <c r="C170" s="84" t="s">
        <v>63</v>
      </c>
      <c r="D170" s="84" t="s">
        <v>1208</v>
      </c>
      <c r="E170" s="84" t="s">
        <v>135</v>
      </c>
      <c r="F170" s="84"/>
      <c r="G170" s="85" t="s">
        <v>1209</v>
      </c>
      <c r="H170" s="85" t="s">
        <v>1210</v>
      </c>
      <c r="I170" s="85" t="s">
        <v>1211</v>
      </c>
      <c r="J170" s="191">
        <v>1</v>
      </c>
      <c r="K170" s="84" t="s">
        <v>1212</v>
      </c>
      <c r="L170" s="84"/>
      <c r="M170" s="85" t="s">
        <v>1213</v>
      </c>
      <c r="N170" s="85" t="s">
        <v>1214</v>
      </c>
      <c r="O170" s="84" t="s">
        <v>143</v>
      </c>
      <c r="P170" s="85" t="s">
        <v>1215</v>
      </c>
      <c r="Q170" s="87" t="s">
        <v>69</v>
      </c>
      <c r="R170" s="84" t="s">
        <v>9270</v>
      </c>
      <c r="S170" s="86" t="s">
        <v>9271</v>
      </c>
      <c r="T170" s="143" t="s">
        <v>1218</v>
      </c>
      <c r="U170" s="86" t="s">
        <v>9272</v>
      </c>
      <c r="V170" s="84" t="s">
        <v>171</v>
      </c>
      <c r="W170" s="85"/>
      <c r="X170" s="85" t="str">
        <f t="shared" si="9"/>
        <v>tf_BACO30002200_M_DD_COST_CENTER_ACTIVITY_DEPRECIATION_ALLOC_LIST</v>
      </c>
      <c r="Y170" s="85" t="str">
        <f t="shared" si="10"/>
        <v>mt_MPCO30002201_CDM_M_DD_COST_CENTER_ACTIVITY_DEPRECIATION_ALLOC_LIST_WK01</v>
      </c>
      <c r="Z170" s="85" t="str">
        <f t="shared" si="11"/>
        <v>m_MPCO30002201_CDM_M_DD_COST_CENTER_ACTIVITY_DEPRECIATION_ALLOC_LIST_WK01</v>
      </c>
      <c r="AA170" s="85" t="s">
        <v>1220</v>
      </c>
      <c r="AB170" s="85" t="s">
        <v>1221</v>
      </c>
      <c r="AC170" s="85"/>
      <c r="AD170" s="65"/>
      <c r="AE170" s="100" t="s">
        <v>63</v>
      </c>
      <c r="AF170" s="65"/>
      <c r="AG170" s="65" t="s">
        <v>263</v>
      </c>
      <c r="AH170" s="65" t="s">
        <v>72</v>
      </c>
      <c r="AI170" s="220" t="s">
        <v>745</v>
      </c>
      <c r="AJ170" s="220" t="s">
        <v>154</v>
      </c>
      <c r="AK170" s="261">
        <v>2.0833333110203966E-4</v>
      </c>
    </row>
    <row r="171" spans="2:43" ht="34.5" hidden="1" customHeight="1">
      <c r="B171" s="86">
        <f t="shared" si="8"/>
        <v>168</v>
      </c>
      <c r="C171" s="84" t="s">
        <v>63</v>
      </c>
      <c r="D171" s="84" t="s">
        <v>1208</v>
      </c>
      <c r="E171" s="84" t="s">
        <v>135</v>
      </c>
      <c r="F171" s="84"/>
      <c r="G171" s="85" t="s">
        <v>1209</v>
      </c>
      <c r="H171" s="85" t="s">
        <v>1210</v>
      </c>
      <c r="I171" s="85" t="s">
        <v>1211</v>
      </c>
      <c r="J171" s="191">
        <v>2</v>
      </c>
      <c r="K171" s="84" t="s">
        <v>1222</v>
      </c>
      <c r="L171" s="84"/>
      <c r="M171" s="85" t="s">
        <v>1223</v>
      </c>
      <c r="N171" s="85" t="s">
        <v>1224</v>
      </c>
      <c r="O171" s="84" t="s">
        <v>143</v>
      </c>
      <c r="P171" s="85" t="s">
        <v>1215</v>
      </c>
      <c r="Q171" s="87" t="s">
        <v>69</v>
      </c>
      <c r="R171" s="84" t="s">
        <v>9273</v>
      </c>
      <c r="S171" s="86" t="s">
        <v>9274</v>
      </c>
      <c r="T171" s="143" t="s">
        <v>1227</v>
      </c>
      <c r="U171" s="86" t="s">
        <v>1228</v>
      </c>
      <c r="V171" s="84" t="s">
        <v>171</v>
      </c>
      <c r="W171" s="85"/>
      <c r="X171" s="85" t="str">
        <f t="shared" si="9"/>
        <v>tf_BACO30002200_M_DD_COST_CENTER_ACTIVITY_DEPRECIATION_ALLOC_LIST</v>
      </c>
      <c r="Y171" s="85" t="str">
        <f t="shared" si="10"/>
        <v>mt_MPCO30002202_CDM_M_DD_COST_CENTER_ACTIVITY_DEPRECIATION_ALLOC_LIST_WK02</v>
      </c>
      <c r="Z171" s="85" t="str">
        <f t="shared" si="11"/>
        <v>m_MPCO30002202_CDM_M_DD_COST_CENTER_ACTIVITY_DEPRECIATION_ALLOC_LIST_WK02</v>
      </c>
      <c r="AA171" s="85" t="s">
        <v>1220</v>
      </c>
      <c r="AB171" s="85" t="s">
        <v>1221</v>
      </c>
      <c r="AC171" s="85"/>
      <c r="AD171" s="65"/>
      <c r="AE171" s="100" t="s">
        <v>63</v>
      </c>
      <c r="AF171" s="65"/>
      <c r="AG171" s="65" t="s">
        <v>263</v>
      </c>
      <c r="AH171" s="65" t="s">
        <v>72</v>
      </c>
      <c r="AI171" s="220" t="s">
        <v>745</v>
      </c>
      <c r="AJ171" s="220" t="s">
        <v>154</v>
      </c>
      <c r="AK171" s="261">
        <v>4.1666666220407933E-4</v>
      </c>
    </row>
    <row r="172" spans="2:43" ht="34.5" hidden="1" customHeight="1">
      <c r="B172" s="86">
        <f t="shared" si="8"/>
        <v>169</v>
      </c>
      <c r="C172" s="84" t="s">
        <v>63</v>
      </c>
      <c r="D172" s="84" t="s">
        <v>1208</v>
      </c>
      <c r="E172" s="84" t="s">
        <v>135</v>
      </c>
      <c r="F172" s="84"/>
      <c r="G172" s="85" t="s">
        <v>1209</v>
      </c>
      <c r="H172" s="85" t="s">
        <v>1210</v>
      </c>
      <c r="I172" s="85" t="s">
        <v>1211</v>
      </c>
      <c r="J172" s="191">
        <v>3</v>
      </c>
      <c r="K172" s="84" t="s">
        <v>1229</v>
      </c>
      <c r="L172" s="84"/>
      <c r="M172" s="85" t="s">
        <v>1230</v>
      </c>
      <c r="N172" s="85" t="s">
        <v>1231</v>
      </c>
      <c r="O172" s="84" t="s">
        <v>143</v>
      </c>
      <c r="P172" s="85" t="s">
        <v>1215</v>
      </c>
      <c r="Q172" s="87" t="s">
        <v>69</v>
      </c>
      <c r="R172" s="84" t="s">
        <v>9275</v>
      </c>
      <c r="S172" s="86" t="s">
        <v>9276</v>
      </c>
      <c r="T172" s="143" t="s">
        <v>1232</v>
      </c>
      <c r="U172" s="86" t="s">
        <v>1233</v>
      </c>
      <c r="V172" s="84" t="s">
        <v>309</v>
      </c>
      <c r="W172" s="85"/>
      <c r="X172" s="85" t="str">
        <f t="shared" si="9"/>
        <v>tf_BACO30002200_M_DD_COST_CENTER_ACTIVITY_DEPRECIATION_ALLOC_LIST</v>
      </c>
      <c r="Y172" s="85" t="str">
        <f t="shared" si="10"/>
        <v>mt_MPCO30002203_CDM_M_DD_COST_CENTER_ACTIVITY_DEPRECIATION_ALLOC_LIST_WK03</v>
      </c>
      <c r="Z172" s="85" t="str">
        <f t="shared" si="11"/>
        <v>m_MPCO30002203_CDM_M_DD_COST_CENTER_ACTIVITY_DEPRECIATION_ALLOC_LIST_WK03</v>
      </c>
      <c r="AA172" s="85" t="s">
        <v>1220</v>
      </c>
      <c r="AB172" s="85" t="s">
        <v>1221</v>
      </c>
      <c r="AC172" s="85"/>
      <c r="AD172" s="65"/>
      <c r="AE172" s="100" t="s">
        <v>63</v>
      </c>
      <c r="AF172" s="65"/>
      <c r="AG172" s="65" t="s">
        <v>263</v>
      </c>
      <c r="AH172" s="65" t="s">
        <v>72</v>
      </c>
      <c r="AI172" s="220" t="s">
        <v>745</v>
      </c>
      <c r="AJ172" s="220" t="s">
        <v>154</v>
      </c>
      <c r="AK172" s="261">
        <v>4.6296292566694319E-5</v>
      </c>
    </row>
    <row r="173" spans="2:43" ht="34.5" hidden="1" customHeight="1">
      <c r="B173" s="86">
        <f t="shared" si="8"/>
        <v>170</v>
      </c>
      <c r="C173" s="84" t="s">
        <v>63</v>
      </c>
      <c r="D173" s="84" t="s">
        <v>1208</v>
      </c>
      <c r="E173" s="84" t="s">
        <v>135</v>
      </c>
      <c r="F173" s="84"/>
      <c r="G173" s="85" t="s">
        <v>1209</v>
      </c>
      <c r="H173" s="85" t="s">
        <v>1210</v>
      </c>
      <c r="I173" s="85" t="s">
        <v>1211</v>
      </c>
      <c r="J173" s="191">
        <v>4</v>
      </c>
      <c r="K173" s="84" t="s">
        <v>1234</v>
      </c>
      <c r="L173" s="84"/>
      <c r="M173" s="85" t="s">
        <v>1235</v>
      </c>
      <c r="N173" s="85" t="s">
        <v>1236</v>
      </c>
      <c r="O173" s="84" t="s">
        <v>143</v>
      </c>
      <c r="P173" s="85" t="s">
        <v>1215</v>
      </c>
      <c r="Q173" s="87" t="s">
        <v>69</v>
      </c>
      <c r="R173" s="84" t="s">
        <v>9277</v>
      </c>
      <c r="S173" s="86" t="s">
        <v>9278</v>
      </c>
      <c r="T173" s="143" t="s">
        <v>1239</v>
      </c>
      <c r="U173" s="86" t="s">
        <v>1240</v>
      </c>
      <c r="V173" s="84" t="s">
        <v>260</v>
      </c>
      <c r="W173" s="85"/>
      <c r="X173" s="85" t="str">
        <f t="shared" si="9"/>
        <v>tf_BACO30002200_M_DD_COST_CENTER_ACTIVITY_DEPRECIATION_ALLOC_LIST</v>
      </c>
      <c r="Y173" s="85" t="str">
        <f t="shared" si="10"/>
        <v>mt_MPCO30002204_CDM_M_DD_COST_CENTER_ACTIVITY_DEPRECIATION_ALLOC_LIST_WK04</v>
      </c>
      <c r="Z173" s="85" t="str">
        <f t="shared" si="11"/>
        <v>m_MPCO30002204_CDM_M_DD_COST_CENTER_ACTIVITY_DEPRECIATION_ALLOC_LIST_WK04</v>
      </c>
      <c r="AA173" s="85" t="s">
        <v>1220</v>
      </c>
      <c r="AB173" s="85" t="s">
        <v>1221</v>
      </c>
      <c r="AC173" s="85"/>
      <c r="AD173" s="65"/>
      <c r="AE173" s="100" t="s">
        <v>63</v>
      </c>
      <c r="AF173" s="65"/>
      <c r="AG173" s="65" t="s">
        <v>263</v>
      </c>
      <c r="AH173" s="65" t="s">
        <v>72</v>
      </c>
      <c r="AI173" s="220" t="s">
        <v>745</v>
      </c>
      <c r="AJ173" s="220" t="s">
        <v>154</v>
      </c>
      <c r="AK173" s="261">
        <v>1.2731480819638819E-4</v>
      </c>
    </row>
    <row r="174" spans="2:43" ht="34.5" hidden="1" customHeight="1">
      <c r="B174" s="86">
        <f t="shared" si="8"/>
        <v>171</v>
      </c>
      <c r="C174" s="84" t="s">
        <v>63</v>
      </c>
      <c r="D174" s="84" t="s">
        <v>1208</v>
      </c>
      <c r="E174" s="84" t="s">
        <v>135</v>
      </c>
      <c r="F174" s="84"/>
      <c r="G174" s="85" t="s">
        <v>1209</v>
      </c>
      <c r="H174" s="85" t="s">
        <v>1210</v>
      </c>
      <c r="I174" s="85" t="s">
        <v>1211</v>
      </c>
      <c r="J174" s="191">
        <v>5</v>
      </c>
      <c r="K174" s="84" t="s">
        <v>1241</v>
      </c>
      <c r="L174" s="84"/>
      <c r="M174" s="85" t="s">
        <v>1242</v>
      </c>
      <c r="N174" s="85" t="s">
        <v>1243</v>
      </c>
      <c r="O174" s="84" t="s">
        <v>143</v>
      </c>
      <c r="P174" s="85" t="s">
        <v>1215</v>
      </c>
      <c r="Q174" s="87" t="s">
        <v>69</v>
      </c>
      <c r="R174" s="84" t="s">
        <v>9279</v>
      </c>
      <c r="S174" s="86" t="s">
        <v>9280</v>
      </c>
      <c r="T174" s="143" t="s">
        <v>1246</v>
      </c>
      <c r="U174" s="86" t="s">
        <v>9281</v>
      </c>
      <c r="V174" s="84" t="s">
        <v>296</v>
      </c>
      <c r="W174" s="85"/>
      <c r="X174" s="85" t="str">
        <f t="shared" si="9"/>
        <v>tf_BACO30002200_M_DD_COST_CENTER_ACTIVITY_DEPRECIATION_ALLOC_LIST</v>
      </c>
      <c r="Y174" s="85" t="str">
        <f t="shared" si="10"/>
        <v>mt_MPCO30002205_CDM_M_DD_COST_CENTER_ACTIVITY_DEPRECIATION_ALLOC_LIST_WK05</v>
      </c>
      <c r="Z174" s="85" t="str">
        <f t="shared" si="11"/>
        <v>m_MPCO30002205_CDM_M_DD_COST_CENTER_ACTIVITY_DEPRECIATION_ALLOC_LIST_WK05</v>
      </c>
      <c r="AA174" s="85" t="s">
        <v>1220</v>
      </c>
      <c r="AB174" s="85" t="s">
        <v>1221</v>
      </c>
      <c r="AC174" s="85"/>
      <c r="AD174" s="65"/>
      <c r="AE174" s="100" t="s">
        <v>63</v>
      </c>
      <c r="AF174" s="65"/>
      <c r="AG174" s="65" t="s">
        <v>263</v>
      </c>
      <c r="AH174" s="65" t="s">
        <v>72</v>
      </c>
      <c r="AI174" s="220" t="s">
        <v>745</v>
      </c>
      <c r="AJ174" s="220" t="s">
        <v>154</v>
      </c>
      <c r="AK174" s="261">
        <v>6.9444446125999093E-5</v>
      </c>
    </row>
    <row r="175" spans="2:43" ht="34.5" hidden="1" customHeight="1">
      <c r="B175" s="86">
        <f t="shared" si="8"/>
        <v>172</v>
      </c>
      <c r="C175" s="84" t="s">
        <v>63</v>
      </c>
      <c r="D175" s="84" t="s">
        <v>1208</v>
      </c>
      <c r="E175" s="84" t="s">
        <v>135</v>
      </c>
      <c r="F175" s="84"/>
      <c r="G175" s="85" t="s">
        <v>1209</v>
      </c>
      <c r="H175" s="85" t="s">
        <v>1210</v>
      </c>
      <c r="I175" s="85" t="s">
        <v>1211</v>
      </c>
      <c r="J175" s="191">
        <v>6</v>
      </c>
      <c r="K175" s="84" t="s">
        <v>1248</v>
      </c>
      <c r="L175" s="84"/>
      <c r="M175" s="85" t="s">
        <v>1249</v>
      </c>
      <c r="N175" s="85" t="s">
        <v>1250</v>
      </c>
      <c r="O175" s="84" t="s">
        <v>143</v>
      </c>
      <c r="P175" s="85" t="s">
        <v>1215</v>
      </c>
      <c r="Q175" s="87" t="s">
        <v>69</v>
      </c>
      <c r="R175" s="84" t="s">
        <v>9282</v>
      </c>
      <c r="S175" s="86" t="s">
        <v>9283</v>
      </c>
      <c r="T175" s="143" t="s">
        <v>1253</v>
      </c>
      <c r="U175" s="86" t="s">
        <v>1254</v>
      </c>
      <c r="V175" s="84" t="s">
        <v>260</v>
      </c>
      <c r="W175" s="85"/>
      <c r="X175" s="85" t="str">
        <f t="shared" si="9"/>
        <v>tf_BACO30002200_M_DD_COST_CENTER_ACTIVITY_DEPRECIATION_ALLOC_LIST</v>
      </c>
      <c r="Y175" s="85" t="str">
        <f t="shared" si="10"/>
        <v>mt_MPCO30002206_CDM_M_DD_COST_CENTER_ACTIVITY_DEPRECIATION_ALLOC_LIST_WK06</v>
      </c>
      <c r="Z175" s="85" t="str">
        <f t="shared" si="11"/>
        <v>m_MPCO30002206_CDM_M_DD_COST_CENTER_ACTIVITY_DEPRECIATION_ALLOC_LIST_WK06</v>
      </c>
      <c r="AA175" s="85" t="s">
        <v>1220</v>
      </c>
      <c r="AB175" s="85" t="s">
        <v>1221</v>
      </c>
      <c r="AC175" s="85"/>
      <c r="AD175" s="65"/>
      <c r="AE175" s="100" t="s">
        <v>63</v>
      </c>
      <c r="AF175" s="65"/>
      <c r="AG175" s="65" t="s">
        <v>263</v>
      </c>
      <c r="AH175" s="65" t="s">
        <v>72</v>
      </c>
      <c r="AI175" s="220" t="s">
        <v>745</v>
      </c>
      <c r="AJ175" s="220" t="s">
        <v>154</v>
      </c>
      <c r="AK175" s="261">
        <v>8.101852290565148E-5</v>
      </c>
    </row>
    <row r="176" spans="2:43" ht="34.5" hidden="1" customHeight="1">
      <c r="B176" s="86">
        <f t="shared" si="8"/>
        <v>173</v>
      </c>
      <c r="C176" s="84" t="s">
        <v>63</v>
      </c>
      <c r="D176" s="84" t="s">
        <v>1208</v>
      </c>
      <c r="E176" s="84" t="s">
        <v>135</v>
      </c>
      <c r="F176" s="84"/>
      <c r="G176" s="85" t="s">
        <v>1209</v>
      </c>
      <c r="H176" s="85" t="s">
        <v>1210</v>
      </c>
      <c r="I176" s="85" t="s">
        <v>1211</v>
      </c>
      <c r="J176" s="191">
        <v>7</v>
      </c>
      <c r="K176" s="84" t="s">
        <v>1255</v>
      </c>
      <c r="L176" s="84"/>
      <c r="M176" s="85" t="s">
        <v>1256</v>
      </c>
      <c r="N176" s="85" t="s">
        <v>1257</v>
      </c>
      <c r="O176" s="84" t="s">
        <v>143</v>
      </c>
      <c r="P176" s="85" t="s">
        <v>1215</v>
      </c>
      <c r="Q176" s="87" t="s">
        <v>69</v>
      </c>
      <c r="R176" s="84" t="s">
        <v>9273</v>
      </c>
      <c r="S176" s="86" t="s">
        <v>9274</v>
      </c>
      <c r="T176" s="143" t="s">
        <v>1258</v>
      </c>
      <c r="U176" s="86" t="s">
        <v>1259</v>
      </c>
      <c r="V176" s="84" t="s">
        <v>171</v>
      </c>
      <c r="W176" s="85"/>
      <c r="X176" s="85" t="str">
        <f t="shared" si="9"/>
        <v>tf_BACO30002200_M_DD_COST_CENTER_ACTIVITY_DEPRECIATION_ALLOC_LIST</v>
      </c>
      <c r="Y176" s="85" t="str">
        <f t="shared" si="10"/>
        <v>mt_MPCO30002207_CDM_M_DD_COST_CENTER_ACTIVITY_DEPRECIATION_ALLOC_LIST_WK07</v>
      </c>
      <c r="Z176" s="85" t="str">
        <f t="shared" si="11"/>
        <v>m_MPCO30002207_CDM_M_DD_COST_CENTER_ACTIVITY_DEPRECIATION_ALLOC_LIST_WK07</v>
      </c>
      <c r="AA176" s="85" t="s">
        <v>1220</v>
      </c>
      <c r="AB176" s="85" t="s">
        <v>1221</v>
      </c>
      <c r="AC176" s="85"/>
      <c r="AD176" s="65"/>
      <c r="AE176" s="100" t="s">
        <v>63</v>
      </c>
      <c r="AF176" s="65"/>
      <c r="AG176" s="65" t="s">
        <v>263</v>
      </c>
      <c r="AH176" s="65" t="s">
        <v>72</v>
      </c>
      <c r="AI176" s="220" t="s">
        <v>745</v>
      </c>
      <c r="AJ176" s="220" t="s">
        <v>154</v>
      </c>
      <c r="AK176" s="261">
        <v>3.3564814657438546E-4</v>
      </c>
    </row>
    <row r="177" spans="2:39" ht="34.5" hidden="1" customHeight="1">
      <c r="B177" s="86">
        <f t="shared" si="8"/>
        <v>174</v>
      </c>
      <c r="C177" s="84" t="s">
        <v>63</v>
      </c>
      <c r="D177" s="84" t="s">
        <v>1208</v>
      </c>
      <c r="E177" s="84" t="s">
        <v>135</v>
      </c>
      <c r="F177" s="84"/>
      <c r="G177" s="85" t="s">
        <v>1209</v>
      </c>
      <c r="H177" s="85" t="s">
        <v>1210</v>
      </c>
      <c r="I177" s="85" t="s">
        <v>1211</v>
      </c>
      <c r="J177" s="191">
        <v>8</v>
      </c>
      <c r="K177" s="84" t="s">
        <v>1260</v>
      </c>
      <c r="L177" s="84"/>
      <c r="M177" s="85" t="s">
        <v>1261</v>
      </c>
      <c r="N177" s="85" t="s">
        <v>1262</v>
      </c>
      <c r="O177" s="84" t="s">
        <v>143</v>
      </c>
      <c r="P177" s="85" t="s">
        <v>1215</v>
      </c>
      <c r="Q177" s="87" t="s">
        <v>69</v>
      </c>
      <c r="R177" s="84" t="s">
        <v>9284</v>
      </c>
      <c r="S177" s="86" t="s">
        <v>9285</v>
      </c>
      <c r="T177" s="143" t="s">
        <v>1265</v>
      </c>
      <c r="U177" s="86" t="s">
        <v>1266</v>
      </c>
      <c r="V177" s="84" t="s">
        <v>171</v>
      </c>
      <c r="W177" s="85"/>
      <c r="X177" s="85" t="str">
        <f t="shared" si="9"/>
        <v>tf_BACO30002200_M_DD_COST_CENTER_ACTIVITY_DEPRECIATION_ALLOC_LIST</v>
      </c>
      <c r="Y177" s="85" t="str">
        <f t="shared" si="10"/>
        <v>mt_MPCO30002208_CDM_M_DD_COST_CENTER_ACTIVITY_DEPRECIATION_ALLOC_LIST_WK08</v>
      </c>
      <c r="Z177" s="85" t="str">
        <f t="shared" si="11"/>
        <v>m_MPCO30002208_CDM_M_DD_COST_CENTER_ACTIVITY_DEPRECIATION_ALLOC_LIST_WK08</v>
      </c>
      <c r="AA177" s="85" t="s">
        <v>1220</v>
      </c>
      <c r="AB177" s="85" t="s">
        <v>1221</v>
      </c>
      <c r="AC177" s="85"/>
      <c r="AD177" s="65"/>
      <c r="AE177" s="100" t="s">
        <v>63</v>
      </c>
      <c r="AF177" s="65"/>
      <c r="AG177" s="65" t="s">
        <v>263</v>
      </c>
      <c r="AH177" s="65" t="s">
        <v>72</v>
      </c>
      <c r="AI177" s="220" t="s">
        <v>745</v>
      </c>
      <c r="AJ177" s="220" t="s">
        <v>154</v>
      </c>
      <c r="AK177" s="261">
        <v>3.9351851592073217E-4</v>
      </c>
    </row>
    <row r="178" spans="2:39" ht="34.5" hidden="1" customHeight="1">
      <c r="B178" s="86">
        <f t="shared" si="8"/>
        <v>175</v>
      </c>
      <c r="C178" s="84" t="s">
        <v>63</v>
      </c>
      <c r="D178" s="84" t="s">
        <v>1208</v>
      </c>
      <c r="E178" s="84" t="s">
        <v>135</v>
      </c>
      <c r="F178" s="84"/>
      <c r="G178" s="85" t="s">
        <v>1209</v>
      </c>
      <c r="H178" s="85" t="s">
        <v>1210</v>
      </c>
      <c r="I178" s="85" t="s">
        <v>1211</v>
      </c>
      <c r="J178" s="191">
        <v>9</v>
      </c>
      <c r="K178" s="84" t="s">
        <v>1267</v>
      </c>
      <c r="L178" s="84"/>
      <c r="M178" s="85" t="s">
        <v>1268</v>
      </c>
      <c r="N178" s="85" t="s">
        <v>1269</v>
      </c>
      <c r="O178" s="84" t="s">
        <v>143</v>
      </c>
      <c r="P178" s="85" t="s">
        <v>1215</v>
      </c>
      <c r="Q178" s="87" t="s">
        <v>69</v>
      </c>
      <c r="R178" s="84" t="s">
        <v>9286</v>
      </c>
      <c r="S178" s="86" t="s">
        <v>9287</v>
      </c>
      <c r="T178" s="143" t="s">
        <v>1272</v>
      </c>
      <c r="U178" s="86" t="s">
        <v>1273</v>
      </c>
      <c r="V178" s="84" t="s">
        <v>296</v>
      </c>
      <c r="W178" s="85"/>
      <c r="X178" s="85" t="str">
        <f t="shared" si="9"/>
        <v>tf_BACO30002200_M_DD_COST_CENTER_ACTIVITY_DEPRECIATION_ALLOC_LIST</v>
      </c>
      <c r="Y178" s="85" t="str">
        <f t="shared" si="10"/>
        <v>mt_MPCO30002209_CDM_M_DD_COST_CENTER_ACTIVITY_DEPRECIATION_ALLOC_LIST_WK09</v>
      </c>
      <c r="Z178" s="85" t="str">
        <f t="shared" si="11"/>
        <v>m_MPCO30002209_CDM_M_DD_COST_CENTER_ACTIVITY_DEPRECIATION_ALLOC_LIST_WK09</v>
      </c>
      <c r="AA178" s="85" t="s">
        <v>1220</v>
      </c>
      <c r="AB178" s="85" t="s">
        <v>1221</v>
      </c>
      <c r="AC178" s="85"/>
      <c r="AD178" s="65"/>
      <c r="AE178" s="100" t="s">
        <v>63</v>
      </c>
      <c r="AF178" s="65"/>
      <c r="AG178" s="65" t="s">
        <v>263</v>
      </c>
      <c r="AH178" s="65" t="s">
        <v>72</v>
      </c>
      <c r="AI178" s="220" t="s">
        <v>745</v>
      </c>
      <c r="AJ178" s="220" t="s">
        <v>154</v>
      </c>
      <c r="AK178" s="261">
        <v>1.3888888497604057E-4</v>
      </c>
    </row>
    <row r="179" spans="2:39" ht="34.5" hidden="1" customHeight="1">
      <c r="B179" s="86">
        <f t="shared" si="8"/>
        <v>176</v>
      </c>
      <c r="C179" s="84" t="s">
        <v>63</v>
      </c>
      <c r="D179" s="84" t="s">
        <v>1208</v>
      </c>
      <c r="E179" s="84" t="s">
        <v>135</v>
      </c>
      <c r="F179" s="84"/>
      <c r="G179" s="85" t="s">
        <v>1209</v>
      </c>
      <c r="H179" s="85" t="s">
        <v>1210</v>
      </c>
      <c r="I179" s="85" t="s">
        <v>1211</v>
      </c>
      <c r="J179" s="191">
        <v>10</v>
      </c>
      <c r="K179" s="84" t="s">
        <v>1274</v>
      </c>
      <c r="L179" s="84"/>
      <c r="M179" s="85" t="s">
        <v>1275</v>
      </c>
      <c r="N179" s="85" t="s">
        <v>1276</v>
      </c>
      <c r="O179" s="84" t="s">
        <v>143</v>
      </c>
      <c r="P179" s="85" t="s">
        <v>1215</v>
      </c>
      <c r="Q179" s="87" t="s">
        <v>69</v>
      </c>
      <c r="R179" s="84" t="s">
        <v>1272</v>
      </c>
      <c r="S179" s="86" t="s">
        <v>9288</v>
      </c>
      <c r="T179" s="143" t="s">
        <v>9289</v>
      </c>
      <c r="U179" s="86" t="s">
        <v>9290</v>
      </c>
      <c r="V179" s="84" t="s">
        <v>238</v>
      </c>
      <c r="W179" s="85"/>
      <c r="X179" s="85" t="str">
        <f t="shared" si="9"/>
        <v>tf_BACO30002200_M_DD_COST_CENTER_ACTIVITY_DEPRECIATION_ALLOC_LIST</v>
      </c>
      <c r="Y179" s="85" t="str">
        <f t="shared" si="10"/>
        <v>mt_MPCO30002210_CDM_M_DD_COST_CENTER_ACTIVITY_DEPRECIATION_ALLOC_LIST_WK10</v>
      </c>
      <c r="Z179" s="85" t="str">
        <f t="shared" si="11"/>
        <v>m_MPCO30002210_CDM_M_DD_COST_CENTER_ACTIVITY_DEPRECIATION_ALLOC_LIST_WK10</v>
      </c>
      <c r="AA179" s="85" t="s">
        <v>1220</v>
      </c>
      <c r="AB179" s="85" t="s">
        <v>1221</v>
      </c>
      <c r="AC179" s="85"/>
      <c r="AD179" s="65"/>
      <c r="AE179" s="100" t="s">
        <v>63</v>
      </c>
      <c r="AF179" s="65"/>
      <c r="AG179" s="65" t="s">
        <v>263</v>
      </c>
      <c r="AH179" s="65" t="s">
        <v>72</v>
      </c>
      <c r="AI179" s="220" t="s">
        <v>745</v>
      </c>
      <c r="AJ179" s="220" t="s">
        <v>154</v>
      </c>
      <c r="AK179" s="261">
        <v>1.1574073869269341E-4</v>
      </c>
    </row>
    <row r="180" spans="2:39" ht="34.5" hidden="1" customHeight="1">
      <c r="B180" s="86">
        <f t="shared" si="8"/>
        <v>177</v>
      </c>
      <c r="C180" s="84" t="s">
        <v>63</v>
      </c>
      <c r="D180" s="84" t="s">
        <v>1208</v>
      </c>
      <c r="E180" s="84" t="s">
        <v>135</v>
      </c>
      <c r="F180" s="84"/>
      <c r="G180" s="85" t="s">
        <v>1209</v>
      </c>
      <c r="H180" s="85" t="s">
        <v>1210</v>
      </c>
      <c r="I180" s="85" t="s">
        <v>1211</v>
      </c>
      <c r="J180" s="191">
        <v>11</v>
      </c>
      <c r="K180" s="84" t="s">
        <v>1279</v>
      </c>
      <c r="L180" s="84"/>
      <c r="M180" s="85" t="s">
        <v>1280</v>
      </c>
      <c r="N180" s="85" t="s">
        <v>1281</v>
      </c>
      <c r="O180" s="84" t="s">
        <v>143</v>
      </c>
      <c r="P180" s="85" t="s">
        <v>1215</v>
      </c>
      <c r="Q180" s="87" t="s">
        <v>69</v>
      </c>
      <c r="R180" s="84" t="s">
        <v>9291</v>
      </c>
      <c r="S180" s="86" t="s">
        <v>9292</v>
      </c>
      <c r="T180" s="143" t="s">
        <v>9293</v>
      </c>
      <c r="U180" s="86" t="s">
        <v>9294</v>
      </c>
      <c r="V180" s="84" t="s">
        <v>149</v>
      </c>
      <c r="W180" s="85"/>
      <c r="X180" s="85" t="str">
        <f t="shared" si="9"/>
        <v>tf_BACO30002200_M_DD_COST_CENTER_ACTIVITY_DEPRECIATION_ALLOC_LIST</v>
      </c>
      <c r="Y180" s="85" t="str">
        <f t="shared" si="10"/>
        <v>mt_MPCO30002211_CDM_M_DD_COST_CENTER_ACTIVITY_DEPRECIATION_ALLOC_LIST_WK11</v>
      </c>
      <c r="Z180" s="85" t="str">
        <f t="shared" si="11"/>
        <v>m_MPCO30002211_CDM_M_DD_COST_CENTER_ACTIVITY_DEPRECIATION_ALLOC_LIST_WK11</v>
      </c>
      <c r="AA180" s="85" t="s">
        <v>1220</v>
      </c>
      <c r="AB180" s="85" t="s">
        <v>1221</v>
      </c>
      <c r="AC180" s="85"/>
      <c r="AD180" s="65"/>
      <c r="AE180" s="100" t="s">
        <v>63</v>
      </c>
      <c r="AF180" s="65"/>
      <c r="AG180" s="65" t="s">
        <v>263</v>
      </c>
      <c r="AH180" s="65" t="s">
        <v>72</v>
      </c>
      <c r="AI180" s="220" t="s">
        <v>745</v>
      </c>
      <c r="AJ180" s="220" t="s">
        <v>154</v>
      </c>
      <c r="AK180" s="261">
        <v>9.2592592409346253E-5</v>
      </c>
    </row>
    <row r="181" spans="2:39" ht="34.5" hidden="1" customHeight="1">
      <c r="B181" s="86">
        <f t="shared" si="8"/>
        <v>178</v>
      </c>
      <c r="C181" s="84" t="s">
        <v>63</v>
      </c>
      <c r="D181" s="84" t="s">
        <v>1208</v>
      </c>
      <c r="E181" s="84" t="s">
        <v>135</v>
      </c>
      <c r="F181" s="84"/>
      <c r="G181" s="85" t="s">
        <v>1209</v>
      </c>
      <c r="H181" s="85" t="s">
        <v>1210</v>
      </c>
      <c r="I181" s="85" t="s">
        <v>1211</v>
      </c>
      <c r="J181" s="191">
        <v>12</v>
      </c>
      <c r="K181" s="84" t="s">
        <v>1286</v>
      </c>
      <c r="L181" s="84"/>
      <c r="M181" s="85" t="s">
        <v>1287</v>
      </c>
      <c r="N181" s="85" t="s">
        <v>1288</v>
      </c>
      <c r="O181" s="84" t="s">
        <v>143</v>
      </c>
      <c r="P181" s="85" t="s">
        <v>1215</v>
      </c>
      <c r="Q181" s="87" t="s">
        <v>69</v>
      </c>
      <c r="R181" s="84" t="s">
        <v>9295</v>
      </c>
      <c r="S181" s="86" t="s">
        <v>9296</v>
      </c>
      <c r="T181" s="143" t="s">
        <v>9297</v>
      </c>
      <c r="U181" s="86" t="s">
        <v>9298</v>
      </c>
      <c r="V181" s="84" t="s">
        <v>149</v>
      </c>
      <c r="W181" s="85"/>
      <c r="X181" s="85" t="str">
        <f t="shared" si="9"/>
        <v>tf_BACO30002200_M_DD_COST_CENTER_ACTIVITY_DEPRECIATION_ALLOC_LIST</v>
      </c>
      <c r="Y181" s="85" t="str">
        <f t="shared" si="10"/>
        <v>mt_MPCO30002212_CDM_M_DD_COST_CENTER_ACTIVITY_DEPRECIATION_ALLOC_LIST_WK12</v>
      </c>
      <c r="Z181" s="85" t="str">
        <f t="shared" si="11"/>
        <v>m_MPCO30002212_CDM_M_DD_COST_CENTER_ACTIVITY_DEPRECIATION_ALLOC_LIST_WK12</v>
      </c>
      <c r="AA181" s="85" t="s">
        <v>1220</v>
      </c>
      <c r="AB181" s="85" t="s">
        <v>1221</v>
      </c>
      <c r="AC181" s="85"/>
      <c r="AD181" s="65"/>
      <c r="AE181" s="100" t="s">
        <v>63</v>
      </c>
      <c r="AF181" s="65"/>
      <c r="AG181" s="65" t="s">
        <v>263</v>
      </c>
      <c r="AH181" s="65" t="s">
        <v>72</v>
      </c>
      <c r="AI181" s="220" t="s">
        <v>745</v>
      </c>
      <c r="AJ181" s="220" t="s">
        <v>154</v>
      </c>
      <c r="AK181" s="261">
        <v>5.7870369346346706E-5</v>
      </c>
    </row>
    <row r="182" spans="2:39" ht="34.5" hidden="1" customHeight="1">
      <c r="B182" s="86">
        <f t="shared" si="8"/>
        <v>179</v>
      </c>
      <c r="C182" s="84" t="s">
        <v>63</v>
      </c>
      <c r="D182" s="84" t="s">
        <v>1208</v>
      </c>
      <c r="E182" s="84" t="s">
        <v>135</v>
      </c>
      <c r="F182" s="84"/>
      <c r="G182" s="85" t="s">
        <v>1209</v>
      </c>
      <c r="H182" s="85" t="s">
        <v>1210</v>
      </c>
      <c r="I182" s="85" t="s">
        <v>1211</v>
      </c>
      <c r="J182" s="191">
        <v>13</v>
      </c>
      <c r="K182" s="84" t="s">
        <v>1293</v>
      </c>
      <c r="L182" s="84"/>
      <c r="M182" s="85" t="s">
        <v>1294</v>
      </c>
      <c r="N182" s="85" t="s">
        <v>1295</v>
      </c>
      <c r="O182" s="84" t="s">
        <v>143</v>
      </c>
      <c r="P182" s="85" t="s">
        <v>1215</v>
      </c>
      <c r="Q182" s="87" t="s">
        <v>69</v>
      </c>
      <c r="R182" s="84" t="s">
        <v>9299</v>
      </c>
      <c r="S182" s="86" t="s">
        <v>9300</v>
      </c>
      <c r="T182" s="143" t="s">
        <v>9301</v>
      </c>
      <c r="U182" s="86" t="s">
        <v>9302</v>
      </c>
      <c r="V182" s="84" t="s">
        <v>296</v>
      </c>
      <c r="W182" s="85"/>
      <c r="X182" s="85" t="str">
        <f t="shared" si="9"/>
        <v>tf_BACO30002200_M_DD_COST_CENTER_ACTIVITY_DEPRECIATION_ALLOC_LIST</v>
      </c>
      <c r="Y182" s="85" t="str">
        <f t="shared" si="10"/>
        <v>mt_MPCO30002215_CDM_M_DD_COST_CENTER_ACTIVITY_DEPRECIATION_ALLOC_LIST_WK13</v>
      </c>
      <c r="Z182" s="85" t="str">
        <f t="shared" si="11"/>
        <v>m_MPCO30002215_CDM_M_DD_COST_CENTER_ACTIVITY_DEPRECIATION_ALLOC_LIST_WK13</v>
      </c>
      <c r="AA182" s="85" t="s">
        <v>1220</v>
      </c>
      <c r="AB182" s="85" t="s">
        <v>1221</v>
      </c>
      <c r="AC182" s="85"/>
      <c r="AD182" s="65"/>
      <c r="AE182" s="100" t="s">
        <v>63</v>
      </c>
      <c r="AF182" s="65"/>
      <c r="AG182" s="65" t="s">
        <v>263</v>
      </c>
      <c r="AH182" s="65" t="s">
        <v>72</v>
      </c>
      <c r="AI182" s="220" t="s">
        <v>745</v>
      </c>
      <c r="AJ182" s="220" t="s">
        <v>154</v>
      </c>
      <c r="AK182" s="261">
        <v>4.6296292566694319E-5</v>
      </c>
    </row>
    <row r="183" spans="2:39" ht="34.5" hidden="1" customHeight="1">
      <c r="B183" s="86">
        <f t="shared" si="8"/>
        <v>180</v>
      </c>
      <c r="C183" s="84" t="s">
        <v>63</v>
      </c>
      <c r="D183" s="84" t="s">
        <v>1208</v>
      </c>
      <c r="E183" s="84" t="s">
        <v>135</v>
      </c>
      <c r="F183" s="84"/>
      <c r="G183" s="85" t="s">
        <v>1209</v>
      </c>
      <c r="H183" s="85" t="s">
        <v>1210</v>
      </c>
      <c r="I183" s="85" t="s">
        <v>1211</v>
      </c>
      <c r="J183" s="191">
        <v>14</v>
      </c>
      <c r="K183" s="84" t="s">
        <v>1300</v>
      </c>
      <c r="L183" s="84"/>
      <c r="M183" s="85" t="s">
        <v>1301</v>
      </c>
      <c r="N183" s="85" t="s">
        <v>1302</v>
      </c>
      <c r="O183" s="84" t="s">
        <v>143</v>
      </c>
      <c r="P183" s="85" t="s">
        <v>1215</v>
      </c>
      <c r="Q183" s="87" t="s">
        <v>166</v>
      </c>
      <c r="R183" s="84" t="s">
        <v>9303</v>
      </c>
      <c r="S183" s="86" t="s">
        <v>9304</v>
      </c>
      <c r="T183" s="143" t="s">
        <v>9305</v>
      </c>
      <c r="U183" s="86" t="s">
        <v>9306</v>
      </c>
      <c r="V183" s="84" t="s">
        <v>225</v>
      </c>
      <c r="W183" s="85"/>
      <c r="X183" s="85" t="str">
        <f t="shared" si="9"/>
        <v>tf_BACO30002200_M_DD_COST_CENTER_ACTIVITY_DEPRECIATION_ALLOC_LIST</v>
      </c>
      <c r="Y183" s="85" t="str">
        <f t="shared" si="10"/>
        <v>mt_MPCO30002213_CDM_M_DD_COST_CENTER_ACTIVITY_DEPRECIATION_ALLOC_LIST</v>
      </c>
      <c r="Z183" s="85" t="str">
        <f t="shared" si="11"/>
        <v>m_MPCO30002213_CDM_M_DD_COST_CENTER_ACTIVITY_DEPRECIATION_ALLOC_LIST</v>
      </c>
      <c r="AA183" s="85" t="s">
        <v>1220</v>
      </c>
      <c r="AB183" s="85" t="s">
        <v>1307</v>
      </c>
      <c r="AC183" s="85"/>
      <c r="AD183" s="65"/>
      <c r="AE183" s="100" t="s">
        <v>63</v>
      </c>
      <c r="AF183" s="65"/>
      <c r="AG183" s="65" t="s">
        <v>263</v>
      </c>
      <c r="AH183" s="65" t="s">
        <v>72</v>
      </c>
      <c r="AI183" s="220" t="s">
        <v>745</v>
      </c>
      <c r="AJ183" s="220" t="s">
        <v>154</v>
      </c>
      <c r="AK183" s="261">
        <v>4.6296292566694319E-5</v>
      </c>
    </row>
    <row r="184" spans="2:39" ht="34.5" hidden="1" customHeight="1">
      <c r="B184" s="86">
        <f t="shared" si="8"/>
        <v>181</v>
      </c>
      <c r="C184" s="84" t="s">
        <v>63</v>
      </c>
      <c r="D184" s="84" t="s">
        <v>1308</v>
      </c>
      <c r="E184" s="84" t="s">
        <v>135</v>
      </c>
      <c r="F184" s="84"/>
      <c r="G184" s="85" t="s">
        <v>1209</v>
      </c>
      <c r="H184" s="85" t="s">
        <v>1210</v>
      </c>
      <c r="I184" s="85" t="s">
        <v>1211</v>
      </c>
      <c r="J184" s="191">
        <v>15</v>
      </c>
      <c r="K184" s="84" t="s">
        <v>1309</v>
      </c>
      <c r="L184" s="84"/>
      <c r="M184" s="85" t="s">
        <v>1310</v>
      </c>
      <c r="N184" s="85" t="s">
        <v>1311</v>
      </c>
      <c r="O184" s="84" t="s">
        <v>143</v>
      </c>
      <c r="P184" s="85" t="s">
        <v>1215</v>
      </c>
      <c r="Q184" s="87" t="s">
        <v>166</v>
      </c>
      <c r="R184" s="84" t="s">
        <v>9307</v>
      </c>
      <c r="S184" s="86" t="s">
        <v>9308</v>
      </c>
      <c r="T184" s="143" t="s">
        <v>9309</v>
      </c>
      <c r="U184" s="86" t="s">
        <v>9310</v>
      </c>
      <c r="V184" s="84" t="s">
        <v>260</v>
      </c>
      <c r="W184" s="85" t="s">
        <v>1316</v>
      </c>
      <c r="X184" s="85" t="str">
        <f t="shared" si="9"/>
        <v>tf_BACO30002200_M_DD_COST_CENTER_ACTIVITY_DEPRECIATION_ALLOC_LIST</v>
      </c>
      <c r="Y184" s="85" t="str">
        <f t="shared" si="10"/>
        <v>mt_MPCO30002214_CDM_M_DD_COST_CENTER_ACTIVITY_DEPRECIATION_ALLOC_LIST_ADD_MASTER</v>
      </c>
      <c r="Z184" s="85" t="str">
        <f t="shared" si="11"/>
        <v>m_MPCO30002214_CDM_M_DD_COST_CENTER_ACTIVITY_DEPRECIATION_ALLOC_LIST_ADD_MASTER</v>
      </c>
      <c r="AA184" s="85" t="s">
        <v>1220</v>
      </c>
      <c r="AB184" s="85" t="s">
        <v>1221</v>
      </c>
      <c r="AC184" s="85"/>
      <c r="AD184" s="65"/>
      <c r="AE184" s="100" t="s">
        <v>63</v>
      </c>
      <c r="AF184" s="65"/>
      <c r="AG184" s="65" t="s">
        <v>263</v>
      </c>
      <c r="AH184" s="65" t="s">
        <v>72</v>
      </c>
      <c r="AI184" s="220" t="s">
        <v>745</v>
      </c>
      <c r="AJ184" s="220" t="s">
        <v>154</v>
      </c>
      <c r="AK184" s="261">
        <v>2.3148148466134444E-4</v>
      </c>
    </row>
    <row r="185" spans="2:39" ht="34.5" hidden="1" customHeight="1">
      <c r="B185" s="86">
        <f t="shared" si="8"/>
        <v>182</v>
      </c>
      <c r="C185" s="84" t="s">
        <v>63</v>
      </c>
      <c r="D185" s="84" t="s">
        <v>1317</v>
      </c>
      <c r="E185" s="84" t="s">
        <v>113</v>
      </c>
      <c r="F185" s="84" t="s">
        <v>1318</v>
      </c>
      <c r="G185" s="85" t="s">
        <v>1319</v>
      </c>
      <c r="H185" s="85" t="s">
        <v>1320</v>
      </c>
      <c r="I185" s="85" t="s">
        <v>1321</v>
      </c>
      <c r="J185" s="191">
        <v>1</v>
      </c>
      <c r="K185" s="84" t="s">
        <v>1322</v>
      </c>
      <c r="L185" s="85"/>
      <c r="M185" s="85" t="s">
        <v>1323</v>
      </c>
      <c r="N185" s="85" t="s">
        <v>1324</v>
      </c>
      <c r="O185" s="84" t="s">
        <v>143</v>
      </c>
      <c r="P185" s="86" t="s">
        <v>1325</v>
      </c>
      <c r="Q185" s="87" t="s">
        <v>220</v>
      </c>
      <c r="R185" s="84" t="s">
        <v>9311</v>
      </c>
      <c r="S185" s="86" t="s">
        <v>9312</v>
      </c>
      <c r="T185" s="143" t="s">
        <v>9313</v>
      </c>
      <c r="U185" s="86" t="s">
        <v>9314</v>
      </c>
      <c r="V185" s="84" t="s">
        <v>149</v>
      </c>
      <c r="W185" s="85"/>
      <c r="X185" s="85" t="str">
        <f t="shared" si="9"/>
        <v>tf_BAMM30000100_D_DD_MATERIAL_PURCHASE_DATA_ANALYSIS</v>
      </c>
      <c r="Y185" s="85" t="str">
        <f t="shared" si="10"/>
        <v>mt_MPMM30000101_CDM_D_DD_RAW_MATERIAL_PURCHASE_DATA_ANALYSIS_MFG_PROD_WK01</v>
      </c>
      <c r="Z185" s="85" t="str">
        <f t="shared" si="11"/>
        <v>m_MPMM30000101_CDM_D_DD_RAW_MATERIAL_PURCHASE_DATA_ANALYSIS_MFG_PROD_WK01</v>
      </c>
      <c r="AA185" s="85" t="s">
        <v>1330</v>
      </c>
      <c r="AB185" s="85" t="s">
        <v>151</v>
      </c>
      <c r="AC185" s="85"/>
      <c r="AD185" s="65"/>
      <c r="AE185" s="100" t="s">
        <v>63</v>
      </c>
      <c r="AF185" s="65"/>
      <c r="AG185" s="65" t="s">
        <v>1331</v>
      </c>
      <c r="AH185" s="65" t="s">
        <v>153</v>
      </c>
      <c r="AI185" s="220" t="s">
        <v>65</v>
      </c>
      <c r="AJ185" s="220" t="s">
        <v>154</v>
      </c>
      <c r="AK185" s="261">
        <v>6.3657407008577138E-4</v>
      </c>
    </row>
    <row r="186" spans="2:39" ht="34.5" hidden="1" customHeight="1">
      <c r="B186" s="86">
        <f t="shared" si="8"/>
        <v>183</v>
      </c>
      <c r="C186" s="84" t="s">
        <v>63</v>
      </c>
      <c r="D186" s="84" t="s">
        <v>1317</v>
      </c>
      <c r="E186" s="84" t="s">
        <v>113</v>
      </c>
      <c r="F186" s="84" t="s">
        <v>1318</v>
      </c>
      <c r="G186" s="85" t="s">
        <v>1319</v>
      </c>
      <c r="H186" s="85" t="s">
        <v>1320</v>
      </c>
      <c r="I186" s="85" t="s">
        <v>1321</v>
      </c>
      <c r="J186" s="191">
        <v>2</v>
      </c>
      <c r="K186" s="84" t="s">
        <v>1332</v>
      </c>
      <c r="L186" s="85"/>
      <c r="M186" s="85" t="s">
        <v>1333</v>
      </c>
      <c r="N186" s="85" t="s">
        <v>1334</v>
      </c>
      <c r="O186" s="84" t="s">
        <v>143</v>
      </c>
      <c r="P186" s="86" t="s">
        <v>1325</v>
      </c>
      <c r="Q186" s="87" t="s">
        <v>220</v>
      </c>
      <c r="R186" s="84" t="s">
        <v>9315</v>
      </c>
      <c r="S186" s="86" t="s">
        <v>9316</v>
      </c>
      <c r="T186" s="143" t="s">
        <v>1337</v>
      </c>
      <c r="U186" s="86" t="s">
        <v>9317</v>
      </c>
      <c r="V186" s="84" t="s">
        <v>149</v>
      </c>
      <c r="W186" s="85"/>
      <c r="X186" s="85" t="str">
        <f t="shared" si="9"/>
        <v>tf_BAMM30000100_D_DD_MATERIAL_PURCHASE_DATA_ANALYSIS</v>
      </c>
      <c r="Y186" s="85" t="str">
        <f t="shared" si="10"/>
        <v>mt_MPMM30000102_CDM_D_DD_RAW_MATERIAL_PURCHASE_DATA_ANALYSIS_MFG_PROD_WK02</v>
      </c>
      <c r="Z186" s="85" t="str">
        <f t="shared" si="11"/>
        <v>m_MPMM30000102_CDM_D_DD_RAW_MATERIAL_PURCHASE_DATA_ANALYSIS_MFG_PROD_WK02</v>
      </c>
      <c r="AA186" s="85" t="s">
        <v>1330</v>
      </c>
      <c r="AB186" s="85" t="s">
        <v>151</v>
      </c>
      <c r="AC186" s="85"/>
      <c r="AD186" s="65"/>
      <c r="AE186" s="100" t="s">
        <v>63</v>
      </c>
      <c r="AF186" s="65"/>
      <c r="AG186" s="65" t="s">
        <v>1331</v>
      </c>
      <c r="AH186" s="65" t="s">
        <v>153</v>
      </c>
      <c r="AI186" s="220" t="s">
        <v>65</v>
      </c>
      <c r="AJ186" s="220" t="s">
        <v>154</v>
      </c>
      <c r="AK186" s="261">
        <v>2.905092595028691E-3</v>
      </c>
    </row>
    <row r="187" spans="2:39" ht="34.5" hidden="1" customHeight="1">
      <c r="B187" s="86">
        <f t="shared" si="8"/>
        <v>184</v>
      </c>
      <c r="C187" s="84" t="s">
        <v>63</v>
      </c>
      <c r="D187" s="84" t="s">
        <v>1317</v>
      </c>
      <c r="E187" s="84" t="s">
        <v>113</v>
      </c>
      <c r="F187" s="84" t="s">
        <v>1318</v>
      </c>
      <c r="G187" s="85" t="s">
        <v>1319</v>
      </c>
      <c r="H187" s="85" t="s">
        <v>1320</v>
      </c>
      <c r="I187" s="85" t="s">
        <v>1321</v>
      </c>
      <c r="J187" s="191">
        <v>3</v>
      </c>
      <c r="K187" s="84" t="s">
        <v>1339</v>
      </c>
      <c r="L187" s="85"/>
      <c r="M187" s="85" t="s">
        <v>1340</v>
      </c>
      <c r="N187" s="85" t="s">
        <v>1341</v>
      </c>
      <c r="O187" s="84" t="s">
        <v>143</v>
      </c>
      <c r="P187" s="86" t="s">
        <v>1325</v>
      </c>
      <c r="Q187" s="87" t="s">
        <v>166</v>
      </c>
      <c r="R187" s="84" t="s">
        <v>1337</v>
      </c>
      <c r="S187" s="86" t="s">
        <v>9317</v>
      </c>
      <c r="T187" s="143" t="s">
        <v>9318</v>
      </c>
      <c r="U187" s="86" t="s">
        <v>9319</v>
      </c>
      <c r="V187" s="84" t="s">
        <v>1344</v>
      </c>
      <c r="W187" s="85"/>
      <c r="X187" s="85" t="str">
        <f t="shared" si="9"/>
        <v>tf_BAMM30000100_D_DD_MATERIAL_PURCHASE_DATA_ANALYSIS</v>
      </c>
      <c r="Y187" s="85" t="str">
        <f t="shared" si="10"/>
        <v>mt_MPMM30000103_CDM_D_DD_RAW_MATERIAL_PURCHASE_DATA_ANALYSIS_MFG_PROD</v>
      </c>
      <c r="Z187" s="85" t="str">
        <f t="shared" si="11"/>
        <v>m_MPMM30000103_CDM_D_DD_RAW_MATERIAL_PURCHASE_DATA_ANALYSIS_MFG_PROD</v>
      </c>
      <c r="AA187" s="85" t="s">
        <v>1330</v>
      </c>
      <c r="AB187" s="85" t="s">
        <v>151</v>
      </c>
      <c r="AC187" s="85"/>
      <c r="AD187" s="65"/>
      <c r="AE187" s="100" t="s">
        <v>63</v>
      </c>
      <c r="AF187" s="65"/>
      <c r="AG187" s="65" t="s">
        <v>1331</v>
      </c>
      <c r="AH187" s="65" t="s">
        <v>153</v>
      </c>
      <c r="AI187" s="220" t="s">
        <v>65</v>
      </c>
      <c r="AJ187" s="220" t="s">
        <v>154</v>
      </c>
      <c r="AK187" s="261">
        <v>1.2037037013215013E-3</v>
      </c>
    </row>
    <row r="188" spans="2:39" ht="228" hidden="1" customHeight="1">
      <c r="B188" s="86">
        <f t="shared" si="8"/>
        <v>185</v>
      </c>
      <c r="C188" s="84" t="s">
        <v>63</v>
      </c>
      <c r="D188" s="84" t="s">
        <v>1317</v>
      </c>
      <c r="E188" s="84" t="s">
        <v>113</v>
      </c>
      <c r="F188" s="84" t="s">
        <v>1318</v>
      </c>
      <c r="G188" s="85" t="s">
        <v>1319</v>
      </c>
      <c r="H188" s="85" t="s">
        <v>1320</v>
      </c>
      <c r="I188" s="85" t="s">
        <v>1345</v>
      </c>
      <c r="J188" s="191">
        <v>4</v>
      </c>
      <c r="K188" s="84" t="s">
        <v>1346</v>
      </c>
      <c r="L188" s="85"/>
      <c r="M188" s="85" t="s">
        <v>1347</v>
      </c>
      <c r="N188" s="85" t="s">
        <v>1348</v>
      </c>
      <c r="O188" s="84" t="s">
        <v>143</v>
      </c>
      <c r="P188" s="86" t="s">
        <v>1349</v>
      </c>
      <c r="Q188" s="87" t="s">
        <v>166</v>
      </c>
      <c r="R188" s="84" t="s">
        <v>9320</v>
      </c>
      <c r="S188" s="86" t="s">
        <v>9321</v>
      </c>
      <c r="T188" s="143" t="s">
        <v>1352</v>
      </c>
      <c r="U188" s="86" t="s">
        <v>9322</v>
      </c>
      <c r="V188" s="84" t="s">
        <v>149</v>
      </c>
      <c r="W188" s="85"/>
      <c r="X188" s="85" t="str">
        <f t="shared" si="9"/>
        <v>tf_BAMM30000100_D_DD_MATERIAL_PURCHASE_DATA_ANALYSIS</v>
      </c>
      <c r="Y188" s="85" t="str">
        <f t="shared" si="10"/>
        <v>mt_MPMM30000104_CDM_D_DD_RAW_MATERIAL_PURCHASE_DATA_ANALYSIS_ADD_MASTER</v>
      </c>
      <c r="Z188" s="85" t="str">
        <f t="shared" si="11"/>
        <v>m_MPMM30000104_CDM_D_DD_RAW_MATERIAL_PURCHASE_DATA_ANALYSIS_ADD_MASTER</v>
      </c>
      <c r="AA188" s="85" t="s">
        <v>1330</v>
      </c>
      <c r="AB188" s="85" t="s">
        <v>151</v>
      </c>
      <c r="AC188" s="85"/>
      <c r="AD188" s="65"/>
      <c r="AE188" s="100" t="s">
        <v>63</v>
      </c>
      <c r="AF188" s="65"/>
      <c r="AG188" s="65" t="s">
        <v>1331</v>
      </c>
      <c r="AH188" s="65" t="s">
        <v>153</v>
      </c>
      <c r="AI188" s="220" t="s">
        <v>65</v>
      </c>
      <c r="AJ188" s="220" t="s">
        <v>154</v>
      </c>
      <c r="AK188" s="261">
        <v>5.7638888902147301E-3</v>
      </c>
    </row>
    <row r="189" spans="2:39" ht="34.5" hidden="1" customHeight="1">
      <c r="B189" s="91">
        <f t="shared" si="8"/>
        <v>186</v>
      </c>
      <c r="C189" s="92" t="s">
        <v>409</v>
      </c>
      <c r="D189" s="92" t="s">
        <v>1354</v>
      </c>
      <c r="E189" s="92" t="s">
        <v>1355</v>
      </c>
      <c r="F189" s="92" t="s">
        <v>1356</v>
      </c>
      <c r="G189" s="91" t="s">
        <v>1357</v>
      </c>
      <c r="H189" s="91"/>
      <c r="I189" s="91" t="s">
        <v>1358</v>
      </c>
      <c r="J189" s="193"/>
      <c r="K189" s="92"/>
      <c r="L189" s="146"/>
      <c r="M189" s="91" t="s">
        <v>1359</v>
      </c>
      <c r="N189" s="146"/>
      <c r="O189" s="92" t="s">
        <v>143</v>
      </c>
      <c r="P189" s="264" t="s">
        <v>1360</v>
      </c>
      <c r="Q189" s="163" t="s">
        <v>69</v>
      </c>
      <c r="R189" s="92"/>
      <c r="S189" s="91" t="s">
        <v>9323</v>
      </c>
      <c r="T189" s="182"/>
      <c r="U189" s="91" t="s">
        <v>9324</v>
      </c>
      <c r="V189" s="92"/>
      <c r="W189" s="146"/>
      <c r="X189" s="146" t="str">
        <f t="shared" si="9"/>
        <v/>
      </c>
      <c r="Y189" s="146" t="str">
        <f t="shared" si="10"/>
        <v/>
      </c>
      <c r="Z189" s="146" t="str">
        <f t="shared" si="11"/>
        <v/>
      </c>
      <c r="AA189" s="146" t="s">
        <v>63</v>
      </c>
      <c r="AB189" s="146" t="s">
        <v>1361</v>
      </c>
      <c r="AC189" s="146"/>
      <c r="AD189" s="65"/>
      <c r="AE189" s="100" t="s">
        <v>63</v>
      </c>
      <c r="AF189" s="65"/>
      <c r="AG189" s="65" t="s">
        <v>205</v>
      </c>
      <c r="AH189" s="65" t="s">
        <v>205</v>
      </c>
      <c r="AI189" s="220" t="s">
        <v>65</v>
      </c>
      <c r="AJ189" s="220" t="s">
        <v>65</v>
      </c>
      <c r="AK189" s="220" t="s">
        <v>65</v>
      </c>
    </row>
    <row r="190" spans="2:39" ht="34.5" hidden="1" customHeight="1">
      <c r="B190" s="91">
        <f t="shared" si="8"/>
        <v>187</v>
      </c>
      <c r="C190" s="92" t="s">
        <v>409</v>
      </c>
      <c r="D190" s="92"/>
      <c r="E190" s="92" t="s">
        <v>129</v>
      </c>
      <c r="F190" s="92" t="s">
        <v>1362</v>
      </c>
      <c r="G190" s="91" t="s">
        <v>9325</v>
      </c>
      <c r="H190" s="265"/>
      <c r="I190" s="146" t="s">
        <v>1364</v>
      </c>
      <c r="J190" s="193"/>
      <c r="K190" s="92"/>
      <c r="L190" s="146"/>
      <c r="M190" s="146" t="s">
        <v>1365</v>
      </c>
      <c r="N190" s="146"/>
      <c r="O190" s="92" t="s">
        <v>1366</v>
      </c>
      <c r="P190" s="146" t="s">
        <v>1367</v>
      </c>
      <c r="Q190" s="163" t="s">
        <v>69</v>
      </c>
      <c r="R190" s="92"/>
      <c r="S190" s="91" t="s">
        <v>9326</v>
      </c>
      <c r="T190" s="182"/>
      <c r="U190" s="91" t="s">
        <v>9327</v>
      </c>
      <c r="V190" s="92"/>
      <c r="W190" s="146"/>
      <c r="X190" s="146" t="str">
        <f t="shared" si="9"/>
        <v/>
      </c>
      <c r="Y190" s="146" t="str">
        <f t="shared" si="10"/>
        <v/>
      </c>
      <c r="Z190" s="146" t="str">
        <f t="shared" si="11"/>
        <v/>
      </c>
      <c r="AA190" s="146"/>
      <c r="AB190" s="146"/>
      <c r="AC190" s="146"/>
      <c r="AD190" s="65" t="s">
        <v>1368</v>
      </c>
      <c r="AE190" s="100" t="s">
        <v>63</v>
      </c>
      <c r="AF190" s="65"/>
      <c r="AG190" s="65" t="s">
        <v>63</v>
      </c>
      <c r="AH190" s="65" t="s">
        <v>63</v>
      </c>
      <c r="AI190" s="220" t="s">
        <v>65</v>
      </c>
      <c r="AJ190" s="220" t="s">
        <v>65</v>
      </c>
      <c r="AK190" s="220" t="s">
        <v>65</v>
      </c>
    </row>
    <row r="191" spans="2:39" s="162" customFormat="1" ht="34.5" hidden="1" customHeight="1">
      <c r="B191" s="86">
        <f t="shared" si="8"/>
        <v>188</v>
      </c>
      <c r="C191" s="84" t="s">
        <v>63</v>
      </c>
      <c r="D191" s="84" t="s">
        <v>1369</v>
      </c>
      <c r="E191" s="84" t="s">
        <v>135</v>
      </c>
      <c r="F191" s="84" t="s">
        <v>211</v>
      </c>
      <c r="G191" s="85" t="s">
        <v>1370</v>
      </c>
      <c r="H191" s="85" t="s">
        <v>1371</v>
      </c>
      <c r="I191" s="85" t="s">
        <v>1372</v>
      </c>
      <c r="J191" s="191">
        <v>1</v>
      </c>
      <c r="K191" s="84" t="s">
        <v>1373</v>
      </c>
      <c r="L191" s="85"/>
      <c r="M191" s="85" t="s">
        <v>1374</v>
      </c>
      <c r="N191" s="85" t="s">
        <v>1375</v>
      </c>
      <c r="O191" s="84" t="s">
        <v>1376</v>
      </c>
      <c r="P191" s="85" t="s">
        <v>1377</v>
      </c>
      <c r="Q191" s="87" t="s">
        <v>220</v>
      </c>
      <c r="R191" s="84" t="s">
        <v>9328</v>
      </c>
      <c r="S191" s="86" t="s">
        <v>9329</v>
      </c>
      <c r="T191" s="143" t="s">
        <v>9330</v>
      </c>
      <c r="U191" s="86" t="s">
        <v>9331</v>
      </c>
      <c r="V191" s="84" t="s">
        <v>171</v>
      </c>
      <c r="W191" s="85"/>
      <c r="X191" s="85" t="str">
        <f t="shared" si="9"/>
        <v>tf_BACO30002100_D_DD_DEMAND_INDUSTRY_ANALYSIS</v>
      </c>
      <c r="Y191" s="85" t="str">
        <f t="shared" si="10"/>
        <v>mt_MPCO30002101_CDM_D_DD_DEMAND_INDUSTRY_ANALYSIS_WK01</v>
      </c>
      <c r="Z191" s="85" t="str">
        <f t="shared" si="11"/>
        <v>m_MPCO30002101_CDM_D_DD_DEMAND_INDUSTRY_ANALYSIS_WK01</v>
      </c>
      <c r="AA191" s="85" t="s">
        <v>1382</v>
      </c>
      <c r="AB191" s="85" t="s">
        <v>227</v>
      </c>
      <c r="AC191" s="85"/>
      <c r="AD191" s="65"/>
      <c r="AE191" s="100" t="s">
        <v>63</v>
      </c>
      <c r="AF191" s="65"/>
      <c r="AG191" s="65" t="s">
        <v>152</v>
      </c>
      <c r="AH191" s="65" t="s">
        <v>153</v>
      </c>
      <c r="AI191" s="220" t="s">
        <v>745</v>
      </c>
      <c r="AJ191" s="220" t="s">
        <v>154</v>
      </c>
      <c r="AK191" s="261">
        <v>7.1759258571546525E-4</v>
      </c>
      <c r="AL191" s="68"/>
      <c r="AM191" s="68"/>
    </row>
    <row r="192" spans="2:39" s="162" customFormat="1" ht="34.5" hidden="1" customHeight="1">
      <c r="B192" s="86">
        <f t="shared" si="8"/>
        <v>189</v>
      </c>
      <c r="C192" s="84" t="s">
        <v>63</v>
      </c>
      <c r="D192" s="84" t="s">
        <v>1369</v>
      </c>
      <c r="E192" s="84" t="s">
        <v>135</v>
      </c>
      <c r="F192" s="84" t="s">
        <v>211</v>
      </c>
      <c r="G192" s="85" t="s">
        <v>1370</v>
      </c>
      <c r="H192" s="85" t="s">
        <v>1371</v>
      </c>
      <c r="I192" s="85" t="s">
        <v>1372</v>
      </c>
      <c r="J192" s="191">
        <v>2</v>
      </c>
      <c r="K192" s="84" t="s">
        <v>1383</v>
      </c>
      <c r="L192" s="85"/>
      <c r="M192" s="85" t="s">
        <v>1384</v>
      </c>
      <c r="N192" s="85" t="s">
        <v>1385</v>
      </c>
      <c r="O192" s="84" t="s">
        <v>1376</v>
      </c>
      <c r="P192" s="85" t="s">
        <v>1377</v>
      </c>
      <c r="Q192" s="87" t="s">
        <v>220</v>
      </c>
      <c r="R192" s="143" t="s">
        <v>9332</v>
      </c>
      <c r="S192" s="86" t="s">
        <v>9333</v>
      </c>
      <c r="T192" s="143" t="s">
        <v>9334</v>
      </c>
      <c r="U192" s="86" t="s">
        <v>9335</v>
      </c>
      <c r="V192" s="84" t="s">
        <v>171</v>
      </c>
      <c r="W192" s="85"/>
      <c r="X192" s="85" t="str">
        <f t="shared" si="9"/>
        <v>tf_BACO30002100_D_DD_DEMAND_INDUSTRY_ANALYSIS</v>
      </c>
      <c r="Y192" s="85" t="str">
        <f t="shared" si="10"/>
        <v>mt_MPCO30002102_CDM_D_DD_DEMAND_INDUSTRY_ANALYSIS_WK02</v>
      </c>
      <c r="Z192" s="85" t="str">
        <f t="shared" si="11"/>
        <v>m_MPCO30002102_CDM_D_DD_DEMAND_INDUSTRY_ANALYSIS_WK02</v>
      </c>
      <c r="AA192" s="85" t="s">
        <v>1382</v>
      </c>
      <c r="AB192" s="85" t="s">
        <v>227</v>
      </c>
      <c r="AC192" s="85"/>
      <c r="AD192" s="65"/>
      <c r="AE192" s="100" t="s">
        <v>63</v>
      </c>
      <c r="AF192" s="65"/>
      <c r="AG192" s="65" t="s">
        <v>152</v>
      </c>
      <c r="AH192" s="65" t="s">
        <v>153</v>
      </c>
      <c r="AI192" s="220" t="s">
        <v>745</v>
      </c>
      <c r="AJ192" s="220" t="s">
        <v>154</v>
      </c>
      <c r="AK192" s="261">
        <v>9.2592592409346253E-5</v>
      </c>
      <c r="AL192" s="68"/>
      <c r="AM192" s="68"/>
    </row>
    <row r="193" spans="2:39" ht="34.5" hidden="1" customHeight="1">
      <c r="B193" s="86">
        <f t="shared" si="8"/>
        <v>190</v>
      </c>
      <c r="C193" s="84" t="s">
        <v>63</v>
      </c>
      <c r="D193" s="84" t="s">
        <v>1369</v>
      </c>
      <c r="E193" s="84" t="s">
        <v>135</v>
      </c>
      <c r="F193" s="84" t="s">
        <v>211</v>
      </c>
      <c r="G193" s="85" t="s">
        <v>1370</v>
      </c>
      <c r="H193" s="85" t="s">
        <v>1371</v>
      </c>
      <c r="I193" s="85" t="s">
        <v>1372</v>
      </c>
      <c r="J193" s="191">
        <v>3</v>
      </c>
      <c r="K193" s="84" t="s">
        <v>1390</v>
      </c>
      <c r="L193" s="85"/>
      <c r="M193" s="85" t="s">
        <v>1391</v>
      </c>
      <c r="N193" s="85" t="s">
        <v>1392</v>
      </c>
      <c r="O193" s="84" t="s">
        <v>1376</v>
      </c>
      <c r="P193" s="85" t="s">
        <v>1377</v>
      </c>
      <c r="Q193" s="87" t="s">
        <v>220</v>
      </c>
      <c r="R193" s="143" t="s">
        <v>9336</v>
      </c>
      <c r="S193" s="86" t="s">
        <v>9337</v>
      </c>
      <c r="T193" s="143" t="s">
        <v>9338</v>
      </c>
      <c r="U193" s="86" t="s">
        <v>9339</v>
      </c>
      <c r="V193" s="84" t="s">
        <v>162</v>
      </c>
      <c r="W193" s="85"/>
      <c r="X193" s="85" t="str">
        <f t="shared" si="9"/>
        <v>tf_BACO30002100_D_DD_DEMAND_INDUSTRY_ANALYSIS</v>
      </c>
      <c r="Y193" s="85" t="str">
        <f t="shared" si="10"/>
        <v>mt_MPCO30002103_CDM_D_DD_DEMAND_INDUSTRY_ANALYSIS_WK03</v>
      </c>
      <c r="Z193" s="85" t="str">
        <f t="shared" si="11"/>
        <v>m_MPCO30002103_CDM_D_DD_DEMAND_INDUSTRY_ANALYSIS_WK03</v>
      </c>
      <c r="AA193" s="85" t="s">
        <v>1382</v>
      </c>
      <c r="AB193" s="85" t="s">
        <v>227</v>
      </c>
      <c r="AC193" s="85"/>
      <c r="AD193" s="65"/>
      <c r="AE193" s="100" t="s">
        <v>63</v>
      </c>
      <c r="AF193" s="65"/>
      <c r="AG193" s="65" t="s">
        <v>152</v>
      </c>
      <c r="AH193" s="65" t="s">
        <v>153</v>
      </c>
      <c r="AI193" s="220" t="s">
        <v>745</v>
      </c>
      <c r="AJ193" s="220" t="s">
        <v>154</v>
      </c>
      <c r="AK193" s="261">
        <v>5.7870369346346706E-5</v>
      </c>
    </row>
    <row r="194" spans="2:39" ht="34.5" customHeight="1">
      <c r="B194" s="86">
        <f t="shared" si="8"/>
        <v>191</v>
      </c>
      <c r="C194" s="84" t="s">
        <v>63</v>
      </c>
      <c r="D194" s="84" t="s">
        <v>1369</v>
      </c>
      <c r="E194" s="84" t="s">
        <v>135</v>
      </c>
      <c r="F194" s="84" t="s">
        <v>211</v>
      </c>
      <c r="G194" s="85" t="s">
        <v>1370</v>
      </c>
      <c r="H194" s="85" t="s">
        <v>1371</v>
      </c>
      <c r="I194" s="85" t="s">
        <v>1372</v>
      </c>
      <c r="J194" s="191">
        <v>4</v>
      </c>
      <c r="K194" s="84" t="s">
        <v>1397</v>
      </c>
      <c r="L194" s="85"/>
      <c r="M194" s="85" t="s">
        <v>1398</v>
      </c>
      <c r="N194" s="85" t="s">
        <v>1399</v>
      </c>
      <c r="O194" s="84" t="s">
        <v>1376</v>
      </c>
      <c r="P194" s="85" t="s">
        <v>1377</v>
      </c>
      <c r="Q194" s="87" t="s">
        <v>166</v>
      </c>
      <c r="R194" s="84" t="s">
        <v>9340</v>
      </c>
      <c r="S194" s="86" t="s">
        <v>9341</v>
      </c>
      <c r="T194" s="143" t="s">
        <v>9342</v>
      </c>
      <c r="U194" s="86" t="s">
        <v>9343</v>
      </c>
      <c r="V194" s="84" t="s">
        <v>171</v>
      </c>
      <c r="W194" s="85"/>
      <c r="X194" s="85" t="str">
        <f t="shared" si="9"/>
        <v>tf_BACO30002100_D_DD_DEMAND_INDUSTRY_ANALYSIS</v>
      </c>
      <c r="Y194" s="85" t="str">
        <f t="shared" si="10"/>
        <v>mt_MPCO30002104_CDM_D_DD_DEMAND_INDUSTRY_ANALYSIS</v>
      </c>
      <c r="Z194" s="85" t="str">
        <f t="shared" si="11"/>
        <v>m_MPCO30002104_CDM_D_DD_DEMAND_INDUSTRY_ANALYSIS</v>
      </c>
      <c r="AA194" s="85" t="s">
        <v>1382</v>
      </c>
      <c r="AB194" s="85" t="s">
        <v>227</v>
      </c>
      <c r="AC194" s="85"/>
      <c r="AD194" s="65"/>
      <c r="AE194" s="100" t="s">
        <v>63</v>
      </c>
      <c r="AF194" s="65"/>
      <c r="AG194" s="65" t="s">
        <v>152</v>
      </c>
      <c r="AH194" s="65" t="s">
        <v>153</v>
      </c>
      <c r="AI194" s="220" t="s">
        <v>745</v>
      </c>
      <c r="AJ194" s="220" t="s">
        <v>246</v>
      </c>
      <c r="AK194" s="261">
        <v>4.062500003783498E-3</v>
      </c>
    </row>
    <row r="195" spans="2:39" s="162" customFormat="1" ht="34.5" customHeight="1">
      <c r="B195" s="86">
        <f t="shared" si="8"/>
        <v>192</v>
      </c>
      <c r="C195" s="84" t="s">
        <v>63</v>
      </c>
      <c r="D195" s="84" t="s">
        <v>1369</v>
      </c>
      <c r="E195" s="84" t="s">
        <v>135</v>
      </c>
      <c r="F195" s="84" t="s">
        <v>211</v>
      </c>
      <c r="G195" s="85" t="s">
        <v>1370</v>
      </c>
      <c r="H195" s="85" t="s">
        <v>1371</v>
      </c>
      <c r="I195" s="85" t="s">
        <v>1372</v>
      </c>
      <c r="J195" s="191">
        <v>5</v>
      </c>
      <c r="K195" s="84" t="s">
        <v>1404</v>
      </c>
      <c r="L195" s="85"/>
      <c r="M195" s="85" t="s">
        <v>1405</v>
      </c>
      <c r="N195" s="85" t="s">
        <v>1406</v>
      </c>
      <c r="O195" s="84" t="s">
        <v>1376</v>
      </c>
      <c r="P195" s="85" t="s">
        <v>1377</v>
      </c>
      <c r="Q195" s="87" t="s">
        <v>166</v>
      </c>
      <c r="R195" s="84" t="s">
        <v>9344</v>
      </c>
      <c r="S195" s="86" t="s">
        <v>9345</v>
      </c>
      <c r="T195" s="143" t="s">
        <v>9346</v>
      </c>
      <c r="U195" s="86" t="s">
        <v>9347</v>
      </c>
      <c r="V195" s="84" t="s">
        <v>149</v>
      </c>
      <c r="W195" s="85"/>
      <c r="X195" s="85" t="str">
        <f t="shared" si="9"/>
        <v>tf_BACO30002100_D_DD_DEMAND_INDUSTRY_ANALYSIS</v>
      </c>
      <c r="Y195" s="85" t="str">
        <f t="shared" si="10"/>
        <v>mt_MPCO30002105_CDM_D_DD_DEMAND_INDUSTRY_ANALYSIS_ADD_MASTER</v>
      </c>
      <c r="Z195" s="85" t="str">
        <f t="shared" si="11"/>
        <v>m_MPCO30002105_CDM_D_DD_DEMAND_INDUSTRY_ANALYSIS_ADD_MASTER</v>
      </c>
      <c r="AA195" s="85" t="s">
        <v>1382</v>
      </c>
      <c r="AB195" s="85" t="s">
        <v>227</v>
      </c>
      <c r="AC195" s="85"/>
      <c r="AD195" s="65"/>
      <c r="AE195" s="100" t="s">
        <v>63</v>
      </c>
      <c r="AF195" s="65"/>
      <c r="AG195" s="65" t="s">
        <v>152</v>
      </c>
      <c r="AH195" s="65" t="s">
        <v>153</v>
      </c>
      <c r="AI195" s="220" t="s">
        <v>745</v>
      </c>
      <c r="AJ195" s="220" t="s">
        <v>246</v>
      </c>
      <c r="AK195" s="261">
        <v>5.5902777821756899E-3</v>
      </c>
      <c r="AL195" s="68"/>
      <c r="AM195" s="68"/>
    </row>
    <row r="196" spans="2:39" ht="34.5" hidden="1" customHeight="1">
      <c r="B196" s="86">
        <f t="shared" ref="B196:B259" si="12">ROW()-3</f>
        <v>193</v>
      </c>
      <c r="C196" s="84" t="s">
        <v>63</v>
      </c>
      <c r="D196" s="84" t="s">
        <v>1411</v>
      </c>
      <c r="E196" s="84" t="s">
        <v>135</v>
      </c>
      <c r="F196" s="84" t="s">
        <v>786</v>
      </c>
      <c r="G196" s="85" t="s">
        <v>1412</v>
      </c>
      <c r="H196" s="85" t="s">
        <v>1413</v>
      </c>
      <c r="I196" s="85" t="s">
        <v>1414</v>
      </c>
      <c r="J196" s="191">
        <v>1</v>
      </c>
      <c r="K196" s="84" t="s">
        <v>1415</v>
      </c>
      <c r="L196" s="85"/>
      <c r="M196" s="85" t="s">
        <v>1416</v>
      </c>
      <c r="N196" s="85" t="s">
        <v>1417</v>
      </c>
      <c r="O196" s="84" t="s">
        <v>143</v>
      </c>
      <c r="P196" s="86" t="s">
        <v>1418</v>
      </c>
      <c r="Q196" s="87" t="s">
        <v>69</v>
      </c>
      <c r="R196" s="84" t="s">
        <v>9348</v>
      </c>
      <c r="S196" s="86" t="s">
        <v>9349</v>
      </c>
      <c r="T196" s="143" t="s">
        <v>1421</v>
      </c>
      <c r="U196" s="86" t="s">
        <v>9350</v>
      </c>
      <c r="V196" s="84" t="s">
        <v>238</v>
      </c>
      <c r="W196" s="85"/>
      <c r="X196" s="85" t="str">
        <f t="shared" si="9"/>
        <v>tf_BAWK30000100_D_DD_PROFITABILITY_ANALYSIS_CO_PA_AGGREGATION</v>
      </c>
      <c r="Y196" s="85" t="str">
        <f t="shared" si="10"/>
        <v>mt_MPWK30000101_CDM_D_DD_PROFITABILITY_ANALYSIS_CO_PA_AGGREGATION_WK01</v>
      </c>
      <c r="Z196" s="85" t="str">
        <f t="shared" si="11"/>
        <v>m_MPWK30000101_CDM_D_DD_PROFITABILITY_ANALYSIS_CO_PA_AGGREGATION_WK01</v>
      </c>
      <c r="AA196" s="85" t="s">
        <v>1423</v>
      </c>
      <c r="AB196" s="85" t="s">
        <v>151</v>
      </c>
      <c r="AC196" s="85"/>
      <c r="AD196" s="65"/>
      <c r="AE196" s="100" t="s">
        <v>63</v>
      </c>
      <c r="AF196" s="65"/>
      <c r="AG196" s="65" t="s">
        <v>263</v>
      </c>
      <c r="AH196" s="65" t="s">
        <v>72</v>
      </c>
      <c r="AI196" s="220" t="s">
        <v>745</v>
      </c>
      <c r="AJ196" s="220" t="s">
        <v>154</v>
      </c>
      <c r="AK196" s="261">
        <v>2.6620370772434399E-4</v>
      </c>
    </row>
    <row r="197" spans="2:39" s="162" customFormat="1" ht="34.5" hidden="1" customHeight="1">
      <c r="B197" s="86">
        <f t="shared" si="12"/>
        <v>194</v>
      </c>
      <c r="C197" s="84" t="s">
        <v>63</v>
      </c>
      <c r="D197" s="84" t="s">
        <v>1411</v>
      </c>
      <c r="E197" s="84" t="s">
        <v>135</v>
      </c>
      <c r="F197" s="84" t="s">
        <v>786</v>
      </c>
      <c r="G197" s="85" t="s">
        <v>1412</v>
      </c>
      <c r="H197" s="85" t="s">
        <v>1413</v>
      </c>
      <c r="I197" s="85" t="s">
        <v>1414</v>
      </c>
      <c r="J197" s="191">
        <v>2</v>
      </c>
      <c r="K197" s="84" t="s">
        <v>1425</v>
      </c>
      <c r="L197" s="85"/>
      <c r="M197" s="85" t="s">
        <v>1426</v>
      </c>
      <c r="N197" s="85" t="s">
        <v>1427</v>
      </c>
      <c r="O197" s="84" t="s">
        <v>143</v>
      </c>
      <c r="P197" s="86" t="s">
        <v>1418</v>
      </c>
      <c r="Q197" s="87" t="s">
        <v>69</v>
      </c>
      <c r="R197" s="84" t="s">
        <v>1419</v>
      </c>
      <c r="S197" s="86" t="s">
        <v>9351</v>
      </c>
      <c r="T197" s="143" t="s">
        <v>1428</v>
      </c>
      <c r="U197" s="86" t="s">
        <v>9352</v>
      </c>
      <c r="V197" s="84" t="s">
        <v>238</v>
      </c>
      <c r="W197" s="85"/>
      <c r="X197" s="85" t="str">
        <f t="shared" si="9"/>
        <v>tf_BAWK30000100_D_DD_PROFITABILITY_ANALYSIS_CO_PA_AGGREGATION</v>
      </c>
      <c r="Y197" s="85" t="str">
        <f t="shared" si="10"/>
        <v>mt_MPWK30000102_CDM_D_DD_PROFITABILITY_ANALYSIS_CO_PA_AGGREGATION_WK02</v>
      </c>
      <c r="Z197" s="85" t="str">
        <f t="shared" si="11"/>
        <v>m_MPWK30000102_CDM_D_DD_PROFITABILITY_ANALYSIS_CO_PA_AGGREGATION_WK02</v>
      </c>
      <c r="AA197" s="85" t="s">
        <v>1423</v>
      </c>
      <c r="AB197" s="85" t="s">
        <v>151</v>
      </c>
      <c r="AC197" s="85"/>
      <c r="AD197" s="65"/>
      <c r="AE197" s="100" t="s">
        <v>63</v>
      </c>
      <c r="AF197" s="65"/>
      <c r="AG197" s="65" t="s">
        <v>263</v>
      </c>
      <c r="AH197" s="65" t="s">
        <v>72</v>
      </c>
      <c r="AI197" s="220" t="s">
        <v>745</v>
      </c>
      <c r="AJ197" s="220" t="s">
        <v>154</v>
      </c>
      <c r="AK197" s="261">
        <v>1.0416666918899864E-4</v>
      </c>
      <c r="AL197" s="68"/>
      <c r="AM197" s="68"/>
    </row>
    <row r="198" spans="2:39" s="162" customFormat="1" ht="34.5" hidden="1" customHeight="1">
      <c r="B198" s="86">
        <f t="shared" si="12"/>
        <v>195</v>
      </c>
      <c r="C198" s="84" t="s">
        <v>63</v>
      </c>
      <c r="D198" s="84" t="s">
        <v>1411</v>
      </c>
      <c r="E198" s="84" t="s">
        <v>135</v>
      </c>
      <c r="F198" s="84" t="s">
        <v>786</v>
      </c>
      <c r="G198" s="85" t="s">
        <v>1412</v>
      </c>
      <c r="H198" s="85" t="s">
        <v>1413</v>
      </c>
      <c r="I198" s="85" t="s">
        <v>1414</v>
      </c>
      <c r="J198" s="191">
        <v>3</v>
      </c>
      <c r="K198" s="84" t="s">
        <v>1430</v>
      </c>
      <c r="L198" s="85"/>
      <c r="M198" s="85" t="s">
        <v>1431</v>
      </c>
      <c r="N198" s="85" t="s">
        <v>1432</v>
      </c>
      <c r="O198" s="84" t="s">
        <v>143</v>
      </c>
      <c r="P198" s="86" t="s">
        <v>1418</v>
      </c>
      <c r="Q198" s="87" t="s">
        <v>69</v>
      </c>
      <c r="R198" s="84" t="s">
        <v>1419</v>
      </c>
      <c r="S198" s="266" t="s">
        <v>9351</v>
      </c>
      <c r="T198" s="143" t="s">
        <v>1433</v>
      </c>
      <c r="U198" s="266" t="s">
        <v>9353</v>
      </c>
      <c r="V198" s="84" t="s">
        <v>238</v>
      </c>
      <c r="W198" s="85"/>
      <c r="X198" s="85" t="str">
        <f t="shared" si="9"/>
        <v>tf_BAWK30000100_D_DD_PROFITABILITY_ANALYSIS_CO_PA_AGGREGATION</v>
      </c>
      <c r="Y198" s="85" t="str">
        <f t="shared" si="10"/>
        <v>mt_MPWK30000103_CDM_D_DD_PROFITABILITY_ANALYSIS_CO_PA_AGGREGATION_WK03</v>
      </c>
      <c r="Z198" s="85" t="str">
        <f t="shared" si="11"/>
        <v>m_MPWK30000103_CDM_D_DD_PROFITABILITY_ANALYSIS_CO_PA_AGGREGATION_WK03</v>
      </c>
      <c r="AA198" s="85" t="s">
        <v>1423</v>
      </c>
      <c r="AB198" s="85" t="s">
        <v>151</v>
      </c>
      <c r="AC198" s="85"/>
      <c r="AD198" s="65"/>
      <c r="AE198" s="100" t="s">
        <v>63</v>
      </c>
      <c r="AF198" s="65"/>
      <c r="AG198" s="65" t="s">
        <v>263</v>
      </c>
      <c r="AH198" s="65" t="s">
        <v>72</v>
      </c>
      <c r="AI198" s="220" t="s">
        <v>745</v>
      </c>
      <c r="AJ198" s="220" t="s">
        <v>154</v>
      </c>
      <c r="AK198" s="261">
        <v>1.7361111531499773E-4</v>
      </c>
      <c r="AL198" s="68"/>
      <c r="AM198" s="68"/>
    </row>
    <row r="199" spans="2:39" s="162" customFormat="1" ht="34.5" hidden="1" customHeight="1">
      <c r="B199" s="86">
        <f t="shared" si="12"/>
        <v>196</v>
      </c>
      <c r="C199" s="84" t="s">
        <v>63</v>
      </c>
      <c r="D199" s="84" t="s">
        <v>1411</v>
      </c>
      <c r="E199" s="84" t="s">
        <v>135</v>
      </c>
      <c r="F199" s="84" t="s">
        <v>786</v>
      </c>
      <c r="G199" s="85" t="s">
        <v>1412</v>
      </c>
      <c r="H199" s="85" t="s">
        <v>1413</v>
      </c>
      <c r="I199" s="85" t="s">
        <v>1414</v>
      </c>
      <c r="J199" s="191">
        <v>4</v>
      </c>
      <c r="K199" s="84" t="s">
        <v>1435</v>
      </c>
      <c r="L199" s="85"/>
      <c r="M199" s="85" t="s">
        <v>1436</v>
      </c>
      <c r="N199" s="85" t="s">
        <v>1437</v>
      </c>
      <c r="O199" s="84" t="s">
        <v>143</v>
      </c>
      <c r="P199" s="86" t="s">
        <v>1418</v>
      </c>
      <c r="Q199" s="87" t="s">
        <v>69</v>
      </c>
      <c r="R199" s="143" t="s">
        <v>1419</v>
      </c>
      <c r="S199" s="267" t="s">
        <v>9351</v>
      </c>
      <c r="T199" s="143" t="s">
        <v>1438</v>
      </c>
      <c r="U199" s="267" t="s">
        <v>9354</v>
      </c>
      <c r="V199" s="212" t="s">
        <v>238</v>
      </c>
      <c r="W199" s="85"/>
      <c r="X199" s="85" t="str">
        <f t="shared" si="9"/>
        <v>tf_BAWK30000100_D_DD_PROFITABILITY_ANALYSIS_CO_PA_AGGREGATION</v>
      </c>
      <c r="Y199" s="85" t="str">
        <f t="shared" si="10"/>
        <v>mt_MPWK30000104_CDM_D_DD_PROFITABILITY_ANALYSIS_CO_PA_AGGREGATION_WK04</v>
      </c>
      <c r="Z199" s="85" t="str">
        <f t="shared" si="11"/>
        <v>m_MPWK30000104_CDM_D_DD_PROFITABILITY_ANALYSIS_CO_PA_AGGREGATION_WK04</v>
      </c>
      <c r="AA199" s="85" t="s">
        <v>1423</v>
      </c>
      <c r="AB199" s="85" t="s">
        <v>151</v>
      </c>
      <c r="AC199" s="85"/>
      <c r="AD199" s="65"/>
      <c r="AE199" s="100" t="s">
        <v>63</v>
      </c>
      <c r="AF199" s="65"/>
      <c r="AG199" s="65" t="s">
        <v>263</v>
      </c>
      <c r="AH199" s="65" t="s">
        <v>72</v>
      </c>
      <c r="AI199" s="220" t="s">
        <v>745</v>
      </c>
      <c r="AJ199" s="220" t="s">
        <v>154</v>
      </c>
      <c r="AK199" s="261">
        <v>1.2731480819638819E-4</v>
      </c>
      <c r="AL199" s="68"/>
      <c r="AM199" s="68"/>
    </row>
    <row r="200" spans="2:39" s="162" customFormat="1" ht="34.5" hidden="1" customHeight="1">
      <c r="B200" s="86">
        <f t="shared" si="12"/>
        <v>197</v>
      </c>
      <c r="C200" s="84" t="s">
        <v>63</v>
      </c>
      <c r="D200" s="84" t="s">
        <v>1411</v>
      </c>
      <c r="E200" s="84" t="s">
        <v>135</v>
      </c>
      <c r="F200" s="84" t="s">
        <v>786</v>
      </c>
      <c r="G200" s="85" t="s">
        <v>1412</v>
      </c>
      <c r="H200" s="85" t="s">
        <v>1413</v>
      </c>
      <c r="I200" s="85" t="s">
        <v>1414</v>
      </c>
      <c r="J200" s="191">
        <v>5</v>
      </c>
      <c r="K200" s="84" t="s">
        <v>1440</v>
      </c>
      <c r="L200" s="85"/>
      <c r="M200" s="85" t="s">
        <v>1441</v>
      </c>
      <c r="N200" s="85" t="s">
        <v>1442</v>
      </c>
      <c r="O200" s="84" t="s">
        <v>143</v>
      </c>
      <c r="P200" s="86" t="s">
        <v>1418</v>
      </c>
      <c r="Q200" s="87" t="s">
        <v>69</v>
      </c>
      <c r="R200" s="143" t="s">
        <v>9355</v>
      </c>
      <c r="S200" s="267" t="s">
        <v>9351</v>
      </c>
      <c r="T200" s="143" t="s">
        <v>1443</v>
      </c>
      <c r="U200" s="267" t="s">
        <v>9356</v>
      </c>
      <c r="V200" s="84" t="s">
        <v>238</v>
      </c>
      <c r="W200" s="85"/>
      <c r="X200" s="85" t="str">
        <f t="shared" si="9"/>
        <v>tf_BAWK30000100_D_DD_PROFITABILITY_ANALYSIS_CO_PA_AGGREGATION</v>
      </c>
      <c r="Y200" s="85" t="str">
        <f t="shared" si="10"/>
        <v>mt_MPWK30000105_CDM_D_DD_PROFITABILITY_ANALYSIS_CO_PA_AGGREGATION_WK05</v>
      </c>
      <c r="Z200" s="85" t="str">
        <f t="shared" si="11"/>
        <v>m_MPWK30000105_CDM_D_DD_PROFITABILITY_ANALYSIS_CO_PA_AGGREGATION_WK05</v>
      </c>
      <c r="AA200" s="85" t="s">
        <v>1423</v>
      </c>
      <c r="AB200" s="85" t="s">
        <v>151</v>
      </c>
      <c r="AC200" s="85"/>
      <c r="AD200" s="65"/>
      <c r="AE200" s="100" t="s">
        <v>63</v>
      </c>
      <c r="AF200" s="65"/>
      <c r="AG200" s="65" t="s">
        <v>263</v>
      </c>
      <c r="AH200" s="65" t="s">
        <v>72</v>
      </c>
      <c r="AI200" s="220" t="s">
        <v>745</v>
      </c>
      <c r="AJ200" s="220" t="s">
        <v>154</v>
      </c>
      <c r="AK200" s="261">
        <v>1.1574073869269341E-4</v>
      </c>
      <c r="AL200" s="68"/>
      <c r="AM200" s="68"/>
    </row>
    <row r="201" spans="2:39" ht="34.5" hidden="1" customHeight="1">
      <c r="B201" s="86">
        <f t="shared" si="12"/>
        <v>198</v>
      </c>
      <c r="C201" s="84" t="s">
        <v>63</v>
      </c>
      <c r="D201" s="84" t="s">
        <v>1411</v>
      </c>
      <c r="E201" s="84" t="s">
        <v>135</v>
      </c>
      <c r="F201" s="84" t="s">
        <v>786</v>
      </c>
      <c r="G201" s="85" t="s">
        <v>1412</v>
      </c>
      <c r="H201" s="85" t="s">
        <v>1413</v>
      </c>
      <c r="I201" s="85" t="s">
        <v>1414</v>
      </c>
      <c r="J201" s="191">
        <v>6</v>
      </c>
      <c r="K201" s="84" t="s">
        <v>1445</v>
      </c>
      <c r="L201" s="85"/>
      <c r="M201" s="85" t="s">
        <v>1446</v>
      </c>
      <c r="N201" s="85" t="s">
        <v>1447</v>
      </c>
      <c r="O201" s="84" t="s">
        <v>143</v>
      </c>
      <c r="P201" s="86" t="s">
        <v>1418</v>
      </c>
      <c r="Q201" s="87" t="s">
        <v>69</v>
      </c>
      <c r="R201" s="84" t="s">
        <v>9355</v>
      </c>
      <c r="S201" s="86" t="s">
        <v>9351</v>
      </c>
      <c r="T201" s="143" t="s">
        <v>1448</v>
      </c>
      <c r="U201" s="86" t="s">
        <v>1449</v>
      </c>
      <c r="V201" s="84" t="s">
        <v>238</v>
      </c>
      <c r="W201" s="85"/>
      <c r="X201" s="85" t="str">
        <f t="shared" si="9"/>
        <v>tf_BAWK30000100_D_DD_PROFITABILITY_ANALYSIS_CO_PA_AGGREGATION</v>
      </c>
      <c r="Y201" s="85" t="str">
        <f t="shared" si="10"/>
        <v>mt_MPWK30000106_CDM_D_DD_PROFITABILITY_ANALYSIS_CO_PA_AGGREGATION_WK06</v>
      </c>
      <c r="Z201" s="85" t="str">
        <f t="shared" si="11"/>
        <v>m_MPWK30000106_CDM_D_DD_PROFITABILITY_ANALYSIS_CO_PA_AGGREGATION_WK06</v>
      </c>
      <c r="AA201" s="85" t="s">
        <v>1423</v>
      </c>
      <c r="AB201" s="85" t="s">
        <v>151</v>
      </c>
      <c r="AC201" s="85"/>
      <c r="AD201" s="65"/>
      <c r="AE201" s="100" t="s">
        <v>63</v>
      </c>
      <c r="AF201" s="65"/>
      <c r="AG201" s="65" t="s">
        <v>263</v>
      </c>
      <c r="AH201" s="65" t="s">
        <v>72</v>
      </c>
      <c r="AI201" s="220" t="s">
        <v>745</v>
      </c>
      <c r="AJ201" s="220" t="s">
        <v>154</v>
      </c>
      <c r="AK201" s="261">
        <v>9.2592592409346253E-5</v>
      </c>
    </row>
    <row r="202" spans="2:39" ht="34.5" hidden="1" customHeight="1">
      <c r="B202" s="86">
        <f t="shared" si="12"/>
        <v>199</v>
      </c>
      <c r="C202" s="84" t="s">
        <v>63</v>
      </c>
      <c r="D202" s="84" t="s">
        <v>1411</v>
      </c>
      <c r="E202" s="84" t="s">
        <v>135</v>
      </c>
      <c r="F202" s="84" t="s">
        <v>786</v>
      </c>
      <c r="G202" s="85" t="s">
        <v>1412</v>
      </c>
      <c r="H202" s="85" t="s">
        <v>1413</v>
      </c>
      <c r="I202" s="85" t="s">
        <v>1414</v>
      </c>
      <c r="J202" s="191">
        <v>7</v>
      </c>
      <c r="K202" s="84" t="s">
        <v>1450</v>
      </c>
      <c r="L202" s="85"/>
      <c r="M202" s="85" t="s">
        <v>1451</v>
      </c>
      <c r="N202" s="85" t="s">
        <v>1452</v>
      </c>
      <c r="O202" s="84" t="s">
        <v>143</v>
      </c>
      <c r="P202" s="86" t="s">
        <v>1418</v>
      </c>
      <c r="Q202" s="87" t="s">
        <v>69</v>
      </c>
      <c r="R202" s="84" t="s">
        <v>9357</v>
      </c>
      <c r="S202" s="86" t="s">
        <v>1454</v>
      </c>
      <c r="T202" s="143" t="s">
        <v>1455</v>
      </c>
      <c r="U202" s="86" t="s">
        <v>9358</v>
      </c>
      <c r="V202" s="84" t="s">
        <v>162</v>
      </c>
      <c r="W202" s="85"/>
      <c r="X202" s="85" t="str">
        <f t="shared" si="9"/>
        <v>tf_BAWK30000100_D_DD_PROFITABILITY_ANALYSIS_CO_PA_AGGREGATION</v>
      </c>
      <c r="Y202" s="85" t="str">
        <f t="shared" si="10"/>
        <v>mt_MPWK30000107_CDM_D_DD_PROFITABILITY_ANALYSIS_CO_PA_AGGREGATION_WK07</v>
      </c>
      <c r="Z202" s="85" t="str">
        <f t="shared" si="11"/>
        <v>m_MPWK30000107_CDM_D_DD_PROFITABILITY_ANALYSIS_CO_PA_AGGREGATION_WK07</v>
      </c>
      <c r="AA202" s="85" t="s">
        <v>1423</v>
      </c>
      <c r="AB202" s="85" t="s">
        <v>151</v>
      </c>
      <c r="AC202" s="85"/>
      <c r="AD202" s="65"/>
      <c r="AE202" s="100" t="s">
        <v>63</v>
      </c>
      <c r="AF202" s="65"/>
      <c r="AG202" s="65" t="s">
        <v>263</v>
      </c>
      <c r="AH202" s="65" t="s">
        <v>72</v>
      </c>
      <c r="AI202" s="220" t="s">
        <v>745</v>
      </c>
      <c r="AJ202" s="220" t="s">
        <v>154</v>
      </c>
      <c r="AK202" s="261">
        <v>6.9444438850041479E-5</v>
      </c>
    </row>
    <row r="203" spans="2:39" ht="34.5" hidden="1" customHeight="1">
      <c r="B203" s="86">
        <f t="shared" si="12"/>
        <v>200</v>
      </c>
      <c r="C203" s="84" t="s">
        <v>63</v>
      </c>
      <c r="D203" s="84" t="s">
        <v>1411</v>
      </c>
      <c r="E203" s="84" t="s">
        <v>135</v>
      </c>
      <c r="F203" s="84" t="s">
        <v>786</v>
      </c>
      <c r="G203" s="85" t="s">
        <v>1412</v>
      </c>
      <c r="H203" s="85" t="s">
        <v>1413</v>
      </c>
      <c r="I203" s="85" t="s">
        <v>1414</v>
      </c>
      <c r="J203" s="191">
        <v>8</v>
      </c>
      <c r="K203" s="84" t="s">
        <v>1457</v>
      </c>
      <c r="L203" s="85"/>
      <c r="M203" s="85" t="s">
        <v>1458</v>
      </c>
      <c r="N203" s="85" t="s">
        <v>1459</v>
      </c>
      <c r="O203" s="84" t="s">
        <v>143</v>
      </c>
      <c r="P203" s="86" t="s">
        <v>1418</v>
      </c>
      <c r="Q203" s="87" t="s">
        <v>69</v>
      </c>
      <c r="R203" s="84" t="s">
        <v>9359</v>
      </c>
      <c r="S203" s="86" t="s">
        <v>1461</v>
      </c>
      <c r="T203" s="143" t="s">
        <v>1462</v>
      </c>
      <c r="U203" s="86" t="s">
        <v>9360</v>
      </c>
      <c r="V203" s="84" t="s">
        <v>149</v>
      </c>
      <c r="W203" s="85"/>
      <c r="X203" s="85" t="str">
        <f t="shared" si="9"/>
        <v>tf_BAWK30000100_D_DD_PROFITABILITY_ANALYSIS_CO_PA_AGGREGATION</v>
      </c>
      <c r="Y203" s="85" t="str">
        <f t="shared" si="10"/>
        <v>mt_MPWK30000108_CDM_D_DD_PROFITABILITY_ANALYSIS_CO_PA_AGGREGATION_WK08</v>
      </c>
      <c r="Z203" s="85" t="str">
        <f t="shared" si="11"/>
        <v>m_MPWK30000108_CDM_D_DD_PROFITABILITY_ANALYSIS_CO_PA_AGGREGATION_WK08</v>
      </c>
      <c r="AA203" s="85" t="s">
        <v>1423</v>
      </c>
      <c r="AB203" s="85" t="s">
        <v>151</v>
      </c>
      <c r="AC203" s="85"/>
      <c r="AD203" s="65"/>
      <c r="AE203" s="100" t="s">
        <v>63</v>
      </c>
      <c r="AF203" s="65"/>
      <c r="AG203" s="65" t="s">
        <v>263</v>
      </c>
      <c r="AH203" s="65" t="s">
        <v>72</v>
      </c>
      <c r="AI203" s="220" t="s">
        <v>745</v>
      </c>
      <c r="AJ203" s="220" t="s">
        <v>154</v>
      </c>
      <c r="AK203" s="261">
        <v>2.3148148466134444E-4</v>
      </c>
    </row>
    <row r="204" spans="2:39" ht="34.5" hidden="1" customHeight="1">
      <c r="B204" s="86">
        <f t="shared" si="12"/>
        <v>201</v>
      </c>
      <c r="C204" s="84" t="s">
        <v>63</v>
      </c>
      <c r="D204" s="84" t="s">
        <v>1411</v>
      </c>
      <c r="E204" s="84" t="s">
        <v>135</v>
      </c>
      <c r="F204" s="84" t="s">
        <v>786</v>
      </c>
      <c r="G204" s="85" t="s">
        <v>1412</v>
      </c>
      <c r="H204" s="85" t="s">
        <v>1413</v>
      </c>
      <c r="I204" s="85" t="s">
        <v>1414</v>
      </c>
      <c r="J204" s="191">
        <v>9</v>
      </c>
      <c r="K204" s="84" t="s">
        <v>1464</v>
      </c>
      <c r="L204" s="85"/>
      <c r="M204" s="85" t="s">
        <v>1465</v>
      </c>
      <c r="N204" s="85" t="s">
        <v>1466</v>
      </c>
      <c r="O204" s="84" t="s">
        <v>143</v>
      </c>
      <c r="P204" s="86" t="s">
        <v>1418</v>
      </c>
      <c r="Q204" s="87" t="s">
        <v>166</v>
      </c>
      <c r="R204" s="84" t="s">
        <v>9361</v>
      </c>
      <c r="S204" s="86" t="s">
        <v>1468</v>
      </c>
      <c r="T204" s="143" t="s">
        <v>9362</v>
      </c>
      <c r="U204" s="86" t="s">
        <v>9363</v>
      </c>
      <c r="V204" s="84" t="s">
        <v>162</v>
      </c>
      <c r="W204" s="85"/>
      <c r="X204" s="85" t="str">
        <f t="shared" si="9"/>
        <v>tf_BAWK30000100_D_DD_PROFITABILITY_ANALYSIS_CO_PA_AGGREGATION</v>
      </c>
      <c r="Y204" s="85" t="str">
        <f t="shared" si="10"/>
        <v>mt_MPWK30000109_CDM_D_DD_PROFITABILITY_ANALYSIS_CO_PA_AGGREGATION</v>
      </c>
      <c r="Z204" s="85" t="str">
        <f t="shared" si="11"/>
        <v>m_MPWK30000109_CDM_D_DD_PROFITABILITY_ANALYSIS_CO_PA_AGGREGATION</v>
      </c>
      <c r="AA204" s="85" t="s">
        <v>1423</v>
      </c>
      <c r="AB204" s="85" t="s">
        <v>151</v>
      </c>
      <c r="AC204" s="85"/>
      <c r="AD204" s="65"/>
      <c r="AE204" s="100" t="s">
        <v>63</v>
      </c>
      <c r="AF204" s="65"/>
      <c r="AG204" s="65" t="s">
        <v>263</v>
      </c>
      <c r="AH204" s="65" t="s">
        <v>72</v>
      </c>
      <c r="AI204" s="220" t="s">
        <v>745</v>
      </c>
      <c r="AJ204" s="220" t="s">
        <v>154</v>
      </c>
      <c r="AK204" s="261">
        <v>3.5879630013369024E-4</v>
      </c>
    </row>
    <row r="205" spans="2:39" ht="34.5" hidden="1" customHeight="1">
      <c r="B205" s="91">
        <f t="shared" si="12"/>
        <v>202</v>
      </c>
      <c r="C205" s="92" t="s">
        <v>409</v>
      </c>
      <c r="D205" s="92" t="s">
        <v>1471</v>
      </c>
      <c r="E205" s="92" t="s">
        <v>124</v>
      </c>
      <c r="F205" s="92" t="s">
        <v>1472</v>
      </c>
      <c r="G205" s="146" t="s">
        <v>1473</v>
      </c>
      <c r="H205" s="146"/>
      <c r="I205" s="146" t="s">
        <v>1474</v>
      </c>
      <c r="J205" s="193"/>
      <c r="K205" s="92"/>
      <c r="L205" s="146"/>
      <c r="M205" s="146" t="s">
        <v>1475</v>
      </c>
      <c r="N205" s="146"/>
      <c r="O205" s="92" t="s">
        <v>143</v>
      </c>
      <c r="P205" s="91" t="s">
        <v>1476</v>
      </c>
      <c r="Q205" s="163" t="s">
        <v>69</v>
      </c>
      <c r="R205" s="92"/>
      <c r="S205" s="91" t="s">
        <v>9364</v>
      </c>
      <c r="T205" s="182"/>
      <c r="U205" s="91" t="s">
        <v>9365</v>
      </c>
      <c r="V205" s="92"/>
      <c r="W205" s="146"/>
      <c r="X205" s="146" t="str">
        <f t="shared" si="9"/>
        <v/>
      </c>
      <c r="Y205" s="146" t="str">
        <f t="shared" si="10"/>
        <v/>
      </c>
      <c r="Z205" s="146" t="str">
        <f t="shared" si="11"/>
        <v/>
      </c>
      <c r="AA205" s="146"/>
      <c r="AB205" s="146"/>
      <c r="AC205" s="146"/>
      <c r="AD205" s="65"/>
      <c r="AE205" s="100" t="s">
        <v>63</v>
      </c>
      <c r="AF205" s="65"/>
      <c r="AG205" s="65" t="s">
        <v>63</v>
      </c>
      <c r="AH205" s="65" t="s">
        <v>63</v>
      </c>
      <c r="AI205" s="220" t="s">
        <v>65</v>
      </c>
      <c r="AJ205" s="220" t="s">
        <v>65</v>
      </c>
      <c r="AK205" s="220" t="s">
        <v>65</v>
      </c>
    </row>
    <row r="206" spans="2:39" ht="34.5" hidden="1" customHeight="1">
      <c r="B206" s="86">
        <f t="shared" si="12"/>
        <v>203</v>
      </c>
      <c r="C206" s="84" t="s">
        <v>63</v>
      </c>
      <c r="D206" s="84" t="s">
        <v>1471</v>
      </c>
      <c r="E206" s="84" t="s">
        <v>124</v>
      </c>
      <c r="F206" s="84" t="s">
        <v>1472</v>
      </c>
      <c r="G206" s="85" t="s">
        <v>1473</v>
      </c>
      <c r="H206" s="85" t="s">
        <v>1477</v>
      </c>
      <c r="I206" s="85" t="s">
        <v>1474</v>
      </c>
      <c r="J206" s="191">
        <v>1</v>
      </c>
      <c r="K206" s="84" t="s">
        <v>1478</v>
      </c>
      <c r="L206" s="85"/>
      <c r="M206" s="85" t="s">
        <v>1479</v>
      </c>
      <c r="N206" s="85" t="s">
        <v>1480</v>
      </c>
      <c r="O206" s="84" t="s">
        <v>143</v>
      </c>
      <c r="P206" s="86" t="s">
        <v>1481</v>
      </c>
      <c r="Q206" s="87" t="s">
        <v>69</v>
      </c>
      <c r="R206" s="84" t="s">
        <v>1482</v>
      </c>
      <c r="S206" s="86" t="s">
        <v>9366</v>
      </c>
      <c r="T206" s="143" t="s">
        <v>1484</v>
      </c>
      <c r="U206" s="86" t="s">
        <v>9367</v>
      </c>
      <c r="V206" s="84" t="s">
        <v>309</v>
      </c>
      <c r="W206" s="85"/>
      <c r="X206" s="85" t="str">
        <f t="shared" si="9"/>
        <v>tf_BAPP30000100_D_DD_PRODUCTION_PLAN</v>
      </c>
      <c r="Y206" s="85" t="str">
        <f t="shared" si="10"/>
        <v>mt_MPPP30000101_CDM_D_DD_PRODUCTION_PLAN_WK01</v>
      </c>
      <c r="Z206" s="85" t="str">
        <f t="shared" si="11"/>
        <v>m_MPPP30000101_CDM_D_DD_PRODUCTION_PLAN_WK01</v>
      </c>
      <c r="AA206" s="85" t="s">
        <v>1486</v>
      </c>
      <c r="AB206" s="85" t="s">
        <v>1487</v>
      </c>
      <c r="AC206" s="85"/>
      <c r="AD206" s="65"/>
      <c r="AE206" s="100" t="s">
        <v>63</v>
      </c>
      <c r="AF206" s="65"/>
      <c r="AG206" s="65" t="s">
        <v>744</v>
      </c>
      <c r="AH206" s="65" t="s">
        <v>72</v>
      </c>
      <c r="AI206" s="220" t="s">
        <v>745</v>
      </c>
      <c r="AJ206" s="220" t="s">
        <v>154</v>
      </c>
      <c r="AK206" s="261">
        <v>5.7870369346346706E-5</v>
      </c>
    </row>
    <row r="207" spans="2:39" ht="34.5" hidden="1" customHeight="1">
      <c r="B207" s="86">
        <f t="shared" si="12"/>
        <v>204</v>
      </c>
      <c r="C207" s="84" t="s">
        <v>63</v>
      </c>
      <c r="D207" s="84" t="s">
        <v>1471</v>
      </c>
      <c r="E207" s="84" t="s">
        <v>124</v>
      </c>
      <c r="F207" s="84" t="s">
        <v>1472</v>
      </c>
      <c r="G207" s="85" t="s">
        <v>1473</v>
      </c>
      <c r="H207" s="85" t="s">
        <v>1477</v>
      </c>
      <c r="I207" s="85" t="s">
        <v>1474</v>
      </c>
      <c r="J207" s="191">
        <v>2</v>
      </c>
      <c r="K207" s="84" t="s">
        <v>1488</v>
      </c>
      <c r="L207" s="85"/>
      <c r="M207" s="85" t="s">
        <v>1489</v>
      </c>
      <c r="N207" s="85" t="s">
        <v>1490</v>
      </c>
      <c r="O207" s="84" t="s">
        <v>143</v>
      </c>
      <c r="P207" s="86" t="s">
        <v>1481</v>
      </c>
      <c r="Q207" s="87" t="s">
        <v>69</v>
      </c>
      <c r="R207" s="84" t="s">
        <v>1482</v>
      </c>
      <c r="S207" s="86" t="s">
        <v>9366</v>
      </c>
      <c r="T207" s="143" t="s">
        <v>1491</v>
      </c>
      <c r="U207" s="86" t="s">
        <v>9368</v>
      </c>
      <c r="V207" s="84" t="s">
        <v>309</v>
      </c>
      <c r="W207" s="85"/>
      <c r="X207" s="85" t="str">
        <f t="shared" si="9"/>
        <v>tf_BAPP30000100_D_DD_PRODUCTION_PLAN</v>
      </c>
      <c r="Y207" s="85" t="str">
        <f t="shared" si="10"/>
        <v>mt_MPPP30000102_CDM_D_DD_PRODUCTION_PLAN_WK02</v>
      </c>
      <c r="Z207" s="85" t="str">
        <f t="shared" si="11"/>
        <v>m_MPPP30000102_CDM_D_DD_PRODUCTION_PLAN_WK02</v>
      </c>
      <c r="AA207" s="85" t="s">
        <v>1486</v>
      </c>
      <c r="AB207" s="85" t="s">
        <v>1487</v>
      </c>
      <c r="AC207" s="85"/>
      <c r="AD207" s="65"/>
      <c r="AE207" s="100" t="s">
        <v>63</v>
      </c>
      <c r="AF207" s="65"/>
      <c r="AG207" s="65" t="s">
        <v>744</v>
      </c>
      <c r="AH207" s="65" t="s">
        <v>72</v>
      </c>
      <c r="AI207" s="220" t="s">
        <v>745</v>
      </c>
      <c r="AJ207" s="220" t="s">
        <v>154</v>
      </c>
      <c r="AK207" s="261">
        <v>2.1990740788169205E-4</v>
      </c>
    </row>
    <row r="208" spans="2:39" ht="34.5" hidden="1" customHeight="1">
      <c r="B208" s="86">
        <f t="shared" si="12"/>
        <v>205</v>
      </c>
      <c r="C208" s="84" t="s">
        <v>63</v>
      </c>
      <c r="D208" s="84" t="s">
        <v>1471</v>
      </c>
      <c r="E208" s="84" t="s">
        <v>124</v>
      </c>
      <c r="F208" s="84" t="s">
        <v>1472</v>
      </c>
      <c r="G208" s="85" t="s">
        <v>1473</v>
      </c>
      <c r="H208" s="85" t="s">
        <v>1477</v>
      </c>
      <c r="I208" s="85" t="s">
        <v>1474</v>
      </c>
      <c r="J208" s="191">
        <v>3</v>
      </c>
      <c r="K208" s="84" t="s">
        <v>1493</v>
      </c>
      <c r="L208" s="85"/>
      <c r="M208" s="85" t="s">
        <v>1494</v>
      </c>
      <c r="N208" s="85" t="s">
        <v>1495</v>
      </c>
      <c r="O208" s="84" t="s">
        <v>143</v>
      </c>
      <c r="P208" s="86" t="s">
        <v>1481</v>
      </c>
      <c r="Q208" s="87" t="s">
        <v>69</v>
      </c>
      <c r="R208" s="84" t="s">
        <v>1496</v>
      </c>
      <c r="S208" s="86" t="s">
        <v>9369</v>
      </c>
      <c r="T208" s="143" t="s">
        <v>1498</v>
      </c>
      <c r="U208" s="86" t="s">
        <v>9370</v>
      </c>
      <c r="V208" s="84" t="s">
        <v>260</v>
      </c>
      <c r="W208" s="85"/>
      <c r="X208" s="85" t="str">
        <f t="shared" si="9"/>
        <v>tf_BAPP30000100_D_DD_PRODUCTION_PLAN</v>
      </c>
      <c r="Y208" s="85" t="str">
        <f t="shared" si="10"/>
        <v>mt_MPPP30000103_CDM_D_DD_PRODUCTION_PLAN_WK03</v>
      </c>
      <c r="Z208" s="85" t="str">
        <f t="shared" si="11"/>
        <v>m_MPPP30000103_CDM_D_DD_PRODUCTION_PLAN_WK03</v>
      </c>
      <c r="AA208" s="85" t="s">
        <v>1486</v>
      </c>
      <c r="AB208" s="85" t="s">
        <v>1487</v>
      </c>
      <c r="AC208" s="85"/>
      <c r="AD208" s="65"/>
      <c r="AE208" s="100" t="s">
        <v>63</v>
      </c>
      <c r="AF208" s="65"/>
      <c r="AG208" s="65" t="s">
        <v>744</v>
      </c>
      <c r="AH208" s="65" t="s">
        <v>72</v>
      </c>
      <c r="AI208" s="220" t="s">
        <v>745</v>
      </c>
      <c r="AJ208" s="220" t="s">
        <v>154</v>
      </c>
      <c r="AK208" s="261">
        <v>2.4305555416503921E-4</v>
      </c>
    </row>
    <row r="209" spans="2:37" ht="34.5" hidden="1" customHeight="1">
      <c r="B209" s="86">
        <f t="shared" si="12"/>
        <v>206</v>
      </c>
      <c r="C209" s="84" t="s">
        <v>63</v>
      </c>
      <c r="D209" s="84" t="s">
        <v>1471</v>
      </c>
      <c r="E209" s="84" t="s">
        <v>124</v>
      </c>
      <c r="F209" s="84" t="s">
        <v>1472</v>
      </c>
      <c r="G209" s="85" t="s">
        <v>1473</v>
      </c>
      <c r="H209" s="85" t="s">
        <v>1477</v>
      </c>
      <c r="I209" s="85" t="s">
        <v>1474</v>
      </c>
      <c r="J209" s="191">
        <v>4</v>
      </c>
      <c r="K209" s="84" t="s">
        <v>1500</v>
      </c>
      <c r="L209" s="85"/>
      <c r="M209" s="85" t="s">
        <v>1501</v>
      </c>
      <c r="N209" s="85" t="s">
        <v>1502</v>
      </c>
      <c r="O209" s="84" t="s">
        <v>143</v>
      </c>
      <c r="P209" s="86" t="s">
        <v>1481</v>
      </c>
      <c r="Q209" s="87" t="s">
        <v>69</v>
      </c>
      <c r="R209" s="84" t="s">
        <v>9371</v>
      </c>
      <c r="S209" s="86" t="s">
        <v>9372</v>
      </c>
      <c r="T209" s="143" t="s">
        <v>1505</v>
      </c>
      <c r="U209" s="86" t="s">
        <v>1506</v>
      </c>
      <c r="V209" s="84" t="s">
        <v>309</v>
      </c>
      <c r="W209" s="85"/>
      <c r="X209" s="85" t="str">
        <f t="shared" si="9"/>
        <v>tf_BAPP30000100_D_DD_PRODUCTION_PLAN</v>
      </c>
      <c r="Y209" s="85" t="str">
        <f t="shared" si="10"/>
        <v>mt_MPPP30000104_CDM_D_DD_PRODUCTION_PLAN_WK04</v>
      </c>
      <c r="Z209" s="85" t="str">
        <f t="shared" si="11"/>
        <v>m_MPPP30000104_CDM_D_DD_PRODUCTION_PLAN_WK04</v>
      </c>
      <c r="AA209" s="85" t="s">
        <v>1486</v>
      </c>
      <c r="AB209" s="85" t="s">
        <v>1487</v>
      </c>
      <c r="AC209" s="85"/>
      <c r="AD209" s="65"/>
      <c r="AE209" s="100" t="s">
        <v>63</v>
      </c>
      <c r="AF209" s="65"/>
      <c r="AG209" s="65" t="s">
        <v>744</v>
      </c>
      <c r="AH209" s="65" t="s">
        <v>72</v>
      </c>
      <c r="AI209" s="220" t="s">
        <v>745</v>
      </c>
      <c r="AJ209" s="220" t="s">
        <v>154</v>
      </c>
      <c r="AK209" s="261">
        <v>1.0185185165028088E-3</v>
      </c>
    </row>
    <row r="210" spans="2:37" ht="34.5" hidden="1" customHeight="1">
      <c r="B210" s="86">
        <f t="shared" si="12"/>
        <v>207</v>
      </c>
      <c r="C210" s="84" t="s">
        <v>63</v>
      </c>
      <c r="D210" s="84" t="s">
        <v>1471</v>
      </c>
      <c r="E210" s="84" t="s">
        <v>124</v>
      </c>
      <c r="F210" s="84" t="s">
        <v>1472</v>
      </c>
      <c r="G210" s="85" t="s">
        <v>1473</v>
      </c>
      <c r="H210" s="85" t="s">
        <v>1477</v>
      </c>
      <c r="I210" s="85" t="s">
        <v>1474</v>
      </c>
      <c r="J210" s="191">
        <v>5</v>
      </c>
      <c r="K210" s="84" t="s">
        <v>1507</v>
      </c>
      <c r="L210" s="85"/>
      <c r="M210" s="85" t="s">
        <v>1508</v>
      </c>
      <c r="N210" s="85" t="s">
        <v>1509</v>
      </c>
      <c r="O210" s="84" t="s">
        <v>143</v>
      </c>
      <c r="P210" s="86" t="s">
        <v>1481</v>
      </c>
      <c r="Q210" s="87" t="s">
        <v>69</v>
      </c>
      <c r="R210" s="84" t="s">
        <v>1482</v>
      </c>
      <c r="S210" s="86" t="s">
        <v>9366</v>
      </c>
      <c r="T210" s="143" t="s">
        <v>1510</v>
      </c>
      <c r="U210" s="86" t="s">
        <v>1511</v>
      </c>
      <c r="V210" s="84" t="s">
        <v>309</v>
      </c>
      <c r="W210" s="85"/>
      <c r="X210" s="85" t="str">
        <f t="shared" si="9"/>
        <v>tf_BAPP30000100_D_DD_PRODUCTION_PLAN</v>
      </c>
      <c r="Y210" s="85" t="str">
        <f t="shared" si="10"/>
        <v>mt_MPPP30000105_CDM_D_DD_PRODUCTION_PLAN_WK05</v>
      </c>
      <c r="Z210" s="85" t="str">
        <f t="shared" si="11"/>
        <v>m_MPPP30000105_CDM_D_DD_PRODUCTION_PLAN_WK05</v>
      </c>
      <c r="AA210" s="85" t="s">
        <v>1486</v>
      </c>
      <c r="AB210" s="85" t="s">
        <v>1487</v>
      </c>
      <c r="AC210" s="85"/>
      <c r="AD210" s="65"/>
      <c r="AE210" s="100" t="s">
        <v>63</v>
      </c>
      <c r="AF210" s="65"/>
      <c r="AG210" s="65" t="s">
        <v>744</v>
      </c>
      <c r="AH210" s="65" t="s">
        <v>72</v>
      </c>
      <c r="AI210" s="220" t="s">
        <v>745</v>
      </c>
      <c r="AJ210" s="220" t="s">
        <v>154</v>
      </c>
      <c r="AK210" s="261">
        <v>4.8611110833007842E-4</v>
      </c>
    </row>
    <row r="211" spans="2:37" ht="34.5" hidden="1" customHeight="1">
      <c r="B211" s="86">
        <f t="shared" si="12"/>
        <v>208</v>
      </c>
      <c r="C211" s="84" t="s">
        <v>63</v>
      </c>
      <c r="D211" s="84" t="s">
        <v>1471</v>
      </c>
      <c r="E211" s="84" t="s">
        <v>124</v>
      </c>
      <c r="F211" s="84" t="s">
        <v>1472</v>
      </c>
      <c r="G211" s="85" t="s">
        <v>1473</v>
      </c>
      <c r="H211" s="85" t="s">
        <v>1477</v>
      </c>
      <c r="I211" s="85" t="s">
        <v>1474</v>
      </c>
      <c r="J211" s="191">
        <v>6</v>
      </c>
      <c r="K211" s="84" t="s">
        <v>1512</v>
      </c>
      <c r="L211" s="85"/>
      <c r="M211" s="85" t="s">
        <v>1513</v>
      </c>
      <c r="N211" s="85" t="s">
        <v>1514</v>
      </c>
      <c r="O211" s="84" t="s">
        <v>143</v>
      </c>
      <c r="P211" s="86" t="s">
        <v>1481</v>
      </c>
      <c r="Q211" s="87" t="s">
        <v>69</v>
      </c>
      <c r="R211" s="84" t="s">
        <v>1515</v>
      </c>
      <c r="S211" s="86" t="s">
        <v>9373</v>
      </c>
      <c r="T211" s="143" t="s">
        <v>1517</v>
      </c>
      <c r="U211" s="86" t="s">
        <v>1518</v>
      </c>
      <c r="V211" s="84" t="s">
        <v>260</v>
      </c>
      <c r="W211" s="85"/>
      <c r="X211" s="85" t="str">
        <f t="shared" si="9"/>
        <v>tf_BAPP30000100_D_DD_PRODUCTION_PLAN</v>
      </c>
      <c r="Y211" s="85" t="str">
        <f t="shared" si="10"/>
        <v>mt_MPPP30000106_CDM_D_DD_PRODUCTION_PLAN_WK06</v>
      </c>
      <c r="Z211" s="85" t="str">
        <f t="shared" si="11"/>
        <v>m_MPPP30000106_CDM_D_DD_PRODUCTION_PLAN_WK06</v>
      </c>
      <c r="AA211" s="85" t="s">
        <v>1486</v>
      </c>
      <c r="AB211" s="85" t="s">
        <v>1487</v>
      </c>
      <c r="AC211" s="85"/>
      <c r="AD211" s="65"/>
      <c r="AE211" s="100" t="s">
        <v>63</v>
      </c>
      <c r="AF211" s="65"/>
      <c r="AG211" s="65" t="s">
        <v>744</v>
      </c>
      <c r="AH211" s="65" t="s">
        <v>72</v>
      </c>
      <c r="AI211" s="220" t="s">
        <v>745</v>
      </c>
      <c r="AJ211" s="220" t="s">
        <v>154</v>
      </c>
      <c r="AK211" s="261">
        <v>2.8935184673173353E-4</v>
      </c>
    </row>
    <row r="212" spans="2:37" ht="34.5" hidden="1" customHeight="1">
      <c r="B212" s="86">
        <f t="shared" si="12"/>
        <v>209</v>
      </c>
      <c r="C212" s="84" t="s">
        <v>63</v>
      </c>
      <c r="D212" s="84" t="s">
        <v>1471</v>
      </c>
      <c r="E212" s="84" t="s">
        <v>124</v>
      </c>
      <c r="F212" s="84" t="s">
        <v>1472</v>
      </c>
      <c r="G212" s="85" t="s">
        <v>1473</v>
      </c>
      <c r="H212" s="85" t="s">
        <v>1477</v>
      </c>
      <c r="I212" s="85" t="s">
        <v>1474</v>
      </c>
      <c r="J212" s="191">
        <v>7</v>
      </c>
      <c r="K212" s="84" t="s">
        <v>1519</v>
      </c>
      <c r="L212" s="85"/>
      <c r="M212" s="85" t="s">
        <v>1520</v>
      </c>
      <c r="N212" s="85" t="s">
        <v>1521</v>
      </c>
      <c r="O212" s="84" t="s">
        <v>143</v>
      </c>
      <c r="P212" s="86" t="s">
        <v>1481</v>
      </c>
      <c r="Q212" s="87" t="s">
        <v>69</v>
      </c>
      <c r="R212" s="84" t="s">
        <v>1522</v>
      </c>
      <c r="S212" s="86" t="s">
        <v>1523</v>
      </c>
      <c r="T212" s="143" t="s">
        <v>9374</v>
      </c>
      <c r="U212" s="86" t="s">
        <v>1525</v>
      </c>
      <c r="V212" s="84" t="s">
        <v>309</v>
      </c>
      <c r="W212" s="85"/>
      <c r="X212" s="85" t="str">
        <f t="shared" si="9"/>
        <v>tf_BAPP30000100_D_DD_PRODUCTION_PLAN</v>
      </c>
      <c r="Y212" s="85" t="str">
        <f t="shared" si="10"/>
        <v>mt_MPPP30000107_CDM_D_DD_PRODUCTION_PLAN_WK07</v>
      </c>
      <c r="Z212" s="85" t="str">
        <f t="shared" si="11"/>
        <v>m_MPPP30000107_CDM_D_DD_PRODUCTION_PLAN_WK07</v>
      </c>
      <c r="AA212" s="85" t="s">
        <v>1486</v>
      </c>
      <c r="AB212" s="85" t="s">
        <v>1487</v>
      </c>
      <c r="AC212" s="85"/>
      <c r="AD212" s="65"/>
      <c r="AE212" s="100" t="s">
        <v>63</v>
      </c>
      <c r="AF212" s="65"/>
      <c r="AG212" s="65" t="s">
        <v>744</v>
      </c>
      <c r="AH212" s="65" t="s">
        <v>72</v>
      </c>
      <c r="AI212" s="220" t="s">
        <v>745</v>
      </c>
      <c r="AJ212" s="220" t="s">
        <v>154</v>
      </c>
      <c r="AK212" s="261">
        <v>4.8611110833007842E-4</v>
      </c>
    </row>
    <row r="213" spans="2:37" ht="34.5" hidden="1" customHeight="1">
      <c r="B213" s="86">
        <f t="shared" si="12"/>
        <v>210</v>
      </c>
      <c r="C213" s="84" t="s">
        <v>63</v>
      </c>
      <c r="D213" s="84" t="s">
        <v>1471</v>
      </c>
      <c r="E213" s="84" t="s">
        <v>124</v>
      </c>
      <c r="F213" s="84" t="s">
        <v>1472</v>
      </c>
      <c r="G213" s="85" t="s">
        <v>1473</v>
      </c>
      <c r="H213" s="85" t="s">
        <v>1477</v>
      </c>
      <c r="I213" s="85" t="s">
        <v>1474</v>
      </c>
      <c r="J213" s="191">
        <v>8</v>
      </c>
      <c r="K213" s="84" t="s">
        <v>1526</v>
      </c>
      <c r="L213" s="85"/>
      <c r="M213" s="85" t="s">
        <v>1527</v>
      </c>
      <c r="N213" s="85" t="s">
        <v>1528</v>
      </c>
      <c r="O213" s="84" t="s">
        <v>143</v>
      </c>
      <c r="P213" s="86" t="s">
        <v>1481</v>
      </c>
      <c r="Q213" s="87" t="s">
        <v>69</v>
      </c>
      <c r="R213" s="84" t="s">
        <v>9375</v>
      </c>
      <c r="S213" s="86" t="s">
        <v>1530</v>
      </c>
      <c r="T213" s="143" t="s">
        <v>1531</v>
      </c>
      <c r="U213" s="86" t="s">
        <v>1532</v>
      </c>
      <c r="V213" s="84" t="s">
        <v>309</v>
      </c>
      <c r="W213" s="85"/>
      <c r="X213" s="85" t="str">
        <f t="shared" si="9"/>
        <v>tf_BAPP30000100_D_DD_PRODUCTION_PLAN</v>
      </c>
      <c r="Y213" s="85" t="str">
        <f t="shared" si="10"/>
        <v>mt_MPPP30000108_CDM_D_DD_PRODUCTION_PLAN_WK08</v>
      </c>
      <c r="Z213" s="85" t="str">
        <f t="shared" si="11"/>
        <v>m_MPPP30000108_CDM_D_DD_PRODUCTION_PLAN_WK08</v>
      </c>
      <c r="AA213" s="85" t="s">
        <v>1486</v>
      </c>
      <c r="AB213" s="85" t="s">
        <v>1487</v>
      </c>
      <c r="AC213" s="85"/>
      <c r="AD213" s="65"/>
      <c r="AE213" s="100" t="s">
        <v>63</v>
      </c>
      <c r="AF213" s="65"/>
      <c r="AG213" s="65" t="s">
        <v>744</v>
      </c>
      <c r="AH213" s="65" t="s">
        <v>72</v>
      </c>
      <c r="AI213" s="220" t="s">
        <v>745</v>
      </c>
      <c r="AJ213" s="220" t="s">
        <v>154</v>
      </c>
      <c r="AK213" s="261">
        <v>7.5231481605442241E-4</v>
      </c>
    </row>
    <row r="214" spans="2:37" ht="34.5" hidden="1" customHeight="1">
      <c r="B214" s="86">
        <f t="shared" si="12"/>
        <v>211</v>
      </c>
      <c r="C214" s="84" t="s">
        <v>63</v>
      </c>
      <c r="D214" s="84" t="s">
        <v>1471</v>
      </c>
      <c r="E214" s="84" t="s">
        <v>124</v>
      </c>
      <c r="F214" s="84" t="s">
        <v>1472</v>
      </c>
      <c r="G214" s="85" t="s">
        <v>1473</v>
      </c>
      <c r="H214" s="85" t="s">
        <v>1477</v>
      </c>
      <c r="I214" s="85" t="s">
        <v>1474</v>
      </c>
      <c r="J214" s="191">
        <v>9</v>
      </c>
      <c r="K214" s="84" t="s">
        <v>1533</v>
      </c>
      <c r="L214" s="85"/>
      <c r="M214" s="85" t="s">
        <v>1534</v>
      </c>
      <c r="N214" s="85" t="s">
        <v>1535</v>
      </c>
      <c r="O214" s="84" t="s">
        <v>143</v>
      </c>
      <c r="P214" s="86" t="s">
        <v>1481</v>
      </c>
      <c r="Q214" s="87" t="s">
        <v>69</v>
      </c>
      <c r="R214" s="84" t="s">
        <v>9376</v>
      </c>
      <c r="S214" s="86" t="s">
        <v>6944</v>
      </c>
      <c r="T214" s="143" t="s">
        <v>1538</v>
      </c>
      <c r="U214" s="86" t="s">
        <v>1539</v>
      </c>
      <c r="V214" s="84" t="s">
        <v>309</v>
      </c>
      <c r="W214" s="85"/>
      <c r="X214" s="85" t="str">
        <f t="shared" si="9"/>
        <v>tf_BAPP30000100_D_DD_PRODUCTION_PLAN</v>
      </c>
      <c r="Y214" s="85" t="str">
        <f t="shared" si="10"/>
        <v>mt_MPPP30000109_CDM_D_DD_PRODUCTION_PLAN_WK09</v>
      </c>
      <c r="Z214" s="85" t="str">
        <f t="shared" si="11"/>
        <v>m_MPPP30000109_CDM_D_DD_PRODUCTION_PLAN_WK09</v>
      </c>
      <c r="AA214" s="85" t="s">
        <v>1486</v>
      </c>
      <c r="AB214" s="85" t="s">
        <v>1487</v>
      </c>
      <c r="AC214" s="85"/>
      <c r="AD214" s="65"/>
      <c r="AE214" s="100" t="s">
        <v>63</v>
      </c>
      <c r="AF214" s="65"/>
      <c r="AG214" s="65" t="s">
        <v>744</v>
      </c>
      <c r="AH214" s="65" t="s">
        <v>72</v>
      </c>
      <c r="AI214" s="220" t="s">
        <v>745</v>
      </c>
      <c r="AJ214" s="220" t="s">
        <v>154</v>
      </c>
      <c r="AK214" s="261">
        <v>4.398148157633841E-4</v>
      </c>
    </row>
    <row r="215" spans="2:37" ht="34.5" hidden="1" customHeight="1">
      <c r="B215" s="86">
        <f t="shared" si="12"/>
        <v>212</v>
      </c>
      <c r="C215" s="84" t="s">
        <v>63</v>
      </c>
      <c r="D215" s="84" t="s">
        <v>1471</v>
      </c>
      <c r="E215" s="84" t="s">
        <v>124</v>
      </c>
      <c r="F215" s="84" t="s">
        <v>1472</v>
      </c>
      <c r="G215" s="85" t="s">
        <v>1473</v>
      </c>
      <c r="H215" s="85" t="s">
        <v>1477</v>
      </c>
      <c r="I215" s="85" t="s">
        <v>1474</v>
      </c>
      <c r="J215" s="191">
        <v>10</v>
      </c>
      <c r="K215" s="84" t="s">
        <v>1540</v>
      </c>
      <c r="L215" s="85"/>
      <c r="M215" s="85" t="s">
        <v>1541</v>
      </c>
      <c r="N215" s="85" t="s">
        <v>1542</v>
      </c>
      <c r="O215" s="84" t="s">
        <v>143</v>
      </c>
      <c r="P215" s="86" t="s">
        <v>1481</v>
      </c>
      <c r="Q215" s="87" t="s">
        <v>69</v>
      </c>
      <c r="R215" s="84" t="s">
        <v>1543</v>
      </c>
      <c r="S215" s="86" t="s">
        <v>9377</v>
      </c>
      <c r="T215" s="143" t="s">
        <v>1545</v>
      </c>
      <c r="U215" s="86" t="s">
        <v>9378</v>
      </c>
      <c r="V215" s="84" t="s">
        <v>309</v>
      </c>
      <c r="W215" s="85"/>
      <c r="X215" s="85" t="str">
        <f t="shared" si="9"/>
        <v>tf_BAPP30000100_D_DD_PRODUCTION_PLAN</v>
      </c>
      <c r="Y215" s="85" t="str">
        <f t="shared" si="10"/>
        <v>mt_MPPP30000110_CDM_D_DD_PRODUCTION_PLAN_WK10</v>
      </c>
      <c r="Z215" s="85" t="str">
        <f t="shared" si="11"/>
        <v>m_MPPP30000110_CDM_D_DD_PRODUCTION_PLAN_WK10</v>
      </c>
      <c r="AA215" s="85" t="s">
        <v>1486</v>
      </c>
      <c r="AB215" s="85" t="s">
        <v>1487</v>
      </c>
      <c r="AC215" s="85"/>
      <c r="AD215" s="65"/>
      <c r="AE215" s="100" t="s">
        <v>63</v>
      </c>
      <c r="AF215" s="65"/>
      <c r="AG215" s="65" t="s">
        <v>744</v>
      </c>
      <c r="AH215" s="65" t="s">
        <v>72</v>
      </c>
      <c r="AI215" s="220" t="s">
        <v>745</v>
      </c>
      <c r="AJ215" s="220" t="s">
        <v>154</v>
      </c>
      <c r="AK215" s="261">
        <v>5.9027777751907706E-4</v>
      </c>
    </row>
    <row r="216" spans="2:37" ht="34.5" hidden="1" customHeight="1">
      <c r="B216" s="86">
        <f t="shared" si="12"/>
        <v>213</v>
      </c>
      <c r="C216" s="84" t="s">
        <v>63</v>
      </c>
      <c r="D216" s="84" t="s">
        <v>1471</v>
      </c>
      <c r="E216" s="84" t="s">
        <v>124</v>
      </c>
      <c r="F216" s="84" t="s">
        <v>1472</v>
      </c>
      <c r="G216" s="85" t="s">
        <v>1473</v>
      </c>
      <c r="H216" s="85" t="s">
        <v>1477</v>
      </c>
      <c r="I216" s="85" t="s">
        <v>1474</v>
      </c>
      <c r="J216" s="191">
        <v>11</v>
      </c>
      <c r="K216" s="84" t="s">
        <v>1547</v>
      </c>
      <c r="L216" s="85"/>
      <c r="M216" s="85" t="s">
        <v>1548</v>
      </c>
      <c r="N216" s="85" t="s">
        <v>1549</v>
      </c>
      <c r="O216" s="84" t="s">
        <v>143</v>
      </c>
      <c r="P216" s="86" t="s">
        <v>1481</v>
      </c>
      <c r="Q216" s="87" t="s">
        <v>69</v>
      </c>
      <c r="R216" s="84" t="s">
        <v>9379</v>
      </c>
      <c r="S216" s="86" t="s">
        <v>1551</v>
      </c>
      <c r="T216" s="143" t="s">
        <v>1552</v>
      </c>
      <c r="U216" s="86" t="s">
        <v>9380</v>
      </c>
      <c r="V216" s="84" t="s">
        <v>309</v>
      </c>
      <c r="W216" s="85"/>
      <c r="X216" s="85" t="str">
        <f t="shared" si="9"/>
        <v>tf_BAPP30000100_D_DD_PRODUCTION_PLAN</v>
      </c>
      <c r="Y216" s="85" t="str">
        <f t="shared" si="10"/>
        <v>mt_MPPP30000111_CDM_D_DD_PRODUCTION_PLAN_WK11</v>
      </c>
      <c r="Z216" s="85" t="str">
        <f t="shared" si="11"/>
        <v>m_MPPP30000111_CDM_D_DD_PRODUCTION_PLAN_WK11</v>
      </c>
      <c r="AA216" s="85" t="s">
        <v>1486</v>
      </c>
      <c r="AB216" s="85" t="s">
        <v>1487</v>
      </c>
      <c r="AC216" s="85"/>
      <c r="AD216" s="65"/>
      <c r="AE216" s="100" t="s">
        <v>63</v>
      </c>
      <c r="AF216" s="65"/>
      <c r="AG216" s="65" t="s">
        <v>744</v>
      </c>
      <c r="AH216" s="65" t="s">
        <v>72</v>
      </c>
      <c r="AI216" s="220" t="s">
        <v>745</v>
      </c>
      <c r="AJ216" s="220" t="s">
        <v>154</v>
      </c>
      <c r="AK216" s="261">
        <v>5.671296312357299E-4</v>
      </c>
    </row>
    <row r="217" spans="2:37" ht="34.5" hidden="1" customHeight="1">
      <c r="B217" s="86">
        <f t="shared" si="12"/>
        <v>214</v>
      </c>
      <c r="C217" s="84" t="s">
        <v>63</v>
      </c>
      <c r="D217" s="84" t="s">
        <v>1471</v>
      </c>
      <c r="E217" s="84" t="s">
        <v>124</v>
      </c>
      <c r="F217" s="84" t="s">
        <v>1472</v>
      </c>
      <c r="G217" s="85" t="s">
        <v>1473</v>
      </c>
      <c r="H217" s="85" t="s">
        <v>1477</v>
      </c>
      <c r="I217" s="85" t="s">
        <v>1474</v>
      </c>
      <c r="J217" s="191">
        <v>12</v>
      </c>
      <c r="K217" s="84" t="s">
        <v>1554</v>
      </c>
      <c r="L217" s="85"/>
      <c r="M217" s="85" t="s">
        <v>1555</v>
      </c>
      <c r="N217" s="85" t="s">
        <v>1556</v>
      </c>
      <c r="O217" s="84" t="s">
        <v>143</v>
      </c>
      <c r="P217" s="86" t="s">
        <v>1481</v>
      </c>
      <c r="Q217" s="87" t="s">
        <v>69</v>
      </c>
      <c r="R217" s="84" t="s">
        <v>9381</v>
      </c>
      <c r="S217" s="86" t="s">
        <v>9382</v>
      </c>
      <c r="T217" s="143" t="s">
        <v>1559</v>
      </c>
      <c r="U217" s="86" t="s">
        <v>9383</v>
      </c>
      <c r="V217" s="84" t="s">
        <v>309</v>
      </c>
      <c r="W217" s="85"/>
      <c r="X217" s="85" t="str">
        <f t="shared" si="9"/>
        <v>tf_BAPP30000100_D_DD_PRODUCTION_PLAN</v>
      </c>
      <c r="Y217" s="85" t="str">
        <f t="shared" si="10"/>
        <v>mt_MPPP30000112_CDM_D_DD_PRODUCTION_PLAN_WK12</v>
      </c>
      <c r="Z217" s="85" t="str">
        <f t="shared" si="11"/>
        <v>m_MPPP30000112_CDM_D_DD_PRODUCTION_PLAN_WK12</v>
      </c>
      <c r="AA217" s="85" t="s">
        <v>1486</v>
      </c>
      <c r="AB217" s="85" t="s">
        <v>1487</v>
      </c>
      <c r="AC217" s="85"/>
      <c r="AD217" s="65"/>
      <c r="AE217" s="100" t="s">
        <v>63</v>
      </c>
      <c r="AF217" s="65"/>
      <c r="AG217" s="65" t="s">
        <v>744</v>
      </c>
      <c r="AH217" s="65" t="s">
        <v>72</v>
      </c>
      <c r="AI217" s="220" t="s">
        <v>745</v>
      </c>
      <c r="AJ217" s="220" t="s">
        <v>154</v>
      </c>
      <c r="AK217" s="261">
        <v>1.2268518548808061E-3</v>
      </c>
    </row>
    <row r="218" spans="2:37" ht="34.5" hidden="1" customHeight="1">
      <c r="B218" s="86">
        <f t="shared" si="12"/>
        <v>215</v>
      </c>
      <c r="C218" s="84" t="s">
        <v>63</v>
      </c>
      <c r="D218" s="84" t="s">
        <v>1471</v>
      </c>
      <c r="E218" s="84" t="s">
        <v>124</v>
      </c>
      <c r="F218" s="84" t="s">
        <v>1472</v>
      </c>
      <c r="G218" s="85" t="s">
        <v>1473</v>
      </c>
      <c r="H218" s="85" t="s">
        <v>1477</v>
      </c>
      <c r="I218" s="85" t="s">
        <v>1474</v>
      </c>
      <c r="J218" s="191">
        <v>13</v>
      </c>
      <c r="K218" s="84" t="s">
        <v>1562</v>
      </c>
      <c r="L218" s="85"/>
      <c r="M218" s="85" t="s">
        <v>1563</v>
      </c>
      <c r="N218" s="85" t="s">
        <v>1564</v>
      </c>
      <c r="O218" s="84" t="s">
        <v>143</v>
      </c>
      <c r="P218" s="86" t="s">
        <v>1481</v>
      </c>
      <c r="Q218" s="87" t="s">
        <v>69</v>
      </c>
      <c r="R218" s="84" t="s">
        <v>9384</v>
      </c>
      <c r="S218" s="86" t="s">
        <v>9385</v>
      </c>
      <c r="T218" s="143" t="s">
        <v>1567</v>
      </c>
      <c r="U218" s="86" t="s">
        <v>9386</v>
      </c>
      <c r="V218" s="84" t="s">
        <v>149</v>
      </c>
      <c r="W218" s="85"/>
      <c r="X218" s="85" t="str">
        <f t="shared" si="9"/>
        <v>tf_BAPP30000100_D_DD_PRODUCTION_PLAN</v>
      </c>
      <c r="Y218" s="85" t="str">
        <f t="shared" si="10"/>
        <v>mt_MPPP30000113_CDM_D_DD_PRODUCTION_PLAN_WK13</v>
      </c>
      <c r="Z218" s="85" t="str">
        <f t="shared" si="11"/>
        <v>m_MPPP30000113_CDM_D_DD_PRODUCTION_PLAN_WK13</v>
      </c>
      <c r="AA218" s="85" t="s">
        <v>1486</v>
      </c>
      <c r="AB218" s="85" t="s">
        <v>1487</v>
      </c>
      <c r="AC218" s="85"/>
      <c r="AD218" s="65"/>
      <c r="AE218" s="100" t="s">
        <v>63</v>
      </c>
      <c r="AF218" s="65"/>
      <c r="AG218" s="65" t="s">
        <v>744</v>
      </c>
      <c r="AH218" s="65" t="s">
        <v>72</v>
      </c>
      <c r="AI218" s="220" t="s">
        <v>745</v>
      </c>
      <c r="AJ218" s="220" t="s">
        <v>154</v>
      </c>
      <c r="AK218" s="261">
        <v>4.9768518510973081E-4</v>
      </c>
    </row>
    <row r="219" spans="2:37" ht="34.5" hidden="1" customHeight="1">
      <c r="B219" s="86">
        <f t="shared" si="12"/>
        <v>216</v>
      </c>
      <c r="C219" s="84" t="s">
        <v>63</v>
      </c>
      <c r="D219" s="84" t="s">
        <v>1471</v>
      </c>
      <c r="E219" s="84" t="s">
        <v>124</v>
      </c>
      <c r="F219" s="84" t="s">
        <v>1472</v>
      </c>
      <c r="G219" s="85" t="s">
        <v>1473</v>
      </c>
      <c r="H219" s="85" t="s">
        <v>1477</v>
      </c>
      <c r="I219" s="85" t="s">
        <v>1474</v>
      </c>
      <c r="J219" s="191">
        <v>14</v>
      </c>
      <c r="K219" s="84" t="s">
        <v>1569</v>
      </c>
      <c r="L219" s="85"/>
      <c r="M219" s="85" t="s">
        <v>1570</v>
      </c>
      <c r="N219" s="85" t="s">
        <v>1571</v>
      </c>
      <c r="O219" s="84" t="s">
        <v>143</v>
      </c>
      <c r="P219" s="86" t="s">
        <v>1481</v>
      </c>
      <c r="Q219" s="87" t="s">
        <v>69</v>
      </c>
      <c r="R219" s="84" t="s">
        <v>1567</v>
      </c>
      <c r="S219" s="86" t="s">
        <v>1568</v>
      </c>
      <c r="T219" s="143" t="s">
        <v>1572</v>
      </c>
      <c r="U219" s="86" t="s">
        <v>9387</v>
      </c>
      <c r="V219" s="84" t="s">
        <v>309</v>
      </c>
      <c r="W219" s="85"/>
      <c r="X219" s="85" t="str">
        <f t="shared" si="9"/>
        <v>tf_BAPP30000100_D_DD_PRODUCTION_PLAN</v>
      </c>
      <c r="Y219" s="85" t="str">
        <f t="shared" si="10"/>
        <v>mt_MPPP30000114_CDM_D_DD_PRODUCTION_PLAN_WK14</v>
      </c>
      <c r="Z219" s="85" t="str">
        <f t="shared" si="11"/>
        <v>m_MPPP30000114_CDM_D_DD_PRODUCTION_PLAN_WK14</v>
      </c>
      <c r="AA219" s="85" t="s">
        <v>1486</v>
      </c>
      <c r="AB219" s="85" t="s">
        <v>1487</v>
      </c>
      <c r="AC219" s="85"/>
      <c r="AD219" s="65"/>
      <c r="AE219" s="100" t="s">
        <v>63</v>
      </c>
      <c r="AF219" s="65"/>
      <c r="AG219" s="65" t="s">
        <v>744</v>
      </c>
      <c r="AH219" s="65" t="s">
        <v>72</v>
      </c>
      <c r="AI219" s="220" t="s">
        <v>745</v>
      </c>
      <c r="AJ219" s="220" t="s">
        <v>154</v>
      </c>
      <c r="AK219" s="261">
        <v>1.6203703853534535E-4</v>
      </c>
    </row>
    <row r="220" spans="2:37" ht="34.5" hidden="1" customHeight="1">
      <c r="B220" s="86">
        <f t="shared" si="12"/>
        <v>217</v>
      </c>
      <c r="C220" s="84" t="s">
        <v>63</v>
      </c>
      <c r="D220" s="84" t="s">
        <v>1471</v>
      </c>
      <c r="E220" s="84" t="s">
        <v>124</v>
      </c>
      <c r="F220" s="84" t="s">
        <v>1472</v>
      </c>
      <c r="G220" s="85" t="s">
        <v>1473</v>
      </c>
      <c r="H220" s="85" t="s">
        <v>1477</v>
      </c>
      <c r="I220" s="85" t="s">
        <v>1474</v>
      </c>
      <c r="J220" s="191">
        <v>15</v>
      </c>
      <c r="K220" s="84" t="s">
        <v>1574</v>
      </c>
      <c r="L220" s="85"/>
      <c r="M220" s="85" t="s">
        <v>1575</v>
      </c>
      <c r="N220" s="85" t="s">
        <v>1576</v>
      </c>
      <c r="O220" s="84" t="s">
        <v>143</v>
      </c>
      <c r="P220" s="86" t="s">
        <v>1481</v>
      </c>
      <c r="Q220" s="87" t="s">
        <v>69</v>
      </c>
      <c r="R220" s="84" t="s">
        <v>9388</v>
      </c>
      <c r="S220" s="86" t="s">
        <v>9389</v>
      </c>
      <c r="T220" s="143" t="s">
        <v>1579</v>
      </c>
      <c r="U220" s="86" t="s">
        <v>9390</v>
      </c>
      <c r="V220" s="84" t="s">
        <v>149</v>
      </c>
      <c r="W220" s="85"/>
      <c r="X220" s="85" t="str">
        <f t="shared" si="9"/>
        <v>tf_BAPP30000100_D_DD_PRODUCTION_PLAN</v>
      </c>
      <c r="Y220" s="85" t="str">
        <f t="shared" si="10"/>
        <v>mt_MPPP30000115_CDM_D_DD_PRODUCTION_PLAN_WK15</v>
      </c>
      <c r="Z220" s="85" t="str">
        <f t="shared" si="11"/>
        <v>m_MPPP30000115_CDM_D_DD_PRODUCTION_PLAN_WK15</v>
      </c>
      <c r="AA220" s="85" t="s">
        <v>1486</v>
      </c>
      <c r="AB220" s="85" t="s">
        <v>1487</v>
      </c>
      <c r="AC220" s="85"/>
      <c r="AD220" s="65"/>
      <c r="AE220" s="100" t="s">
        <v>63</v>
      </c>
      <c r="AF220" s="65"/>
      <c r="AG220" s="65" t="s">
        <v>744</v>
      </c>
      <c r="AH220" s="65" t="s">
        <v>72</v>
      </c>
      <c r="AI220" s="220" t="s">
        <v>745</v>
      </c>
      <c r="AJ220" s="220" t="s">
        <v>154</v>
      </c>
      <c r="AK220" s="261">
        <v>8.6805555474711582E-4</v>
      </c>
    </row>
    <row r="221" spans="2:37" ht="34.5" hidden="1" customHeight="1">
      <c r="B221" s="86">
        <f t="shared" si="12"/>
        <v>218</v>
      </c>
      <c r="C221" s="84" t="s">
        <v>63</v>
      </c>
      <c r="D221" s="84" t="s">
        <v>1471</v>
      </c>
      <c r="E221" s="84" t="s">
        <v>124</v>
      </c>
      <c r="F221" s="84" t="s">
        <v>1472</v>
      </c>
      <c r="G221" s="85" t="s">
        <v>1473</v>
      </c>
      <c r="H221" s="85" t="s">
        <v>1477</v>
      </c>
      <c r="I221" s="85" t="s">
        <v>1474</v>
      </c>
      <c r="J221" s="191">
        <v>16</v>
      </c>
      <c r="K221" s="84" t="s">
        <v>1581</v>
      </c>
      <c r="L221" s="85"/>
      <c r="M221" s="85" t="s">
        <v>1582</v>
      </c>
      <c r="N221" s="85" t="s">
        <v>1583</v>
      </c>
      <c r="O221" s="84" t="s">
        <v>143</v>
      </c>
      <c r="P221" s="86" t="s">
        <v>1481</v>
      </c>
      <c r="Q221" s="87" t="s">
        <v>69</v>
      </c>
      <c r="R221" s="84" t="s">
        <v>1579</v>
      </c>
      <c r="S221" s="86" t="s">
        <v>1580</v>
      </c>
      <c r="T221" s="143" t="s">
        <v>1584</v>
      </c>
      <c r="U221" s="86" t="s">
        <v>9391</v>
      </c>
      <c r="V221" s="84" t="s">
        <v>309</v>
      </c>
      <c r="W221" s="85"/>
      <c r="X221" s="85" t="str">
        <f t="shared" si="9"/>
        <v>tf_BAPP30000100_D_DD_PRODUCTION_PLAN</v>
      </c>
      <c r="Y221" s="85" t="str">
        <f t="shared" si="10"/>
        <v>mt_MPPP30000116_CDM_D_DD_PRODUCTION_PLAN_WK16</v>
      </c>
      <c r="Z221" s="85" t="str">
        <f t="shared" si="11"/>
        <v>m_MPPP30000116_CDM_D_DD_PRODUCTION_PLAN_WK16</v>
      </c>
      <c r="AA221" s="85" t="s">
        <v>1486</v>
      </c>
      <c r="AB221" s="85" t="s">
        <v>1487</v>
      </c>
      <c r="AC221" s="85"/>
      <c r="AD221" s="65"/>
      <c r="AE221" s="100" t="s">
        <v>63</v>
      </c>
      <c r="AF221" s="65"/>
      <c r="AG221" s="65" t="s">
        <v>744</v>
      </c>
      <c r="AH221" s="65" t="s">
        <v>72</v>
      </c>
      <c r="AI221" s="220" t="s">
        <v>745</v>
      </c>
      <c r="AJ221" s="220" t="s">
        <v>154</v>
      </c>
      <c r="AK221" s="261">
        <v>1.8518518481869251E-4</v>
      </c>
    </row>
    <row r="222" spans="2:37" ht="34.5" hidden="1" customHeight="1">
      <c r="B222" s="86">
        <f t="shared" si="12"/>
        <v>219</v>
      </c>
      <c r="C222" s="84" t="s">
        <v>63</v>
      </c>
      <c r="D222" s="84" t="s">
        <v>1471</v>
      </c>
      <c r="E222" s="84" t="s">
        <v>124</v>
      </c>
      <c r="F222" s="84" t="s">
        <v>1472</v>
      </c>
      <c r="G222" s="85" t="s">
        <v>1473</v>
      </c>
      <c r="H222" s="85" t="s">
        <v>1477</v>
      </c>
      <c r="I222" s="85" t="s">
        <v>1474</v>
      </c>
      <c r="J222" s="191">
        <v>17</v>
      </c>
      <c r="K222" s="84" t="s">
        <v>1586</v>
      </c>
      <c r="L222" s="85"/>
      <c r="M222" s="85" t="s">
        <v>1587</v>
      </c>
      <c r="N222" s="85" t="s">
        <v>1588</v>
      </c>
      <c r="O222" s="84" t="s">
        <v>143</v>
      </c>
      <c r="P222" s="86" t="s">
        <v>1481</v>
      </c>
      <c r="Q222" s="87" t="s">
        <v>69</v>
      </c>
      <c r="R222" s="84" t="s">
        <v>9392</v>
      </c>
      <c r="S222" s="86" t="s">
        <v>9393</v>
      </c>
      <c r="T222" s="143" t="s">
        <v>1591</v>
      </c>
      <c r="U222" s="86" t="s">
        <v>9394</v>
      </c>
      <c r="V222" s="84" t="s">
        <v>162</v>
      </c>
      <c r="W222" s="85"/>
      <c r="X222" s="85" t="str">
        <f t="shared" si="9"/>
        <v>tf_BAPP30000100_D_DD_PRODUCTION_PLAN</v>
      </c>
      <c r="Y222" s="85" t="str">
        <f t="shared" si="10"/>
        <v>mt_MPPP30000117_CDM_D_DD_PRODUCTION_PLAN_WK17</v>
      </c>
      <c r="Z222" s="85" t="str">
        <f t="shared" si="11"/>
        <v>m_MPPP30000117_CDM_D_DD_PRODUCTION_PLAN_WK17</v>
      </c>
      <c r="AA222" s="85" t="s">
        <v>1486</v>
      </c>
      <c r="AB222" s="85" t="s">
        <v>1487</v>
      </c>
      <c r="AC222" s="85"/>
      <c r="AD222" s="65"/>
      <c r="AE222" s="100" t="s">
        <v>63</v>
      </c>
      <c r="AF222" s="65"/>
      <c r="AG222" s="65" t="s">
        <v>744</v>
      </c>
      <c r="AH222" s="65" t="s">
        <v>72</v>
      </c>
      <c r="AI222" s="220" t="s">
        <v>745</v>
      </c>
      <c r="AJ222" s="220" t="s">
        <v>154</v>
      </c>
      <c r="AK222" s="261">
        <v>1.4467592627624981E-3</v>
      </c>
    </row>
    <row r="223" spans="2:37" ht="34.5" hidden="1" customHeight="1">
      <c r="B223" s="86">
        <f t="shared" si="12"/>
        <v>220</v>
      </c>
      <c r="C223" s="84" t="s">
        <v>409</v>
      </c>
      <c r="D223" s="84" t="s">
        <v>1471</v>
      </c>
      <c r="E223" s="84" t="s">
        <v>124</v>
      </c>
      <c r="F223" s="84" t="s">
        <v>1472</v>
      </c>
      <c r="G223" s="85" t="s">
        <v>1473</v>
      </c>
      <c r="H223" s="85" t="s">
        <v>1477</v>
      </c>
      <c r="I223" s="85" t="s">
        <v>1474</v>
      </c>
      <c r="J223" s="191">
        <v>18</v>
      </c>
      <c r="K223" s="84" t="s">
        <v>1593</v>
      </c>
      <c r="L223" s="85"/>
      <c r="M223" s="85" t="s">
        <v>1594</v>
      </c>
      <c r="N223" s="85" t="s">
        <v>1595</v>
      </c>
      <c r="O223" s="84" t="s">
        <v>143</v>
      </c>
      <c r="P223" s="86" t="s">
        <v>1481</v>
      </c>
      <c r="Q223" s="87" t="s">
        <v>69</v>
      </c>
      <c r="R223" s="84" t="s">
        <v>1591</v>
      </c>
      <c r="S223" s="86" t="s">
        <v>9394</v>
      </c>
      <c r="T223" s="143" t="s">
        <v>1599</v>
      </c>
      <c r="U223" s="86" t="s">
        <v>9395</v>
      </c>
      <c r="V223" s="84" t="s">
        <v>162</v>
      </c>
      <c r="W223" s="85"/>
      <c r="X223" s="85" t="str">
        <f t="shared" si="9"/>
        <v>tf_BAPP30000100_D_DD_PRODUCTION_PLAN</v>
      </c>
      <c r="Y223" s="85" t="str">
        <f t="shared" si="10"/>
        <v>mt_MPPP30000118_CDM_D_DD_PRODUCTION_PLAN_WK18</v>
      </c>
      <c r="Z223" s="85" t="str">
        <f t="shared" si="11"/>
        <v>m_MPPP30000118_CDM_D_DD_PRODUCTION_PLAN_WK18</v>
      </c>
      <c r="AA223" s="85" t="s">
        <v>1486</v>
      </c>
      <c r="AB223" s="85" t="s">
        <v>1487</v>
      </c>
      <c r="AC223" s="85"/>
      <c r="AD223" s="65"/>
      <c r="AE223" s="100" t="s">
        <v>63</v>
      </c>
      <c r="AF223" s="65"/>
      <c r="AG223" s="65" t="s">
        <v>744</v>
      </c>
      <c r="AH223" s="65" t="s">
        <v>72</v>
      </c>
      <c r="AI223" s="220" t="s">
        <v>745</v>
      </c>
      <c r="AJ223" s="220" t="s">
        <v>65</v>
      </c>
      <c r="AK223" s="261" t="s">
        <v>155</v>
      </c>
    </row>
    <row r="224" spans="2:37" ht="34.5" customHeight="1">
      <c r="B224" s="86">
        <f t="shared" si="12"/>
        <v>221</v>
      </c>
      <c r="C224" s="84" t="s">
        <v>63</v>
      </c>
      <c r="D224" s="84" t="s">
        <v>1471</v>
      </c>
      <c r="E224" s="84" t="s">
        <v>124</v>
      </c>
      <c r="F224" s="84" t="s">
        <v>1472</v>
      </c>
      <c r="G224" s="85" t="s">
        <v>1473</v>
      </c>
      <c r="H224" s="85" t="s">
        <v>1477</v>
      </c>
      <c r="I224" s="85" t="s">
        <v>1474</v>
      </c>
      <c r="J224" s="191">
        <v>19</v>
      </c>
      <c r="K224" s="84" t="s">
        <v>1596</v>
      </c>
      <c r="L224" s="85"/>
      <c r="M224" s="85" t="s">
        <v>1597</v>
      </c>
      <c r="N224" s="85" t="s">
        <v>1598</v>
      </c>
      <c r="O224" s="84" t="s">
        <v>143</v>
      </c>
      <c r="P224" s="86" t="s">
        <v>1481</v>
      </c>
      <c r="Q224" s="87" t="s">
        <v>166</v>
      </c>
      <c r="R224" s="84" t="s">
        <v>1599</v>
      </c>
      <c r="S224" s="86" t="s">
        <v>1600</v>
      </c>
      <c r="T224" s="143" t="s">
        <v>1601</v>
      </c>
      <c r="U224" s="86" t="s">
        <v>9396</v>
      </c>
      <c r="V224" s="84" t="s">
        <v>309</v>
      </c>
      <c r="W224" s="85"/>
      <c r="X224" s="85" t="str">
        <f t="shared" si="9"/>
        <v>tf_BAPP30000100_D_DD_PRODUCTION_PLAN</v>
      </c>
      <c r="Y224" s="85" t="str">
        <f t="shared" si="10"/>
        <v>mt_MPPP30000119_CDM_D_DD_PRODUCTION_PLAN</v>
      </c>
      <c r="Z224" s="85" t="str">
        <f t="shared" si="11"/>
        <v>m_MPPP30000119_CDM_D_DD_PRODUCTION_PLAN</v>
      </c>
      <c r="AA224" s="85" t="s">
        <v>1486</v>
      </c>
      <c r="AB224" s="85" t="s">
        <v>1487</v>
      </c>
      <c r="AC224" s="85"/>
      <c r="AD224" s="65"/>
      <c r="AE224" s="100" t="s">
        <v>63</v>
      </c>
      <c r="AF224" s="65"/>
      <c r="AG224" s="65" t="s">
        <v>744</v>
      </c>
      <c r="AH224" s="65" t="s">
        <v>72</v>
      </c>
      <c r="AI224" s="239" t="s">
        <v>1603</v>
      </c>
      <c r="AJ224" s="220" t="s">
        <v>353</v>
      </c>
      <c r="AK224" s="261">
        <v>1.2453703704522923E-2</v>
      </c>
    </row>
    <row r="225" spans="2:37" ht="34.5" customHeight="1">
      <c r="B225" s="86">
        <f t="shared" si="12"/>
        <v>222</v>
      </c>
      <c r="C225" s="84" t="s">
        <v>63</v>
      </c>
      <c r="D225" s="84" t="s">
        <v>1471</v>
      </c>
      <c r="E225" s="84" t="s">
        <v>124</v>
      </c>
      <c r="F225" s="84" t="s">
        <v>1472</v>
      </c>
      <c r="G225" s="85" t="s">
        <v>1473</v>
      </c>
      <c r="H225" s="85" t="s">
        <v>1477</v>
      </c>
      <c r="I225" s="85" t="s">
        <v>1474</v>
      </c>
      <c r="J225" s="191">
        <v>20</v>
      </c>
      <c r="K225" s="84" t="s">
        <v>1604</v>
      </c>
      <c r="L225" s="85"/>
      <c r="M225" s="85" t="s">
        <v>1605</v>
      </c>
      <c r="N225" s="85" t="s">
        <v>1606</v>
      </c>
      <c r="O225" s="84" t="s">
        <v>143</v>
      </c>
      <c r="P225" s="86" t="s">
        <v>1481</v>
      </c>
      <c r="Q225" s="87" t="s">
        <v>166</v>
      </c>
      <c r="R225" s="84" t="s">
        <v>9397</v>
      </c>
      <c r="S225" s="86" t="s">
        <v>9398</v>
      </c>
      <c r="T225" s="143" t="s">
        <v>1609</v>
      </c>
      <c r="U225" s="86" t="s">
        <v>9399</v>
      </c>
      <c r="V225" s="84" t="s">
        <v>149</v>
      </c>
      <c r="W225" s="85"/>
      <c r="X225" s="85" t="str">
        <f t="shared" ref="X225:X288" si="13">IF(AND(D225&lt;&gt;"",H225&lt;&gt;""),"tf_"&amp;D225&amp;"_"&amp;H225,"")</f>
        <v>tf_BAPP30000100_D_DD_PRODUCTION_PLAN</v>
      </c>
      <c r="Y225" s="85" t="str">
        <f t="shared" ref="Y225:Y288" si="14">IF(AND(K225&lt;&gt;"",N225&lt;&gt;""),"mt_"&amp;K225&amp;"_"&amp;N225,"")</f>
        <v>mt_MPPP30000120_CDM_D_DD_PRODUCTION_PLAN_ADD_MASTER</v>
      </c>
      <c r="Z225" s="85" t="str">
        <f t="shared" ref="Z225:Z288" si="15">IF(AND(K225&lt;&gt;"",N225&lt;&gt;""),"m_"&amp;K225&amp;"_"&amp;N225,"")</f>
        <v>m_MPPP30000120_CDM_D_DD_PRODUCTION_PLAN_ADD_MASTER</v>
      </c>
      <c r="AA225" s="85" t="s">
        <v>1486</v>
      </c>
      <c r="AB225" s="85" t="s">
        <v>1487</v>
      </c>
      <c r="AC225" s="85"/>
      <c r="AD225" s="65"/>
      <c r="AE225" s="100" t="s">
        <v>63</v>
      </c>
      <c r="AF225" s="65"/>
      <c r="AG225" s="65" t="s">
        <v>744</v>
      </c>
      <c r="AH225" s="65" t="s">
        <v>72</v>
      </c>
      <c r="AI225" s="239" t="s">
        <v>1603</v>
      </c>
      <c r="AJ225" s="220" t="s">
        <v>353</v>
      </c>
      <c r="AK225" s="261">
        <v>1.1574074072996154E-2</v>
      </c>
    </row>
    <row r="226" spans="2:37" ht="34.5" hidden="1" customHeight="1">
      <c r="B226" s="86">
        <f t="shared" si="12"/>
        <v>223</v>
      </c>
      <c r="C226" s="84" t="s">
        <v>63</v>
      </c>
      <c r="D226" s="84" t="s">
        <v>1611</v>
      </c>
      <c r="E226" s="84" t="s">
        <v>124</v>
      </c>
      <c r="F226" s="84" t="s">
        <v>1472</v>
      </c>
      <c r="G226" s="85" t="s">
        <v>1612</v>
      </c>
      <c r="H226" s="85" t="s">
        <v>1613</v>
      </c>
      <c r="I226" s="85" t="s">
        <v>1614</v>
      </c>
      <c r="J226" s="191">
        <v>1</v>
      </c>
      <c r="K226" s="84" t="s">
        <v>1615</v>
      </c>
      <c r="L226" s="85"/>
      <c r="M226" s="85" t="s">
        <v>1616</v>
      </c>
      <c r="N226" s="85" t="s">
        <v>1617</v>
      </c>
      <c r="O226" s="84" t="s">
        <v>143</v>
      </c>
      <c r="P226" s="86" t="s">
        <v>1618</v>
      </c>
      <c r="Q226" s="87" t="s">
        <v>69</v>
      </c>
      <c r="R226" s="84" t="s">
        <v>9400</v>
      </c>
      <c r="S226" s="86" t="s">
        <v>9401</v>
      </c>
      <c r="T226" s="143" t="s">
        <v>1621</v>
      </c>
      <c r="U226" s="86" t="s">
        <v>9402</v>
      </c>
      <c r="V226" s="84" t="s">
        <v>260</v>
      </c>
      <c r="W226" s="85"/>
      <c r="X226" s="85" t="str">
        <f t="shared" si="13"/>
        <v>tf_BAPP30000200_D_DD_PRODUCTION_BULLETIN</v>
      </c>
      <c r="Y226" s="85" t="str">
        <f t="shared" si="14"/>
        <v>mt_MPPP30000201_CDM_D_DD_PRODUCTION_BULLETIN_WK01</v>
      </c>
      <c r="Z226" s="85" t="str">
        <f t="shared" si="15"/>
        <v>m_MPPP30000201_CDM_D_DD_PRODUCTION_BULLETIN_WK01</v>
      </c>
      <c r="AA226" s="85" t="s">
        <v>1623</v>
      </c>
      <c r="AB226" s="85" t="s">
        <v>1624</v>
      </c>
      <c r="AC226" s="85"/>
      <c r="AD226" s="65"/>
      <c r="AE226" s="100" t="s">
        <v>63</v>
      </c>
      <c r="AF226" s="65"/>
      <c r="AG226" s="65" t="s">
        <v>744</v>
      </c>
      <c r="AH226" s="65" t="s">
        <v>72</v>
      </c>
      <c r="AI226" s="220" t="s">
        <v>65</v>
      </c>
      <c r="AJ226" s="220" t="s">
        <v>154</v>
      </c>
      <c r="AK226" s="261">
        <v>8.7962963152676821E-4</v>
      </c>
    </row>
    <row r="227" spans="2:37" ht="34.5" hidden="1" customHeight="1">
      <c r="B227" s="86">
        <f t="shared" si="12"/>
        <v>224</v>
      </c>
      <c r="C227" s="84" t="s">
        <v>63</v>
      </c>
      <c r="D227" s="84" t="s">
        <v>1611</v>
      </c>
      <c r="E227" s="84" t="s">
        <v>124</v>
      </c>
      <c r="F227" s="84" t="s">
        <v>1472</v>
      </c>
      <c r="G227" s="85" t="s">
        <v>1612</v>
      </c>
      <c r="H227" s="85" t="s">
        <v>1613</v>
      </c>
      <c r="I227" s="85" t="s">
        <v>1614</v>
      </c>
      <c r="J227" s="191">
        <v>2</v>
      </c>
      <c r="K227" s="84" t="s">
        <v>1625</v>
      </c>
      <c r="L227" s="85"/>
      <c r="M227" s="85" t="s">
        <v>1626</v>
      </c>
      <c r="N227" s="85" t="s">
        <v>1627</v>
      </c>
      <c r="O227" s="84" t="s">
        <v>143</v>
      </c>
      <c r="P227" s="86" t="s">
        <v>1618</v>
      </c>
      <c r="Q227" s="87" t="s">
        <v>69</v>
      </c>
      <c r="R227" s="84" t="s">
        <v>9403</v>
      </c>
      <c r="S227" s="86" t="s">
        <v>9404</v>
      </c>
      <c r="T227" s="143" t="s">
        <v>1630</v>
      </c>
      <c r="U227" s="86" t="s">
        <v>9405</v>
      </c>
      <c r="V227" s="84" t="s">
        <v>296</v>
      </c>
      <c r="W227" s="85"/>
      <c r="X227" s="85" t="str">
        <f t="shared" si="13"/>
        <v>tf_BAPP30000200_D_DD_PRODUCTION_BULLETIN</v>
      </c>
      <c r="Y227" s="85" t="str">
        <f t="shared" si="14"/>
        <v>mt_MPPP30000202_CDM_D_DD_PRODUCTION_BULLETIN_WK02</v>
      </c>
      <c r="Z227" s="85" t="str">
        <f t="shared" si="15"/>
        <v>m_MPPP30000202_CDM_D_DD_PRODUCTION_BULLETIN_WK02</v>
      </c>
      <c r="AA227" s="85" t="s">
        <v>1632</v>
      </c>
      <c r="AB227" s="85" t="s">
        <v>1487</v>
      </c>
      <c r="AC227" s="85"/>
      <c r="AD227" s="65"/>
      <c r="AE227" s="100" t="s">
        <v>63</v>
      </c>
      <c r="AF227" s="65"/>
      <c r="AG227" s="65" t="s">
        <v>744</v>
      </c>
      <c r="AH227" s="65" t="s">
        <v>72</v>
      </c>
      <c r="AI227" s="220" t="s">
        <v>65</v>
      </c>
      <c r="AJ227" s="220" t="s">
        <v>154</v>
      </c>
      <c r="AK227" s="261">
        <v>1.4120370324235409E-3</v>
      </c>
    </row>
    <row r="228" spans="2:37" ht="34.5" hidden="1" customHeight="1">
      <c r="B228" s="86">
        <f t="shared" si="12"/>
        <v>225</v>
      </c>
      <c r="C228" s="84" t="s">
        <v>63</v>
      </c>
      <c r="D228" s="84" t="s">
        <v>1611</v>
      </c>
      <c r="E228" s="84" t="s">
        <v>124</v>
      </c>
      <c r="F228" s="84" t="s">
        <v>1472</v>
      </c>
      <c r="G228" s="85" t="s">
        <v>1612</v>
      </c>
      <c r="H228" s="85" t="s">
        <v>1613</v>
      </c>
      <c r="I228" s="85" t="s">
        <v>1614</v>
      </c>
      <c r="J228" s="191">
        <v>3</v>
      </c>
      <c r="K228" s="84" t="s">
        <v>1633</v>
      </c>
      <c r="L228" s="85"/>
      <c r="M228" s="85" t="s">
        <v>1634</v>
      </c>
      <c r="N228" s="85" t="s">
        <v>1635</v>
      </c>
      <c r="O228" s="84" t="s">
        <v>143</v>
      </c>
      <c r="P228" s="86" t="s">
        <v>1636</v>
      </c>
      <c r="Q228" s="87" t="s">
        <v>69</v>
      </c>
      <c r="R228" s="84" t="s">
        <v>1630</v>
      </c>
      <c r="S228" s="86" t="s">
        <v>9405</v>
      </c>
      <c r="T228" s="143" t="s">
        <v>1637</v>
      </c>
      <c r="U228" s="86" t="s">
        <v>9406</v>
      </c>
      <c r="V228" s="84" t="s">
        <v>309</v>
      </c>
      <c r="W228" s="85"/>
      <c r="X228" s="85" t="str">
        <f t="shared" si="13"/>
        <v>tf_BAPP30000200_D_DD_PRODUCTION_BULLETIN</v>
      </c>
      <c r="Y228" s="85" t="str">
        <f t="shared" si="14"/>
        <v>mt_MPPP30000203_CDM_D_DD_PRODUCTION_BULLETIN</v>
      </c>
      <c r="Z228" s="85" t="str">
        <f t="shared" si="15"/>
        <v>m_MPPP30000203_CDM_D_DD_PRODUCTION_BULLETIN</v>
      </c>
      <c r="AA228" s="85" t="s">
        <v>1632</v>
      </c>
      <c r="AB228" s="85" t="s">
        <v>1487</v>
      </c>
      <c r="AC228" s="85"/>
      <c r="AD228" s="65"/>
      <c r="AE228" s="100" t="s">
        <v>63</v>
      </c>
      <c r="AF228" s="65"/>
      <c r="AG228" s="65" t="s">
        <v>744</v>
      </c>
      <c r="AH228" s="65" t="s">
        <v>72</v>
      </c>
      <c r="AI228" s="220" t="s">
        <v>65</v>
      </c>
      <c r="AJ228" s="220" t="s">
        <v>154</v>
      </c>
      <c r="AK228" s="261">
        <v>6.9444443943211809E-4</v>
      </c>
    </row>
    <row r="229" spans="2:37" ht="34.5" hidden="1" customHeight="1">
      <c r="B229" s="86">
        <f t="shared" si="12"/>
        <v>226</v>
      </c>
      <c r="C229" s="84" t="s">
        <v>63</v>
      </c>
      <c r="D229" s="84" t="s">
        <v>1611</v>
      </c>
      <c r="E229" s="84" t="s">
        <v>124</v>
      </c>
      <c r="F229" s="84" t="s">
        <v>1472</v>
      </c>
      <c r="G229" s="85" t="s">
        <v>1612</v>
      </c>
      <c r="H229" s="85" t="s">
        <v>1613</v>
      </c>
      <c r="I229" s="85" t="s">
        <v>1614</v>
      </c>
      <c r="J229" s="191">
        <v>4</v>
      </c>
      <c r="K229" s="84" t="s">
        <v>1639</v>
      </c>
      <c r="L229" s="85"/>
      <c r="M229" s="85" t="s">
        <v>1640</v>
      </c>
      <c r="N229" s="85" t="s">
        <v>1641</v>
      </c>
      <c r="O229" s="84" t="s">
        <v>143</v>
      </c>
      <c r="P229" s="86" t="s">
        <v>1636</v>
      </c>
      <c r="Q229" s="87" t="s">
        <v>69</v>
      </c>
      <c r="R229" s="84" t="s">
        <v>1642</v>
      </c>
      <c r="S229" s="86" t="s">
        <v>9407</v>
      </c>
      <c r="T229" s="143" t="s">
        <v>1644</v>
      </c>
      <c r="U229" s="86" t="s">
        <v>9408</v>
      </c>
      <c r="V229" s="84" t="s">
        <v>260</v>
      </c>
      <c r="W229" s="85"/>
      <c r="X229" s="85" t="str">
        <f t="shared" si="13"/>
        <v>tf_BAPP30000200_D_DD_PRODUCTION_BULLETIN</v>
      </c>
      <c r="Y229" s="85" t="str">
        <f t="shared" si="14"/>
        <v>mt_MPPP30000204_CDM_D_DD_PRODUCTION_BULLETIN_ADD_MASTER</v>
      </c>
      <c r="Z229" s="85" t="str">
        <f t="shared" si="15"/>
        <v>m_MPPP30000204_CDM_D_DD_PRODUCTION_BULLETIN_ADD_MASTER</v>
      </c>
      <c r="AA229" s="85" t="s">
        <v>1632</v>
      </c>
      <c r="AB229" s="85" t="s">
        <v>1487</v>
      </c>
      <c r="AC229" s="85"/>
      <c r="AD229" s="65"/>
      <c r="AE229" s="100" t="s">
        <v>63</v>
      </c>
      <c r="AF229" s="65"/>
      <c r="AG229" s="65" t="s">
        <v>744</v>
      </c>
      <c r="AH229" s="65" t="s">
        <v>72</v>
      </c>
      <c r="AI229" s="220" t="s">
        <v>65</v>
      </c>
      <c r="AJ229" s="220" t="s">
        <v>154</v>
      </c>
      <c r="AK229" s="261">
        <v>6.921296298969537E-3</v>
      </c>
    </row>
    <row r="230" spans="2:37" ht="34.5" hidden="1" customHeight="1">
      <c r="B230" s="86">
        <f t="shared" si="12"/>
        <v>227</v>
      </c>
      <c r="C230" s="84" t="s">
        <v>63</v>
      </c>
      <c r="D230" s="84" t="s">
        <v>1646</v>
      </c>
      <c r="E230" s="84" t="s">
        <v>135</v>
      </c>
      <c r="F230" s="84" t="s">
        <v>180</v>
      </c>
      <c r="G230" s="85" t="s">
        <v>1647</v>
      </c>
      <c r="H230" s="85" t="s">
        <v>1648</v>
      </c>
      <c r="I230" s="85" t="s">
        <v>1649</v>
      </c>
      <c r="J230" s="191">
        <v>1</v>
      </c>
      <c r="K230" s="84" t="s">
        <v>1650</v>
      </c>
      <c r="L230" s="85"/>
      <c r="M230" s="85" t="s">
        <v>1651</v>
      </c>
      <c r="N230" s="85" t="s">
        <v>1652</v>
      </c>
      <c r="O230" s="84" t="s">
        <v>143</v>
      </c>
      <c r="P230" s="86" t="s">
        <v>1653</v>
      </c>
      <c r="Q230" s="87" t="s">
        <v>69</v>
      </c>
      <c r="R230" s="84" t="s">
        <v>1654</v>
      </c>
      <c r="S230" s="86" t="s">
        <v>1655</v>
      </c>
      <c r="T230" s="143" t="s">
        <v>9409</v>
      </c>
      <c r="U230" s="86" t="s">
        <v>1657</v>
      </c>
      <c r="V230" s="84" t="s">
        <v>149</v>
      </c>
      <c r="W230" s="85"/>
      <c r="X230" s="85" t="str">
        <f t="shared" si="13"/>
        <v>tf_BACO30000200_M_DD_PRODUCT_DIVISION_CSDT_RESULT_MNY_ADJMT</v>
      </c>
      <c r="Y230" s="85" t="str">
        <f t="shared" si="14"/>
        <v>mt_MPCO30000201_CDM_M_DD_PRODUCT_DIVISION_CSDT_RESULT_MNY_ADJMT_WK01</v>
      </c>
      <c r="Z230" s="85" t="str">
        <f t="shared" si="15"/>
        <v>m_MPCO30000201_CDM_M_DD_PRODUCT_DIVISION_CSDT_RESULT_MNY_ADJMT_WK01</v>
      </c>
      <c r="AA230" s="85" t="s">
        <v>1658</v>
      </c>
      <c r="AB230" s="85" t="s">
        <v>227</v>
      </c>
      <c r="AC230" s="85"/>
      <c r="AD230" s="65"/>
      <c r="AE230" s="100" t="s">
        <v>63</v>
      </c>
      <c r="AF230" s="65"/>
      <c r="AG230" s="65" t="s">
        <v>152</v>
      </c>
      <c r="AH230" s="65" t="s">
        <v>153</v>
      </c>
      <c r="AI230" s="220" t="s">
        <v>65</v>
      </c>
      <c r="AJ230" s="220" t="s">
        <v>154</v>
      </c>
      <c r="AK230" s="261">
        <v>4.7453703882638365E-4</v>
      </c>
    </row>
    <row r="231" spans="2:37" ht="34.5" hidden="1" customHeight="1">
      <c r="B231" s="86">
        <f t="shared" si="12"/>
        <v>228</v>
      </c>
      <c r="C231" s="84" t="s">
        <v>63</v>
      </c>
      <c r="D231" s="84" t="s">
        <v>1646</v>
      </c>
      <c r="E231" s="84" t="s">
        <v>135</v>
      </c>
      <c r="F231" s="84" t="s">
        <v>180</v>
      </c>
      <c r="G231" s="85" t="s">
        <v>1647</v>
      </c>
      <c r="H231" s="85" t="s">
        <v>1648</v>
      </c>
      <c r="I231" s="85" t="s">
        <v>1649</v>
      </c>
      <c r="J231" s="191">
        <v>2</v>
      </c>
      <c r="K231" s="84" t="s">
        <v>1659</v>
      </c>
      <c r="L231" s="85"/>
      <c r="M231" s="85" t="s">
        <v>1660</v>
      </c>
      <c r="N231" s="85" t="s">
        <v>1661</v>
      </c>
      <c r="O231" s="84" t="s">
        <v>143</v>
      </c>
      <c r="P231" s="86" t="s">
        <v>1653</v>
      </c>
      <c r="Q231" s="87" t="s">
        <v>69</v>
      </c>
      <c r="R231" s="84" t="s">
        <v>1662</v>
      </c>
      <c r="S231" s="86" t="s">
        <v>1663</v>
      </c>
      <c r="T231" s="143" t="s">
        <v>9410</v>
      </c>
      <c r="U231" s="86" t="s">
        <v>1665</v>
      </c>
      <c r="V231" s="84" t="s">
        <v>149</v>
      </c>
      <c r="W231" s="85"/>
      <c r="X231" s="85" t="str">
        <f t="shared" si="13"/>
        <v>tf_BACO30000200_M_DD_PRODUCT_DIVISION_CSDT_RESULT_MNY_ADJMT</v>
      </c>
      <c r="Y231" s="85" t="str">
        <f t="shared" si="14"/>
        <v>mt_MPCO30000202_CDM_M_DD_PRODUCT_DIVISION_CSDT_RESULT_MNY_ADJMT_WK02</v>
      </c>
      <c r="Z231" s="85" t="str">
        <f t="shared" si="15"/>
        <v>m_MPCO30000202_CDM_M_DD_PRODUCT_DIVISION_CSDT_RESULT_MNY_ADJMT_WK02</v>
      </c>
      <c r="AA231" s="85" t="s">
        <v>1658</v>
      </c>
      <c r="AB231" s="85" t="s">
        <v>227</v>
      </c>
      <c r="AC231" s="85"/>
      <c r="AD231" s="65"/>
      <c r="AE231" s="100" t="s">
        <v>63</v>
      </c>
      <c r="AF231" s="65"/>
      <c r="AG231" s="65" t="s">
        <v>152</v>
      </c>
      <c r="AH231" s="65" t="s">
        <v>153</v>
      </c>
      <c r="AI231" s="220" t="s">
        <v>65</v>
      </c>
      <c r="AJ231" s="220" t="s">
        <v>154</v>
      </c>
      <c r="AK231" s="261">
        <v>4.7453703882638365E-4</v>
      </c>
    </row>
    <row r="232" spans="2:37" ht="34.5" hidden="1" customHeight="1">
      <c r="B232" s="86">
        <f t="shared" si="12"/>
        <v>229</v>
      </c>
      <c r="C232" s="84" t="s">
        <v>63</v>
      </c>
      <c r="D232" s="84" t="s">
        <v>1646</v>
      </c>
      <c r="E232" s="84" t="s">
        <v>135</v>
      </c>
      <c r="F232" s="84" t="s">
        <v>180</v>
      </c>
      <c r="G232" s="85" t="s">
        <v>1647</v>
      </c>
      <c r="H232" s="85" t="s">
        <v>1648</v>
      </c>
      <c r="I232" s="85" t="s">
        <v>1649</v>
      </c>
      <c r="J232" s="191">
        <v>3</v>
      </c>
      <c r="K232" s="84" t="s">
        <v>1666</v>
      </c>
      <c r="L232" s="85"/>
      <c r="M232" s="85" t="s">
        <v>1667</v>
      </c>
      <c r="N232" s="85" t="s">
        <v>1668</v>
      </c>
      <c r="O232" s="84" t="s">
        <v>143</v>
      </c>
      <c r="P232" s="86" t="s">
        <v>1653</v>
      </c>
      <c r="Q232" s="87" t="s">
        <v>69</v>
      </c>
      <c r="R232" s="84" t="s">
        <v>1669</v>
      </c>
      <c r="S232" s="86" t="s">
        <v>1670</v>
      </c>
      <c r="T232" s="143" t="s">
        <v>9411</v>
      </c>
      <c r="U232" s="86" t="s">
        <v>1672</v>
      </c>
      <c r="V232" s="84" t="s">
        <v>149</v>
      </c>
      <c r="W232" s="85"/>
      <c r="X232" s="85" t="str">
        <f t="shared" si="13"/>
        <v>tf_BACO30000200_M_DD_PRODUCT_DIVISION_CSDT_RESULT_MNY_ADJMT</v>
      </c>
      <c r="Y232" s="85" t="str">
        <f t="shared" si="14"/>
        <v>mt_MPCO30000203_CDM_M_DD_PRODUCT_DIVISION_CSDT_RESULT_MNY_ADJMT_WK03</v>
      </c>
      <c r="Z232" s="85" t="str">
        <f t="shared" si="15"/>
        <v>m_MPCO30000203_CDM_M_DD_PRODUCT_DIVISION_CSDT_RESULT_MNY_ADJMT_WK03</v>
      </c>
      <c r="AA232" s="85" t="s">
        <v>1658</v>
      </c>
      <c r="AB232" s="85" t="s">
        <v>227</v>
      </c>
      <c r="AC232" s="85"/>
      <c r="AD232" s="65"/>
      <c r="AE232" s="100" t="s">
        <v>63</v>
      </c>
      <c r="AF232" s="65"/>
      <c r="AG232" s="65" t="s">
        <v>152</v>
      </c>
      <c r="AH232" s="65" t="s">
        <v>153</v>
      </c>
      <c r="AI232" s="220" t="s">
        <v>65</v>
      </c>
      <c r="AJ232" s="220" t="s">
        <v>154</v>
      </c>
      <c r="AK232" s="261">
        <v>2.1064814791316167E-3</v>
      </c>
    </row>
    <row r="233" spans="2:37" ht="34.5" hidden="1" customHeight="1">
      <c r="B233" s="86">
        <f t="shared" si="12"/>
        <v>230</v>
      </c>
      <c r="C233" s="84" t="s">
        <v>63</v>
      </c>
      <c r="D233" s="84" t="s">
        <v>1646</v>
      </c>
      <c r="E233" s="84" t="s">
        <v>135</v>
      </c>
      <c r="F233" s="84" t="s">
        <v>180</v>
      </c>
      <c r="G233" s="85" t="s">
        <v>1647</v>
      </c>
      <c r="H233" s="85" t="s">
        <v>1648</v>
      </c>
      <c r="I233" s="85" t="s">
        <v>1649</v>
      </c>
      <c r="J233" s="191">
        <v>4</v>
      </c>
      <c r="K233" s="84" t="s">
        <v>1673</v>
      </c>
      <c r="L233" s="85"/>
      <c r="M233" s="85" t="s">
        <v>1674</v>
      </c>
      <c r="N233" s="85" t="s">
        <v>1675</v>
      </c>
      <c r="O233" s="84" t="s">
        <v>143</v>
      </c>
      <c r="P233" s="86" t="s">
        <v>1653</v>
      </c>
      <c r="Q233" s="87" t="s">
        <v>69</v>
      </c>
      <c r="R233" s="84" t="s">
        <v>9412</v>
      </c>
      <c r="S233" s="86" t="s">
        <v>9413</v>
      </c>
      <c r="T233" s="143" t="s">
        <v>1678</v>
      </c>
      <c r="U233" s="86" t="s">
        <v>9414</v>
      </c>
      <c r="V233" s="84" t="s">
        <v>162</v>
      </c>
      <c r="W233" s="85"/>
      <c r="X233" s="85" t="str">
        <f t="shared" si="13"/>
        <v>tf_BACO30000200_M_DD_PRODUCT_DIVISION_CSDT_RESULT_MNY_ADJMT</v>
      </c>
      <c r="Y233" s="85" t="str">
        <f t="shared" si="14"/>
        <v>mt_MPCO30000204_CDM_M_DD_PRODUCT_DIVISION_CSDT_RESULT_MNY_ADJMT_WK04</v>
      </c>
      <c r="Z233" s="85" t="str">
        <f t="shared" si="15"/>
        <v>m_MPCO30000204_CDM_M_DD_PRODUCT_DIVISION_CSDT_RESULT_MNY_ADJMT_WK04</v>
      </c>
      <c r="AA233" s="85" t="s">
        <v>1658</v>
      </c>
      <c r="AB233" s="85" t="s">
        <v>227</v>
      </c>
      <c r="AC233" s="85"/>
      <c r="AD233" s="65"/>
      <c r="AE233" s="100" t="s">
        <v>63</v>
      </c>
      <c r="AF233" s="65"/>
      <c r="AG233" s="65" t="s">
        <v>152</v>
      </c>
      <c r="AH233" s="65" t="s">
        <v>153</v>
      </c>
      <c r="AI233" s="220" t="s">
        <v>65</v>
      </c>
      <c r="AJ233" s="220" t="s">
        <v>154</v>
      </c>
      <c r="AK233" s="261">
        <v>2.0370370402815752E-3</v>
      </c>
    </row>
    <row r="234" spans="2:37" ht="34.5" hidden="1" customHeight="1">
      <c r="B234" s="86">
        <f t="shared" si="12"/>
        <v>231</v>
      </c>
      <c r="C234" s="84" t="s">
        <v>63</v>
      </c>
      <c r="D234" s="84" t="s">
        <v>1646</v>
      </c>
      <c r="E234" s="84" t="s">
        <v>135</v>
      </c>
      <c r="F234" s="84" t="s">
        <v>180</v>
      </c>
      <c r="G234" s="85" t="s">
        <v>1647</v>
      </c>
      <c r="H234" s="85" t="s">
        <v>1648</v>
      </c>
      <c r="I234" s="85" t="s">
        <v>1649</v>
      </c>
      <c r="J234" s="191">
        <v>5</v>
      </c>
      <c r="K234" s="84" t="s">
        <v>1680</v>
      </c>
      <c r="L234" s="85"/>
      <c r="M234" s="85" t="s">
        <v>1681</v>
      </c>
      <c r="N234" s="85" t="s">
        <v>1682</v>
      </c>
      <c r="O234" s="84" t="s">
        <v>143</v>
      </c>
      <c r="P234" s="86" t="s">
        <v>1653</v>
      </c>
      <c r="Q234" s="87" t="s">
        <v>69</v>
      </c>
      <c r="R234" s="84" t="s">
        <v>9415</v>
      </c>
      <c r="S234" s="86" t="s">
        <v>9416</v>
      </c>
      <c r="T234" s="143" t="s">
        <v>1685</v>
      </c>
      <c r="U234" s="86" t="s">
        <v>1686</v>
      </c>
      <c r="V234" s="84" t="s">
        <v>238</v>
      </c>
      <c r="W234" s="85"/>
      <c r="X234" s="85" t="str">
        <f t="shared" si="13"/>
        <v>tf_BACO30000200_M_DD_PRODUCT_DIVISION_CSDT_RESULT_MNY_ADJMT</v>
      </c>
      <c r="Y234" s="85" t="str">
        <f t="shared" si="14"/>
        <v>mt_MPCO30000205_CDM_M_DD_PRODUCT_DIVISION_CSDT_RESULT_MNY_ADJMT</v>
      </c>
      <c r="Z234" s="85" t="str">
        <f t="shared" si="15"/>
        <v>m_MPCO30000205_CDM_M_DD_PRODUCT_DIVISION_CSDT_RESULT_MNY_ADJMT</v>
      </c>
      <c r="AA234" s="85" t="s">
        <v>1658</v>
      </c>
      <c r="AB234" s="85" t="s">
        <v>227</v>
      </c>
      <c r="AC234" s="85"/>
      <c r="AD234" s="65"/>
      <c r="AE234" s="100" t="s">
        <v>63</v>
      </c>
      <c r="AF234" s="65"/>
      <c r="AG234" s="65" t="s">
        <v>152</v>
      </c>
      <c r="AH234" s="65" t="s">
        <v>153</v>
      </c>
      <c r="AI234" s="220" t="s">
        <v>65</v>
      </c>
      <c r="AJ234" s="220" t="s">
        <v>154</v>
      </c>
      <c r="AK234" s="261">
        <v>3.5648148186737671E-3</v>
      </c>
    </row>
    <row r="235" spans="2:37" ht="34.5" hidden="1" customHeight="1">
      <c r="B235" s="86">
        <f t="shared" si="12"/>
        <v>232</v>
      </c>
      <c r="C235" s="84" t="s">
        <v>63</v>
      </c>
      <c r="D235" s="84" t="s">
        <v>1646</v>
      </c>
      <c r="E235" s="84" t="s">
        <v>135</v>
      </c>
      <c r="F235" s="84" t="s">
        <v>180</v>
      </c>
      <c r="G235" s="85" t="s">
        <v>1647</v>
      </c>
      <c r="H235" s="85" t="s">
        <v>1648</v>
      </c>
      <c r="I235" s="85" t="s">
        <v>1649</v>
      </c>
      <c r="J235" s="191">
        <v>6</v>
      </c>
      <c r="K235" s="84" t="s">
        <v>1687</v>
      </c>
      <c r="L235" s="85"/>
      <c r="M235" s="85" t="s">
        <v>1688</v>
      </c>
      <c r="N235" s="85" t="s">
        <v>9417</v>
      </c>
      <c r="O235" s="84" t="s">
        <v>143</v>
      </c>
      <c r="P235" s="86" t="s">
        <v>1653</v>
      </c>
      <c r="Q235" s="87" t="s">
        <v>69</v>
      </c>
      <c r="R235" s="84" t="s">
        <v>9418</v>
      </c>
      <c r="S235" s="86" t="s">
        <v>9419</v>
      </c>
      <c r="T235" s="143" t="s">
        <v>9420</v>
      </c>
      <c r="U235" s="86" t="s">
        <v>9421</v>
      </c>
      <c r="V235" s="84" t="s">
        <v>149</v>
      </c>
      <c r="W235" s="85"/>
      <c r="X235" s="85" t="str">
        <f t="shared" si="13"/>
        <v>tf_BACO30000200_M_DD_PRODUCT_DIVISION_CSDT_RESULT_MNY_ADJMT</v>
      </c>
      <c r="Y235" s="85" t="str">
        <f t="shared" si="14"/>
        <v>mt_MPCO30000206_CDM_M_DD_PRODUCT_DIVISION_CSDT_RESULT_MNY_ADJMT_ADD_MASTER</v>
      </c>
      <c r="Z235" s="85" t="str">
        <f t="shared" si="15"/>
        <v>m_MPCO30000206_CDM_M_DD_PRODUCT_DIVISION_CSDT_RESULT_MNY_ADJMT_ADD_MASTER</v>
      </c>
      <c r="AA235" s="85" t="s">
        <v>1658</v>
      </c>
      <c r="AB235" s="85" t="s">
        <v>227</v>
      </c>
      <c r="AC235" s="85"/>
      <c r="AD235" s="65"/>
      <c r="AE235" s="100" t="s">
        <v>63</v>
      </c>
      <c r="AF235" s="65"/>
      <c r="AG235" s="65" t="s">
        <v>152</v>
      </c>
      <c r="AH235" s="65" t="s">
        <v>153</v>
      </c>
      <c r="AI235" s="220" t="s">
        <v>65</v>
      </c>
      <c r="AJ235" s="220" t="s">
        <v>154</v>
      </c>
      <c r="AK235" s="261">
        <v>6.36574077361729E-4</v>
      </c>
    </row>
    <row r="236" spans="2:37" ht="34.5" hidden="1" customHeight="1">
      <c r="B236" s="86">
        <f t="shared" si="12"/>
        <v>233</v>
      </c>
      <c r="C236" s="84" t="s">
        <v>63</v>
      </c>
      <c r="D236" s="84" t="s">
        <v>1694</v>
      </c>
      <c r="E236" s="84" t="s">
        <v>135</v>
      </c>
      <c r="F236" s="84" t="s">
        <v>852</v>
      </c>
      <c r="G236" s="85" t="s">
        <v>1695</v>
      </c>
      <c r="H236" s="85" t="s">
        <v>1696</v>
      </c>
      <c r="I236" s="85" t="s">
        <v>1697</v>
      </c>
      <c r="J236" s="191">
        <v>1</v>
      </c>
      <c r="K236" s="84" t="s">
        <v>1698</v>
      </c>
      <c r="L236" s="85"/>
      <c r="M236" s="85" t="s">
        <v>1699</v>
      </c>
      <c r="N236" s="85" t="s">
        <v>1700</v>
      </c>
      <c r="O236" s="84" t="s">
        <v>143</v>
      </c>
      <c r="P236" s="86" t="s">
        <v>1701</v>
      </c>
      <c r="Q236" s="87" t="s">
        <v>166</v>
      </c>
      <c r="R236" s="84" t="s">
        <v>9422</v>
      </c>
      <c r="S236" s="86" t="s">
        <v>9423</v>
      </c>
      <c r="T236" s="143" t="s">
        <v>1704</v>
      </c>
      <c r="U236" s="86" t="s">
        <v>1705</v>
      </c>
      <c r="V236" s="84" t="s">
        <v>171</v>
      </c>
      <c r="W236" s="85"/>
      <c r="X236" s="85" t="str">
        <f t="shared" si="13"/>
        <v>tf_BACO30001100_D_DD_DAILY_SALES_DASHBOARD</v>
      </c>
      <c r="Y236" s="85" t="str">
        <f t="shared" si="14"/>
        <v>mt_MPCO30001101_CDM_D_DD_DAILY_SALES_DASHBOARD</v>
      </c>
      <c r="Z236" s="85" t="str">
        <f t="shared" si="15"/>
        <v>m_MPCO30001101_CDM_D_DD_DAILY_SALES_DASHBOARD</v>
      </c>
      <c r="AA236" s="85" t="s">
        <v>1706</v>
      </c>
      <c r="AB236" s="85" t="s">
        <v>151</v>
      </c>
      <c r="AC236" s="85"/>
      <c r="AD236" s="65"/>
      <c r="AE236" s="100" t="s">
        <v>63</v>
      </c>
      <c r="AF236" s="65"/>
      <c r="AG236" s="65" t="s">
        <v>263</v>
      </c>
      <c r="AH236" s="65" t="s">
        <v>72</v>
      </c>
      <c r="AI236" s="220" t="s">
        <v>65</v>
      </c>
      <c r="AJ236" s="220" t="s">
        <v>154</v>
      </c>
      <c r="AK236" s="261">
        <v>5.7870370073942468E-4</v>
      </c>
    </row>
    <row r="237" spans="2:37" ht="34.5" hidden="1" customHeight="1">
      <c r="B237" s="86">
        <f t="shared" si="12"/>
        <v>234</v>
      </c>
      <c r="C237" s="84" t="s">
        <v>63</v>
      </c>
      <c r="D237" s="84" t="s">
        <v>1694</v>
      </c>
      <c r="E237" s="84" t="s">
        <v>135</v>
      </c>
      <c r="F237" s="84" t="s">
        <v>852</v>
      </c>
      <c r="G237" s="85" t="s">
        <v>1695</v>
      </c>
      <c r="H237" s="85" t="s">
        <v>1696</v>
      </c>
      <c r="I237" s="85" t="s">
        <v>1697</v>
      </c>
      <c r="J237" s="191">
        <v>2</v>
      </c>
      <c r="K237" s="84" t="s">
        <v>1707</v>
      </c>
      <c r="L237" s="85"/>
      <c r="M237" s="85" t="s">
        <v>1708</v>
      </c>
      <c r="N237" s="85" t="s">
        <v>1709</v>
      </c>
      <c r="O237" s="84" t="s">
        <v>143</v>
      </c>
      <c r="P237" s="86" t="s">
        <v>1701</v>
      </c>
      <c r="Q237" s="87" t="s">
        <v>166</v>
      </c>
      <c r="R237" s="84" t="s">
        <v>9424</v>
      </c>
      <c r="S237" s="86" t="s">
        <v>9425</v>
      </c>
      <c r="T237" s="143" t="s">
        <v>1712</v>
      </c>
      <c r="U237" s="86" t="s">
        <v>9426</v>
      </c>
      <c r="V237" s="84" t="s">
        <v>149</v>
      </c>
      <c r="W237" s="85"/>
      <c r="X237" s="85" t="str">
        <f t="shared" si="13"/>
        <v>tf_BACO30001100_D_DD_DAILY_SALES_DASHBOARD</v>
      </c>
      <c r="Y237" s="85" t="str">
        <f t="shared" si="14"/>
        <v>mt_MPCO30001102_CDM_D_DD_DAILY_SALES_DASHBOARD_ADD_MASTER</v>
      </c>
      <c r="Z237" s="85" t="str">
        <f t="shared" si="15"/>
        <v>m_MPCO30001102_CDM_D_DD_DAILY_SALES_DASHBOARD_ADD_MASTER</v>
      </c>
      <c r="AA237" s="85" t="s">
        <v>1706</v>
      </c>
      <c r="AB237" s="85" t="s">
        <v>151</v>
      </c>
      <c r="AC237" s="85"/>
      <c r="AD237" s="65"/>
      <c r="AE237" s="100" t="s">
        <v>63</v>
      </c>
      <c r="AF237" s="65"/>
      <c r="AG237" s="65" t="s">
        <v>263</v>
      </c>
      <c r="AH237" s="65" t="s">
        <v>72</v>
      </c>
      <c r="AI237" s="220" t="s">
        <v>65</v>
      </c>
      <c r="AJ237" s="220" t="s">
        <v>154</v>
      </c>
      <c r="AK237" s="261">
        <v>2.1064814864075743E-3</v>
      </c>
    </row>
    <row r="238" spans="2:37" ht="34.5" hidden="1" customHeight="1">
      <c r="B238" s="86">
        <f t="shared" si="12"/>
        <v>235</v>
      </c>
      <c r="C238" s="84" t="s">
        <v>63</v>
      </c>
      <c r="D238" s="84" t="s">
        <v>1714</v>
      </c>
      <c r="E238" s="84" t="s">
        <v>135</v>
      </c>
      <c r="F238" s="84" t="s">
        <v>1715</v>
      </c>
      <c r="G238" s="85" t="s">
        <v>1716</v>
      </c>
      <c r="H238" s="85" t="s">
        <v>1717</v>
      </c>
      <c r="I238" s="85" t="s">
        <v>1718</v>
      </c>
      <c r="J238" s="191">
        <v>1</v>
      </c>
      <c r="K238" s="84" t="s">
        <v>1719</v>
      </c>
      <c r="L238" s="85"/>
      <c r="M238" s="85" t="s">
        <v>1720</v>
      </c>
      <c r="N238" s="85" t="s">
        <v>1721</v>
      </c>
      <c r="O238" s="84" t="s">
        <v>143</v>
      </c>
      <c r="P238" s="86" t="s">
        <v>1722</v>
      </c>
      <c r="Q238" s="87" t="s">
        <v>69</v>
      </c>
      <c r="R238" s="84" t="s">
        <v>9422</v>
      </c>
      <c r="S238" s="86" t="s">
        <v>9423</v>
      </c>
      <c r="T238" s="143" t="s">
        <v>9427</v>
      </c>
      <c r="U238" s="86" t="s">
        <v>9428</v>
      </c>
      <c r="V238" s="84" t="s">
        <v>171</v>
      </c>
      <c r="W238" s="85"/>
      <c r="X238" s="85" t="str">
        <f t="shared" si="13"/>
        <v>tf_BACO30002300_D_DD_DAILY_SALES_ANALYSIS</v>
      </c>
      <c r="Y238" s="85" t="str">
        <f t="shared" si="14"/>
        <v>mt_MPCO30002301_CDM_D_DD_DAILY_SALES_ANALYSIS_WK01</v>
      </c>
      <c r="Z238" s="85" t="str">
        <f t="shared" si="15"/>
        <v>m_MPCO30002301_CDM_D_DD_DAILY_SALES_ANALYSIS_WK01</v>
      </c>
      <c r="AA238" s="85" t="s">
        <v>1726</v>
      </c>
      <c r="AB238" s="85" t="s">
        <v>151</v>
      </c>
      <c r="AC238" s="85"/>
      <c r="AD238" s="65"/>
      <c r="AE238" s="100" t="s">
        <v>63</v>
      </c>
      <c r="AF238" s="65"/>
      <c r="AG238" s="65" t="s">
        <v>263</v>
      </c>
      <c r="AH238" s="65" t="s">
        <v>72</v>
      </c>
      <c r="AI238" s="220" t="s">
        <v>65</v>
      </c>
      <c r="AJ238" s="220" t="s">
        <v>154</v>
      </c>
      <c r="AK238" s="261">
        <v>1.527777778392192E-3</v>
      </c>
    </row>
    <row r="239" spans="2:37" ht="34.5" hidden="1" customHeight="1">
      <c r="B239" s="86">
        <f t="shared" si="12"/>
        <v>236</v>
      </c>
      <c r="C239" s="84" t="s">
        <v>63</v>
      </c>
      <c r="D239" s="84" t="s">
        <v>1735</v>
      </c>
      <c r="E239" s="84" t="s">
        <v>135</v>
      </c>
      <c r="F239" s="84" t="s">
        <v>1715</v>
      </c>
      <c r="G239" s="85" t="s">
        <v>1716</v>
      </c>
      <c r="H239" s="85" t="s">
        <v>1717</v>
      </c>
      <c r="I239" s="85" t="s">
        <v>1718</v>
      </c>
      <c r="J239" s="191">
        <v>2</v>
      </c>
      <c r="K239" s="84" t="s">
        <v>1728</v>
      </c>
      <c r="L239" s="85"/>
      <c r="M239" s="85" t="s">
        <v>1729</v>
      </c>
      <c r="N239" s="85" t="s">
        <v>1730</v>
      </c>
      <c r="O239" s="84" t="s">
        <v>143</v>
      </c>
      <c r="P239" s="86" t="s">
        <v>1722</v>
      </c>
      <c r="Q239" s="87" t="s">
        <v>69</v>
      </c>
      <c r="R239" s="84" t="s">
        <v>1731</v>
      </c>
      <c r="S239" s="86" t="s">
        <v>1732</v>
      </c>
      <c r="T239" s="143" t="s">
        <v>1733</v>
      </c>
      <c r="U239" s="86" t="s">
        <v>9429</v>
      </c>
      <c r="V239" s="84" t="s">
        <v>171</v>
      </c>
      <c r="W239" s="85"/>
      <c r="X239" s="85" t="str">
        <f t="shared" si="13"/>
        <v>tf_BACO30002300_D_DD_DAILY_SALES_ANALYSIS</v>
      </c>
      <c r="Y239" s="85" t="str">
        <f t="shared" si="14"/>
        <v>mt_MPCO30002302_CDM_D_DD_DAILY_SALES_ANALYSIS_WK02</v>
      </c>
      <c r="Z239" s="85" t="str">
        <f t="shared" si="15"/>
        <v>m_MPCO30002302_CDM_D_DD_DAILY_SALES_ANALYSIS_WK02</v>
      </c>
      <c r="AA239" s="85" t="s">
        <v>1726</v>
      </c>
      <c r="AB239" s="85" t="s">
        <v>151</v>
      </c>
      <c r="AC239" s="85"/>
      <c r="AD239" s="65"/>
      <c r="AE239" s="100" t="s">
        <v>63</v>
      </c>
      <c r="AF239" s="65"/>
      <c r="AG239" s="65" t="s">
        <v>263</v>
      </c>
      <c r="AH239" s="65" t="s">
        <v>72</v>
      </c>
      <c r="AI239" s="220" t="s">
        <v>65</v>
      </c>
      <c r="AJ239" s="220" t="s">
        <v>154</v>
      </c>
      <c r="AK239" s="261">
        <v>1.0995370394084603E-3</v>
      </c>
    </row>
    <row r="240" spans="2:37" ht="34.5" hidden="1" customHeight="1">
      <c r="B240" s="86">
        <f t="shared" si="12"/>
        <v>237</v>
      </c>
      <c r="C240" s="84" t="s">
        <v>63</v>
      </c>
      <c r="D240" s="84" t="s">
        <v>1735</v>
      </c>
      <c r="E240" s="84" t="s">
        <v>135</v>
      </c>
      <c r="F240" s="84" t="s">
        <v>1715</v>
      </c>
      <c r="G240" s="85" t="s">
        <v>1716</v>
      </c>
      <c r="H240" s="85" t="s">
        <v>1717</v>
      </c>
      <c r="I240" s="85" t="s">
        <v>1718</v>
      </c>
      <c r="J240" s="191">
        <v>3</v>
      </c>
      <c r="K240" s="84" t="s">
        <v>1736</v>
      </c>
      <c r="L240" s="85"/>
      <c r="M240" s="85" t="s">
        <v>1737</v>
      </c>
      <c r="N240" s="85" t="s">
        <v>1738</v>
      </c>
      <c r="O240" s="84" t="s">
        <v>143</v>
      </c>
      <c r="P240" s="86" t="s">
        <v>1722</v>
      </c>
      <c r="Q240" s="87" t="s">
        <v>69</v>
      </c>
      <c r="R240" s="84" t="s">
        <v>9430</v>
      </c>
      <c r="S240" s="86" t="s">
        <v>9431</v>
      </c>
      <c r="T240" s="143" t="s">
        <v>1741</v>
      </c>
      <c r="U240" s="86" t="s">
        <v>1746</v>
      </c>
      <c r="V240" s="84" t="s">
        <v>260</v>
      </c>
      <c r="W240" s="85"/>
      <c r="X240" s="85" t="str">
        <f t="shared" si="13"/>
        <v>tf_BACO30002300_D_DD_DAILY_SALES_ANALYSIS</v>
      </c>
      <c r="Y240" s="85" t="str">
        <f t="shared" si="14"/>
        <v>mt_MPCO30002303_CDM_D_DD_DAILY_SALES_ANALYSIS_WK03</v>
      </c>
      <c r="Z240" s="85" t="str">
        <f t="shared" si="15"/>
        <v>m_MPCO30002303_CDM_D_DD_DAILY_SALES_ANALYSIS_WK03</v>
      </c>
      <c r="AA240" s="85" t="s">
        <v>1726</v>
      </c>
      <c r="AB240" s="85" t="s">
        <v>151</v>
      </c>
      <c r="AC240" s="85"/>
      <c r="AD240" s="65"/>
      <c r="AE240" s="100" t="s">
        <v>63</v>
      </c>
      <c r="AF240" s="65"/>
      <c r="AG240" s="65" t="s">
        <v>263</v>
      </c>
      <c r="AH240" s="65" t="s">
        <v>72</v>
      </c>
      <c r="AI240" s="220" t="s">
        <v>65</v>
      </c>
      <c r="AJ240" s="220" t="s">
        <v>154</v>
      </c>
      <c r="AK240" s="261">
        <v>9.490740776527673E-4</v>
      </c>
    </row>
    <row r="241" spans="2:37" ht="34.5" hidden="1" customHeight="1">
      <c r="B241" s="86">
        <f t="shared" si="12"/>
        <v>238</v>
      </c>
      <c r="C241" s="84" t="s">
        <v>63</v>
      </c>
      <c r="D241" s="84" t="s">
        <v>1735</v>
      </c>
      <c r="E241" s="84" t="s">
        <v>135</v>
      </c>
      <c r="F241" s="84" t="s">
        <v>1715</v>
      </c>
      <c r="G241" s="85" t="s">
        <v>1716</v>
      </c>
      <c r="H241" s="85" t="s">
        <v>1717</v>
      </c>
      <c r="I241" s="85" t="s">
        <v>1718</v>
      </c>
      <c r="J241" s="191">
        <v>4</v>
      </c>
      <c r="K241" s="84" t="s">
        <v>1743</v>
      </c>
      <c r="L241" s="85"/>
      <c r="M241" s="85" t="s">
        <v>1744</v>
      </c>
      <c r="N241" s="85" t="s">
        <v>1745</v>
      </c>
      <c r="O241" s="84" t="s">
        <v>143</v>
      </c>
      <c r="P241" s="86" t="s">
        <v>1722</v>
      </c>
      <c r="Q241" s="87" t="s">
        <v>69</v>
      </c>
      <c r="R241" s="84" t="s">
        <v>9432</v>
      </c>
      <c r="S241" s="86" t="s">
        <v>9433</v>
      </c>
      <c r="T241" s="143" t="s">
        <v>1747</v>
      </c>
      <c r="U241" s="86" t="s">
        <v>9434</v>
      </c>
      <c r="V241" s="84" t="s">
        <v>309</v>
      </c>
      <c r="W241" s="85"/>
      <c r="X241" s="85" t="str">
        <f t="shared" si="13"/>
        <v>tf_BACO30002300_D_DD_DAILY_SALES_ANALYSIS</v>
      </c>
      <c r="Y241" s="85" t="str">
        <f t="shared" si="14"/>
        <v>mt_MPCO30002304_CDM_D_DD_DAILY_SALES_ANALYSIS_WK04</v>
      </c>
      <c r="Z241" s="85" t="str">
        <f t="shared" si="15"/>
        <v>m_MPCO30002304_CDM_D_DD_DAILY_SALES_ANALYSIS_WK04</v>
      </c>
      <c r="AA241" s="85" t="s">
        <v>1726</v>
      </c>
      <c r="AB241" s="85" t="s">
        <v>151</v>
      </c>
      <c r="AC241" s="85"/>
      <c r="AD241" s="65"/>
      <c r="AE241" s="100" t="s">
        <v>63</v>
      </c>
      <c r="AF241" s="65"/>
      <c r="AG241" s="65" t="s">
        <v>263</v>
      </c>
      <c r="AH241" s="65" t="s">
        <v>72</v>
      </c>
      <c r="AI241" s="220" t="s">
        <v>65</v>
      </c>
      <c r="AJ241" s="220" t="s">
        <v>154</v>
      </c>
      <c r="AK241" s="261">
        <v>3.2407406979473308E-4</v>
      </c>
    </row>
    <row r="242" spans="2:37" ht="34.5" hidden="1" customHeight="1">
      <c r="B242" s="86">
        <f t="shared" si="12"/>
        <v>239</v>
      </c>
      <c r="C242" s="84" t="s">
        <v>63</v>
      </c>
      <c r="D242" s="84" t="s">
        <v>1735</v>
      </c>
      <c r="E242" s="84" t="s">
        <v>135</v>
      </c>
      <c r="F242" s="84" t="s">
        <v>1715</v>
      </c>
      <c r="G242" s="85" t="s">
        <v>1716</v>
      </c>
      <c r="H242" s="85" t="s">
        <v>1717</v>
      </c>
      <c r="I242" s="85" t="s">
        <v>1718</v>
      </c>
      <c r="J242" s="191">
        <v>5</v>
      </c>
      <c r="K242" s="84" t="s">
        <v>1749</v>
      </c>
      <c r="L242" s="85"/>
      <c r="M242" s="85" t="s">
        <v>1750</v>
      </c>
      <c r="N242" s="85" t="s">
        <v>1751</v>
      </c>
      <c r="O242" s="84" t="s">
        <v>143</v>
      </c>
      <c r="P242" s="86" t="s">
        <v>1722</v>
      </c>
      <c r="Q242" s="87" t="s">
        <v>69</v>
      </c>
      <c r="R242" s="84" t="s">
        <v>9435</v>
      </c>
      <c r="S242" s="86" t="s">
        <v>9436</v>
      </c>
      <c r="T242" s="143" t="s">
        <v>1754</v>
      </c>
      <c r="U242" s="86" t="s">
        <v>9437</v>
      </c>
      <c r="V242" s="84" t="s">
        <v>260</v>
      </c>
      <c r="W242" s="85"/>
      <c r="X242" s="85" t="str">
        <f t="shared" si="13"/>
        <v>tf_BACO30002300_D_DD_DAILY_SALES_ANALYSIS</v>
      </c>
      <c r="Y242" s="85" t="str">
        <f t="shared" si="14"/>
        <v>mt_MPCO30002305_CDM_D_DD_DAILY_SALES_ANALYSIS_WK05</v>
      </c>
      <c r="Z242" s="85" t="str">
        <f t="shared" si="15"/>
        <v>m_MPCO30002305_CDM_D_DD_DAILY_SALES_ANALYSIS_WK05</v>
      </c>
      <c r="AA242" s="85" t="s">
        <v>1726</v>
      </c>
      <c r="AB242" s="85" t="s">
        <v>151</v>
      </c>
      <c r="AC242" s="85"/>
      <c r="AD242" s="65"/>
      <c r="AE242" s="100" t="s">
        <v>63</v>
      </c>
      <c r="AF242" s="65"/>
      <c r="AG242" s="65" t="s">
        <v>263</v>
      </c>
      <c r="AH242" s="65" t="s">
        <v>72</v>
      </c>
      <c r="AI242" s="220" t="s">
        <v>65</v>
      </c>
      <c r="AJ242" s="220" t="s">
        <v>154</v>
      </c>
      <c r="AK242" s="261">
        <v>5.9027777751907706E-4</v>
      </c>
    </row>
    <row r="243" spans="2:37" ht="34.5" hidden="1" customHeight="1">
      <c r="B243" s="86">
        <f t="shared" si="12"/>
        <v>240</v>
      </c>
      <c r="C243" s="84" t="s">
        <v>63</v>
      </c>
      <c r="D243" s="84" t="s">
        <v>1735</v>
      </c>
      <c r="E243" s="84" t="s">
        <v>135</v>
      </c>
      <c r="F243" s="84" t="s">
        <v>1715</v>
      </c>
      <c r="G243" s="85" t="s">
        <v>1716</v>
      </c>
      <c r="H243" s="85" t="s">
        <v>1717</v>
      </c>
      <c r="I243" s="85" t="s">
        <v>1718</v>
      </c>
      <c r="J243" s="191">
        <v>6</v>
      </c>
      <c r="K243" s="84" t="s">
        <v>1756</v>
      </c>
      <c r="L243" s="85"/>
      <c r="M243" s="85" t="s">
        <v>1757</v>
      </c>
      <c r="N243" s="85" t="s">
        <v>1758</v>
      </c>
      <c r="O243" s="84" t="s">
        <v>143</v>
      </c>
      <c r="P243" s="86" t="s">
        <v>1722</v>
      </c>
      <c r="Q243" s="87" t="s">
        <v>69</v>
      </c>
      <c r="R243" s="84" t="s">
        <v>9438</v>
      </c>
      <c r="S243" s="86" t="s">
        <v>9439</v>
      </c>
      <c r="T243" s="143" t="s">
        <v>1759</v>
      </c>
      <c r="U243" s="86" t="s">
        <v>9440</v>
      </c>
      <c r="V243" s="84" t="s">
        <v>309</v>
      </c>
      <c r="W243" s="85"/>
      <c r="X243" s="85" t="str">
        <f t="shared" si="13"/>
        <v>tf_BACO30002300_D_DD_DAILY_SALES_ANALYSIS</v>
      </c>
      <c r="Y243" s="85" t="str">
        <f t="shared" si="14"/>
        <v>mt_MPCO30002306_CDM_D_DD_DAILY_SALES_ANALYSIS_WK06</v>
      </c>
      <c r="Z243" s="85" t="str">
        <f t="shared" si="15"/>
        <v>m_MPCO30002306_CDM_D_DD_DAILY_SALES_ANALYSIS_WK06</v>
      </c>
      <c r="AA243" s="85" t="s">
        <v>1726</v>
      </c>
      <c r="AB243" s="85" t="s">
        <v>151</v>
      </c>
      <c r="AC243" s="85"/>
      <c r="AD243" s="65"/>
      <c r="AE243" s="100" t="s">
        <v>63</v>
      </c>
      <c r="AF243" s="65"/>
      <c r="AG243" s="65" t="s">
        <v>263</v>
      </c>
      <c r="AH243" s="65" t="s">
        <v>72</v>
      </c>
      <c r="AI243" s="220" t="s">
        <v>65</v>
      </c>
      <c r="AJ243" s="220" t="s">
        <v>154</v>
      </c>
      <c r="AK243" s="261">
        <v>2.8935185400769114E-4</v>
      </c>
    </row>
    <row r="244" spans="2:37" ht="34.5" hidden="1" customHeight="1">
      <c r="B244" s="86">
        <f t="shared" si="12"/>
        <v>241</v>
      </c>
      <c r="C244" s="84" t="s">
        <v>63</v>
      </c>
      <c r="D244" s="84" t="s">
        <v>1735</v>
      </c>
      <c r="E244" s="84" t="s">
        <v>135</v>
      </c>
      <c r="F244" s="84" t="s">
        <v>1715</v>
      </c>
      <c r="G244" s="85" t="s">
        <v>1716</v>
      </c>
      <c r="H244" s="85" t="s">
        <v>1717</v>
      </c>
      <c r="I244" s="85" t="s">
        <v>1718</v>
      </c>
      <c r="J244" s="191">
        <v>7</v>
      </c>
      <c r="K244" s="84" t="s">
        <v>1761</v>
      </c>
      <c r="L244" s="85"/>
      <c r="M244" s="85" t="s">
        <v>1762</v>
      </c>
      <c r="N244" s="85" t="s">
        <v>1763</v>
      </c>
      <c r="O244" s="84" t="s">
        <v>143</v>
      </c>
      <c r="P244" s="86" t="s">
        <v>1722</v>
      </c>
      <c r="Q244" s="87" t="s">
        <v>69</v>
      </c>
      <c r="R244" s="84" t="s">
        <v>9427</v>
      </c>
      <c r="S244" s="86" t="s">
        <v>9441</v>
      </c>
      <c r="T244" s="143" t="s">
        <v>1764</v>
      </c>
      <c r="U244" s="86" t="s">
        <v>9442</v>
      </c>
      <c r="V244" s="84" t="s">
        <v>309</v>
      </c>
      <c r="W244" s="85"/>
      <c r="X244" s="85" t="str">
        <f t="shared" si="13"/>
        <v>tf_BACO30002300_D_DD_DAILY_SALES_ANALYSIS</v>
      </c>
      <c r="Y244" s="85" t="str">
        <f t="shared" si="14"/>
        <v>mt_MPCO30002307_CDM_D_DD_DAILY_SALES_ANALYSIS_WK07</v>
      </c>
      <c r="Z244" s="85" t="str">
        <f t="shared" si="15"/>
        <v>m_MPCO30002307_CDM_D_DD_DAILY_SALES_ANALYSIS_WK07</v>
      </c>
      <c r="AA244" s="85" t="s">
        <v>1726</v>
      </c>
      <c r="AB244" s="85" t="s">
        <v>151</v>
      </c>
      <c r="AC244" s="85"/>
      <c r="AD244" s="65"/>
      <c r="AE244" s="100" t="s">
        <v>63</v>
      </c>
      <c r="AF244" s="65"/>
      <c r="AG244" s="65" t="s">
        <v>263</v>
      </c>
      <c r="AH244" s="65" t="s">
        <v>72</v>
      </c>
      <c r="AI244" s="220" t="s">
        <v>65</v>
      </c>
      <c r="AJ244" s="220" t="s">
        <v>154</v>
      </c>
      <c r="AK244" s="261">
        <v>4.0509259270038456E-4</v>
      </c>
    </row>
    <row r="245" spans="2:37" ht="34.5" hidden="1" customHeight="1">
      <c r="B245" s="86">
        <f t="shared" si="12"/>
        <v>242</v>
      </c>
      <c r="C245" s="84" t="s">
        <v>63</v>
      </c>
      <c r="D245" s="84" t="s">
        <v>1735</v>
      </c>
      <c r="E245" s="84" t="s">
        <v>135</v>
      </c>
      <c r="F245" s="84" t="s">
        <v>1715</v>
      </c>
      <c r="G245" s="85" t="s">
        <v>1716</v>
      </c>
      <c r="H245" s="85" t="s">
        <v>1717</v>
      </c>
      <c r="I245" s="85" t="s">
        <v>1718</v>
      </c>
      <c r="J245" s="191">
        <v>8</v>
      </c>
      <c r="K245" s="84" t="s">
        <v>1766</v>
      </c>
      <c r="L245" s="85"/>
      <c r="M245" s="85" t="s">
        <v>1767</v>
      </c>
      <c r="N245" s="85" t="s">
        <v>1768</v>
      </c>
      <c r="O245" s="84" t="s">
        <v>143</v>
      </c>
      <c r="P245" s="86" t="s">
        <v>1722</v>
      </c>
      <c r="Q245" s="87" t="s">
        <v>69</v>
      </c>
      <c r="R245" s="84" t="s">
        <v>9443</v>
      </c>
      <c r="S245" s="86" t="s">
        <v>9444</v>
      </c>
      <c r="T245" s="143" t="s">
        <v>1771</v>
      </c>
      <c r="U245" s="86" t="s">
        <v>9445</v>
      </c>
      <c r="V245" s="84" t="s">
        <v>260</v>
      </c>
      <c r="W245" s="85"/>
      <c r="X245" s="85" t="str">
        <f t="shared" si="13"/>
        <v>tf_BACO30002300_D_DD_DAILY_SALES_ANALYSIS</v>
      </c>
      <c r="Y245" s="85" t="str">
        <f t="shared" si="14"/>
        <v>mt_MPCO30002308_CDM_D_DD_DAILY_SALES_ANALYSIS_WK08</v>
      </c>
      <c r="Z245" s="85" t="str">
        <f t="shared" si="15"/>
        <v>m_MPCO30002308_CDM_D_DD_DAILY_SALES_ANALYSIS_WK08</v>
      </c>
      <c r="AA245" s="85" t="s">
        <v>1726</v>
      </c>
      <c r="AB245" s="85" t="s">
        <v>151</v>
      </c>
      <c r="AC245" s="85"/>
      <c r="AD245" s="65"/>
      <c r="AE245" s="100" t="s">
        <v>63</v>
      </c>
      <c r="AF245" s="65"/>
      <c r="AG245" s="65" t="s">
        <v>263</v>
      </c>
      <c r="AH245" s="65" t="s">
        <v>72</v>
      </c>
      <c r="AI245" s="220" t="s">
        <v>65</v>
      </c>
      <c r="AJ245" s="220" t="s">
        <v>154</v>
      </c>
      <c r="AK245" s="261">
        <v>7.9861110862111673E-4</v>
      </c>
    </row>
    <row r="246" spans="2:37" ht="34.5" hidden="1" customHeight="1">
      <c r="B246" s="86">
        <f t="shared" si="12"/>
        <v>243</v>
      </c>
      <c r="C246" s="84" t="s">
        <v>63</v>
      </c>
      <c r="D246" s="84" t="s">
        <v>1735</v>
      </c>
      <c r="E246" s="84" t="s">
        <v>135</v>
      </c>
      <c r="F246" s="84" t="s">
        <v>1715</v>
      </c>
      <c r="G246" s="85" t="s">
        <v>1716</v>
      </c>
      <c r="H246" s="85" t="s">
        <v>1717</v>
      </c>
      <c r="I246" s="85" t="s">
        <v>1718</v>
      </c>
      <c r="J246" s="191">
        <v>9</v>
      </c>
      <c r="K246" s="84" t="s">
        <v>1773</v>
      </c>
      <c r="L246" s="85"/>
      <c r="M246" s="85" t="s">
        <v>1774</v>
      </c>
      <c r="N246" s="85" t="s">
        <v>1775</v>
      </c>
      <c r="O246" s="84" t="s">
        <v>143</v>
      </c>
      <c r="P246" s="86" t="s">
        <v>1722</v>
      </c>
      <c r="Q246" s="87" t="s">
        <v>69</v>
      </c>
      <c r="R246" s="84" t="s">
        <v>9446</v>
      </c>
      <c r="S246" s="86" t="s">
        <v>9447</v>
      </c>
      <c r="T246" s="143" t="s">
        <v>9448</v>
      </c>
      <c r="U246" s="86" t="s">
        <v>9449</v>
      </c>
      <c r="V246" s="84" t="s">
        <v>171</v>
      </c>
      <c r="W246" s="85"/>
      <c r="X246" s="85" t="str">
        <f t="shared" si="13"/>
        <v>tf_BACO30002300_D_DD_DAILY_SALES_ANALYSIS</v>
      </c>
      <c r="Y246" s="85" t="str">
        <f t="shared" si="14"/>
        <v>mt_MPCO30002309_CDM_D_DD_DAILY_SALES_ANALYSIS_WK09</v>
      </c>
      <c r="Z246" s="85" t="str">
        <f t="shared" si="15"/>
        <v>m_MPCO30002309_CDM_D_DD_DAILY_SALES_ANALYSIS_WK09</v>
      </c>
      <c r="AA246" s="85" t="s">
        <v>1726</v>
      </c>
      <c r="AB246" s="85" t="s">
        <v>151</v>
      </c>
      <c r="AC246" s="85"/>
      <c r="AD246" s="65"/>
      <c r="AE246" s="100" t="s">
        <v>63</v>
      </c>
      <c r="AF246" s="65"/>
      <c r="AG246" s="65" t="s">
        <v>263</v>
      </c>
      <c r="AH246" s="65" t="s">
        <v>72</v>
      </c>
      <c r="AI246" s="220" t="s">
        <v>65</v>
      </c>
      <c r="AJ246" s="220" t="s">
        <v>154</v>
      </c>
      <c r="AK246" s="261">
        <v>7.8703703184146434E-4</v>
      </c>
    </row>
    <row r="247" spans="2:37" ht="34.5" hidden="1" customHeight="1">
      <c r="B247" s="86">
        <f t="shared" si="12"/>
        <v>244</v>
      </c>
      <c r="C247" s="84" t="s">
        <v>63</v>
      </c>
      <c r="D247" s="84" t="s">
        <v>1735</v>
      </c>
      <c r="E247" s="84" t="s">
        <v>135</v>
      </c>
      <c r="F247" s="84" t="s">
        <v>1715</v>
      </c>
      <c r="G247" s="85" t="s">
        <v>1716</v>
      </c>
      <c r="H247" s="85" t="s">
        <v>1717</v>
      </c>
      <c r="I247" s="85" t="s">
        <v>1718</v>
      </c>
      <c r="J247" s="191">
        <v>10</v>
      </c>
      <c r="K247" s="84" t="s">
        <v>1780</v>
      </c>
      <c r="L247" s="85"/>
      <c r="M247" s="85" t="s">
        <v>1781</v>
      </c>
      <c r="N247" s="85" t="s">
        <v>1782</v>
      </c>
      <c r="O247" s="84" t="s">
        <v>143</v>
      </c>
      <c r="P247" s="86" t="s">
        <v>1722</v>
      </c>
      <c r="Q247" s="87" t="s">
        <v>69</v>
      </c>
      <c r="R247" s="84" t="s">
        <v>9450</v>
      </c>
      <c r="S247" s="86" t="s">
        <v>1784</v>
      </c>
      <c r="T247" s="143" t="s">
        <v>1785</v>
      </c>
      <c r="U247" s="86" t="s">
        <v>9451</v>
      </c>
      <c r="V247" s="84" t="s">
        <v>171</v>
      </c>
      <c r="W247" s="85"/>
      <c r="X247" s="85" t="str">
        <f t="shared" si="13"/>
        <v>tf_BACO30002300_D_DD_DAILY_SALES_ANALYSIS</v>
      </c>
      <c r="Y247" s="85" t="str">
        <f t="shared" si="14"/>
        <v>mt_MPCO30002310_CDM_D_DD_DAILY_SALES_ANALYSIS_WK10</v>
      </c>
      <c r="Z247" s="85" t="str">
        <f t="shared" si="15"/>
        <v>m_MPCO30002310_CDM_D_DD_DAILY_SALES_ANALYSIS_WK10</v>
      </c>
      <c r="AA247" s="85" t="s">
        <v>1726</v>
      </c>
      <c r="AB247" s="85" t="s">
        <v>151</v>
      </c>
      <c r="AC247" s="85"/>
      <c r="AD247" s="65"/>
      <c r="AE247" s="100" t="s">
        <v>63</v>
      </c>
      <c r="AF247" s="65"/>
      <c r="AG247" s="65" t="s">
        <v>263</v>
      </c>
      <c r="AH247" s="65" t="s">
        <v>72</v>
      </c>
      <c r="AI247" s="220" t="s">
        <v>65</v>
      </c>
      <c r="AJ247" s="220" t="s">
        <v>154</v>
      </c>
      <c r="AK247" s="261">
        <v>4.6296296204673126E-4</v>
      </c>
    </row>
    <row r="248" spans="2:37" ht="34.5" hidden="1" customHeight="1">
      <c r="B248" s="86">
        <f t="shared" si="12"/>
        <v>245</v>
      </c>
      <c r="C248" s="84" t="s">
        <v>63</v>
      </c>
      <c r="D248" s="84" t="s">
        <v>1735</v>
      </c>
      <c r="E248" s="84" t="s">
        <v>135</v>
      </c>
      <c r="F248" s="84" t="s">
        <v>1715</v>
      </c>
      <c r="G248" s="85" t="s">
        <v>1716</v>
      </c>
      <c r="H248" s="85" t="s">
        <v>1717</v>
      </c>
      <c r="I248" s="85" t="s">
        <v>1718</v>
      </c>
      <c r="J248" s="191">
        <v>11</v>
      </c>
      <c r="K248" s="84" t="s">
        <v>1787</v>
      </c>
      <c r="L248" s="85"/>
      <c r="M248" s="85" t="s">
        <v>1788</v>
      </c>
      <c r="N248" s="85" t="s">
        <v>1789</v>
      </c>
      <c r="O248" s="84" t="s">
        <v>143</v>
      </c>
      <c r="P248" s="86" t="s">
        <v>1722</v>
      </c>
      <c r="Q248" s="87" t="s">
        <v>69</v>
      </c>
      <c r="R248" s="84" t="s">
        <v>9452</v>
      </c>
      <c r="S248" s="86" t="s">
        <v>9453</v>
      </c>
      <c r="T248" s="143" t="s">
        <v>1792</v>
      </c>
      <c r="U248" s="86" t="s">
        <v>9454</v>
      </c>
      <c r="V248" s="84" t="s">
        <v>296</v>
      </c>
      <c r="W248" s="85"/>
      <c r="X248" s="85" t="str">
        <f t="shared" si="13"/>
        <v>tf_BACO30002300_D_DD_DAILY_SALES_ANALYSIS</v>
      </c>
      <c r="Y248" s="85" t="str">
        <f t="shared" si="14"/>
        <v>mt_MPCO30002311_CDM_D_DD_DAILY_SALES_ANALYSIS_WK11</v>
      </c>
      <c r="Z248" s="85" t="str">
        <f t="shared" si="15"/>
        <v>m_MPCO30002311_CDM_D_DD_DAILY_SALES_ANALYSIS_WK11</v>
      </c>
      <c r="AA248" s="85" t="s">
        <v>1726</v>
      </c>
      <c r="AB248" s="85" t="s">
        <v>151</v>
      </c>
      <c r="AC248" s="85"/>
      <c r="AD248" s="65"/>
      <c r="AE248" s="100" t="s">
        <v>63</v>
      </c>
      <c r="AF248" s="65"/>
      <c r="AG248" s="65" t="s">
        <v>263</v>
      </c>
      <c r="AH248" s="65" t="s">
        <v>72</v>
      </c>
      <c r="AI248" s="220" t="s">
        <v>65</v>
      </c>
      <c r="AJ248" s="220" t="s">
        <v>154</v>
      </c>
      <c r="AK248" s="261">
        <v>5.3240740817273036E-4</v>
      </c>
    </row>
    <row r="249" spans="2:37" ht="34.5" hidden="1" customHeight="1">
      <c r="B249" s="86">
        <f t="shared" si="12"/>
        <v>246</v>
      </c>
      <c r="C249" s="84" t="s">
        <v>63</v>
      </c>
      <c r="D249" s="84" t="s">
        <v>1735</v>
      </c>
      <c r="E249" s="84" t="s">
        <v>135</v>
      </c>
      <c r="F249" s="84" t="s">
        <v>1715</v>
      </c>
      <c r="G249" s="85" t="s">
        <v>1716</v>
      </c>
      <c r="H249" s="85" t="s">
        <v>1717</v>
      </c>
      <c r="I249" s="85" t="s">
        <v>1718</v>
      </c>
      <c r="J249" s="191">
        <v>12</v>
      </c>
      <c r="K249" s="84" t="s">
        <v>1794</v>
      </c>
      <c r="L249" s="85"/>
      <c r="M249" s="85" t="s">
        <v>1795</v>
      </c>
      <c r="N249" s="85" t="s">
        <v>1796</v>
      </c>
      <c r="O249" s="84" t="s">
        <v>143</v>
      </c>
      <c r="P249" s="86" t="s">
        <v>1722</v>
      </c>
      <c r="Q249" s="87" t="s">
        <v>166</v>
      </c>
      <c r="R249" s="84" t="s">
        <v>9455</v>
      </c>
      <c r="S249" s="86" t="s">
        <v>9456</v>
      </c>
      <c r="T249" s="143" t="s">
        <v>1799</v>
      </c>
      <c r="U249" s="86" t="s">
        <v>9457</v>
      </c>
      <c r="V249" s="84" t="s">
        <v>225</v>
      </c>
      <c r="W249" s="85"/>
      <c r="X249" s="85" t="str">
        <f t="shared" si="13"/>
        <v>tf_BACO30002300_D_DD_DAILY_SALES_ANALYSIS</v>
      </c>
      <c r="Y249" s="85" t="str">
        <f t="shared" si="14"/>
        <v>mt_MPCO30002312_CDM_D_DD_DAILY_SALES_ANALYSIS</v>
      </c>
      <c r="Z249" s="85" t="str">
        <f t="shared" si="15"/>
        <v>m_MPCO30002312_CDM_D_DD_DAILY_SALES_ANALYSIS</v>
      </c>
      <c r="AA249" s="85" t="s">
        <v>1726</v>
      </c>
      <c r="AB249" s="85" t="s">
        <v>151</v>
      </c>
      <c r="AC249" s="85"/>
      <c r="AD249" s="65"/>
      <c r="AE249" s="100" t="s">
        <v>63</v>
      </c>
      <c r="AF249" s="65"/>
      <c r="AG249" s="65" t="s">
        <v>263</v>
      </c>
      <c r="AH249" s="65" t="s">
        <v>72</v>
      </c>
      <c r="AI249" s="220" t="s">
        <v>65</v>
      </c>
      <c r="AJ249" s="220" t="s">
        <v>154</v>
      </c>
      <c r="AK249" s="261">
        <v>2.5462963021709584E-3</v>
      </c>
    </row>
    <row r="250" spans="2:37" ht="34.5" customHeight="1">
      <c r="B250" s="86">
        <f t="shared" si="12"/>
        <v>247</v>
      </c>
      <c r="C250" s="84" t="s">
        <v>63</v>
      </c>
      <c r="D250" s="84" t="s">
        <v>1714</v>
      </c>
      <c r="E250" s="84" t="s">
        <v>135</v>
      </c>
      <c r="F250" s="84" t="s">
        <v>1715</v>
      </c>
      <c r="G250" s="85" t="s">
        <v>1716</v>
      </c>
      <c r="H250" s="85" t="s">
        <v>1717</v>
      </c>
      <c r="I250" s="85" t="s">
        <v>1718</v>
      </c>
      <c r="J250" s="191">
        <v>13</v>
      </c>
      <c r="K250" s="84" t="s">
        <v>1801</v>
      </c>
      <c r="L250" s="85"/>
      <c r="M250" s="85" t="s">
        <v>1802</v>
      </c>
      <c r="N250" s="85" t="s">
        <v>1803</v>
      </c>
      <c r="O250" s="84" t="s">
        <v>143</v>
      </c>
      <c r="P250" s="86" t="s">
        <v>1722</v>
      </c>
      <c r="Q250" s="87" t="s">
        <v>166</v>
      </c>
      <c r="R250" s="84" t="s">
        <v>9458</v>
      </c>
      <c r="S250" s="86" t="s">
        <v>9459</v>
      </c>
      <c r="T250" s="143" t="s">
        <v>1806</v>
      </c>
      <c r="U250" s="86" t="s">
        <v>9460</v>
      </c>
      <c r="V250" s="84" t="s">
        <v>260</v>
      </c>
      <c r="W250" s="85"/>
      <c r="X250" s="85" t="str">
        <f t="shared" si="13"/>
        <v>tf_BACO30002300_D_DD_DAILY_SALES_ANALYSIS</v>
      </c>
      <c r="Y250" s="85" t="str">
        <f t="shared" si="14"/>
        <v>mt_MPCO30002313_CDM_D_DD_DAILY_SALES_ANALYSIS_ADD_MASTER</v>
      </c>
      <c r="Z250" s="85" t="str">
        <f t="shared" si="15"/>
        <v>m_MPCO30002313_CDM_D_DD_DAILY_SALES_ANALYSIS_ADD_MASTER</v>
      </c>
      <c r="AA250" s="85" t="s">
        <v>1726</v>
      </c>
      <c r="AB250" s="85" t="s">
        <v>151</v>
      </c>
      <c r="AC250" s="85"/>
      <c r="AD250" s="65"/>
      <c r="AE250" s="100" t="s">
        <v>63</v>
      </c>
      <c r="AF250" s="65"/>
      <c r="AG250" s="65" t="s">
        <v>263</v>
      </c>
      <c r="AH250" s="65" t="s">
        <v>72</v>
      </c>
      <c r="AI250" s="239" t="s">
        <v>1603</v>
      </c>
      <c r="AJ250" s="220" t="s">
        <v>353</v>
      </c>
      <c r="AK250" s="261">
        <v>9.8726851865649223E-3</v>
      </c>
    </row>
    <row r="251" spans="2:37" ht="34.5" hidden="1" customHeight="1">
      <c r="B251" s="86">
        <f t="shared" si="12"/>
        <v>248</v>
      </c>
      <c r="C251" s="84" t="s">
        <v>63</v>
      </c>
      <c r="D251" s="84" t="s">
        <v>1808</v>
      </c>
      <c r="E251" s="84" t="s">
        <v>1809</v>
      </c>
      <c r="F251" s="84" t="s">
        <v>136</v>
      </c>
      <c r="G251" s="85" t="s">
        <v>1810</v>
      </c>
      <c r="H251" s="85" t="s">
        <v>1811</v>
      </c>
      <c r="I251" s="85" t="s">
        <v>1812</v>
      </c>
      <c r="J251" s="191">
        <v>1</v>
      </c>
      <c r="K251" s="84" t="s">
        <v>1813</v>
      </c>
      <c r="L251" s="85"/>
      <c r="M251" s="85" t="s">
        <v>1814</v>
      </c>
      <c r="N251" s="85" t="s">
        <v>1815</v>
      </c>
      <c r="O251" s="84" t="s">
        <v>143</v>
      </c>
      <c r="P251" s="86" t="s">
        <v>1816</v>
      </c>
      <c r="Q251" s="87" t="s">
        <v>220</v>
      </c>
      <c r="R251" s="84" t="s">
        <v>9461</v>
      </c>
      <c r="S251" s="86" t="s">
        <v>9462</v>
      </c>
      <c r="T251" s="143" t="s">
        <v>9463</v>
      </c>
      <c r="U251" s="86" t="s">
        <v>9464</v>
      </c>
      <c r="V251" s="84" t="s">
        <v>149</v>
      </c>
      <c r="W251" s="85"/>
      <c r="X251" s="85" t="str">
        <f t="shared" si="13"/>
        <v>tf_BAFI30000100_D_DD_ACCOUNTS_RECEIVABLE_ANALYSIS</v>
      </c>
      <c r="Y251" s="85" t="str">
        <f t="shared" si="14"/>
        <v>mt_MPFI30000101_CDM_D_DD_ACCOUNTS_RECEIVABLE_ANALYSIS_WK01</v>
      </c>
      <c r="Z251" s="85" t="str">
        <f t="shared" si="15"/>
        <v>m_MPFI30000101_CDM_D_DD_ACCOUNTS_RECEIVABLE_ANALYSIS_WK01</v>
      </c>
      <c r="AA251" s="85" t="s">
        <v>1821</v>
      </c>
      <c r="AB251" s="85" t="s">
        <v>227</v>
      </c>
      <c r="AC251" s="85"/>
      <c r="AD251" s="65"/>
      <c r="AE251" s="100" t="s">
        <v>63</v>
      </c>
      <c r="AF251" s="65"/>
      <c r="AG251" s="65" t="s">
        <v>1331</v>
      </c>
      <c r="AH251" s="65" t="s">
        <v>153</v>
      </c>
      <c r="AI251" s="220" t="s">
        <v>65</v>
      </c>
      <c r="AJ251" s="220" t="s">
        <v>154</v>
      </c>
      <c r="AK251" s="261">
        <v>3.645833334303461E-3</v>
      </c>
    </row>
    <row r="252" spans="2:37" ht="34.5" hidden="1" customHeight="1">
      <c r="B252" s="86">
        <f t="shared" si="12"/>
        <v>249</v>
      </c>
      <c r="C252" s="84" t="s">
        <v>63</v>
      </c>
      <c r="D252" s="84" t="s">
        <v>1808</v>
      </c>
      <c r="E252" s="84" t="s">
        <v>1809</v>
      </c>
      <c r="F252" s="84" t="s">
        <v>136</v>
      </c>
      <c r="G252" s="85" t="s">
        <v>1810</v>
      </c>
      <c r="H252" s="85" t="s">
        <v>1811</v>
      </c>
      <c r="I252" s="85" t="s">
        <v>1812</v>
      </c>
      <c r="J252" s="191">
        <v>2</v>
      </c>
      <c r="K252" s="84" t="s">
        <v>1822</v>
      </c>
      <c r="L252" s="85"/>
      <c r="M252" s="85" t="s">
        <v>1823</v>
      </c>
      <c r="N252" s="85" t="s">
        <v>1824</v>
      </c>
      <c r="O252" s="84" t="s">
        <v>143</v>
      </c>
      <c r="P252" s="86" t="s">
        <v>1816</v>
      </c>
      <c r="Q252" s="87" t="s">
        <v>220</v>
      </c>
      <c r="R252" s="84" t="s">
        <v>1825</v>
      </c>
      <c r="S252" s="86" t="s">
        <v>1826</v>
      </c>
      <c r="T252" s="143" t="s">
        <v>1827</v>
      </c>
      <c r="U252" s="86" t="s">
        <v>9465</v>
      </c>
      <c r="V252" s="84" t="s">
        <v>846</v>
      </c>
      <c r="W252" s="85"/>
      <c r="X252" s="85" t="str">
        <f t="shared" si="13"/>
        <v>tf_BAFI30000100_D_DD_ACCOUNTS_RECEIVABLE_ANALYSIS</v>
      </c>
      <c r="Y252" s="85" t="str">
        <f t="shared" si="14"/>
        <v>mt_MPFI30000102_CDM_D_DD_ACCOUNTS_RECEIVABLE_ANALYSIS_WK02</v>
      </c>
      <c r="Z252" s="85" t="str">
        <f t="shared" si="15"/>
        <v>m_MPFI30000102_CDM_D_DD_ACCOUNTS_RECEIVABLE_ANALYSIS_WK02</v>
      </c>
      <c r="AA252" s="85" t="s">
        <v>1821</v>
      </c>
      <c r="AB252" s="85" t="s">
        <v>227</v>
      </c>
      <c r="AC252" s="85"/>
      <c r="AD252" s="65"/>
      <c r="AE252" s="100" t="s">
        <v>63</v>
      </c>
      <c r="AF252" s="65"/>
      <c r="AG252" s="65" t="s">
        <v>1331</v>
      </c>
      <c r="AH252" s="65" t="s">
        <v>153</v>
      </c>
      <c r="AI252" s="220" t="s">
        <v>65</v>
      </c>
      <c r="AJ252" s="220" t="s">
        <v>154</v>
      </c>
      <c r="AK252" s="261">
        <v>2.4305555416503921E-4</v>
      </c>
    </row>
    <row r="253" spans="2:37" ht="34.5" hidden="1" customHeight="1">
      <c r="B253" s="86">
        <f t="shared" si="12"/>
        <v>250</v>
      </c>
      <c r="C253" s="84" t="s">
        <v>63</v>
      </c>
      <c r="D253" s="84" t="s">
        <v>1808</v>
      </c>
      <c r="E253" s="84" t="s">
        <v>1809</v>
      </c>
      <c r="F253" s="84" t="s">
        <v>136</v>
      </c>
      <c r="G253" s="85" t="s">
        <v>1810</v>
      </c>
      <c r="H253" s="85" t="s">
        <v>1811</v>
      </c>
      <c r="I253" s="85" t="s">
        <v>1812</v>
      </c>
      <c r="J253" s="191">
        <v>3</v>
      </c>
      <c r="K253" s="84" t="s">
        <v>1829</v>
      </c>
      <c r="L253" s="85"/>
      <c r="M253" s="85" t="s">
        <v>1830</v>
      </c>
      <c r="N253" s="85" t="s">
        <v>1831</v>
      </c>
      <c r="O253" s="84" t="s">
        <v>143</v>
      </c>
      <c r="P253" s="86" t="s">
        <v>1816</v>
      </c>
      <c r="Q253" s="87" t="s">
        <v>220</v>
      </c>
      <c r="R253" s="84" t="s">
        <v>1832</v>
      </c>
      <c r="S253" s="86" t="s">
        <v>1833</v>
      </c>
      <c r="T253" s="143" t="s">
        <v>1834</v>
      </c>
      <c r="U253" s="86" t="s">
        <v>1835</v>
      </c>
      <c r="V253" s="84" t="s">
        <v>846</v>
      </c>
      <c r="W253" s="85"/>
      <c r="X253" s="85" t="str">
        <f t="shared" si="13"/>
        <v>tf_BAFI30000100_D_DD_ACCOUNTS_RECEIVABLE_ANALYSIS</v>
      </c>
      <c r="Y253" s="85" t="str">
        <f t="shared" si="14"/>
        <v>mt_MPFI30000103_CDM_D_DD_ACCOUNTS_RECEIVABLE_ANALYSIS_WK03</v>
      </c>
      <c r="Z253" s="85" t="str">
        <f t="shared" si="15"/>
        <v>m_MPFI30000103_CDM_D_DD_ACCOUNTS_RECEIVABLE_ANALYSIS_WK03</v>
      </c>
      <c r="AA253" s="85" t="s">
        <v>1821</v>
      </c>
      <c r="AB253" s="85" t="s">
        <v>227</v>
      </c>
      <c r="AC253" s="85"/>
      <c r="AD253" s="65"/>
      <c r="AE253" s="100" t="s">
        <v>63</v>
      </c>
      <c r="AF253" s="65"/>
      <c r="AG253" s="65" t="s">
        <v>1331</v>
      </c>
      <c r="AH253" s="65" t="s">
        <v>153</v>
      </c>
      <c r="AI253" s="220" t="s">
        <v>65</v>
      </c>
      <c r="AJ253" s="220" t="s">
        <v>154</v>
      </c>
      <c r="AK253" s="261">
        <v>2.0833333110203966E-4</v>
      </c>
    </row>
    <row r="254" spans="2:37" ht="34.5" hidden="1" customHeight="1">
      <c r="B254" s="86">
        <f t="shared" si="12"/>
        <v>251</v>
      </c>
      <c r="C254" s="84" t="s">
        <v>63</v>
      </c>
      <c r="D254" s="84" t="s">
        <v>1808</v>
      </c>
      <c r="E254" s="84" t="s">
        <v>1809</v>
      </c>
      <c r="F254" s="84" t="s">
        <v>136</v>
      </c>
      <c r="G254" s="85" t="s">
        <v>1810</v>
      </c>
      <c r="H254" s="85" t="s">
        <v>1811</v>
      </c>
      <c r="I254" s="85" t="s">
        <v>1812</v>
      </c>
      <c r="J254" s="191">
        <v>4</v>
      </c>
      <c r="K254" s="84" t="s">
        <v>1836</v>
      </c>
      <c r="L254" s="85"/>
      <c r="M254" s="85" t="s">
        <v>1837</v>
      </c>
      <c r="N254" s="85" t="s">
        <v>1838</v>
      </c>
      <c r="O254" s="84" t="s">
        <v>143</v>
      </c>
      <c r="P254" s="86" t="s">
        <v>1816</v>
      </c>
      <c r="Q254" s="87" t="s">
        <v>220</v>
      </c>
      <c r="R254" s="84" t="s">
        <v>9466</v>
      </c>
      <c r="S254" s="86" t="s">
        <v>9467</v>
      </c>
      <c r="T254" s="143" t="s">
        <v>1841</v>
      </c>
      <c r="U254" s="86" t="s">
        <v>9468</v>
      </c>
      <c r="V254" s="84" t="s">
        <v>149</v>
      </c>
      <c r="W254" s="85"/>
      <c r="X254" s="85" t="str">
        <f t="shared" si="13"/>
        <v>tf_BAFI30000100_D_DD_ACCOUNTS_RECEIVABLE_ANALYSIS</v>
      </c>
      <c r="Y254" s="85" t="str">
        <f t="shared" si="14"/>
        <v>mt_MPFI30000104_CDM_D_DD_ACCOUNTS_RECEIVABLE_ANALYSIS_WK04</v>
      </c>
      <c r="Z254" s="85" t="str">
        <f t="shared" si="15"/>
        <v>m_MPFI30000104_CDM_D_DD_ACCOUNTS_RECEIVABLE_ANALYSIS_WK04</v>
      </c>
      <c r="AA254" s="85" t="s">
        <v>1821</v>
      </c>
      <c r="AB254" s="85" t="s">
        <v>227</v>
      </c>
      <c r="AC254" s="85"/>
      <c r="AD254" s="65"/>
      <c r="AE254" s="100" t="s">
        <v>63</v>
      </c>
      <c r="AF254" s="65"/>
      <c r="AG254" s="65" t="s">
        <v>1331</v>
      </c>
      <c r="AH254" s="65" t="s">
        <v>153</v>
      </c>
      <c r="AI254" s="220" t="s">
        <v>65</v>
      </c>
      <c r="AJ254" s="220" t="s">
        <v>154</v>
      </c>
      <c r="AK254" s="261">
        <v>1.9560185173759237E-3</v>
      </c>
    </row>
    <row r="255" spans="2:37" ht="34.5" hidden="1" customHeight="1">
      <c r="B255" s="86">
        <f t="shared" si="12"/>
        <v>252</v>
      </c>
      <c r="C255" s="84" t="s">
        <v>63</v>
      </c>
      <c r="D255" s="84" t="s">
        <v>1808</v>
      </c>
      <c r="E255" s="84" t="s">
        <v>1809</v>
      </c>
      <c r="F255" s="84" t="s">
        <v>136</v>
      </c>
      <c r="G255" s="85" t="s">
        <v>1810</v>
      </c>
      <c r="H255" s="85" t="s">
        <v>1811</v>
      </c>
      <c r="I255" s="85" t="s">
        <v>1812</v>
      </c>
      <c r="J255" s="191">
        <v>5</v>
      </c>
      <c r="K255" s="84" t="s">
        <v>1843</v>
      </c>
      <c r="L255" s="85"/>
      <c r="M255" s="85" t="s">
        <v>1844</v>
      </c>
      <c r="N255" s="85" t="s">
        <v>1845</v>
      </c>
      <c r="O255" s="84" t="s">
        <v>143</v>
      </c>
      <c r="P255" s="86" t="s">
        <v>1816</v>
      </c>
      <c r="Q255" s="87" t="s">
        <v>220</v>
      </c>
      <c r="R255" s="84" t="s">
        <v>9469</v>
      </c>
      <c r="S255" s="86" t="s">
        <v>9470</v>
      </c>
      <c r="T255" s="143" t="s">
        <v>1848</v>
      </c>
      <c r="U255" s="86" t="s">
        <v>1849</v>
      </c>
      <c r="V255" s="84" t="s">
        <v>149</v>
      </c>
      <c r="W255" s="85"/>
      <c r="X255" s="85" t="str">
        <f t="shared" si="13"/>
        <v>tf_BAFI30000100_D_DD_ACCOUNTS_RECEIVABLE_ANALYSIS</v>
      </c>
      <c r="Y255" s="85" t="str">
        <f t="shared" si="14"/>
        <v>mt_MPFI30000105_CDM_D_DD_ACCOUNTS_RECEIVABLE_ANALYSIS_WK05</v>
      </c>
      <c r="Z255" s="85" t="str">
        <f t="shared" si="15"/>
        <v>m_MPFI30000105_CDM_D_DD_ACCOUNTS_RECEIVABLE_ANALYSIS_WK05</v>
      </c>
      <c r="AA255" s="85" t="s">
        <v>1821</v>
      </c>
      <c r="AB255" s="85" t="s">
        <v>227</v>
      </c>
      <c r="AC255" s="85"/>
      <c r="AD255" s="65"/>
      <c r="AE255" s="100" t="s">
        <v>63</v>
      </c>
      <c r="AF255" s="65"/>
      <c r="AG255" s="65" t="s">
        <v>1331</v>
      </c>
      <c r="AH255" s="65" t="s">
        <v>153</v>
      </c>
      <c r="AI255" s="220" t="s">
        <v>65</v>
      </c>
      <c r="AJ255" s="220" t="s">
        <v>154</v>
      </c>
      <c r="AK255" s="261">
        <v>9.0277777781011537E-4</v>
      </c>
    </row>
    <row r="256" spans="2:37" ht="34.5" hidden="1" customHeight="1">
      <c r="B256" s="86">
        <f t="shared" si="12"/>
        <v>253</v>
      </c>
      <c r="C256" s="84" t="s">
        <v>63</v>
      </c>
      <c r="D256" s="84" t="s">
        <v>1808</v>
      </c>
      <c r="E256" s="84" t="s">
        <v>1809</v>
      </c>
      <c r="F256" s="84" t="s">
        <v>136</v>
      </c>
      <c r="G256" s="85" t="s">
        <v>1810</v>
      </c>
      <c r="H256" s="85" t="s">
        <v>1811</v>
      </c>
      <c r="I256" s="85" t="s">
        <v>1812</v>
      </c>
      <c r="J256" s="191">
        <v>6</v>
      </c>
      <c r="K256" s="84" t="s">
        <v>1850</v>
      </c>
      <c r="L256" s="85"/>
      <c r="M256" s="85" t="s">
        <v>1851</v>
      </c>
      <c r="N256" s="85" t="s">
        <v>1852</v>
      </c>
      <c r="O256" s="84" t="s">
        <v>143</v>
      </c>
      <c r="P256" s="86" t="s">
        <v>1816</v>
      </c>
      <c r="Q256" s="87" t="s">
        <v>220</v>
      </c>
      <c r="R256" s="84" t="s">
        <v>9471</v>
      </c>
      <c r="S256" s="86" t="s">
        <v>9472</v>
      </c>
      <c r="T256" s="143" t="s">
        <v>1855</v>
      </c>
      <c r="U256" s="86" t="s">
        <v>1856</v>
      </c>
      <c r="V256" s="84" t="s">
        <v>162</v>
      </c>
      <c r="W256" s="85"/>
      <c r="X256" s="85" t="str">
        <f t="shared" si="13"/>
        <v>tf_BAFI30000100_D_DD_ACCOUNTS_RECEIVABLE_ANALYSIS</v>
      </c>
      <c r="Y256" s="85" t="str">
        <f t="shared" si="14"/>
        <v>mt_MPFI30000106_CDM_D_DD_ACCOUNTS_RECEIVABLE_ANALYSIS_WK06</v>
      </c>
      <c r="Z256" s="85" t="str">
        <f t="shared" si="15"/>
        <v>m_MPFI30000106_CDM_D_DD_ACCOUNTS_RECEIVABLE_ANALYSIS_WK06</v>
      </c>
      <c r="AA256" s="85" t="s">
        <v>1821</v>
      </c>
      <c r="AB256" s="85" t="s">
        <v>227</v>
      </c>
      <c r="AC256" s="85"/>
      <c r="AD256" s="65"/>
      <c r="AE256" s="100" t="s">
        <v>63</v>
      </c>
      <c r="AF256" s="65"/>
      <c r="AG256" s="65" t="s">
        <v>1331</v>
      </c>
      <c r="AH256" s="65" t="s">
        <v>153</v>
      </c>
      <c r="AI256" s="220" t="s">
        <v>65</v>
      </c>
      <c r="AJ256" s="220" t="s">
        <v>154</v>
      </c>
      <c r="AK256" s="261">
        <v>3.5648148113978095E-3</v>
      </c>
    </row>
    <row r="257" spans="2:37" ht="34.5" hidden="1" customHeight="1">
      <c r="B257" s="86">
        <f t="shared" si="12"/>
        <v>254</v>
      </c>
      <c r="C257" s="84" t="s">
        <v>63</v>
      </c>
      <c r="D257" s="84" t="s">
        <v>1808</v>
      </c>
      <c r="E257" s="84" t="s">
        <v>1809</v>
      </c>
      <c r="F257" s="84" t="s">
        <v>136</v>
      </c>
      <c r="G257" s="85" t="s">
        <v>1810</v>
      </c>
      <c r="H257" s="85" t="s">
        <v>1811</v>
      </c>
      <c r="I257" s="85" t="s">
        <v>1812</v>
      </c>
      <c r="J257" s="191">
        <v>7</v>
      </c>
      <c r="K257" s="84" t="s">
        <v>1857</v>
      </c>
      <c r="L257" s="85"/>
      <c r="M257" s="85" t="s">
        <v>1858</v>
      </c>
      <c r="N257" s="85" t="s">
        <v>1859</v>
      </c>
      <c r="O257" s="84" t="s">
        <v>143</v>
      </c>
      <c r="P257" s="86" t="s">
        <v>1816</v>
      </c>
      <c r="Q257" s="87" t="s">
        <v>220</v>
      </c>
      <c r="R257" s="84" t="s">
        <v>1855</v>
      </c>
      <c r="S257" s="86" t="s">
        <v>1856</v>
      </c>
      <c r="T257" s="143" t="s">
        <v>1860</v>
      </c>
      <c r="U257" s="86" t="s">
        <v>9473</v>
      </c>
      <c r="V257" s="84" t="s">
        <v>309</v>
      </c>
      <c r="W257" s="85"/>
      <c r="X257" s="85" t="str">
        <f t="shared" si="13"/>
        <v>tf_BAFI30000100_D_DD_ACCOUNTS_RECEIVABLE_ANALYSIS</v>
      </c>
      <c r="Y257" s="85" t="str">
        <f t="shared" si="14"/>
        <v>mt_MPFI30000107_CDM_D_DD_ACCOUNTS_RECEIVABLE_ANALYSIS</v>
      </c>
      <c r="Z257" s="85" t="str">
        <f t="shared" si="15"/>
        <v>m_MPFI30000107_CDM_D_DD_ACCOUNTS_RECEIVABLE_ANALYSIS</v>
      </c>
      <c r="AA257" s="85" t="s">
        <v>1821</v>
      </c>
      <c r="AB257" s="85" t="s">
        <v>227</v>
      </c>
      <c r="AC257" s="85"/>
      <c r="AD257" s="65"/>
      <c r="AE257" s="100" t="s">
        <v>63</v>
      </c>
      <c r="AF257" s="65"/>
      <c r="AG257" s="65" t="s">
        <v>1331</v>
      </c>
      <c r="AH257" s="65" t="s">
        <v>153</v>
      </c>
      <c r="AI257" s="220" t="s">
        <v>65</v>
      </c>
      <c r="AJ257" s="220" t="s">
        <v>154</v>
      </c>
      <c r="AK257" s="261">
        <v>1.4351851859828457E-3</v>
      </c>
    </row>
    <row r="258" spans="2:37" ht="34.5" hidden="1" customHeight="1">
      <c r="B258" s="86">
        <f t="shared" si="12"/>
        <v>255</v>
      </c>
      <c r="C258" s="84" t="s">
        <v>63</v>
      </c>
      <c r="D258" s="84" t="s">
        <v>1808</v>
      </c>
      <c r="E258" s="84" t="s">
        <v>1809</v>
      </c>
      <c r="F258" s="84" t="s">
        <v>136</v>
      </c>
      <c r="G258" s="85" t="s">
        <v>1810</v>
      </c>
      <c r="H258" s="85" t="s">
        <v>1811</v>
      </c>
      <c r="I258" s="85" t="s">
        <v>1812</v>
      </c>
      <c r="J258" s="191">
        <v>8</v>
      </c>
      <c r="K258" s="84" t="s">
        <v>1862</v>
      </c>
      <c r="L258" s="85"/>
      <c r="M258" s="85" t="s">
        <v>1863</v>
      </c>
      <c r="N258" s="85" t="s">
        <v>1864</v>
      </c>
      <c r="O258" s="84" t="s">
        <v>143</v>
      </c>
      <c r="P258" s="86" t="s">
        <v>1816</v>
      </c>
      <c r="Q258" s="87" t="s">
        <v>220</v>
      </c>
      <c r="R258" s="84" t="s">
        <v>9474</v>
      </c>
      <c r="S258" s="86" t="s">
        <v>9475</v>
      </c>
      <c r="T258" s="143" t="s">
        <v>1867</v>
      </c>
      <c r="U258" s="86" t="s">
        <v>9476</v>
      </c>
      <c r="V258" s="84" t="s">
        <v>260</v>
      </c>
      <c r="W258" s="85"/>
      <c r="X258" s="85" t="str">
        <f t="shared" si="13"/>
        <v>tf_BAFI30000100_D_DD_ACCOUNTS_RECEIVABLE_ANALYSIS</v>
      </c>
      <c r="Y258" s="85" t="str">
        <f t="shared" si="14"/>
        <v>mt_MPFI30000108_CDM_D_DD_ACCOUNTS_RECEIVABLE_ANALYSIS_ADD_MASTER</v>
      </c>
      <c r="Z258" s="85" t="str">
        <f t="shared" si="15"/>
        <v>m_MPFI30000108_CDM_D_DD_ACCOUNTS_RECEIVABLE_ANALYSIS_ADD_MASTER</v>
      </c>
      <c r="AA258" s="85" t="s">
        <v>1821</v>
      </c>
      <c r="AB258" s="85" t="s">
        <v>227</v>
      </c>
      <c r="AC258" s="85"/>
      <c r="AD258" s="65"/>
      <c r="AE258" s="100" t="s">
        <v>63</v>
      </c>
      <c r="AF258" s="65"/>
      <c r="AG258" s="65" t="s">
        <v>1331</v>
      </c>
      <c r="AH258" s="65" t="s">
        <v>153</v>
      </c>
      <c r="AI258" s="220" t="s">
        <v>65</v>
      </c>
      <c r="AJ258" s="220" t="s">
        <v>154</v>
      </c>
      <c r="AK258" s="261">
        <v>1.0138888887013309E-2</v>
      </c>
    </row>
    <row r="259" spans="2:37" ht="34.5" hidden="1" customHeight="1">
      <c r="B259" s="86">
        <f t="shared" si="12"/>
        <v>256</v>
      </c>
      <c r="C259" s="84" t="s">
        <v>63</v>
      </c>
      <c r="D259" s="84" t="s">
        <v>1869</v>
      </c>
      <c r="E259" s="84" t="s">
        <v>135</v>
      </c>
      <c r="F259" s="84" t="s">
        <v>852</v>
      </c>
      <c r="G259" s="85" t="s">
        <v>1870</v>
      </c>
      <c r="H259" s="85" t="s">
        <v>1871</v>
      </c>
      <c r="I259" s="85" t="s">
        <v>1872</v>
      </c>
      <c r="J259" s="191">
        <v>1</v>
      </c>
      <c r="K259" s="84" t="s">
        <v>1873</v>
      </c>
      <c r="L259" s="85"/>
      <c r="M259" s="85" t="s">
        <v>1874</v>
      </c>
      <c r="N259" s="85" t="s">
        <v>1875</v>
      </c>
      <c r="O259" s="84" t="s">
        <v>143</v>
      </c>
      <c r="P259" s="86" t="s">
        <v>1876</v>
      </c>
      <c r="Q259" s="87" t="s">
        <v>166</v>
      </c>
      <c r="R259" s="84" t="s">
        <v>9477</v>
      </c>
      <c r="S259" s="86" t="s">
        <v>9478</v>
      </c>
      <c r="T259" s="143" t="s">
        <v>9479</v>
      </c>
      <c r="U259" s="86" t="s">
        <v>9480</v>
      </c>
      <c r="V259" s="84" t="s">
        <v>225</v>
      </c>
      <c r="W259" s="85"/>
      <c r="X259" s="85" t="str">
        <f t="shared" si="13"/>
        <v>tf_BACO30001000_D_DD_SALES_RANKING</v>
      </c>
      <c r="Y259" s="85" t="str">
        <f t="shared" si="14"/>
        <v>mt_MPCO30001001_CDM_D_DD_SALES_RANKING</v>
      </c>
      <c r="Z259" s="85" t="str">
        <f t="shared" si="15"/>
        <v>m_MPCO30001001_CDM_D_DD_SALES_RANKING</v>
      </c>
      <c r="AA259" s="85" t="s">
        <v>1881</v>
      </c>
      <c r="AB259" s="85" t="s">
        <v>151</v>
      </c>
      <c r="AC259" s="85"/>
      <c r="AD259" s="65"/>
      <c r="AE259" s="100" t="s">
        <v>63</v>
      </c>
      <c r="AF259" s="65"/>
      <c r="AG259" s="65" t="s">
        <v>152</v>
      </c>
      <c r="AH259" s="65" t="s">
        <v>153</v>
      </c>
      <c r="AI259" s="220" t="s">
        <v>65</v>
      </c>
      <c r="AJ259" s="220" t="s">
        <v>154</v>
      </c>
      <c r="AK259" s="261">
        <v>1.0532407468417659E-3</v>
      </c>
    </row>
    <row r="260" spans="2:37" ht="34.5" hidden="1" customHeight="1">
      <c r="B260" s="86">
        <f t="shared" ref="B260:B323" si="16">ROW()-3</f>
        <v>257</v>
      </c>
      <c r="C260" s="84" t="s">
        <v>63</v>
      </c>
      <c r="D260" s="84" t="s">
        <v>1869</v>
      </c>
      <c r="E260" s="84" t="s">
        <v>135</v>
      </c>
      <c r="F260" s="84" t="s">
        <v>852</v>
      </c>
      <c r="G260" s="85" t="s">
        <v>1870</v>
      </c>
      <c r="H260" s="85" t="s">
        <v>1871</v>
      </c>
      <c r="I260" s="85" t="s">
        <v>1872</v>
      </c>
      <c r="J260" s="191">
        <v>2</v>
      </c>
      <c r="K260" s="84" t="s">
        <v>1882</v>
      </c>
      <c r="L260" s="85"/>
      <c r="M260" s="85" t="s">
        <v>1883</v>
      </c>
      <c r="N260" s="85" t="s">
        <v>1884</v>
      </c>
      <c r="O260" s="84" t="s">
        <v>143</v>
      </c>
      <c r="P260" s="86" t="s">
        <v>1876</v>
      </c>
      <c r="Q260" s="87" t="s">
        <v>166</v>
      </c>
      <c r="R260" s="84" t="s">
        <v>9481</v>
      </c>
      <c r="S260" s="86" t="s">
        <v>9482</v>
      </c>
      <c r="T260" s="143" t="s">
        <v>9483</v>
      </c>
      <c r="U260" s="86" t="s">
        <v>9484</v>
      </c>
      <c r="V260" s="84" t="s">
        <v>149</v>
      </c>
      <c r="W260" s="85"/>
      <c r="X260" s="85" t="str">
        <f t="shared" si="13"/>
        <v>tf_BACO30001000_D_DD_SALES_RANKING</v>
      </c>
      <c r="Y260" s="85" t="str">
        <f t="shared" si="14"/>
        <v>mt_MPCO30001002_CDM_D_DD_SALES_RANKING_ADD_MASTER</v>
      </c>
      <c r="Z260" s="85" t="str">
        <f t="shared" si="15"/>
        <v>m_MPCO30001002_CDM_D_DD_SALES_RANKING_ADD_MASTER</v>
      </c>
      <c r="AA260" s="85" t="s">
        <v>1881</v>
      </c>
      <c r="AB260" s="85" t="s">
        <v>151</v>
      </c>
      <c r="AC260" s="85"/>
      <c r="AD260" s="65"/>
      <c r="AE260" s="100" t="s">
        <v>63</v>
      </c>
      <c r="AF260" s="65"/>
      <c r="AG260" s="65" t="s">
        <v>152</v>
      </c>
      <c r="AH260" s="65" t="s">
        <v>153</v>
      </c>
      <c r="AI260" s="220" t="s">
        <v>65</v>
      </c>
      <c r="AJ260" s="220" t="s">
        <v>154</v>
      </c>
      <c r="AK260" s="261">
        <v>2.1759259252576157E-3</v>
      </c>
    </row>
    <row r="261" spans="2:37" ht="34.5" hidden="1" customHeight="1">
      <c r="B261" s="86">
        <f t="shared" si="16"/>
        <v>258</v>
      </c>
      <c r="C261" s="84" t="s">
        <v>63</v>
      </c>
      <c r="D261" s="84" t="s">
        <v>1889</v>
      </c>
      <c r="E261" s="84" t="s">
        <v>1890</v>
      </c>
      <c r="F261" s="84" t="s">
        <v>63</v>
      </c>
      <c r="G261" s="85" t="s">
        <v>1891</v>
      </c>
      <c r="H261" s="85" t="s">
        <v>1892</v>
      </c>
      <c r="I261" s="85" t="s">
        <v>1893</v>
      </c>
      <c r="J261" s="191">
        <v>1</v>
      </c>
      <c r="K261" s="84" t="s">
        <v>1894</v>
      </c>
      <c r="L261" s="84"/>
      <c r="M261" s="85" t="s">
        <v>1895</v>
      </c>
      <c r="N261" s="85" t="s">
        <v>1896</v>
      </c>
      <c r="O261" s="84" t="s">
        <v>218</v>
      </c>
      <c r="P261" s="85" t="s">
        <v>1897</v>
      </c>
      <c r="Q261" s="87" t="s">
        <v>69</v>
      </c>
      <c r="R261" s="84" t="s">
        <v>9485</v>
      </c>
      <c r="S261" s="86" t="s">
        <v>9486</v>
      </c>
      <c r="T261" s="143" t="s">
        <v>9487</v>
      </c>
      <c r="U261" s="86" t="s">
        <v>9488</v>
      </c>
      <c r="V261" s="84" t="s">
        <v>260</v>
      </c>
      <c r="W261" s="85"/>
      <c r="X261" s="85" t="str">
        <f t="shared" si="13"/>
        <v>tf_BAOT30000200_D_DD_SALES_TRANSMISSION_DATA_SFDC</v>
      </c>
      <c r="Y261" s="85" t="str">
        <f t="shared" si="14"/>
        <v>mt_MPOT30000209_CDM_D_DD_SALES_TRANSMISSION_DATA_SFDC_WK08</v>
      </c>
      <c r="Z261" s="85" t="str">
        <f t="shared" si="15"/>
        <v>m_MPOT30000209_CDM_D_DD_SALES_TRANSMISSION_DATA_SFDC_WK08</v>
      </c>
      <c r="AA261" s="85" t="s">
        <v>1902</v>
      </c>
      <c r="AB261" s="85" t="s">
        <v>151</v>
      </c>
      <c r="AC261" s="85"/>
      <c r="AD261" s="65"/>
      <c r="AE261" s="100" t="s">
        <v>63</v>
      </c>
      <c r="AF261" s="65"/>
      <c r="AG261" s="65" t="s">
        <v>152</v>
      </c>
      <c r="AH261" s="65" t="s">
        <v>153</v>
      </c>
      <c r="AI261" s="220" t="s">
        <v>65</v>
      </c>
      <c r="AJ261" s="220" t="s">
        <v>154</v>
      </c>
      <c r="AK261" s="261">
        <v>2.0833333110203966E-4</v>
      </c>
    </row>
    <row r="262" spans="2:37" ht="34.5" hidden="1" customHeight="1">
      <c r="B262" s="86">
        <f t="shared" si="16"/>
        <v>259</v>
      </c>
      <c r="C262" s="84" t="s">
        <v>63</v>
      </c>
      <c r="D262" s="84" t="s">
        <v>1889</v>
      </c>
      <c r="E262" s="84" t="s">
        <v>1890</v>
      </c>
      <c r="F262" s="84" t="s">
        <v>63</v>
      </c>
      <c r="G262" s="85" t="s">
        <v>1891</v>
      </c>
      <c r="H262" s="85" t="s">
        <v>1892</v>
      </c>
      <c r="I262" s="85" t="s">
        <v>1893</v>
      </c>
      <c r="J262" s="191">
        <v>2</v>
      </c>
      <c r="K262" s="84" t="s">
        <v>1903</v>
      </c>
      <c r="L262" s="84"/>
      <c r="M262" s="85" t="s">
        <v>1904</v>
      </c>
      <c r="N262" s="85" t="s">
        <v>1905</v>
      </c>
      <c r="O262" s="84" t="s">
        <v>218</v>
      </c>
      <c r="P262" s="85" t="s">
        <v>1897</v>
      </c>
      <c r="Q262" s="87" t="s">
        <v>69</v>
      </c>
      <c r="R262" s="84" t="s">
        <v>9489</v>
      </c>
      <c r="S262" s="86" t="s">
        <v>9490</v>
      </c>
      <c r="T262" s="143" t="s">
        <v>9491</v>
      </c>
      <c r="U262" s="86" t="s">
        <v>1909</v>
      </c>
      <c r="V262" s="84" t="s">
        <v>225</v>
      </c>
      <c r="W262" s="85"/>
      <c r="X262" s="85" t="str">
        <f t="shared" si="13"/>
        <v>tf_BAOT30000200_D_DD_SALES_TRANSMISSION_DATA_SFDC</v>
      </c>
      <c r="Y262" s="85" t="str">
        <f t="shared" si="14"/>
        <v>mt_MPOT30000201_CDM_D_DD_SALES_TRANSMISSION_DATA_SFDC_WK01</v>
      </c>
      <c r="Z262" s="85" t="str">
        <f t="shared" si="15"/>
        <v>m_MPOT30000201_CDM_D_DD_SALES_TRANSMISSION_DATA_SFDC_WK01</v>
      </c>
      <c r="AA262" s="85" t="s">
        <v>1902</v>
      </c>
      <c r="AB262" s="85" t="s">
        <v>151</v>
      </c>
      <c r="AC262" s="85"/>
      <c r="AD262" s="65"/>
      <c r="AE262" s="100" t="s">
        <v>63</v>
      </c>
      <c r="AF262" s="65"/>
      <c r="AG262" s="65" t="s">
        <v>152</v>
      </c>
      <c r="AH262" s="65" t="s">
        <v>153</v>
      </c>
      <c r="AI262" s="220" t="s">
        <v>65</v>
      </c>
      <c r="AJ262" s="220" t="s">
        <v>154</v>
      </c>
      <c r="AK262" s="261">
        <v>2.0833333110203966E-4</v>
      </c>
    </row>
    <row r="263" spans="2:37" ht="34.5" hidden="1" customHeight="1">
      <c r="B263" s="86">
        <f t="shared" si="16"/>
        <v>260</v>
      </c>
      <c r="C263" s="84" t="s">
        <v>63</v>
      </c>
      <c r="D263" s="84" t="s">
        <v>1889</v>
      </c>
      <c r="E263" s="84" t="s">
        <v>1890</v>
      </c>
      <c r="F263" s="84" t="s">
        <v>63</v>
      </c>
      <c r="G263" s="85" t="s">
        <v>1891</v>
      </c>
      <c r="H263" s="85" t="s">
        <v>1892</v>
      </c>
      <c r="I263" s="85" t="s">
        <v>1893</v>
      </c>
      <c r="J263" s="191">
        <v>3</v>
      </c>
      <c r="K263" s="84" t="s">
        <v>1910</v>
      </c>
      <c r="L263" s="84"/>
      <c r="M263" s="85" t="s">
        <v>1911</v>
      </c>
      <c r="N263" s="85" t="s">
        <v>1912</v>
      </c>
      <c r="O263" s="84" t="s">
        <v>218</v>
      </c>
      <c r="P263" s="85" t="s">
        <v>1897</v>
      </c>
      <c r="Q263" s="87" t="s">
        <v>69</v>
      </c>
      <c r="R263" s="84" t="s">
        <v>9492</v>
      </c>
      <c r="S263" s="86" t="s">
        <v>9493</v>
      </c>
      <c r="T263" s="143" t="s">
        <v>1915</v>
      </c>
      <c r="U263" s="86" t="s">
        <v>1916</v>
      </c>
      <c r="V263" s="84" t="s">
        <v>149</v>
      </c>
      <c r="W263" s="85"/>
      <c r="X263" s="85" t="str">
        <f t="shared" si="13"/>
        <v>tf_BAOT30000200_D_DD_SALES_TRANSMISSION_DATA_SFDC</v>
      </c>
      <c r="Y263" s="85" t="str">
        <f t="shared" si="14"/>
        <v>mt_MPOT30000202_CDM_D_DD_SALES_TRANSMISSION_DATA_SFDC_WK02</v>
      </c>
      <c r="Z263" s="85" t="str">
        <f t="shared" si="15"/>
        <v>m_MPOT30000202_CDM_D_DD_SALES_TRANSMISSION_DATA_SFDC_WK02</v>
      </c>
      <c r="AA263" s="85" t="s">
        <v>1902</v>
      </c>
      <c r="AB263" s="85" t="s">
        <v>151</v>
      </c>
      <c r="AC263" s="85"/>
      <c r="AD263" s="65"/>
      <c r="AE263" s="100" t="s">
        <v>63</v>
      </c>
      <c r="AF263" s="65"/>
      <c r="AG263" s="65" t="s">
        <v>152</v>
      </c>
      <c r="AH263" s="65" t="s">
        <v>153</v>
      </c>
      <c r="AI263" s="220" t="s">
        <v>65</v>
      </c>
      <c r="AJ263" s="220" t="s">
        <v>154</v>
      </c>
      <c r="AK263" s="261">
        <v>1.8518518481869251E-4</v>
      </c>
    </row>
    <row r="264" spans="2:37" ht="34.5" hidden="1" customHeight="1">
      <c r="B264" s="86">
        <f t="shared" si="16"/>
        <v>261</v>
      </c>
      <c r="C264" s="84" t="s">
        <v>63</v>
      </c>
      <c r="D264" s="84" t="s">
        <v>1889</v>
      </c>
      <c r="E264" s="84" t="s">
        <v>1890</v>
      </c>
      <c r="F264" s="84" t="s">
        <v>63</v>
      </c>
      <c r="G264" s="85" t="s">
        <v>1891</v>
      </c>
      <c r="H264" s="85" t="s">
        <v>1892</v>
      </c>
      <c r="I264" s="85" t="s">
        <v>1893</v>
      </c>
      <c r="J264" s="191">
        <v>4</v>
      </c>
      <c r="K264" s="84" t="s">
        <v>1917</v>
      </c>
      <c r="L264" s="84"/>
      <c r="M264" s="85" t="s">
        <v>1918</v>
      </c>
      <c r="N264" s="85" t="s">
        <v>1919</v>
      </c>
      <c r="O264" s="84" t="s">
        <v>218</v>
      </c>
      <c r="P264" s="85" t="s">
        <v>1897</v>
      </c>
      <c r="Q264" s="87" t="s">
        <v>69</v>
      </c>
      <c r="R264" s="84" t="s">
        <v>9492</v>
      </c>
      <c r="S264" s="86" t="s">
        <v>9493</v>
      </c>
      <c r="T264" s="143" t="s">
        <v>1920</v>
      </c>
      <c r="U264" s="86" t="s">
        <v>1921</v>
      </c>
      <c r="V264" s="84" t="s">
        <v>149</v>
      </c>
      <c r="W264" s="85"/>
      <c r="X264" s="85" t="str">
        <f t="shared" si="13"/>
        <v>tf_BAOT30000200_D_DD_SALES_TRANSMISSION_DATA_SFDC</v>
      </c>
      <c r="Y264" s="85" t="str">
        <f t="shared" si="14"/>
        <v>mt_MPOT30000203_CDM_D_DD_SALES_TRANSMISSION_DATA_SFDC_WK03</v>
      </c>
      <c r="Z264" s="85" t="str">
        <f t="shared" si="15"/>
        <v>m_MPOT30000203_CDM_D_DD_SALES_TRANSMISSION_DATA_SFDC_WK03</v>
      </c>
      <c r="AA264" s="85" t="s">
        <v>1902</v>
      </c>
      <c r="AB264" s="85" t="s">
        <v>151</v>
      </c>
      <c r="AC264" s="85"/>
      <c r="AD264" s="65"/>
      <c r="AE264" s="100" t="s">
        <v>63</v>
      </c>
      <c r="AF264" s="65"/>
      <c r="AG264" s="65" t="s">
        <v>152</v>
      </c>
      <c r="AH264" s="65" t="s">
        <v>153</v>
      </c>
      <c r="AI264" s="220" t="s">
        <v>65</v>
      </c>
      <c r="AJ264" s="220" t="s">
        <v>154</v>
      </c>
      <c r="AK264" s="261">
        <v>1.9675926159834489E-4</v>
      </c>
    </row>
    <row r="265" spans="2:37" ht="34.5" hidden="1" customHeight="1">
      <c r="B265" s="86">
        <f t="shared" si="16"/>
        <v>262</v>
      </c>
      <c r="C265" s="84" t="s">
        <v>63</v>
      </c>
      <c r="D265" s="84" t="s">
        <v>1889</v>
      </c>
      <c r="E265" s="84" t="s">
        <v>1890</v>
      </c>
      <c r="F265" s="84" t="s">
        <v>63</v>
      </c>
      <c r="G265" s="85" t="s">
        <v>1891</v>
      </c>
      <c r="H265" s="85" t="s">
        <v>1892</v>
      </c>
      <c r="I265" s="85" t="s">
        <v>1893</v>
      </c>
      <c r="J265" s="191">
        <v>5</v>
      </c>
      <c r="K265" s="84" t="s">
        <v>1922</v>
      </c>
      <c r="L265" s="84"/>
      <c r="M265" s="85" t="s">
        <v>1923</v>
      </c>
      <c r="N265" s="85" t="s">
        <v>1924</v>
      </c>
      <c r="O265" s="84" t="s">
        <v>218</v>
      </c>
      <c r="P265" s="85" t="s">
        <v>1897</v>
      </c>
      <c r="Q265" s="87" t="s">
        <v>69</v>
      </c>
      <c r="R265" s="84" t="s">
        <v>9492</v>
      </c>
      <c r="S265" s="86" t="s">
        <v>9493</v>
      </c>
      <c r="T265" s="143" t="s">
        <v>1925</v>
      </c>
      <c r="U265" s="86" t="s">
        <v>1926</v>
      </c>
      <c r="V265" s="84" t="s">
        <v>149</v>
      </c>
      <c r="W265" s="85"/>
      <c r="X265" s="85" t="str">
        <f t="shared" si="13"/>
        <v>tf_BAOT30000200_D_DD_SALES_TRANSMISSION_DATA_SFDC</v>
      </c>
      <c r="Y265" s="85" t="str">
        <f t="shared" si="14"/>
        <v>mt_MPOT30000204_CDM_D_DD_SALES_TRANSMISSION_DATA_SFDC_WK04</v>
      </c>
      <c r="Z265" s="85" t="str">
        <f t="shared" si="15"/>
        <v>m_MPOT30000204_CDM_D_DD_SALES_TRANSMISSION_DATA_SFDC_WK04</v>
      </c>
      <c r="AA265" s="85" t="s">
        <v>1902</v>
      </c>
      <c r="AB265" s="85" t="s">
        <v>151</v>
      </c>
      <c r="AC265" s="85"/>
      <c r="AD265" s="65"/>
      <c r="AE265" s="100" t="s">
        <v>63</v>
      </c>
      <c r="AF265" s="65"/>
      <c r="AG265" s="65" t="s">
        <v>152</v>
      </c>
      <c r="AH265" s="65" t="s">
        <v>153</v>
      </c>
      <c r="AI265" s="220" t="s">
        <v>65</v>
      </c>
      <c r="AJ265" s="220" t="s">
        <v>154</v>
      </c>
      <c r="AK265" s="261">
        <v>1.9675926159834489E-4</v>
      </c>
    </row>
    <row r="266" spans="2:37" ht="34.5" hidden="1" customHeight="1">
      <c r="B266" s="86">
        <f t="shared" si="16"/>
        <v>263</v>
      </c>
      <c r="C266" s="84" t="s">
        <v>63</v>
      </c>
      <c r="D266" s="84" t="s">
        <v>1889</v>
      </c>
      <c r="E266" s="84" t="s">
        <v>1890</v>
      </c>
      <c r="F266" s="84" t="s">
        <v>63</v>
      </c>
      <c r="G266" s="85" t="s">
        <v>1891</v>
      </c>
      <c r="H266" s="85" t="s">
        <v>1892</v>
      </c>
      <c r="I266" s="85" t="s">
        <v>1893</v>
      </c>
      <c r="J266" s="191">
        <v>6</v>
      </c>
      <c r="K266" s="84" t="s">
        <v>1927</v>
      </c>
      <c r="L266" s="84"/>
      <c r="M266" s="85" t="s">
        <v>1928</v>
      </c>
      <c r="N266" s="85" t="s">
        <v>1929</v>
      </c>
      <c r="O266" s="84" t="s">
        <v>218</v>
      </c>
      <c r="P266" s="85" t="s">
        <v>1897</v>
      </c>
      <c r="Q266" s="87" t="s">
        <v>69</v>
      </c>
      <c r="R266" s="84" t="s">
        <v>9492</v>
      </c>
      <c r="S266" s="86" t="s">
        <v>9493</v>
      </c>
      <c r="T266" s="143" t="s">
        <v>1930</v>
      </c>
      <c r="U266" s="86" t="s">
        <v>1931</v>
      </c>
      <c r="V266" s="84" t="s">
        <v>149</v>
      </c>
      <c r="W266" s="85"/>
      <c r="X266" s="85" t="str">
        <f t="shared" si="13"/>
        <v>tf_BAOT30000200_D_DD_SALES_TRANSMISSION_DATA_SFDC</v>
      </c>
      <c r="Y266" s="85" t="str">
        <f t="shared" si="14"/>
        <v>mt_MPOT30000205_CDM_D_DD_SALES_TRANSMISSION_DATA_SFDC_WK05</v>
      </c>
      <c r="Z266" s="85" t="str">
        <f t="shared" si="15"/>
        <v>m_MPOT30000205_CDM_D_DD_SALES_TRANSMISSION_DATA_SFDC_WK05</v>
      </c>
      <c r="AA266" s="85" t="s">
        <v>1902</v>
      </c>
      <c r="AB266" s="85" t="s">
        <v>151</v>
      </c>
      <c r="AC266" s="85"/>
      <c r="AD266" s="65"/>
      <c r="AE266" s="100" t="s">
        <v>63</v>
      </c>
      <c r="AF266" s="65"/>
      <c r="AG266" s="65" t="s">
        <v>152</v>
      </c>
      <c r="AH266" s="65" t="s">
        <v>153</v>
      </c>
      <c r="AI266" s="220" t="s">
        <v>65</v>
      </c>
      <c r="AJ266" s="220" t="s">
        <v>154</v>
      </c>
      <c r="AK266" s="261">
        <v>1.9675926159834489E-4</v>
      </c>
    </row>
    <row r="267" spans="2:37" ht="34.5" hidden="1" customHeight="1">
      <c r="B267" s="86">
        <f t="shared" si="16"/>
        <v>264</v>
      </c>
      <c r="C267" s="84" t="s">
        <v>63</v>
      </c>
      <c r="D267" s="84" t="s">
        <v>1889</v>
      </c>
      <c r="E267" s="84" t="s">
        <v>1890</v>
      </c>
      <c r="F267" s="84" t="s">
        <v>63</v>
      </c>
      <c r="G267" s="85" t="s">
        <v>1891</v>
      </c>
      <c r="H267" s="85" t="s">
        <v>1892</v>
      </c>
      <c r="I267" s="85" t="s">
        <v>1893</v>
      </c>
      <c r="J267" s="191">
        <v>7</v>
      </c>
      <c r="K267" s="84" t="s">
        <v>1932</v>
      </c>
      <c r="L267" s="84"/>
      <c r="M267" s="85" t="s">
        <v>1933</v>
      </c>
      <c r="N267" s="85" t="s">
        <v>1934</v>
      </c>
      <c r="O267" s="84" t="s">
        <v>218</v>
      </c>
      <c r="P267" s="85" t="s">
        <v>1897</v>
      </c>
      <c r="Q267" s="87" t="s">
        <v>69</v>
      </c>
      <c r="R267" s="84" t="s">
        <v>9494</v>
      </c>
      <c r="S267" s="86" t="s">
        <v>9495</v>
      </c>
      <c r="T267" s="143" t="s">
        <v>1937</v>
      </c>
      <c r="U267" s="86" t="s">
        <v>1938</v>
      </c>
      <c r="V267" s="84" t="s">
        <v>296</v>
      </c>
      <c r="W267" s="85"/>
      <c r="X267" s="85" t="str">
        <f t="shared" si="13"/>
        <v>tf_BAOT30000200_D_DD_SALES_TRANSMISSION_DATA_SFDC</v>
      </c>
      <c r="Y267" s="85" t="str">
        <f t="shared" si="14"/>
        <v>mt_MPOT30000206_CDM_D_DD_SALES_TRANSMISSION_DATA_SFDC_WK06</v>
      </c>
      <c r="Z267" s="85" t="str">
        <f t="shared" si="15"/>
        <v>m_MPOT30000206_CDM_D_DD_SALES_TRANSMISSION_DATA_SFDC_WK06</v>
      </c>
      <c r="AA267" s="85" t="s">
        <v>1902</v>
      </c>
      <c r="AB267" s="85" t="s">
        <v>151</v>
      </c>
      <c r="AC267" s="85"/>
      <c r="AD267" s="65"/>
      <c r="AE267" s="100" t="s">
        <v>63</v>
      </c>
      <c r="AF267" s="65"/>
      <c r="AG267" s="65" t="s">
        <v>152</v>
      </c>
      <c r="AH267" s="65" t="s">
        <v>153</v>
      </c>
      <c r="AI267" s="220" t="s">
        <v>65</v>
      </c>
      <c r="AJ267" s="220" t="s">
        <v>154</v>
      </c>
      <c r="AK267" s="261">
        <v>1.8518518481869251E-4</v>
      </c>
    </row>
    <row r="268" spans="2:37" ht="34.5" hidden="1" customHeight="1">
      <c r="B268" s="86">
        <f t="shared" si="16"/>
        <v>265</v>
      </c>
      <c r="C268" s="84" t="s">
        <v>63</v>
      </c>
      <c r="D268" s="84" t="s">
        <v>1889</v>
      </c>
      <c r="E268" s="84" t="s">
        <v>1890</v>
      </c>
      <c r="F268" s="84" t="s">
        <v>63</v>
      </c>
      <c r="G268" s="85" t="s">
        <v>1891</v>
      </c>
      <c r="H268" s="85" t="s">
        <v>1892</v>
      </c>
      <c r="I268" s="85" t="s">
        <v>1893</v>
      </c>
      <c r="J268" s="191">
        <v>8</v>
      </c>
      <c r="K268" s="84" t="s">
        <v>1939</v>
      </c>
      <c r="L268" s="84"/>
      <c r="M268" s="85" t="s">
        <v>1940</v>
      </c>
      <c r="N268" s="85" t="s">
        <v>1941</v>
      </c>
      <c r="O268" s="84" t="s">
        <v>218</v>
      </c>
      <c r="P268" s="85" t="s">
        <v>1897</v>
      </c>
      <c r="Q268" s="87" t="s">
        <v>69</v>
      </c>
      <c r="R268" s="84" t="s">
        <v>9496</v>
      </c>
      <c r="S268" s="86" t="s">
        <v>9497</v>
      </c>
      <c r="T268" s="143" t="s">
        <v>1942</v>
      </c>
      <c r="U268" s="86" t="s">
        <v>9498</v>
      </c>
      <c r="V268" s="84" t="s">
        <v>238</v>
      </c>
      <c r="W268" s="85"/>
      <c r="X268" s="85" t="str">
        <f t="shared" si="13"/>
        <v>tf_BAOT30000200_D_DD_SALES_TRANSMISSION_DATA_SFDC</v>
      </c>
      <c r="Y268" s="85" t="str">
        <f t="shared" si="14"/>
        <v>mt_MPOT30000207_CDM_D_DD_SALES_TRANSMISSION_DATA_SFDC_WK07</v>
      </c>
      <c r="Z268" s="85" t="str">
        <f t="shared" si="15"/>
        <v>m_MPOT30000207_CDM_D_DD_SALES_TRANSMISSION_DATA_SFDC_WK07</v>
      </c>
      <c r="AA268" s="85" t="s">
        <v>1902</v>
      </c>
      <c r="AB268" s="85" t="s">
        <v>151</v>
      </c>
      <c r="AC268" s="85"/>
      <c r="AD268" s="65"/>
      <c r="AE268" s="100" t="s">
        <v>63</v>
      </c>
      <c r="AF268" s="65"/>
      <c r="AG268" s="65" t="s">
        <v>152</v>
      </c>
      <c r="AH268" s="65" t="s">
        <v>153</v>
      </c>
      <c r="AI268" s="220" t="s">
        <v>65</v>
      </c>
      <c r="AJ268" s="220" t="s">
        <v>154</v>
      </c>
      <c r="AK268" s="261">
        <v>1.8518518481869251E-4</v>
      </c>
    </row>
    <row r="269" spans="2:37" ht="34.5" hidden="1" customHeight="1">
      <c r="B269" s="86">
        <f t="shared" si="16"/>
        <v>266</v>
      </c>
      <c r="C269" s="84" t="s">
        <v>63</v>
      </c>
      <c r="D269" s="84" t="s">
        <v>1889</v>
      </c>
      <c r="E269" s="84" t="s">
        <v>1890</v>
      </c>
      <c r="F269" s="84" t="s">
        <v>63</v>
      </c>
      <c r="G269" s="85" t="s">
        <v>1891</v>
      </c>
      <c r="H269" s="85" t="s">
        <v>1892</v>
      </c>
      <c r="I269" s="85" t="s">
        <v>1893</v>
      </c>
      <c r="J269" s="191">
        <v>9</v>
      </c>
      <c r="K269" s="84" t="s">
        <v>1944</v>
      </c>
      <c r="L269" s="84"/>
      <c r="M269" s="85" t="s">
        <v>1945</v>
      </c>
      <c r="N269" s="85" t="s">
        <v>1946</v>
      </c>
      <c r="O269" s="84" t="s">
        <v>218</v>
      </c>
      <c r="P269" s="85" t="s">
        <v>1897</v>
      </c>
      <c r="Q269" s="87" t="s">
        <v>69</v>
      </c>
      <c r="R269" s="84" t="s">
        <v>9499</v>
      </c>
      <c r="S269" s="86" t="s">
        <v>9500</v>
      </c>
      <c r="T269" s="143" t="s">
        <v>1949</v>
      </c>
      <c r="U269" s="86" t="s">
        <v>9501</v>
      </c>
      <c r="V269" s="84" t="s">
        <v>149</v>
      </c>
      <c r="W269" s="85"/>
      <c r="X269" s="85" t="str">
        <f t="shared" si="13"/>
        <v>tf_BAOT30000200_D_DD_SALES_TRANSMISSION_DATA_SFDC</v>
      </c>
      <c r="Y269" s="85" t="str">
        <f t="shared" si="14"/>
        <v>mt_MPOT30000208_CDM_D_DD_SALES_TRANSMISSION_DATA_SFDC</v>
      </c>
      <c r="Z269" s="85" t="str">
        <f t="shared" si="15"/>
        <v>m_MPOT30000208_CDM_D_DD_SALES_TRANSMISSION_DATA_SFDC</v>
      </c>
      <c r="AA269" s="85" t="s">
        <v>1902</v>
      </c>
      <c r="AB269" s="85" t="s">
        <v>151</v>
      </c>
      <c r="AC269" s="85"/>
      <c r="AD269" s="65"/>
      <c r="AE269" s="100" t="s">
        <v>63</v>
      </c>
      <c r="AF269" s="65"/>
      <c r="AG269" s="65" t="s">
        <v>152</v>
      </c>
      <c r="AH269" s="65" t="s">
        <v>153</v>
      </c>
      <c r="AI269" s="220" t="s">
        <v>65</v>
      </c>
      <c r="AJ269" s="220" t="s">
        <v>154</v>
      </c>
      <c r="AK269" s="261">
        <v>5.9027777751907706E-4</v>
      </c>
    </row>
    <row r="270" spans="2:37" ht="34.5" hidden="1" customHeight="1">
      <c r="B270" s="86">
        <f t="shared" si="16"/>
        <v>267</v>
      </c>
      <c r="C270" s="84" t="s">
        <v>63</v>
      </c>
      <c r="D270" s="84" t="s">
        <v>1951</v>
      </c>
      <c r="E270" s="84" t="s">
        <v>135</v>
      </c>
      <c r="F270" s="84" t="s">
        <v>541</v>
      </c>
      <c r="G270" s="85" t="s">
        <v>1952</v>
      </c>
      <c r="H270" s="85" t="s">
        <v>1953</v>
      </c>
      <c r="I270" s="85" t="s">
        <v>1954</v>
      </c>
      <c r="J270" s="191">
        <v>1</v>
      </c>
      <c r="K270" s="84" t="s">
        <v>1955</v>
      </c>
      <c r="L270" s="85"/>
      <c r="M270" s="85" t="s">
        <v>1956</v>
      </c>
      <c r="N270" s="85" t="s">
        <v>1957</v>
      </c>
      <c r="O270" s="84" t="s">
        <v>143</v>
      </c>
      <c r="P270" s="86" t="s">
        <v>1958</v>
      </c>
      <c r="Q270" s="87" t="s">
        <v>166</v>
      </c>
      <c r="R270" s="84" t="s">
        <v>9502</v>
      </c>
      <c r="S270" s="86" t="s">
        <v>9503</v>
      </c>
      <c r="T270" s="143" t="s">
        <v>9504</v>
      </c>
      <c r="U270" s="86" t="s">
        <v>1962</v>
      </c>
      <c r="V270" s="84" t="s">
        <v>171</v>
      </c>
      <c r="W270" s="85"/>
      <c r="X270" s="85" t="str">
        <f t="shared" si="13"/>
        <v>tf_BACO30000900_M_DD_SALES_REVENUE_UNIT_PRICE_ANALYSIS</v>
      </c>
      <c r="Y270" s="85" t="str">
        <f t="shared" si="14"/>
        <v>mt_MPCO30000901_CDM_M_DD_SALES_REVENUE_UNIT_PRICE_ANALYSIS</v>
      </c>
      <c r="Z270" s="85" t="str">
        <f t="shared" si="15"/>
        <v>m_MPCO30000901_CDM_M_DD_SALES_REVENUE_UNIT_PRICE_ANALYSIS</v>
      </c>
      <c r="AA270" s="85" t="s">
        <v>1963</v>
      </c>
      <c r="AB270" s="85" t="s">
        <v>151</v>
      </c>
      <c r="AC270" s="85"/>
      <c r="AD270" s="65"/>
      <c r="AE270" s="100" t="s">
        <v>63</v>
      </c>
      <c r="AF270" s="65"/>
      <c r="AG270" s="65" t="s">
        <v>263</v>
      </c>
      <c r="AH270" s="65" t="s">
        <v>72</v>
      </c>
      <c r="AI270" s="220" t="s">
        <v>65</v>
      </c>
      <c r="AJ270" s="220" t="s">
        <v>154</v>
      </c>
      <c r="AK270" s="261">
        <v>8.4490740846376866E-4</v>
      </c>
    </row>
    <row r="271" spans="2:37" ht="34.5" hidden="1" customHeight="1">
      <c r="B271" s="86">
        <f t="shared" si="16"/>
        <v>268</v>
      </c>
      <c r="C271" s="84" t="s">
        <v>63</v>
      </c>
      <c r="D271" s="84" t="s">
        <v>1951</v>
      </c>
      <c r="E271" s="84" t="s">
        <v>135</v>
      </c>
      <c r="F271" s="84" t="s">
        <v>541</v>
      </c>
      <c r="G271" s="85" t="s">
        <v>1952</v>
      </c>
      <c r="H271" s="85" t="s">
        <v>1953</v>
      </c>
      <c r="I271" s="85" t="s">
        <v>1954</v>
      </c>
      <c r="J271" s="191">
        <v>2</v>
      </c>
      <c r="K271" s="84" t="s">
        <v>1964</v>
      </c>
      <c r="L271" s="85"/>
      <c r="M271" s="85" t="s">
        <v>1965</v>
      </c>
      <c r="N271" s="85" t="s">
        <v>1966</v>
      </c>
      <c r="O271" s="84" t="s">
        <v>143</v>
      </c>
      <c r="P271" s="86" t="s">
        <v>1958</v>
      </c>
      <c r="Q271" s="87" t="s">
        <v>166</v>
      </c>
      <c r="R271" s="84" t="s">
        <v>9505</v>
      </c>
      <c r="S271" s="86" t="s">
        <v>9506</v>
      </c>
      <c r="T271" s="143" t="s">
        <v>9507</v>
      </c>
      <c r="U271" s="86" t="s">
        <v>9508</v>
      </c>
      <c r="V271" s="84" t="s">
        <v>149</v>
      </c>
      <c r="W271" s="85"/>
      <c r="X271" s="85" t="str">
        <f t="shared" si="13"/>
        <v>tf_BACO30000900_M_DD_SALES_REVENUE_UNIT_PRICE_ANALYSIS</v>
      </c>
      <c r="Y271" s="85" t="str">
        <f t="shared" si="14"/>
        <v>mt_MPCO30000902_CDM_M_DD_SALES_REVENUE_UNIT_PRICE_ANALYSIS_ADD_MASTER</v>
      </c>
      <c r="Z271" s="85" t="str">
        <f t="shared" si="15"/>
        <v>m_MPCO30000902_CDM_M_DD_SALES_REVENUE_UNIT_PRICE_ANALYSIS_ADD_MASTER</v>
      </c>
      <c r="AA271" s="85" t="s">
        <v>1963</v>
      </c>
      <c r="AB271" s="85" t="s">
        <v>151</v>
      </c>
      <c r="AC271" s="85"/>
      <c r="AD271" s="65"/>
      <c r="AE271" s="100" t="s">
        <v>63</v>
      </c>
      <c r="AF271" s="65"/>
      <c r="AG271" s="65" t="s">
        <v>263</v>
      </c>
      <c r="AH271" s="65" t="s">
        <v>72</v>
      </c>
      <c r="AI271" s="220" t="s">
        <v>65</v>
      </c>
      <c r="AJ271" s="220" t="s">
        <v>154</v>
      </c>
      <c r="AK271" s="261">
        <v>7.1180555532919243E-3</v>
      </c>
    </row>
    <row r="272" spans="2:37" ht="34.5" hidden="1" customHeight="1">
      <c r="B272" s="91">
        <f t="shared" si="16"/>
        <v>269</v>
      </c>
      <c r="C272" s="92" t="s">
        <v>409</v>
      </c>
      <c r="D272" s="92"/>
      <c r="E272" s="92" t="s">
        <v>135</v>
      </c>
      <c r="F272" s="92" t="s">
        <v>541</v>
      </c>
      <c r="G272" s="146" t="s">
        <v>1971</v>
      </c>
      <c r="H272" s="146"/>
      <c r="I272" s="146" t="s">
        <v>1972</v>
      </c>
      <c r="J272" s="193"/>
      <c r="K272" s="92"/>
      <c r="L272" s="146"/>
      <c r="M272" s="146" t="s">
        <v>1973</v>
      </c>
      <c r="N272" s="146"/>
      <c r="O272" s="92" t="s">
        <v>143</v>
      </c>
      <c r="P272" s="146" t="s">
        <v>1974</v>
      </c>
      <c r="Q272" s="163" t="s">
        <v>220</v>
      </c>
      <c r="R272" s="92"/>
      <c r="S272" s="91" t="s">
        <v>9509</v>
      </c>
      <c r="T272" s="182"/>
      <c r="U272" s="91" t="s">
        <v>9510</v>
      </c>
      <c r="V272" s="92"/>
      <c r="W272" s="146"/>
      <c r="X272" s="146" t="str">
        <f t="shared" si="13"/>
        <v/>
      </c>
      <c r="Y272" s="146" t="str">
        <f t="shared" si="14"/>
        <v/>
      </c>
      <c r="Z272" s="146" t="str">
        <f t="shared" si="15"/>
        <v/>
      </c>
      <c r="AA272" s="146"/>
      <c r="AB272" s="146"/>
      <c r="AC272" s="146"/>
      <c r="AD272" s="65" t="s">
        <v>1368</v>
      </c>
      <c r="AE272" s="100" t="s">
        <v>63</v>
      </c>
      <c r="AF272" s="65"/>
      <c r="AG272" s="65" t="s">
        <v>63</v>
      </c>
      <c r="AH272" s="65" t="s">
        <v>63</v>
      </c>
      <c r="AI272" s="220" t="s">
        <v>65</v>
      </c>
      <c r="AJ272" s="220" t="s">
        <v>65</v>
      </c>
      <c r="AK272" s="220" t="s">
        <v>65</v>
      </c>
    </row>
    <row r="273" spans="2:43" ht="34.5" hidden="1" customHeight="1">
      <c r="B273" s="91">
        <f t="shared" si="16"/>
        <v>270</v>
      </c>
      <c r="C273" s="92" t="s">
        <v>409</v>
      </c>
      <c r="D273" s="92"/>
      <c r="E273" s="92" t="s">
        <v>135</v>
      </c>
      <c r="F273" s="92" t="s">
        <v>541</v>
      </c>
      <c r="G273" s="146" t="s">
        <v>1975</v>
      </c>
      <c r="H273" s="146"/>
      <c r="I273" s="146" t="s">
        <v>1976</v>
      </c>
      <c r="J273" s="193"/>
      <c r="K273" s="92"/>
      <c r="L273" s="146"/>
      <c r="M273" s="146" t="s">
        <v>1977</v>
      </c>
      <c r="N273" s="146"/>
      <c r="O273" s="92" t="s">
        <v>143</v>
      </c>
      <c r="P273" s="146" t="s">
        <v>1978</v>
      </c>
      <c r="Q273" s="163" t="s">
        <v>220</v>
      </c>
      <c r="R273" s="92"/>
      <c r="S273" s="91" t="s">
        <v>9511</v>
      </c>
      <c r="T273" s="182"/>
      <c r="U273" s="91" t="s">
        <v>9512</v>
      </c>
      <c r="V273" s="92"/>
      <c r="W273" s="146"/>
      <c r="X273" s="146" t="str">
        <f t="shared" si="13"/>
        <v/>
      </c>
      <c r="Y273" s="146" t="str">
        <f t="shared" si="14"/>
        <v/>
      </c>
      <c r="Z273" s="146" t="str">
        <f t="shared" si="15"/>
        <v/>
      </c>
      <c r="AA273" s="146"/>
      <c r="AB273" s="146"/>
      <c r="AC273" s="146"/>
      <c r="AD273" s="65" t="s">
        <v>1368</v>
      </c>
      <c r="AE273" s="100" t="s">
        <v>63</v>
      </c>
      <c r="AF273" s="65"/>
      <c r="AG273" s="65" t="s">
        <v>63</v>
      </c>
      <c r="AH273" s="65" t="s">
        <v>63</v>
      </c>
      <c r="AI273" s="220" t="s">
        <v>65</v>
      </c>
      <c r="AJ273" s="220" t="s">
        <v>65</v>
      </c>
      <c r="AK273" s="220" t="s">
        <v>65</v>
      </c>
    </row>
    <row r="274" spans="2:43" ht="34.5" hidden="1" customHeight="1">
      <c r="B274" s="86">
        <f t="shared" si="16"/>
        <v>271</v>
      </c>
      <c r="C274" s="84" t="s">
        <v>63</v>
      </c>
      <c r="D274" s="84" t="s">
        <v>1979</v>
      </c>
      <c r="E274" s="84" t="s">
        <v>135</v>
      </c>
      <c r="F274" s="84" t="s">
        <v>541</v>
      </c>
      <c r="G274" s="85" t="s">
        <v>1980</v>
      </c>
      <c r="H274" s="85" t="s">
        <v>1981</v>
      </c>
      <c r="I274" s="85" t="s">
        <v>1982</v>
      </c>
      <c r="J274" s="191">
        <v>1</v>
      </c>
      <c r="K274" s="84" t="s">
        <v>1983</v>
      </c>
      <c r="L274" s="84"/>
      <c r="M274" s="85" t="s">
        <v>1984</v>
      </c>
      <c r="N274" s="85" t="s">
        <v>1985</v>
      </c>
      <c r="O274" s="84" t="s">
        <v>143</v>
      </c>
      <c r="P274" s="85" t="s">
        <v>1978</v>
      </c>
      <c r="Q274" s="87" t="s">
        <v>220</v>
      </c>
      <c r="R274" s="84" t="s">
        <v>9446</v>
      </c>
      <c r="S274" s="86" t="s">
        <v>9447</v>
      </c>
      <c r="T274" s="143" t="s">
        <v>1986</v>
      </c>
      <c r="U274" s="86" t="s">
        <v>1987</v>
      </c>
      <c r="V274" s="84" t="s">
        <v>260</v>
      </c>
      <c r="W274" s="85"/>
      <c r="X274" s="85" t="str">
        <f t="shared" si="13"/>
        <v>tf_BACO30001200_M_DD_MATERIAL_GROUP_RMP_LIST</v>
      </c>
      <c r="Y274" s="85" t="str">
        <f t="shared" si="14"/>
        <v>mt_MPCO30001201_CDM_M_DD_MATERIAL_GROUP_RMP_LIST_WK01</v>
      </c>
      <c r="Z274" s="85" t="str">
        <f t="shared" si="15"/>
        <v>m_MPCO30001201_CDM_M_DD_MATERIAL_GROUP_RMP_LIST_WK01</v>
      </c>
      <c r="AA274" s="85" t="s">
        <v>1988</v>
      </c>
      <c r="AB274" s="85" t="s">
        <v>1989</v>
      </c>
      <c r="AC274" s="85"/>
      <c r="AD274" s="65"/>
      <c r="AE274" s="100" t="s">
        <v>63</v>
      </c>
      <c r="AF274" s="65"/>
      <c r="AG274" s="65" t="s">
        <v>263</v>
      </c>
      <c r="AH274" s="65" t="s">
        <v>72</v>
      </c>
      <c r="AI274" s="220" t="s">
        <v>745</v>
      </c>
      <c r="AJ274" s="220" t="s">
        <v>154</v>
      </c>
      <c r="AK274" s="261">
        <v>3.8194443914107978E-4</v>
      </c>
    </row>
    <row r="275" spans="2:43" ht="34.5" customHeight="1">
      <c r="B275" s="86">
        <f t="shared" si="16"/>
        <v>272</v>
      </c>
      <c r="C275" s="84" t="s">
        <v>63</v>
      </c>
      <c r="D275" s="84" t="s">
        <v>1979</v>
      </c>
      <c r="E275" s="84" t="s">
        <v>135</v>
      </c>
      <c r="F275" s="84" t="s">
        <v>541</v>
      </c>
      <c r="G275" s="85" t="s">
        <v>1980</v>
      </c>
      <c r="H275" s="85" t="s">
        <v>1981</v>
      </c>
      <c r="I275" s="85" t="s">
        <v>1982</v>
      </c>
      <c r="J275" s="191">
        <v>2</v>
      </c>
      <c r="K275" s="84" t="s">
        <v>1991</v>
      </c>
      <c r="L275" s="84"/>
      <c r="M275" s="85" t="s">
        <v>1992</v>
      </c>
      <c r="N275" s="85" t="s">
        <v>1993</v>
      </c>
      <c r="O275" s="84" t="s">
        <v>143</v>
      </c>
      <c r="P275" s="85" t="s">
        <v>1994</v>
      </c>
      <c r="Q275" s="87" t="s">
        <v>220</v>
      </c>
      <c r="R275" s="84" t="s">
        <v>9513</v>
      </c>
      <c r="S275" s="86" t="s">
        <v>9514</v>
      </c>
      <c r="T275" s="143" t="s">
        <v>1995</v>
      </c>
      <c r="U275" s="86" t="s">
        <v>1996</v>
      </c>
      <c r="V275" s="84" t="s">
        <v>162</v>
      </c>
      <c r="W275" s="85"/>
      <c r="X275" s="85" t="str">
        <f t="shared" si="13"/>
        <v>tf_BACO30001200_M_DD_MATERIAL_GROUP_RMP_LIST</v>
      </c>
      <c r="Y275" s="85" t="str">
        <f t="shared" si="14"/>
        <v>mt_MPCO30001202_CDM_M_DD_MATERIAL_GROUP_RMP_LIST_WK02</v>
      </c>
      <c r="Z275" s="85" t="str">
        <f t="shared" si="15"/>
        <v>m_MPCO30001202_CDM_M_DD_MATERIAL_GROUP_RMP_LIST_WK02</v>
      </c>
      <c r="AA275" s="85" t="s">
        <v>1988</v>
      </c>
      <c r="AB275" s="85" t="s">
        <v>1989</v>
      </c>
      <c r="AC275" s="85"/>
      <c r="AD275" s="65"/>
      <c r="AE275" s="100" t="s">
        <v>63</v>
      </c>
      <c r="AF275" s="65"/>
      <c r="AG275" s="65" t="s">
        <v>263</v>
      </c>
      <c r="AH275" s="65" t="s">
        <v>72</v>
      </c>
      <c r="AI275" s="220" t="s">
        <v>745</v>
      </c>
      <c r="AJ275" s="220" t="s">
        <v>246</v>
      </c>
      <c r="AK275" s="261">
        <v>8.9120370103046298E-4</v>
      </c>
    </row>
    <row r="276" spans="2:43" ht="34.5" hidden="1" customHeight="1">
      <c r="B276" s="86">
        <f t="shared" si="16"/>
        <v>273</v>
      </c>
      <c r="C276" s="84" t="s">
        <v>63</v>
      </c>
      <c r="D276" s="84" t="s">
        <v>1979</v>
      </c>
      <c r="E276" s="84" t="s">
        <v>135</v>
      </c>
      <c r="F276" s="84" t="s">
        <v>541</v>
      </c>
      <c r="G276" s="85" t="s">
        <v>1980</v>
      </c>
      <c r="H276" s="85" t="s">
        <v>1981</v>
      </c>
      <c r="I276" s="85" t="s">
        <v>1982</v>
      </c>
      <c r="J276" s="191">
        <v>3</v>
      </c>
      <c r="K276" s="84" t="s">
        <v>1997</v>
      </c>
      <c r="L276" s="84"/>
      <c r="M276" s="85" t="s">
        <v>1998</v>
      </c>
      <c r="N276" s="85" t="s">
        <v>1999</v>
      </c>
      <c r="O276" s="84" t="s">
        <v>143</v>
      </c>
      <c r="P276" s="85" t="s">
        <v>1994</v>
      </c>
      <c r="Q276" s="87" t="s">
        <v>166</v>
      </c>
      <c r="R276" s="84" t="s">
        <v>9515</v>
      </c>
      <c r="S276" s="86" t="s">
        <v>9516</v>
      </c>
      <c r="T276" s="143" t="s">
        <v>2002</v>
      </c>
      <c r="U276" s="86" t="s">
        <v>2003</v>
      </c>
      <c r="V276" s="84" t="s">
        <v>171</v>
      </c>
      <c r="W276" s="85" t="s">
        <v>2004</v>
      </c>
      <c r="X276" s="85" t="str">
        <f t="shared" si="13"/>
        <v>tf_BACO30001200_M_DD_MATERIAL_GROUP_RMP_LIST</v>
      </c>
      <c r="Y276" s="85" t="str">
        <f t="shared" si="14"/>
        <v>mt_MPCO30001203_CDM_M_DD_MATERIAL_GROUP_RMP_LIST</v>
      </c>
      <c r="Z276" s="85" t="str">
        <f t="shared" si="15"/>
        <v>m_MPCO30001203_CDM_M_DD_MATERIAL_GROUP_RMP_LIST</v>
      </c>
      <c r="AA276" s="85" t="s">
        <v>1988</v>
      </c>
      <c r="AB276" s="85" t="s">
        <v>2005</v>
      </c>
      <c r="AC276" s="85"/>
      <c r="AD276" s="65"/>
      <c r="AE276" s="100" t="s">
        <v>63</v>
      </c>
      <c r="AF276" s="65"/>
      <c r="AG276" s="65" t="s">
        <v>263</v>
      </c>
      <c r="AH276" s="65" t="s">
        <v>72</v>
      </c>
      <c r="AI276" s="220" t="s">
        <v>745</v>
      </c>
      <c r="AJ276" s="220" t="s">
        <v>154</v>
      </c>
      <c r="AK276" s="261">
        <v>1.2962962937308475E-3</v>
      </c>
    </row>
    <row r="277" spans="2:43" ht="34.5" customHeight="1">
      <c r="B277" s="86">
        <f t="shared" si="16"/>
        <v>274</v>
      </c>
      <c r="C277" s="84" t="s">
        <v>63</v>
      </c>
      <c r="D277" s="84" t="s">
        <v>1979</v>
      </c>
      <c r="E277" s="84" t="s">
        <v>135</v>
      </c>
      <c r="F277" s="84" t="s">
        <v>541</v>
      </c>
      <c r="G277" s="85" t="s">
        <v>1980</v>
      </c>
      <c r="H277" s="85" t="s">
        <v>1981</v>
      </c>
      <c r="I277" s="85" t="s">
        <v>1982</v>
      </c>
      <c r="J277" s="191">
        <v>4</v>
      </c>
      <c r="K277" s="84" t="s">
        <v>2006</v>
      </c>
      <c r="L277" s="84"/>
      <c r="M277" s="85" t="s">
        <v>2007</v>
      </c>
      <c r="N277" s="85" t="s">
        <v>2008</v>
      </c>
      <c r="O277" s="84" t="s">
        <v>143</v>
      </c>
      <c r="P277" s="85" t="s">
        <v>1994</v>
      </c>
      <c r="Q277" s="87" t="s">
        <v>166</v>
      </c>
      <c r="R277" s="84" t="s">
        <v>9517</v>
      </c>
      <c r="S277" s="86" t="s">
        <v>9518</v>
      </c>
      <c r="T277" s="143" t="s">
        <v>2011</v>
      </c>
      <c r="U277" s="86" t="s">
        <v>2012</v>
      </c>
      <c r="V277" s="84" t="s">
        <v>149</v>
      </c>
      <c r="W277" s="85"/>
      <c r="X277" s="85" t="str">
        <f t="shared" si="13"/>
        <v>tf_BACO30001200_M_DD_MATERIAL_GROUP_RMP_LIST</v>
      </c>
      <c r="Y277" s="85" t="str">
        <f t="shared" si="14"/>
        <v>mt_MPCO30001204_CDM_M_DD_MATERIAL_GROUP_RMP_LIST_ADD_MASTER</v>
      </c>
      <c r="Z277" s="85" t="str">
        <f t="shared" si="15"/>
        <v>m_MPCO30001204_CDM_M_DD_MATERIAL_GROUP_RMP_LIST_ADD_MASTER</v>
      </c>
      <c r="AA277" s="85" t="s">
        <v>1988</v>
      </c>
      <c r="AB277" s="85" t="s">
        <v>1989</v>
      </c>
      <c r="AC277" s="85"/>
      <c r="AD277" s="65"/>
      <c r="AE277" s="100" t="s">
        <v>63</v>
      </c>
      <c r="AF277" s="65"/>
      <c r="AG277" s="65" t="s">
        <v>263</v>
      </c>
      <c r="AH277" s="65" t="s">
        <v>72</v>
      </c>
      <c r="AI277" s="220" t="s">
        <v>745</v>
      </c>
      <c r="AJ277" s="220" t="s">
        <v>353</v>
      </c>
      <c r="AK277" s="261">
        <v>1.4502314814308193E-2</v>
      </c>
    </row>
    <row r="278" spans="2:43" ht="34.5" hidden="1" customHeight="1">
      <c r="B278" s="86">
        <f t="shared" si="16"/>
        <v>275</v>
      </c>
      <c r="C278" s="84" t="s">
        <v>63</v>
      </c>
      <c r="D278" s="84" t="s">
        <v>2013</v>
      </c>
      <c r="E278" s="84" t="s">
        <v>786</v>
      </c>
      <c r="F278" s="84" t="s">
        <v>63</v>
      </c>
      <c r="G278" s="85" t="s">
        <v>2014</v>
      </c>
      <c r="H278" s="85" t="s">
        <v>2015</v>
      </c>
      <c r="I278" s="85" t="s">
        <v>2016</v>
      </c>
      <c r="J278" s="191">
        <v>1</v>
      </c>
      <c r="K278" s="84" t="s">
        <v>2017</v>
      </c>
      <c r="L278" s="85"/>
      <c r="M278" s="85" t="s">
        <v>2018</v>
      </c>
      <c r="N278" s="85" t="s">
        <v>2019</v>
      </c>
      <c r="O278" s="84" t="s">
        <v>1366</v>
      </c>
      <c r="P278" s="86" t="s">
        <v>2020</v>
      </c>
      <c r="Q278" s="87" t="s">
        <v>220</v>
      </c>
      <c r="R278" s="84" t="s">
        <v>2021</v>
      </c>
      <c r="S278" s="86" t="s">
        <v>2022</v>
      </c>
      <c r="T278" s="143" t="s">
        <v>2023</v>
      </c>
      <c r="U278" s="86" t="s">
        <v>2024</v>
      </c>
      <c r="V278" s="84" t="s">
        <v>846</v>
      </c>
      <c r="W278" s="85"/>
      <c r="X278" s="85" t="str">
        <f t="shared" si="13"/>
        <v>tf_BAMT20000100_D_L2_ACCOUNTS_HIERARCHY_LV_1_MASTER</v>
      </c>
      <c r="Y278" s="85" t="str">
        <f t="shared" si="14"/>
        <v>mt_MPMT20000101_CDW_D_L2_ACCOUNTS_HIERARCHY_LV_1_MASTER</v>
      </c>
      <c r="Z278" s="85" t="str">
        <f t="shared" si="15"/>
        <v>m_MPMT20000101_CDW_D_L2_ACCOUNTS_HIERARCHY_LV_1_MASTER</v>
      </c>
      <c r="AA278" s="85"/>
      <c r="AB278" s="85"/>
      <c r="AC278" s="85"/>
      <c r="AD278" s="65" t="s">
        <v>2025</v>
      </c>
      <c r="AE278" s="65" t="s">
        <v>2026</v>
      </c>
      <c r="AF278" s="65" t="s">
        <v>2027</v>
      </c>
      <c r="AG278" s="65" t="s">
        <v>72</v>
      </c>
      <c r="AH278" s="65" t="str">
        <f>_xlfn.XLOOKUP(T278,Inputテーブル分解!G:G,Inputテーブル分解!J:J,"-")</f>
        <v>B</v>
      </c>
      <c r="AI278" s="220" t="s">
        <v>65</v>
      </c>
      <c r="AJ278" s="220" t="s">
        <v>154</v>
      </c>
      <c r="AK278" s="261">
        <v>0</v>
      </c>
    </row>
    <row r="279" spans="2:43" ht="34.5" hidden="1" customHeight="1">
      <c r="B279" s="86">
        <f t="shared" si="16"/>
        <v>276</v>
      </c>
      <c r="C279" s="84" t="s">
        <v>63</v>
      </c>
      <c r="D279" s="84" t="s">
        <v>2028</v>
      </c>
      <c r="E279" s="84" t="s">
        <v>786</v>
      </c>
      <c r="F279" s="84" t="s">
        <v>63</v>
      </c>
      <c r="G279" s="85" t="s">
        <v>2029</v>
      </c>
      <c r="H279" s="85" t="s">
        <v>2030</v>
      </c>
      <c r="I279" s="85" t="s">
        <v>2031</v>
      </c>
      <c r="J279" s="191">
        <v>1</v>
      </c>
      <c r="K279" s="84" t="s">
        <v>2032</v>
      </c>
      <c r="L279" s="85"/>
      <c r="M279" s="85" t="s">
        <v>2033</v>
      </c>
      <c r="N279" s="85" t="s">
        <v>2034</v>
      </c>
      <c r="O279" s="84" t="s">
        <v>1366</v>
      </c>
      <c r="P279" s="86" t="s">
        <v>2020</v>
      </c>
      <c r="Q279" s="87" t="s">
        <v>220</v>
      </c>
      <c r="R279" s="84" t="s">
        <v>2035</v>
      </c>
      <c r="S279" s="86" t="s">
        <v>2036</v>
      </c>
      <c r="T279" s="143" t="s">
        <v>2037</v>
      </c>
      <c r="U279" s="86" t="s">
        <v>2038</v>
      </c>
      <c r="V279" s="84" t="s">
        <v>846</v>
      </c>
      <c r="W279" s="85"/>
      <c r="X279" s="85" t="str">
        <f t="shared" si="13"/>
        <v>tf_BAMT20000200_D_L2_ACCOUNTS_HIERARCHY_LV_2_MASTER</v>
      </c>
      <c r="Y279" s="85" t="str">
        <f t="shared" si="14"/>
        <v>mt_MPMT20000201_CDW_D_L2_ACCOUNTS_HIERARCHY_LV_2_MASTER</v>
      </c>
      <c r="Z279" s="85" t="str">
        <f t="shared" si="15"/>
        <v>m_MPMT20000201_CDW_D_L2_ACCOUNTS_HIERARCHY_LV_2_MASTER</v>
      </c>
      <c r="AA279" s="85"/>
      <c r="AB279" s="85"/>
      <c r="AC279" s="85"/>
      <c r="AD279" s="65" t="s">
        <v>2025</v>
      </c>
      <c r="AE279" s="65" t="s">
        <v>2026</v>
      </c>
      <c r="AF279" s="65" t="s">
        <v>2027</v>
      </c>
      <c r="AG279" s="65" t="s">
        <v>72</v>
      </c>
      <c r="AH279" s="65" t="str">
        <f>_xlfn.XLOOKUP(T279,Inputテーブル分解!G:G,Inputテーブル分解!J:J,"-")</f>
        <v>B</v>
      </c>
      <c r="AI279" s="220" t="s">
        <v>65</v>
      </c>
      <c r="AJ279" s="220" t="s">
        <v>154</v>
      </c>
      <c r="AK279" s="261">
        <v>0</v>
      </c>
    </row>
    <row r="280" spans="2:43" ht="34.5" hidden="1" customHeight="1">
      <c r="B280" s="86">
        <f t="shared" si="16"/>
        <v>277</v>
      </c>
      <c r="C280" s="84" t="s">
        <v>63</v>
      </c>
      <c r="D280" s="84" t="s">
        <v>2039</v>
      </c>
      <c r="E280" s="84" t="s">
        <v>786</v>
      </c>
      <c r="F280" s="84" t="s">
        <v>63</v>
      </c>
      <c r="G280" s="85" t="s">
        <v>2040</v>
      </c>
      <c r="H280" s="85" t="s">
        <v>2041</v>
      </c>
      <c r="I280" s="85" t="s">
        <v>2042</v>
      </c>
      <c r="J280" s="191">
        <v>1</v>
      </c>
      <c r="K280" s="84" t="s">
        <v>2043</v>
      </c>
      <c r="L280" s="85"/>
      <c r="M280" s="85" t="s">
        <v>2044</v>
      </c>
      <c r="N280" s="85" t="s">
        <v>2045</v>
      </c>
      <c r="O280" s="84" t="s">
        <v>1366</v>
      </c>
      <c r="P280" s="86" t="s">
        <v>2046</v>
      </c>
      <c r="Q280" s="87" t="s">
        <v>220</v>
      </c>
      <c r="R280" s="84" t="s">
        <v>2047</v>
      </c>
      <c r="S280" s="86" t="s">
        <v>2048</v>
      </c>
      <c r="T280" s="143" t="s">
        <v>2049</v>
      </c>
      <c r="U280" s="86" t="s">
        <v>2050</v>
      </c>
      <c r="V280" s="84" t="s">
        <v>846</v>
      </c>
      <c r="W280" s="85"/>
      <c r="X280" s="85" t="str">
        <f t="shared" si="13"/>
        <v>tf_BAMT20000300_D_L2_AGING_ID_MASTER</v>
      </c>
      <c r="Y280" s="85" t="str">
        <f t="shared" si="14"/>
        <v>mt_MPMT20000301_CDW_D_L2_AGING_ID_MASTER</v>
      </c>
      <c r="Z280" s="85" t="str">
        <f t="shared" si="15"/>
        <v>m_MPMT20000301_CDW_D_L2_AGING_ID_MASTER</v>
      </c>
      <c r="AA280" s="85"/>
      <c r="AB280" s="85"/>
      <c r="AC280" s="85"/>
      <c r="AD280" s="65" t="s">
        <v>2025</v>
      </c>
      <c r="AE280" s="65" t="s">
        <v>2026</v>
      </c>
      <c r="AF280" s="65" t="s">
        <v>2027</v>
      </c>
      <c r="AG280" s="65" t="s">
        <v>72</v>
      </c>
      <c r="AH280" s="65" t="str">
        <f>_xlfn.XLOOKUP(T280,Inputテーブル分解!G:G,Inputテーブル分解!J:J,"-")</f>
        <v>A</v>
      </c>
      <c r="AI280" s="220" t="s">
        <v>65</v>
      </c>
      <c r="AJ280" s="220" t="s">
        <v>154</v>
      </c>
      <c r="AK280" s="261">
        <v>0</v>
      </c>
    </row>
    <row r="281" spans="2:43" ht="34.5" hidden="1" customHeight="1">
      <c r="B281" s="86">
        <f t="shared" si="16"/>
        <v>278</v>
      </c>
      <c r="C281" s="84" t="s">
        <v>63</v>
      </c>
      <c r="D281" s="84" t="s">
        <v>2051</v>
      </c>
      <c r="E281" s="84" t="s">
        <v>786</v>
      </c>
      <c r="F281" s="84" t="s">
        <v>63</v>
      </c>
      <c r="G281" s="85" t="s">
        <v>2052</v>
      </c>
      <c r="H281" s="85" t="s">
        <v>2053</v>
      </c>
      <c r="I281" s="85" t="s">
        <v>2054</v>
      </c>
      <c r="J281" s="191">
        <v>1</v>
      </c>
      <c r="K281" s="84" t="s">
        <v>2055</v>
      </c>
      <c r="L281" s="85"/>
      <c r="M281" s="85" t="s">
        <v>2056</v>
      </c>
      <c r="N281" s="85" t="s">
        <v>2057</v>
      </c>
      <c r="O281" s="84" t="s">
        <v>1366</v>
      </c>
      <c r="P281" s="86" t="s">
        <v>2058</v>
      </c>
      <c r="Q281" s="87" t="s">
        <v>220</v>
      </c>
      <c r="R281" s="84" t="s">
        <v>2059</v>
      </c>
      <c r="S281" s="86" t="s">
        <v>9519</v>
      </c>
      <c r="T281" s="143" t="s">
        <v>2061</v>
      </c>
      <c r="U281" s="86" t="s">
        <v>2062</v>
      </c>
      <c r="V281" s="84" t="s">
        <v>846</v>
      </c>
      <c r="W281" s="85"/>
      <c r="X281" s="85" t="str">
        <f t="shared" si="13"/>
        <v>tf_BAMT20000400_D_L2_APPLICATION_MASTER</v>
      </c>
      <c r="Y281" s="85" t="str">
        <f t="shared" si="14"/>
        <v>mt_MPMT20000401_CDW_D_L2_APPLICATION_MASTER</v>
      </c>
      <c r="Z281" s="85" t="str">
        <f t="shared" si="15"/>
        <v>m_MPMT20000401_CDW_D_L2_APPLICATION_MASTER</v>
      </c>
      <c r="AA281" s="85"/>
      <c r="AB281" s="85"/>
      <c r="AC281" s="85"/>
      <c r="AD281" s="65" t="s">
        <v>2025</v>
      </c>
      <c r="AE281" s="65" t="s">
        <v>2026</v>
      </c>
      <c r="AF281" s="65" t="s">
        <v>2027</v>
      </c>
      <c r="AG281" s="65" t="s">
        <v>72</v>
      </c>
      <c r="AH281" s="268" t="s">
        <v>3923</v>
      </c>
      <c r="AI281" s="220" t="s">
        <v>65</v>
      </c>
      <c r="AJ281" s="220" t="s">
        <v>154</v>
      </c>
      <c r="AK281" s="261">
        <v>0</v>
      </c>
    </row>
    <row r="282" spans="2:43" ht="34.5" hidden="1" customHeight="1">
      <c r="B282" s="86">
        <f t="shared" si="16"/>
        <v>279</v>
      </c>
      <c r="C282" s="84" t="s">
        <v>63</v>
      </c>
      <c r="D282" s="84" t="s">
        <v>2064</v>
      </c>
      <c r="E282" s="84" t="s">
        <v>786</v>
      </c>
      <c r="F282" s="84" t="s">
        <v>63</v>
      </c>
      <c r="G282" s="85" t="s">
        <v>2065</v>
      </c>
      <c r="H282" s="85" t="s">
        <v>2066</v>
      </c>
      <c r="I282" s="85" t="s">
        <v>2067</v>
      </c>
      <c r="J282" s="191">
        <v>1</v>
      </c>
      <c r="K282" s="84" t="s">
        <v>2068</v>
      </c>
      <c r="L282" s="85"/>
      <c r="M282" s="85" t="s">
        <v>2069</v>
      </c>
      <c r="N282" s="85" t="s">
        <v>2070</v>
      </c>
      <c r="O282" s="84" t="s">
        <v>1366</v>
      </c>
      <c r="P282" s="86" t="s">
        <v>2071</v>
      </c>
      <c r="Q282" s="87" t="s">
        <v>220</v>
      </c>
      <c r="R282" s="84" t="s">
        <v>2072</v>
      </c>
      <c r="S282" s="86" t="s">
        <v>2073</v>
      </c>
      <c r="T282" s="143" t="s">
        <v>2074</v>
      </c>
      <c r="U282" s="86" t="s">
        <v>2075</v>
      </c>
      <c r="V282" s="84" t="s">
        <v>846</v>
      </c>
      <c r="W282" s="85"/>
      <c r="X282" s="85" t="str">
        <f t="shared" si="13"/>
        <v>tf_BAMT20000500_D_L2_ASSESSMENT_VALUATION_CLASS_MAPPING_MASTER</v>
      </c>
      <c r="Y282" s="85" t="str">
        <f t="shared" si="14"/>
        <v>mt_MPMT20000501_CDW_D_L2_ASSESSMENT_VALUATION_CLASS_MAPPING_MASTER</v>
      </c>
      <c r="Z282" s="85" t="str">
        <f t="shared" si="15"/>
        <v>m_MPMT20000501_CDW_D_L2_ASSESSMENT_VALUATION_CLASS_MAPPING_MASTER</v>
      </c>
      <c r="AA282" s="85"/>
      <c r="AB282" s="85"/>
      <c r="AC282" s="85"/>
      <c r="AD282" s="65" t="s">
        <v>2025</v>
      </c>
      <c r="AE282" s="65" t="s">
        <v>2026</v>
      </c>
      <c r="AF282" s="65" t="s">
        <v>2027</v>
      </c>
      <c r="AG282" s="65" t="s">
        <v>72</v>
      </c>
      <c r="AH282" s="65" t="str">
        <f>_xlfn.XLOOKUP(T282,Inputテーブル分解!G:G,Inputテーブル分解!J:J,"-")</f>
        <v>A</v>
      </c>
      <c r="AI282" s="220" t="s">
        <v>65</v>
      </c>
      <c r="AJ282" s="220" t="s">
        <v>154</v>
      </c>
      <c r="AK282" s="261">
        <v>0</v>
      </c>
    </row>
    <row r="283" spans="2:43" ht="34.5" hidden="1" customHeight="1">
      <c r="B283" s="86">
        <f t="shared" si="16"/>
        <v>280</v>
      </c>
      <c r="C283" s="84" t="s">
        <v>63</v>
      </c>
      <c r="D283" s="84" t="s">
        <v>2076</v>
      </c>
      <c r="E283" s="84" t="s">
        <v>786</v>
      </c>
      <c r="F283" s="84" t="s">
        <v>63</v>
      </c>
      <c r="G283" s="85" t="s">
        <v>2077</v>
      </c>
      <c r="H283" s="85" t="s">
        <v>2078</v>
      </c>
      <c r="I283" s="85" t="s">
        <v>2079</v>
      </c>
      <c r="J283" s="191">
        <v>1</v>
      </c>
      <c r="K283" s="84" t="s">
        <v>2080</v>
      </c>
      <c r="L283" s="85"/>
      <c r="M283" s="85" t="s">
        <v>2081</v>
      </c>
      <c r="N283" s="85" t="s">
        <v>2082</v>
      </c>
      <c r="O283" s="84" t="s">
        <v>1366</v>
      </c>
      <c r="P283" s="86" t="s">
        <v>2083</v>
      </c>
      <c r="Q283" s="87" t="s">
        <v>220</v>
      </c>
      <c r="R283" s="84" t="s">
        <v>2084</v>
      </c>
      <c r="S283" s="86" t="s">
        <v>2085</v>
      </c>
      <c r="T283" s="143" t="s">
        <v>2086</v>
      </c>
      <c r="U283" s="86" t="s">
        <v>2087</v>
      </c>
      <c r="V283" s="84" t="s">
        <v>846</v>
      </c>
      <c r="W283" s="85"/>
      <c r="X283" s="85" t="str">
        <f t="shared" si="13"/>
        <v>tf_BAMT20000600_D_L2_ASSESSMENT_VALUATION_CLASS_CATEGORY_MASTER</v>
      </c>
      <c r="Y283" s="85" t="str">
        <f t="shared" si="14"/>
        <v>mt_MPMT20000601_CDW_D_L2_ASSESSMENT_VALUATION_CLASS_CATEGORY_MASTER</v>
      </c>
      <c r="Z283" s="85" t="str">
        <f t="shared" si="15"/>
        <v>m_MPMT20000601_CDW_D_L2_ASSESSMENT_VALUATION_CLASS_CATEGORY_MASTER</v>
      </c>
      <c r="AA283" s="85"/>
      <c r="AB283" s="85"/>
      <c r="AC283" s="85"/>
      <c r="AD283" s="65" t="s">
        <v>2025</v>
      </c>
      <c r="AE283" s="65" t="s">
        <v>2026</v>
      </c>
      <c r="AF283" s="65" t="s">
        <v>2027</v>
      </c>
      <c r="AG283" s="65" t="s">
        <v>72</v>
      </c>
      <c r="AH283" s="65" t="str">
        <f>_xlfn.XLOOKUP(T283,Inputテーブル分解!G:G,Inputテーブル分解!J:J,"-")</f>
        <v>A</v>
      </c>
      <c r="AI283" s="220" t="s">
        <v>65</v>
      </c>
      <c r="AJ283" s="220" t="s">
        <v>154</v>
      </c>
      <c r="AK283" s="261">
        <v>0</v>
      </c>
    </row>
    <row r="284" spans="2:43" ht="34.5" hidden="1" customHeight="1">
      <c r="B284" s="86">
        <f t="shared" si="16"/>
        <v>281</v>
      </c>
      <c r="C284" s="84" t="s">
        <v>63</v>
      </c>
      <c r="D284" s="84" t="s">
        <v>2088</v>
      </c>
      <c r="E284" s="84" t="s">
        <v>786</v>
      </c>
      <c r="F284" s="84" t="s">
        <v>63</v>
      </c>
      <c r="G284" s="85" t="s">
        <v>2089</v>
      </c>
      <c r="H284" s="85" t="s">
        <v>2090</v>
      </c>
      <c r="I284" s="85" t="s">
        <v>2091</v>
      </c>
      <c r="J284" s="191">
        <v>1</v>
      </c>
      <c r="K284" s="84" t="s">
        <v>2092</v>
      </c>
      <c r="L284" s="85"/>
      <c r="M284" s="85" t="s">
        <v>2093</v>
      </c>
      <c r="N284" s="85" t="s">
        <v>2094</v>
      </c>
      <c r="O284" s="84" t="s">
        <v>1366</v>
      </c>
      <c r="P284" s="86" t="s">
        <v>2095</v>
      </c>
      <c r="Q284" s="87" t="s">
        <v>220</v>
      </c>
      <c r="R284" s="84" t="s">
        <v>2096</v>
      </c>
      <c r="S284" s="86" t="s">
        <v>2097</v>
      </c>
      <c r="T284" s="143" t="s">
        <v>2098</v>
      </c>
      <c r="U284" s="86" t="s">
        <v>2099</v>
      </c>
      <c r="V284" s="84" t="s">
        <v>846</v>
      </c>
      <c r="W284" s="85"/>
      <c r="X284" s="85" t="str">
        <f t="shared" si="13"/>
        <v>tf_BAMT20000700_D_L2_ASSESSMENT_VALUATION_CLASS_MASTER</v>
      </c>
      <c r="Y284" s="85" t="str">
        <f t="shared" si="14"/>
        <v>mt_MPMT20000701_CDW_D_L2_ASSESSMENT_VALUATION_CLASS_MASTER</v>
      </c>
      <c r="Z284" s="85" t="str">
        <f t="shared" si="15"/>
        <v>m_MPMT20000701_CDW_D_L2_ASSESSMENT_VALUATION_CLASS_MASTER</v>
      </c>
      <c r="AA284" s="85"/>
      <c r="AB284" s="85"/>
      <c r="AC284" s="85"/>
      <c r="AD284" s="65" t="s">
        <v>2025</v>
      </c>
      <c r="AE284" s="65" t="s">
        <v>2026</v>
      </c>
      <c r="AF284" s="65" t="s">
        <v>2027</v>
      </c>
      <c r="AG284" s="65" t="s">
        <v>72</v>
      </c>
      <c r="AH284" s="65" t="str">
        <f>_xlfn.XLOOKUP(T284,Inputテーブル分解!G:G,Inputテーブル分解!J:J,"-")</f>
        <v>A</v>
      </c>
      <c r="AI284" s="220" t="s">
        <v>65</v>
      </c>
      <c r="AJ284" s="220" t="s">
        <v>154</v>
      </c>
      <c r="AK284" s="261">
        <v>0</v>
      </c>
    </row>
    <row r="285" spans="2:43" ht="34.5" hidden="1" customHeight="1">
      <c r="B285" s="91">
        <f t="shared" si="16"/>
        <v>282</v>
      </c>
      <c r="C285" s="92" t="s">
        <v>409</v>
      </c>
      <c r="D285" s="92" t="s">
        <v>63</v>
      </c>
      <c r="E285" s="92" t="s">
        <v>786</v>
      </c>
      <c r="F285" s="92" t="s">
        <v>63</v>
      </c>
      <c r="G285" s="146" t="s">
        <v>2100</v>
      </c>
      <c r="H285" s="146"/>
      <c r="I285" s="146" t="s">
        <v>2101</v>
      </c>
      <c r="J285" s="193"/>
      <c r="K285" s="92"/>
      <c r="L285" s="146"/>
      <c r="M285" s="146" t="s">
        <v>2102</v>
      </c>
      <c r="N285" s="146"/>
      <c r="O285" s="92" t="s">
        <v>1366</v>
      </c>
      <c r="P285" s="146" t="s">
        <v>2103</v>
      </c>
      <c r="Q285" s="163" t="s">
        <v>220</v>
      </c>
      <c r="R285" s="92"/>
      <c r="S285" s="91" t="s">
        <v>9520</v>
      </c>
      <c r="T285" s="182"/>
      <c r="U285" s="91" t="s">
        <v>9521</v>
      </c>
      <c r="V285" s="92"/>
      <c r="W285" s="146"/>
      <c r="X285" s="146" t="str">
        <f t="shared" si="13"/>
        <v/>
      </c>
      <c r="Y285" s="146" t="str">
        <f t="shared" si="14"/>
        <v/>
      </c>
      <c r="Z285" s="146" t="str">
        <f t="shared" si="15"/>
        <v/>
      </c>
      <c r="AA285" s="146"/>
      <c r="AB285" s="146"/>
      <c r="AC285" s="146"/>
      <c r="AD285" s="65" t="s">
        <v>1368</v>
      </c>
      <c r="AE285" s="100" t="s">
        <v>63</v>
      </c>
      <c r="AF285" s="65"/>
      <c r="AG285" s="65" t="s">
        <v>63</v>
      </c>
      <c r="AH285" s="65" t="s">
        <v>63</v>
      </c>
      <c r="AI285" s="220" t="s">
        <v>65</v>
      </c>
      <c r="AJ285" s="220" t="s">
        <v>65</v>
      </c>
      <c r="AK285" s="220" t="s">
        <v>65</v>
      </c>
    </row>
    <row r="286" spans="2:43" ht="34.5" hidden="1" customHeight="1">
      <c r="B286" s="91">
        <f t="shared" si="16"/>
        <v>283</v>
      </c>
      <c r="C286" s="92" t="s">
        <v>409</v>
      </c>
      <c r="D286" s="92"/>
      <c r="E286" s="92" t="s">
        <v>113</v>
      </c>
      <c r="F286" s="92" t="s">
        <v>2104</v>
      </c>
      <c r="G286" s="146" t="s">
        <v>2105</v>
      </c>
      <c r="H286" s="146"/>
      <c r="I286" s="146" t="s">
        <v>2106</v>
      </c>
      <c r="J286" s="193"/>
      <c r="K286" s="92"/>
      <c r="L286" s="146"/>
      <c r="M286" s="146" t="s">
        <v>2107</v>
      </c>
      <c r="N286" s="146"/>
      <c r="O286" s="92" t="s">
        <v>1366</v>
      </c>
      <c r="P286" s="146" t="s">
        <v>2108</v>
      </c>
      <c r="Q286" s="163" t="s">
        <v>220</v>
      </c>
      <c r="R286" s="92"/>
      <c r="S286" s="91" t="s">
        <v>9522</v>
      </c>
      <c r="T286" s="182"/>
      <c r="U286" s="91" t="s">
        <v>9523</v>
      </c>
      <c r="V286" s="92"/>
      <c r="W286" s="146" t="s">
        <v>2109</v>
      </c>
      <c r="X286" s="146" t="str">
        <f t="shared" si="13"/>
        <v/>
      </c>
      <c r="Y286" s="146" t="str">
        <f t="shared" si="14"/>
        <v/>
      </c>
      <c r="Z286" s="146" t="str">
        <f t="shared" si="15"/>
        <v/>
      </c>
      <c r="AA286" s="146"/>
      <c r="AB286" s="146"/>
      <c r="AC286" s="146"/>
      <c r="AD286" s="65" t="s">
        <v>1368</v>
      </c>
      <c r="AE286" s="100" t="s">
        <v>63</v>
      </c>
      <c r="AF286" s="65"/>
      <c r="AG286" s="65" t="s">
        <v>63</v>
      </c>
      <c r="AH286" s="65" t="s">
        <v>63</v>
      </c>
      <c r="AI286" s="220" t="s">
        <v>65</v>
      </c>
      <c r="AJ286" s="220" t="s">
        <v>65</v>
      </c>
      <c r="AK286" s="220" t="s">
        <v>65</v>
      </c>
    </row>
    <row r="287" spans="2:43" ht="34.5" hidden="1" customHeight="1">
      <c r="B287" s="86">
        <f t="shared" si="16"/>
        <v>284</v>
      </c>
      <c r="C287" s="84" t="s">
        <v>409</v>
      </c>
      <c r="D287" s="84" t="s">
        <v>2110</v>
      </c>
      <c r="E287" s="84" t="s">
        <v>786</v>
      </c>
      <c r="F287" s="84" t="s">
        <v>63</v>
      </c>
      <c r="G287" s="85" t="s">
        <v>2111</v>
      </c>
      <c r="H287" s="85" t="s">
        <v>2112</v>
      </c>
      <c r="I287" s="85" t="s">
        <v>2113</v>
      </c>
      <c r="J287" s="191">
        <v>1</v>
      </c>
      <c r="K287" s="84" t="s">
        <v>2114</v>
      </c>
      <c r="L287" s="85"/>
      <c r="M287" s="85" t="s">
        <v>2115</v>
      </c>
      <c r="N287" s="85" t="s">
        <v>2116</v>
      </c>
      <c r="O287" s="84" t="s">
        <v>1366</v>
      </c>
      <c r="P287" s="86" t="s">
        <v>2117</v>
      </c>
      <c r="Q287" s="87" t="s">
        <v>220</v>
      </c>
      <c r="R287" s="143" t="s">
        <v>9524</v>
      </c>
      <c r="S287" s="86" t="s">
        <v>9525</v>
      </c>
      <c r="T287" s="143" t="s">
        <v>9526</v>
      </c>
      <c r="U287" s="86" t="s">
        <v>9527</v>
      </c>
      <c r="V287" s="84" t="s">
        <v>846</v>
      </c>
      <c r="W287" s="85"/>
      <c r="X287" s="85" t="str">
        <f t="shared" si="13"/>
        <v>tf_BAMT20000800_D_L2_BOM_MASTER</v>
      </c>
      <c r="Y287" s="85" t="str">
        <f t="shared" si="14"/>
        <v>mt_MPMT20000801_CDW_D_L2_BOM_MASTER</v>
      </c>
      <c r="Z287" s="85" t="str">
        <f t="shared" si="15"/>
        <v>m_MPMT20000801_CDW_D_L2_BOM_MASTER</v>
      </c>
      <c r="AA287" s="85"/>
      <c r="AB287" s="85"/>
      <c r="AC287" s="85"/>
      <c r="AD287" s="65" t="s">
        <v>2025</v>
      </c>
      <c r="AE287" s="65" t="s">
        <v>2026</v>
      </c>
      <c r="AF287" s="65" t="s">
        <v>2027</v>
      </c>
      <c r="AG287" s="65" t="s">
        <v>205</v>
      </c>
      <c r="AH287" s="65" t="s">
        <v>205</v>
      </c>
      <c r="AI287" s="220" t="s">
        <v>65</v>
      </c>
      <c r="AJ287" s="220" t="s">
        <v>65</v>
      </c>
      <c r="AK287" s="220" t="s">
        <v>65</v>
      </c>
      <c r="AQ287" s="68" t="s">
        <v>2118</v>
      </c>
    </row>
    <row r="288" spans="2:43" s="162" customFormat="1" ht="34.5" hidden="1" customHeight="1">
      <c r="B288" s="86">
        <f t="shared" si="16"/>
        <v>285</v>
      </c>
      <c r="C288" s="84" t="s">
        <v>63</v>
      </c>
      <c r="D288" s="84" t="s">
        <v>2119</v>
      </c>
      <c r="E288" s="84" t="s">
        <v>786</v>
      </c>
      <c r="F288" s="84" t="s">
        <v>63</v>
      </c>
      <c r="G288" s="85" t="s">
        <v>2120</v>
      </c>
      <c r="H288" s="85" t="s">
        <v>2121</v>
      </c>
      <c r="I288" s="85" t="s">
        <v>2122</v>
      </c>
      <c r="J288" s="191">
        <v>1</v>
      </c>
      <c r="K288" s="84" t="s">
        <v>2123</v>
      </c>
      <c r="L288" s="84"/>
      <c r="M288" s="85" t="s">
        <v>2124</v>
      </c>
      <c r="N288" s="85" t="s">
        <v>2125</v>
      </c>
      <c r="O288" s="84" t="s">
        <v>2126</v>
      </c>
      <c r="P288" s="85"/>
      <c r="Q288" s="87" t="s">
        <v>69</v>
      </c>
      <c r="R288" s="84" t="s">
        <v>2127</v>
      </c>
      <c r="S288" s="86" t="s">
        <v>9528</v>
      </c>
      <c r="T288" s="143" t="s">
        <v>9529</v>
      </c>
      <c r="U288" s="86" t="s">
        <v>9530</v>
      </c>
      <c r="V288" s="84" t="s">
        <v>846</v>
      </c>
      <c r="W288" s="85"/>
      <c r="X288" s="85" t="str">
        <f t="shared" si="13"/>
        <v>tf_BAMT20006600_D_L2_BPC_SALES_OFFICE_SALES_GROUP_CONVERSION_MASTER</v>
      </c>
      <c r="Y288" s="85" t="str">
        <f t="shared" si="14"/>
        <v>mt_MPMT20006601_CDW_D_L2_BPC_SALES_OFFICE_SALES_GROUP_CONVERSION_MASTER</v>
      </c>
      <c r="Z288" s="85" t="str">
        <f t="shared" si="15"/>
        <v>m_MPMT20006601_CDW_D_L2_BPC_SALES_OFFICE_SALES_GROUP_CONVERSION_MASTER</v>
      </c>
      <c r="AA288" s="85"/>
      <c r="AB288" s="85"/>
      <c r="AC288" s="85"/>
      <c r="AD288" s="65" t="s">
        <v>2025</v>
      </c>
      <c r="AE288" s="65" t="s">
        <v>2026</v>
      </c>
      <c r="AF288" s="65" t="s">
        <v>2027</v>
      </c>
      <c r="AG288" s="65" t="s">
        <v>72</v>
      </c>
      <c r="AH288" s="65" t="str">
        <f>_xlfn.XLOOKUP(T288,Inputテーブル分解!G:G,Inputテーブル分解!J:J,"-")</f>
        <v>B</v>
      </c>
      <c r="AI288" s="220" t="s">
        <v>65</v>
      </c>
      <c r="AJ288" s="220" t="s">
        <v>154</v>
      </c>
      <c r="AK288" s="261">
        <v>0</v>
      </c>
      <c r="AL288" s="68"/>
      <c r="AM288" s="68"/>
    </row>
    <row r="289" spans="2:44" ht="34.5" hidden="1" customHeight="1">
      <c r="B289" s="86">
        <f t="shared" si="16"/>
        <v>286</v>
      </c>
      <c r="C289" s="84" t="s">
        <v>63</v>
      </c>
      <c r="D289" s="84" t="s">
        <v>2131</v>
      </c>
      <c r="E289" s="84" t="s">
        <v>135</v>
      </c>
      <c r="F289" s="84" t="s">
        <v>136</v>
      </c>
      <c r="G289" s="85" t="s">
        <v>2132</v>
      </c>
      <c r="H289" s="85" t="s">
        <v>2133</v>
      </c>
      <c r="I289" s="85" t="s">
        <v>2134</v>
      </c>
      <c r="J289" s="191">
        <v>1</v>
      </c>
      <c r="K289" s="84" t="s">
        <v>2135</v>
      </c>
      <c r="L289" s="85"/>
      <c r="M289" s="85" t="s">
        <v>2136</v>
      </c>
      <c r="N289" s="85" t="s">
        <v>2137</v>
      </c>
      <c r="O289" s="84" t="s">
        <v>1366</v>
      </c>
      <c r="P289" s="86" t="s">
        <v>2138</v>
      </c>
      <c r="Q289" s="87" t="s">
        <v>69</v>
      </c>
      <c r="R289" s="84" t="s">
        <v>9531</v>
      </c>
      <c r="S289" s="86" t="s">
        <v>9532</v>
      </c>
      <c r="T289" s="143" t="s">
        <v>2141</v>
      </c>
      <c r="U289" s="86" t="s">
        <v>9533</v>
      </c>
      <c r="V289" s="84" t="s">
        <v>171</v>
      </c>
      <c r="W289" s="85"/>
      <c r="X289" s="85" t="str">
        <f t="shared" ref="X289:X352" si="17">IF(AND(D289&lt;&gt;"",H289&lt;&gt;""),"tf_"&amp;D289&amp;"_"&amp;H289,"")</f>
        <v>tf_BACO20000100_M_L2_BS_DETAIL_ANALYSIS</v>
      </c>
      <c r="Y289" s="85" t="str">
        <f t="shared" ref="Y289:Y352" si="18">IF(AND(K289&lt;&gt;"",N289&lt;&gt;""),"mt_"&amp;K289&amp;"_"&amp;N289,"")</f>
        <v>mt_MPCO20000101_CDW_M_L2_BS_DETAIL_ANALYSIS_WK01</v>
      </c>
      <c r="Z289" s="85" t="str">
        <f t="shared" ref="Z289:Z352" si="19">IF(AND(K289&lt;&gt;"",N289&lt;&gt;""),"m_"&amp;K289&amp;"_"&amp;N289,"")</f>
        <v>m_MPCO20000101_CDW_M_L2_BS_DETAIL_ANALYSIS_WK01</v>
      </c>
      <c r="AA289" s="85" t="s">
        <v>1196</v>
      </c>
      <c r="AB289" s="85" t="s">
        <v>1207</v>
      </c>
      <c r="AC289" s="85"/>
      <c r="AD289" s="65"/>
      <c r="AE289" s="100" t="s">
        <v>63</v>
      </c>
      <c r="AF289" s="65"/>
      <c r="AG289" s="65" t="s">
        <v>263</v>
      </c>
      <c r="AH289" s="65" t="s">
        <v>72</v>
      </c>
      <c r="AI289" s="220" t="s">
        <v>65</v>
      </c>
      <c r="AJ289" s="220" t="s">
        <v>154</v>
      </c>
      <c r="AK289" s="261">
        <v>6.5972222364507616E-4</v>
      </c>
    </row>
    <row r="290" spans="2:44" s="162" customFormat="1" ht="34.5" hidden="1" customHeight="1">
      <c r="B290" s="86">
        <f t="shared" si="16"/>
        <v>287</v>
      </c>
      <c r="C290" s="84" t="s">
        <v>63</v>
      </c>
      <c r="D290" s="84" t="s">
        <v>2131</v>
      </c>
      <c r="E290" s="84" t="s">
        <v>135</v>
      </c>
      <c r="F290" s="84" t="s">
        <v>136</v>
      </c>
      <c r="G290" s="85" t="s">
        <v>2132</v>
      </c>
      <c r="H290" s="85" t="s">
        <v>2133</v>
      </c>
      <c r="I290" s="85" t="s">
        <v>2134</v>
      </c>
      <c r="J290" s="191">
        <v>2</v>
      </c>
      <c r="K290" s="84" t="s">
        <v>2143</v>
      </c>
      <c r="L290" s="85"/>
      <c r="M290" s="85" t="s">
        <v>2144</v>
      </c>
      <c r="N290" s="85" t="s">
        <v>2145</v>
      </c>
      <c r="O290" s="84" t="s">
        <v>1366</v>
      </c>
      <c r="P290" s="86" t="s">
        <v>2138</v>
      </c>
      <c r="Q290" s="87" t="s">
        <v>166</v>
      </c>
      <c r="R290" s="84" t="s">
        <v>9534</v>
      </c>
      <c r="S290" s="86" t="s">
        <v>9533</v>
      </c>
      <c r="T290" s="143" t="s">
        <v>9535</v>
      </c>
      <c r="U290" s="86" t="s">
        <v>9536</v>
      </c>
      <c r="V290" s="84" t="s">
        <v>260</v>
      </c>
      <c r="W290" s="85"/>
      <c r="X290" s="85" t="str">
        <f t="shared" si="17"/>
        <v>tf_BACO20000100_M_L2_BS_DETAIL_ANALYSIS</v>
      </c>
      <c r="Y290" s="85" t="str">
        <f t="shared" si="18"/>
        <v>mt_MPCO20000102_CDW_M_L2_BS_DETAIL_ANALYSIS</v>
      </c>
      <c r="Z290" s="85" t="str">
        <f t="shared" si="19"/>
        <v>m_MPCO20000102_CDW_M_L2_BS_DETAIL_ANALYSIS</v>
      </c>
      <c r="AA290" s="85" t="s">
        <v>1196</v>
      </c>
      <c r="AB290" s="85" t="s">
        <v>1197</v>
      </c>
      <c r="AC290" s="85"/>
      <c r="AD290" s="65"/>
      <c r="AE290" s="100" t="s">
        <v>63</v>
      </c>
      <c r="AF290" s="65"/>
      <c r="AG290" s="65" t="s">
        <v>263</v>
      </c>
      <c r="AH290" s="65" t="s">
        <v>72</v>
      </c>
      <c r="AI290" s="220" t="s">
        <v>65</v>
      </c>
      <c r="AJ290" s="220" t="s">
        <v>154</v>
      </c>
      <c r="AK290" s="261">
        <v>1.111111108912155E-3</v>
      </c>
      <c r="AL290" s="68"/>
      <c r="AM290" s="68"/>
    </row>
    <row r="291" spans="2:44" s="162" customFormat="1" ht="34.5" hidden="1" customHeight="1">
      <c r="B291" s="86">
        <f t="shared" si="16"/>
        <v>288</v>
      </c>
      <c r="C291" s="84" t="s">
        <v>63</v>
      </c>
      <c r="D291" s="84" t="s">
        <v>2131</v>
      </c>
      <c r="E291" s="84" t="s">
        <v>135</v>
      </c>
      <c r="F291" s="84" t="s">
        <v>136</v>
      </c>
      <c r="G291" s="85" t="s">
        <v>2132</v>
      </c>
      <c r="H291" s="85" t="s">
        <v>2133</v>
      </c>
      <c r="I291" s="85" t="s">
        <v>2134</v>
      </c>
      <c r="J291" s="191">
        <v>3</v>
      </c>
      <c r="K291" s="84" t="s">
        <v>2148</v>
      </c>
      <c r="L291" s="85"/>
      <c r="M291" s="85" t="s">
        <v>2149</v>
      </c>
      <c r="N291" s="85" t="s">
        <v>2150</v>
      </c>
      <c r="O291" s="84" t="s">
        <v>1366</v>
      </c>
      <c r="P291" s="86" t="s">
        <v>2138</v>
      </c>
      <c r="Q291" s="87" t="s">
        <v>166</v>
      </c>
      <c r="R291" s="143" t="s">
        <v>9537</v>
      </c>
      <c r="S291" s="86" t="s">
        <v>9538</v>
      </c>
      <c r="T291" s="143" t="s">
        <v>9539</v>
      </c>
      <c r="U291" s="86" t="s">
        <v>9540</v>
      </c>
      <c r="V291" s="84" t="s">
        <v>260</v>
      </c>
      <c r="W291" s="85"/>
      <c r="X291" s="269" t="str">
        <f t="shared" si="17"/>
        <v>tf_BACO20000100_M_L2_BS_DETAIL_ANALYSIS</v>
      </c>
      <c r="Y291" s="269" t="str">
        <f t="shared" si="18"/>
        <v>mt_MPCO20000103_CDW_M_L2_BS_DETAIL_ANALYSIS_ADD_MASTER</v>
      </c>
      <c r="Z291" s="269" t="str">
        <f t="shared" si="19"/>
        <v>m_MPCO20000103_CDW_M_L2_BS_DETAIL_ANALYSIS_ADD_MASTER</v>
      </c>
      <c r="AA291" s="85" t="s">
        <v>2155</v>
      </c>
      <c r="AB291" s="85" t="s">
        <v>2156</v>
      </c>
      <c r="AC291" s="85"/>
      <c r="AD291" s="65"/>
      <c r="AE291" s="100" t="s">
        <v>63</v>
      </c>
      <c r="AF291" s="65"/>
      <c r="AG291" s="65" t="s">
        <v>263</v>
      </c>
      <c r="AH291" s="65" t="s">
        <v>72</v>
      </c>
      <c r="AI291" s="220" t="s">
        <v>457</v>
      </c>
      <c r="AJ291" s="220" t="s">
        <v>154</v>
      </c>
      <c r="AK291" s="261">
        <v>7.1759259299142286E-4</v>
      </c>
      <c r="AL291" s="68"/>
      <c r="AM291" s="68"/>
    </row>
    <row r="292" spans="2:44" ht="34.5" hidden="1" customHeight="1">
      <c r="B292" s="86">
        <f t="shared" si="16"/>
        <v>289</v>
      </c>
      <c r="C292" s="84" t="s">
        <v>63</v>
      </c>
      <c r="D292" s="84" t="s">
        <v>2158</v>
      </c>
      <c r="E292" s="84" t="s">
        <v>786</v>
      </c>
      <c r="F292" s="84" t="s">
        <v>63</v>
      </c>
      <c r="G292" s="85" t="s">
        <v>2159</v>
      </c>
      <c r="H292" s="85" t="s">
        <v>2160</v>
      </c>
      <c r="I292" s="85" t="s">
        <v>2161</v>
      </c>
      <c r="J292" s="191">
        <v>1</v>
      </c>
      <c r="K292" s="84" t="s">
        <v>2162</v>
      </c>
      <c r="L292" s="85"/>
      <c r="M292" s="85" t="s">
        <v>2163</v>
      </c>
      <c r="N292" s="85" t="s">
        <v>2164</v>
      </c>
      <c r="O292" s="84" t="s">
        <v>1366</v>
      </c>
      <c r="P292" s="86" t="s">
        <v>2165</v>
      </c>
      <c r="Q292" s="87" t="s">
        <v>2166</v>
      </c>
      <c r="R292" s="84" t="s">
        <v>2167</v>
      </c>
      <c r="S292" s="86" t="s">
        <v>2168</v>
      </c>
      <c r="T292" s="143" t="s">
        <v>2169</v>
      </c>
      <c r="U292" s="86" t="s">
        <v>2170</v>
      </c>
      <c r="V292" s="84" t="s">
        <v>846</v>
      </c>
      <c r="W292" s="85"/>
      <c r="X292" s="85" t="str">
        <f t="shared" si="17"/>
        <v>tf_BAMT20000900_D_L2_BUSINESS_ORGANIZATION_DEPARTMENT_MASTER</v>
      </c>
      <c r="Y292" s="85" t="str">
        <f t="shared" si="18"/>
        <v>mt_MPMT20000901_CDW_D_L2_BUSINESS_ORGANIZATION_DEPARTMENT_MASTER</v>
      </c>
      <c r="Z292" s="85" t="str">
        <f t="shared" si="19"/>
        <v>m_MPMT20000901_CDW_D_L2_BUSINESS_ORGANIZATION_DEPARTMENT_MASTER</v>
      </c>
      <c r="AA292" s="85"/>
      <c r="AB292" s="85"/>
      <c r="AC292" s="85"/>
      <c r="AD292" s="65" t="s">
        <v>2025</v>
      </c>
      <c r="AE292" s="65" t="s">
        <v>2026</v>
      </c>
      <c r="AF292" s="65" t="s">
        <v>2027</v>
      </c>
      <c r="AG292" s="65" t="s">
        <v>72</v>
      </c>
      <c r="AH292" s="268" t="s">
        <v>3923</v>
      </c>
      <c r="AI292" s="220" t="s">
        <v>65</v>
      </c>
      <c r="AJ292" s="220" t="s">
        <v>154</v>
      </c>
      <c r="AK292" s="261">
        <v>0</v>
      </c>
    </row>
    <row r="293" spans="2:44" ht="34.5" hidden="1" customHeight="1">
      <c r="B293" s="86">
        <f t="shared" si="16"/>
        <v>290</v>
      </c>
      <c r="C293" s="84" t="s">
        <v>63</v>
      </c>
      <c r="D293" s="84" t="s">
        <v>2171</v>
      </c>
      <c r="E293" s="84" t="s">
        <v>786</v>
      </c>
      <c r="F293" s="84" t="s">
        <v>63</v>
      </c>
      <c r="G293" s="85" t="s">
        <v>2172</v>
      </c>
      <c r="H293" s="85" t="s">
        <v>2173</v>
      </c>
      <c r="I293" s="85" t="s">
        <v>2174</v>
      </c>
      <c r="J293" s="191">
        <v>1</v>
      </c>
      <c r="K293" s="84" t="s">
        <v>2175</v>
      </c>
      <c r="L293" s="85"/>
      <c r="M293" s="85" t="s">
        <v>2176</v>
      </c>
      <c r="N293" s="85" t="s">
        <v>2177</v>
      </c>
      <c r="O293" s="84" t="s">
        <v>1366</v>
      </c>
      <c r="P293" s="86" t="s">
        <v>2178</v>
      </c>
      <c r="Q293" s="87" t="s">
        <v>220</v>
      </c>
      <c r="R293" s="84" t="s">
        <v>9541</v>
      </c>
      <c r="S293" s="86" t="s">
        <v>9542</v>
      </c>
      <c r="T293" s="143" t="s">
        <v>2181</v>
      </c>
      <c r="U293" s="86" t="s">
        <v>2182</v>
      </c>
      <c r="V293" s="84" t="s">
        <v>149</v>
      </c>
      <c r="W293" s="85"/>
      <c r="X293" s="85" t="str">
        <f t="shared" si="17"/>
        <v>tf_BAMT20001000_D_L2_BW_METADATA_USER_MASTER</v>
      </c>
      <c r="Y293" s="85" t="str">
        <f t="shared" si="18"/>
        <v>mt_MPMT20001001_CDW_D_L2_BW_METADATA_USER_MASTER</v>
      </c>
      <c r="Z293" s="85" t="str">
        <f t="shared" si="19"/>
        <v>m_MPMT20001001_CDW_D_L2_BW_METADATA_USER_MASTER</v>
      </c>
      <c r="AA293" s="85"/>
      <c r="AB293" s="85"/>
      <c r="AC293" s="85"/>
      <c r="AD293" s="65" t="s">
        <v>2183</v>
      </c>
      <c r="AE293" s="65" t="s">
        <v>2026</v>
      </c>
      <c r="AF293" s="65" t="s">
        <v>52</v>
      </c>
      <c r="AG293" s="65" t="s">
        <v>72</v>
      </c>
      <c r="AH293" s="65" t="str">
        <f>_xlfn.XLOOKUP(T293,Inputテーブル分解!G:G,Inputテーブル分解!J:J,"-")</f>
        <v>A</v>
      </c>
      <c r="AI293" s="220" t="s">
        <v>65</v>
      </c>
      <c r="AJ293" s="220" t="s">
        <v>154</v>
      </c>
      <c r="AK293" s="261">
        <v>0</v>
      </c>
    </row>
    <row r="294" spans="2:44" ht="34.5" hidden="1" customHeight="1">
      <c r="B294" s="86">
        <f t="shared" si="16"/>
        <v>291</v>
      </c>
      <c r="C294" s="84" t="s">
        <v>63</v>
      </c>
      <c r="D294" s="84" t="s">
        <v>2184</v>
      </c>
      <c r="E294" s="84" t="s">
        <v>786</v>
      </c>
      <c r="F294" s="84" t="s">
        <v>63</v>
      </c>
      <c r="G294" s="85" t="s">
        <v>2185</v>
      </c>
      <c r="H294" s="85" t="s">
        <v>2186</v>
      </c>
      <c r="I294" s="85" t="s">
        <v>2187</v>
      </c>
      <c r="J294" s="191">
        <v>1</v>
      </c>
      <c r="K294" s="84" t="s">
        <v>2188</v>
      </c>
      <c r="L294" s="85"/>
      <c r="M294" s="85" t="s">
        <v>2189</v>
      </c>
      <c r="N294" s="85" t="s">
        <v>2190</v>
      </c>
      <c r="O294" s="84" t="s">
        <v>1366</v>
      </c>
      <c r="P294" s="86" t="s">
        <v>2191</v>
      </c>
      <c r="Q294" s="87" t="s">
        <v>220</v>
      </c>
      <c r="R294" s="84" t="s">
        <v>2192</v>
      </c>
      <c r="S294" s="86" t="s">
        <v>2193</v>
      </c>
      <c r="T294" s="143" t="s">
        <v>2194</v>
      </c>
      <c r="U294" s="86" t="s">
        <v>9543</v>
      </c>
      <c r="V294" s="84" t="s">
        <v>846</v>
      </c>
      <c r="W294" s="85"/>
      <c r="X294" s="85" t="str">
        <f t="shared" si="17"/>
        <v>tf_BAMT20001100_D_L2_CATEGORY_MASTER</v>
      </c>
      <c r="Y294" s="85" t="str">
        <f t="shared" si="18"/>
        <v>mt_MPMT20001101_CDW_D_L2_CATEGORY_MASTER</v>
      </c>
      <c r="Z294" s="85" t="str">
        <f t="shared" si="19"/>
        <v>m_MPMT20001101_CDW_D_L2_CATEGORY_MASTER</v>
      </c>
      <c r="AA294" s="85"/>
      <c r="AB294" s="85"/>
      <c r="AC294" s="85"/>
      <c r="AD294" s="65" t="s">
        <v>2025</v>
      </c>
      <c r="AE294" s="65" t="s">
        <v>2026</v>
      </c>
      <c r="AF294" s="65" t="s">
        <v>2027</v>
      </c>
      <c r="AG294" s="65" t="s">
        <v>72</v>
      </c>
      <c r="AH294" s="65" t="str">
        <f>_xlfn.XLOOKUP(T294,Inputテーブル分解!G:G,Inputテーブル分解!J:J,"-")</f>
        <v>A</v>
      </c>
      <c r="AI294" s="220" t="s">
        <v>65</v>
      </c>
      <c r="AJ294" s="220" t="s">
        <v>154</v>
      </c>
      <c r="AK294" s="261">
        <v>0</v>
      </c>
    </row>
    <row r="295" spans="2:44" ht="34.5" hidden="1" customHeight="1">
      <c r="B295" s="86">
        <f t="shared" si="16"/>
        <v>292</v>
      </c>
      <c r="C295" s="84" t="s">
        <v>65</v>
      </c>
      <c r="D295" s="84" t="s">
        <v>2196</v>
      </c>
      <c r="E295" s="84" t="s">
        <v>786</v>
      </c>
      <c r="F295" s="84" t="s">
        <v>63</v>
      </c>
      <c r="G295" s="85" t="s">
        <v>2197</v>
      </c>
      <c r="H295" s="85" t="s">
        <v>2198</v>
      </c>
      <c r="I295" s="85" t="s">
        <v>2199</v>
      </c>
      <c r="J295" s="191">
        <v>1</v>
      </c>
      <c r="K295" s="84" t="s">
        <v>2200</v>
      </c>
      <c r="L295" s="85"/>
      <c r="M295" s="85" t="s">
        <v>2201</v>
      </c>
      <c r="N295" s="85" t="s">
        <v>2202</v>
      </c>
      <c r="O295" s="84" t="s">
        <v>2126</v>
      </c>
      <c r="P295" s="86" t="s">
        <v>2203</v>
      </c>
      <c r="Q295" s="87" t="s">
        <v>69</v>
      </c>
      <c r="R295" s="84" t="s">
        <v>2204</v>
      </c>
      <c r="S295" s="86" t="s">
        <v>2205</v>
      </c>
      <c r="T295" s="143" t="s">
        <v>2206</v>
      </c>
      <c r="U295" s="86" t="s">
        <v>2207</v>
      </c>
      <c r="V295" s="84" t="s">
        <v>1344</v>
      </c>
      <c r="W295" s="85"/>
      <c r="X295" s="85" t="str">
        <f t="shared" si="17"/>
        <v>tf_BAMT20018600_M_L2_CE_TRADING_COMPANY_SALE_MASTER</v>
      </c>
      <c r="Y295" s="85" t="str">
        <f t="shared" si="18"/>
        <v>mt_MPMT20018601_CDW_M_L2_CE_TRADING_COMPANY_SALE_MASTER</v>
      </c>
      <c r="Z295" s="85" t="str">
        <f t="shared" si="19"/>
        <v>m_MPMT20018601_CDW_M_L2_CE_TRADING_COMPANY_SALE_MASTER</v>
      </c>
      <c r="AA295" s="85"/>
      <c r="AB295" s="85"/>
      <c r="AC295" s="85"/>
      <c r="AD295" s="65" t="s">
        <v>2025</v>
      </c>
      <c r="AE295" s="65" t="s">
        <v>2026</v>
      </c>
      <c r="AF295" s="65" t="s">
        <v>2027</v>
      </c>
      <c r="AG295" s="65" t="s">
        <v>205</v>
      </c>
      <c r="AH295" s="65" t="s">
        <v>205</v>
      </c>
      <c r="AI295" s="220" t="s">
        <v>65</v>
      </c>
      <c r="AJ295" s="220" t="s">
        <v>154</v>
      </c>
      <c r="AK295" s="261" t="s">
        <v>155</v>
      </c>
      <c r="AO295" s="270"/>
      <c r="AP295" s="68">
        <v>2</v>
      </c>
      <c r="AR295" s="68" t="s">
        <v>2208</v>
      </c>
    </row>
    <row r="296" spans="2:44" s="162" customFormat="1" ht="34.5" hidden="1" customHeight="1">
      <c r="B296" s="86">
        <f t="shared" si="16"/>
        <v>293</v>
      </c>
      <c r="C296" s="84" t="s">
        <v>65</v>
      </c>
      <c r="D296" s="84" t="s">
        <v>2209</v>
      </c>
      <c r="E296" s="84" t="s">
        <v>786</v>
      </c>
      <c r="F296" s="84" t="s">
        <v>63</v>
      </c>
      <c r="G296" s="85" t="s">
        <v>2210</v>
      </c>
      <c r="H296" s="85" t="s">
        <v>2211</v>
      </c>
      <c r="I296" s="85" t="s">
        <v>2212</v>
      </c>
      <c r="J296" s="191">
        <v>1</v>
      </c>
      <c r="K296" s="84" t="s">
        <v>2213</v>
      </c>
      <c r="L296" s="85"/>
      <c r="M296" s="85" t="s">
        <v>2214</v>
      </c>
      <c r="N296" s="85" t="s">
        <v>2215</v>
      </c>
      <c r="O296" s="84" t="s">
        <v>2126</v>
      </c>
      <c r="P296" s="86" t="s">
        <v>2216</v>
      </c>
      <c r="Q296" s="87" t="s">
        <v>69</v>
      </c>
      <c r="R296" s="84" t="s">
        <v>2217</v>
      </c>
      <c r="S296" s="86" t="s">
        <v>9544</v>
      </c>
      <c r="T296" s="143" t="s">
        <v>2219</v>
      </c>
      <c r="U296" s="86" t="s">
        <v>2220</v>
      </c>
      <c r="V296" s="84" t="s">
        <v>846</v>
      </c>
      <c r="W296" s="85"/>
      <c r="X296" s="85" t="str">
        <f t="shared" si="17"/>
        <v>tf_BAMT20001200_M_L2_CE_TRAIDING_COMPANY_SALES_MANAGEMENT_MASTER</v>
      </c>
      <c r="Y296" s="85" t="str">
        <f t="shared" si="18"/>
        <v>mt_MPMT20001201_CDW_M_L2_CE_TRAIDING_COMPANY_SALES_MANAGEMENT_MASTER</v>
      </c>
      <c r="Z296" s="85" t="str">
        <f t="shared" si="19"/>
        <v>m_MPMT20001201_CDW_M_L2_CE_TRAIDING_COMPANY_SALES_MANAGEMENT_MASTER</v>
      </c>
      <c r="AA296" s="85"/>
      <c r="AB296" s="85"/>
      <c r="AC296" s="85"/>
      <c r="AD296" s="65" t="s">
        <v>2025</v>
      </c>
      <c r="AE296" s="65" t="s">
        <v>2026</v>
      </c>
      <c r="AF296" s="65" t="s">
        <v>2027</v>
      </c>
      <c r="AG296" s="65" t="s">
        <v>205</v>
      </c>
      <c r="AH296" s="65" t="s">
        <v>205</v>
      </c>
      <c r="AI296" s="220" t="s">
        <v>65</v>
      </c>
      <c r="AJ296" s="220" t="s">
        <v>154</v>
      </c>
      <c r="AK296" s="261" t="s">
        <v>155</v>
      </c>
      <c r="AL296" s="68"/>
      <c r="AM296" s="68"/>
      <c r="AO296" s="270"/>
      <c r="AP296" s="68">
        <v>2</v>
      </c>
      <c r="AR296" s="68" t="s">
        <v>2208</v>
      </c>
    </row>
    <row r="297" spans="2:44" s="162" customFormat="1" ht="34.5" hidden="1" customHeight="1">
      <c r="B297" s="86">
        <f t="shared" si="16"/>
        <v>294</v>
      </c>
      <c r="C297" s="84" t="s">
        <v>63</v>
      </c>
      <c r="D297" s="84" t="s">
        <v>2221</v>
      </c>
      <c r="E297" s="84" t="s">
        <v>786</v>
      </c>
      <c r="F297" s="84" t="s">
        <v>63</v>
      </c>
      <c r="G297" s="85" t="s">
        <v>2222</v>
      </c>
      <c r="H297" s="85" t="s">
        <v>2223</v>
      </c>
      <c r="I297" s="85" t="s">
        <v>2224</v>
      </c>
      <c r="J297" s="191">
        <v>1</v>
      </c>
      <c r="K297" s="84" t="s">
        <v>2225</v>
      </c>
      <c r="L297" s="85"/>
      <c r="M297" s="85" t="s">
        <v>2226</v>
      </c>
      <c r="N297" s="85" t="s">
        <v>2227</v>
      </c>
      <c r="O297" s="84" t="s">
        <v>1366</v>
      </c>
      <c r="P297" s="86" t="s">
        <v>2228</v>
      </c>
      <c r="Q297" s="87" t="s">
        <v>2166</v>
      </c>
      <c r="R297" s="84" t="s">
        <v>9545</v>
      </c>
      <c r="S297" s="86" t="s">
        <v>9546</v>
      </c>
      <c r="T297" s="143" t="s">
        <v>2231</v>
      </c>
      <c r="U297" s="86" t="s">
        <v>2232</v>
      </c>
      <c r="V297" s="263" t="s">
        <v>1344</v>
      </c>
      <c r="W297" s="85"/>
      <c r="X297" s="85" t="str">
        <f t="shared" si="17"/>
        <v>tf_BAMT20001300_D_L2_CIGNAS_SPECIFICATION_MASTER</v>
      </c>
      <c r="Y297" s="85" t="str">
        <f t="shared" si="18"/>
        <v>mt_MPMT20001301_CDW_D_L2_CIGNAS_SPECIFICATION_MASTER</v>
      </c>
      <c r="Z297" s="85" t="str">
        <f t="shared" si="19"/>
        <v>m_MPMT20001301_CDW_D_L2_CIGNAS_SPECIFICATION_MASTER</v>
      </c>
      <c r="AA297" s="85"/>
      <c r="AB297" s="85"/>
      <c r="AC297" s="85"/>
      <c r="AD297" s="65" t="s">
        <v>2025</v>
      </c>
      <c r="AE297" s="65" t="s">
        <v>2026</v>
      </c>
      <c r="AF297" s="65" t="s">
        <v>2027</v>
      </c>
      <c r="AG297" s="65" t="s">
        <v>205</v>
      </c>
      <c r="AH297" s="65" t="s">
        <v>205</v>
      </c>
      <c r="AI297" s="220" t="s">
        <v>65</v>
      </c>
      <c r="AJ297" s="220" t="s">
        <v>154</v>
      </c>
      <c r="AK297" s="261" t="s">
        <v>155</v>
      </c>
      <c r="AL297" s="68"/>
      <c r="AM297" s="68"/>
      <c r="AQ297" s="162" t="s">
        <v>209</v>
      </c>
    </row>
    <row r="298" spans="2:44" s="162" customFormat="1" ht="34.5" hidden="1" customHeight="1">
      <c r="B298" s="86">
        <f t="shared" si="16"/>
        <v>295</v>
      </c>
      <c r="C298" s="84" t="s">
        <v>63</v>
      </c>
      <c r="D298" s="84" t="s">
        <v>2233</v>
      </c>
      <c r="E298" s="84" t="s">
        <v>786</v>
      </c>
      <c r="F298" s="84" t="s">
        <v>63</v>
      </c>
      <c r="G298" s="85" t="s">
        <v>9547</v>
      </c>
      <c r="H298" s="85" t="s">
        <v>2235</v>
      </c>
      <c r="I298" s="85" t="s">
        <v>2236</v>
      </c>
      <c r="J298" s="191">
        <v>1</v>
      </c>
      <c r="K298" s="84" t="s">
        <v>2237</v>
      </c>
      <c r="L298" s="85"/>
      <c r="M298" s="85" t="s">
        <v>2238</v>
      </c>
      <c r="N298" s="85" t="s">
        <v>2239</v>
      </c>
      <c r="O298" s="84" t="s">
        <v>1366</v>
      </c>
      <c r="P298" s="86" t="s">
        <v>2240</v>
      </c>
      <c r="Q298" s="87" t="s">
        <v>220</v>
      </c>
      <c r="R298" s="143" t="s">
        <v>2241</v>
      </c>
      <c r="S298" s="86" t="s">
        <v>9548</v>
      </c>
      <c r="T298" s="143" t="s">
        <v>9549</v>
      </c>
      <c r="U298" s="86" t="s">
        <v>9550</v>
      </c>
      <c r="V298" s="263" t="s">
        <v>846</v>
      </c>
      <c r="W298" s="85"/>
      <c r="X298" s="85" t="str">
        <f t="shared" si="17"/>
        <v>tf_BAMT20020600_D_L2_CIGNAS_SPECIFICATION_ITEM_MAPPING_MASTER</v>
      </c>
      <c r="Y298" s="85" t="str">
        <f t="shared" si="18"/>
        <v>mt_MPMT20020601_CDW_D_L2_CIGNAS_SPECIFICATION_ITEM_MAPPING_MASTER</v>
      </c>
      <c r="Z298" s="85" t="str">
        <f t="shared" si="19"/>
        <v>m_MPMT20020601_CDW_D_L2_CIGNAS_SPECIFICATION_ITEM_MAPPING_MASTER</v>
      </c>
      <c r="AA298" s="85"/>
      <c r="AB298" s="85"/>
      <c r="AC298" s="85"/>
      <c r="AD298" s="65" t="s">
        <v>2025</v>
      </c>
      <c r="AE298" s="65" t="s">
        <v>2026</v>
      </c>
      <c r="AF298" s="65" t="s">
        <v>2027</v>
      </c>
      <c r="AG298" s="65" t="s">
        <v>205</v>
      </c>
      <c r="AH298" s="65" t="s">
        <v>205</v>
      </c>
      <c r="AI298" s="220" t="s">
        <v>65</v>
      </c>
      <c r="AJ298" s="220" t="s">
        <v>154</v>
      </c>
      <c r="AK298" s="261" t="s">
        <v>155</v>
      </c>
      <c r="AL298" s="68"/>
      <c r="AM298" s="68"/>
      <c r="AQ298" s="162" t="s">
        <v>209</v>
      </c>
    </row>
    <row r="299" spans="2:44" s="162" customFormat="1" ht="34.5" hidden="1" customHeight="1">
      <c r="B299" s="86">
        <f t="shared" si="16"/>
        <v>296</v>
      </c>
      <c r="C299" s="84" t="s">
        <v>63</v>
      </c>
      <c r="D299" s="84" t="s">
        <v>2245</v>
      </c>
      <c r="E299" s="84" t="s">
        <v>786</v>
      </c>
      <c r="F299" s="84" t="s">
        <v>63</v>
      </c>
      <c r="G299" s="85" t="s">
        <v>2246</v>
      </c>
      <c r="H299" s="85" t="s">
        <v>2247</v>
      </c>
      <c r="I299" s="85" t="s">
        <v>2248</v>
      </c>
      <c r="J299" s="191">
        <v>1</v>
      </c>
      <c r="K299" s="84" t="s">
        <v>2249</v>
      </c>
      <c r="L299" s="85"/>
      <c r="M299" s="85" t="s">
        <v>2250</v>
      </c>
      <c r="N299" s="85" t="s">
        <v>2251</v>
      </c>
      <c r="O299" s="84" t="s">
        <v>1366</v>
      </c>
      <c r="P299" s="86" t="s">
        <v>2252</v>
      </c>
      <c r="Q299" s="87" t="s">
        <v>220</v>
      </c>
      <c r="R299" s="143" t="s">
        <v>2253</v>
      </c>
      <c r="S299" s="86" t="s">
        <v>2254</v>
      </c>
      <c r="T299" s="143" t="s">
        <v>9551</v>
      </c>
      <c r="U299" s="86" t="s">
        <v>9552</v>
      </c>
      <c r="V299" s="263" t="s">
        <v>846</v>
      </c>
      <c r="W299" s="85"/>
      <c r="X299" s="85" t="str">
        <f t="shared" si="17"/>
        <v>tf_BAMT20020700_D_L2_CIGNAS_MANUFACTURER_MASTER</v>
      </c>
      <c r="Y299" s="85" t="str">
        <f t="shared" si="18"/>
        <v>mt_MPMT20020701_CDW_D_L2_CIGNAS_MANUFACTURER_MASTER</v>
      </c>
      <c r="Z299" s="85" t="str">
        <f t="shared" si="19"/>
        <v>m_MPMT20020701_CDW_D_L2_CIGNAS_MANUFACTURER_MASTER</v>
      </c>
      <c r="AA299" s="85"/>
      <c r="AB299" s="85"/>
      <c r="AC299" s="85"/>
      <c r="AD299" s="65" t="s">
        <v>2025</v>
      </c>
      <c r="AE299" s="65" t="s">
        <v>2026</v>
      </c>
      <c r="AF299" s="65" t="s">
        <v>2027</v>
      </c>
      <c r="AG299" s="65" t="s">
        <v>205</v>
      </c>
      <c r="AH299" s="65" t="s">
        <v>205</v>
      </c>
      <c r="AI299" s="220" t="s">
        <v>65</v>
      </c>
      <c r="AJ299" s="220" t="s">
        <v>154</v>
      </c>
      <c r="AK299" s="261" t="s">
        <v>155</v>
      </c>
      <c r="AL299" s="68"/>
      <c r="AM299" s="68"/>
      <c r="AQ299" s="162" t="s">
        <v>209</v>
      </c>
    </row>
    <row r="300" spans="2:44" ht="34.5" hidden="1" customHeight="1">
      <c r="B300" s="86">
        <f t="shared" si="16"/>
        <v>297</v>
      </c>
      <c r="C300" s="84" t="s">
        <v>63</v>
      </c>
      <c r="D300" s="84" t="s">
        <v>2257</v>
      </c>
      <c r="E300" s="84" t="s">
        <v>786</v>
      </c>
      <c r="F300" s="84" t="s">
        <v>63</v>
      </c>
      <c r="G300" s="85" t="s">
        <v>2258</v>
      </c>
      <c r="H300" s="85" t="s">
        <v>2259</v>
      </c>
      <c r="I300" s="85" t="s">
        <v>2260</v>
      </c>
      <c r="J300" s="191">
        <v>1</v>
      </c>
      <c r="K300" s="84" t="s">
        <v>2261</v>
      </c>
      <c r="L300" s="85"/>
      <c r="M300" s="85" t="s">
        <v>2262</v>
      </c>
      <c r="N300" s="85" t="s">
        <v>2263</v>
      </c>
      <c r="O300" s="84" t="s">
        <v>1366</v>
      </c>
      <c r="P300" s="86" t="s">
        <v>2264</v>
      </c>
      <c r="Q300" s="87" t="s">
        <v>220</v>
      </c>
      <c r="R300" s="143" t="s">
        <v>2265</v>
      </c>
      <c r="S300" s="86" t="s">
        <v>2266</v>
      </c>
      <c r="T300" s="143" t="s">
        <v>9553</v>
      </c>
      <c r="U300" s="86" t="s">
        <v>2268</v>
      </c>
      <c r="V300" s="84" t="s">
        <v>846</v>
      </c>
      <c r="W300" s="85"/>
      <c r="X300" s="85" t="str">
        <f t="shared" si="17"/>
        <v>tf_BAMT20020500_D_L2_CIGNAS_TEMPERATURE_CONDITION_MASTER</v>
      </c>
      <c r="Y300" s="85" t="str">
        <f t="shared" si="18"/>
        <v>mt_MPMT20020501_CDW_D_L2_CIGNAS_TEMPERATURE_CONDITION_MASTER</v>
      </c>
      <c r="Z300" s="85" t="str">
        <f t="shared" si="19"/>
        <v>m_MPMT20020501_CDW_D_L2_CIGNAS_TEMPERATURE_CONDITION_MASTER</v>
      </c>
      <c r="AA300" s="85"/>
      <c r="AB300" s="85"/>
      <c r="AC300" s="85"/>
      <c r="AD300" s="65" t="s">
        <v>2025</v>
      </c>
      <c r="AE300" s="65" t="s">
        <v>2026</v>
      </c>
      <c r="AF300" s="65" t="s">
        <v>2027</v>
      </c>
      <c r="AG300" s="65" t="s">
        <v>205</v>
      </c>
      <c r="AH300" s="65" t="s">
        <v>205</v>
      </c>
      <c r="AI300" s="220" t="s">
        <v>65</v>
      </c>
      <c r="AJ300" s="220" t="s">
        <v>154</v>
      </c>
      <c r="AK300" s="261" t="s">
        <v>155</v>
      </c>
      <c r="AO300" s="162"/>
      <c r="AQ300" s="68" t="s">
        <v>209</v>
      </c>
    </row>
    <row r="301" spans="2:44" ht="34.5" hidden="1" customHeight="1">
      <c r="B301" s="86">
        <f t="shared" si="16"/>
        <v>298</v>
      </c>
      <c r="C301" s="84" t="s">
        <v>63</v>
      </c>
      <c r="D301" s="84" t="s">
        <v>2269</v>
      </c>
      <c r="E301" s="84" t="s">
        <v>786</v>
      </c>
      <c r="F301" s="84" t="s">
        <v>63</v>
      </c>
      <c r="G301" s="85" t="s">
        <v>2270</v>
      </c>
      <c r="H301" s="85" t="s">
        <v>2271</v>
      </c>
      <c r="I301" s="85" t="s">
        <v>2272</v>
      </c>
      <c r="J301" s="191">
        <v>1</v>
      </c>
      <c r="K301" s="84" t="s">
        <v>2273</v>
      </c>
      <c r="L301" s="85"/>
      <c r="M301" s="85" t="s">
        <v>2274</v>
      </c>
      <c r="N301" s="85" t="s">
        <v>2275</v>
      </c>
      <c r="O301" s="84" t="s">
        <v>1366</v>
      </c>
      <c r="P301" s="86" t="s">
        <v>2276</v>
      </c>
      <c r="Q301" s="87" t="s">
        <v>220</v>
      </c>
      <c r="R301" s="84" t="s">
        <v>2277</v>
      </c>
      <c r="S301" s="86" t="s">
        <v>9554</v>
      </c>
      <c r="T301" s="143" t="s">
        <v>9555</v>
      </c>
      <c r="U301" s="86" t="s">
        <v>9556</v>
      </c>
      <c r="V301" s="84" t="s">
        <v>846</v>
      </c>
      <c r="W301" s="85"/>
      <c r="X301" s="85" t="str">
        <f t="shared" si="17"/>
        <v>tf_BAMT20020400_D_L2_CIGNAS_CONTENT_PERCENTAGE_MASTER</v>
      </c>
      <c r="Y301" s="85" t="str">
        <f t="shared" si="18"/>
        <v>mt_MPMT20020401_CDW_D_L2_CIGNAS_CONTENT_PERCENTAGE_MASTER</v>
      </c>
      <c r="Z301" s="85" t="str">
        <f t="shared" si="19"/>
        <v>m_MPMT20020401_CDW_D_L2_CIGNAS_CONTENT_PERCENTAGE_MASTER</v>
      </c>
      <c r="AA301" s="85"/>
      <c r="AB301" s="85"/>
      <c r="AC301" s="85"/>
      <c r="AD301" s="65" t="s">
        <v>2025</v>
      </c>
      <c r="AE301" s="65" t="s">
        <v>2026</v>
      </c>
      <c r="AF301" s="65" t="s">
        <v>2027</v>
      </c>
      <c r="AG301" s="65" t="s">
        <v>205</v>
      </c>
      <c r="AH301" s="65" t="s">
        <v>205</v>
      </c>
      <c r="AI301" s="220" t="s">
        <v>65</v>
      </c>
      <c r="AJ301" s="220" t="s">
        <v>154</v>
      </c>
      <c r="AK301" s="261" t="s">
        <v>155</v>
      </c>
      <c r="AO301" s="162"/>
      <c r="AQ301" s="68" t="s">
        <v>209</v>
      </c>
    </row>
    <row r="302" spans="2:44" ht="34.5" hidden="1" customHeight="1">
      <c r="B302" s="86">
        <f t="shared" si="16"/>
        <v>299</v>
      </c>
      <c r="C302" s="84" t="s">
        <v>63</v>
      </c>
      <c r="D302" s="84" t="s">
        <v>2281</v>
      </c>
      <c r="E302" s="84" t="s">
        <v>786</v>
      </c>
      <c r="F302" s="84" t="s">
        <v>63</v>
      </c>
      <c r="G302" s="85" t="s">
        <v>9557</v>
      </c>
      <c r="H302" s="85" t="s">
        <v>2283</v>
      </c>
      <c r="I302" s="85" t="s">
        <v>2284</v>
      </c>
      <c r="J302" s="191">
        <v>1</v>
      </c>
      <c r="K302" s="84" t="s">
        <v>2285</v>
      </c>
      <c r="L302" s="85"/>
      <c r="M302" s="85" t="s">
        <v>2286</v>
      </c>
      <c r="N302" s="201" t="s">
        <v>2287</v>
      </c>
      <c r="O302" s="84" t="s">
        <v>1366</v>
      </c>
      <c r="P302" s="86" t="s">
        <v>2288</v>
      </c>
      <c r="Q302" s="87" t="s">
        <v>220</v>
      </c>
      <c r="R302" s="84" t="s">
        <v>2289</v>
      </c>
      <c r="S302" s="86" t="s">
        <v>2290</v>
      </c>
      <c r="T302" s="143" t="s">
        <v>2291</v>
      </c>
      <c r="U302" s="86" t="s">
        <v>2292</v>
      </c>
      <c r="V302" s="84" t="s">
        <v>846</v>
      </c>
      <c r="W302" s="85"/>
      <c r="X302" s="85" t="str">
        <f t="shared" si="17"/>
        <v>tf_BAMT20001400_D_L2_CIGNAS_TRANSLATION_MASTER</v>
      </c>
      <c r="Y302" s="85" t="str">
        <f t="shared" si="18"/>
        <v>mt_MPMT20001401_CDW_D_L2_CIGNAS_TRANSLATION_MASTER</v>
      </c>
      <c r="Z302" s="85" t="str">
        <f t="shared" si="19"/>
        <v>m_MPMT20001401_CDW_D_L2_CIGNAS_TRANSLATION_MASTER</v>
      </c>
      <c r="AA302" s="85"/>
      <c r="AB302" s="85"/>
      <c r="AC302" s="85"/>
      <c r="AD302" s="65" t="s">
        <v>2025</v>
      </c>
      <c r="AE302" s="65" t="s">
        <v>2026</v>
      </c>
      <c r="AF302" s="65" t="s">
        <v>2027</v>
      </c>
      <c r="AG302" s="65" t="s">
        <v>205</v>
      </c>
      <c r="AH302" s="65" t="s">
        <v>205</v>
      </c>
      <c r="AI302" s="220" t="s">
        <v>65</v>
      </c>
      <c r="AJ302" s="220" t="s">
        <v>154</v>
      </c>
      <c r="AK302" s="261" t="s">
        <v>155</v>
      </c>
      <c r="AO302" s="162"/>
      <c r="AQ302" s="68" t="s">
        <v>209</v>
      </c>
    </row>
    <row r="303" spans="2:44" ht="34.5" hidden="1" customHeight="1">
      <c r="B303" s="86">
        <f t="shared" si="16"/>
        <v>300</v>
      </c>
      <c r="C303" s="84" t="s">
        <v>63</v>
      </c>
      <c r="D303" s="84" t="s">
        <v>2293</v>
      </c>
      <c r="E303" s="84" t="s">
        <v>2294</v>
      </c>
      <c r="F303" s="84" t="s">
        <v>63</v>
      </c>
      <c r="G303" s="85" t="s">
        <v>2295</v>
      </c>
      <c r="H303" s="85" t="s">
        <v>2296</v>
      </c>
      <c r="I303" s="85" t="s">
        <v>2297</v>
      </c>
      <c r="J303" s="191">
        <v>1</v>
      </c>
      <c r="K303" s="84" t="s">
        <v>2298</v>
      </c>
      <c r="L303" s="85"/>
      <c r="M303" s="85" t="s">
        <v>2299</v>
      </c>
      <c r="N303" s="201" t="s">
        <v>2300</v>
      </c>
      <c r="O303" s="84" t="s">
        <v>1366</v>
      </c>
      <c r="P303" s="86" t="s">
        <v>2301</v>
      </c>
      <c r="Q303" s="87" t="s">
        <v>220</v>
      </c>
      <c r="R303" s="84" t="s">
        <v>9558</v>
      </c>
      <c r="S303" s="86" t="s">
        <v>9559</v>
      </c>
      <c r="T303" s="143" t="s">
        <v>9560</v>
      </c>
      <c r="U303" s="86" t="s">
        <v>9561</v>
      </c>
      <c r="V303" s="84" t="s">
        <v>846</v>
      </c>
      <c r="W303" s="85"/>
      <c r="X303" s="85" t="str">
        <f t="shared" si="17"/>
        <v>tf_BARD20000300_D_L2_CIGNAS_CONTENT_COOPERATION_MASTER</v>
      </c>
      <c r="Y303" s="85" t="str">
        <f t="shared" si="18"/>
        <v>mt_MPRD20000301_CDW_D_L2_CIGNAS_CONTENT_COOPERATION_MASTER</v>
      </c>
      <c r="Z303" s="85" t="str">
        <f t="shared" si="19"/>
        <v>m_MPRD20000301_CDW_D_L2_CIGNAS_CONTENT_COOPERATION_MASTER</v>
      </c>
      <c r="AA303" s="85"/>
      <c r="AB303" s="85"/>
      <c r="AC303" s="85"/>
      <c r="AD303" s="65" t="s">
        <v>1368</v>
      </c>
      <c r="AE303" s="100" t="s">
        <v>63</v>
      </c>
      <c r="AF303" s="65"/>
      <c r="AG303" s="65" t="s">
        <v>63</v>
      </c>
      <c r="AH303" s="65" t="s">
        <v>63</v>
      </c>
      <c r="AI303" s="220" t="s">
        <v>65</v>
      </c>
      <c r="AJ303" s="220" t="s">
        <v>154</v>
      </c>
      <c r="AK303" s="261" t="s">
        <v>155</v>
      </c>
      <c r="AO303" s="162"/>
    </row>
    <row r="304" spans="2:44" ht="34.5" hidden="1" customHeight="1">
      <c r="B304" s="86">
        <f t="shared" si="16"/>
        <v>301</v>
      </c>
      <c r="C304" s="84" t="s">
        <v>63</v>
      </c>
      <c r="D304" s="84" t="s">
        <v>2306</v>
      </c>
      <c r="E304" s="84" t="s">
        <v>786</v>
      </c>
      <c r="F304" s="84" t="s">
        <v>63</v>
      </c>
      <c r="G304" s="85" t="s">
        <v>2307</v>
      </c>
      <c r="H304" s="85" t="s">
        <v>2308</v>
      </c>
      <c r="I304" s="85" t="s">
        <v>2309</v>
      </c>
      <c r="J304" s="191">
        <v>1</v>
      </c>
      <c r="K304" s="84" t="s">
        <v>2310</v>
      </c>
      <c r="L304" s="85"/>
      <c r="M304" s="85" t="s">
        <v>2311</v>
      </c>
      <c r="N304" s="85" t="s">
        <v>2312</v>
      </c>
      <c r="O304" s="84" t="s">
        <v>1366</v>
      </c>
      <c r="P304" s="86" t="s">
        <v>2313</v>
      </c>
      <c r="Q304" s="87" t="s">
        <v>220</v>
      </c>
      <c r="R304" s="84" t="s">
        <v>9562</v>
      </c>
      <c r="S304" s="86" t="s">
        <v>9563</v>
      </c>
      <c r="T304" s="143" t="s">
        <v>2316</v>
      </c>
      <c r="U304" s="86" t="s">
        <v>2317</v>
      </c>
      <c r="V304" s="84" t="s">
        <v>149</v>
      </c>
      <c r="W304" s="85"/>
      <c r="X304" s="85" t="str">
        <f t="shared" si="17"/>
        <v>tf_BAMT20001600_D_L2_CM_COMPANY_MASTER</v>
      </c>
      <c r="Y304" s="85" t="str">
        <f t="shared" si="18"/>
        <v>mt_MPMT20001601_CDW_D_L2_CM_COMPANY_MASTER</v>
      </c>
      <c r="Z304" s="85" t="str">
        <f t="shared" si="19"/>
        <v>m_MPMT20001601_CDW_D_L2_CM_COMPANY_MASTER</v>
      </c>
      <c r="AA304" s="85"/>
      <c r="AB304" s="85"/>
      <c r="AC304" s="85"/>
      <c r="AD304" s="65" t="s">
        <v>2025</v>
      </c>
      <c r="AE304" s="65" t="s">
        <v>2026</v>
      </c>
      <c r="AF304" s="65" t="s">
        <v>2027</v>
      </c>
      <c r="AG304" s="65" t="s">
        <v>205</v>
      </c>
      <c r="AH304" s="65" t="s">
        <v>205</v>
      </c>
      <c r="AI304" s="220" t="s">
        <v>65</v>
      </c>
      <c r="AJ304" s="220" t="s">
        <v>154</v>
      </c>
      <c r="AK304" s="261" t="s">
        <v>155</v>
      </c>
      <c r="AQ304" s="68" t="s">
        <v>209</v>
      </c>
    </row>
    <row r="305" spans="2:37" ht="34.5" hidden="1" customHeight="1">
      <c r="B305" s="86">
        <f t="shared" si="16"/>
        <v>302</v>
      </c>
      <c r="C305" s="84" t="s">
        <v>63</v>
      </c>
      <c r="D305" s="84" t="s">
        <v>2318</v>
      </c>
      <c r="E305" s="84" t="s">
        <v>786</v>
      </c>
      <c r="F305" s="84" t="s">
        <v>63</v>
      </c>
      <c r="G305" s="85" t="s">
        <v>2319</v>
      </c>
      <c r="H305" s="85" t="s">
        <v>2320</v>
      </c>
      <c r="I305" s="85" t="s">
        <v>2321</v>
      </c>
      <c r="J305" s="191">
        <v>1</v>
      </c>
      <c r="K305" s="84" t="s">
        <v>2322</v>
      </c>
      <c r="L305" s="85"/>
      <c r="M305" s="85" t="s">
        <v>2323</v>
      </c>
      <c r="N305" s="85" t="s">
        <v>2324</v>
      </c>
      <c r="O305" s="84" t="s">
        <v>2126</v>
      </c>
      <c r="P305" s="86" t="s">
        <v>2325</v>
      </c>
      <c r="Q305" s="87" t="s">
        <v>69</v>
      </c>
      <c r="R305" s="84" t="s">
        <v>2326</v>
      </c>
      <c r="S305" s="86" t="s">
        <v>2327</v>
      </c>
      <c r="T305" s="143" t="s">
        <v>2328</v>
      </c>
      <c r="U305" s="86" t="s">
        <v>2329</v>
      </c>
      <c r="V305" s="84" t="s">
        <v>846</v>
      </c>
      <c r="W305" s="85"/>
      <c r="X305" s="85" t="str">
        <f t="shared" si="17"/>
        <v>tf_BAMT20001700_D_L2_COMPANY_MANUAL_AREA_1_MASTER</v>
      </c>
      <c r="Y305" s="85" t="str">
        <f t="shared" si="18"/>
        <v>mt_MPMT20001701_CDW_D_L2_COMPANY_MANUAL_AREA_1_MASTER</v>
      </c>
      <c r="Z305" s="85" t="str">
        <f t="shared" si="19"/>
        <v>m_MPMT20001701_CDW_D_L2_COMPANY_MANUAL_AREA_1_MASTER</v>
      </c>
      <c r="AA305" s="85"/>
      <c r="AB305" s="85"/>
      <c r="AC305" s="85"/>
      <c r="AD305" s="65" t="s">
        <v>2025</v>
      </c>
      <c r="AE305" s="65" t="s">
        <v>2026</v>
      </c>
      <c r="AF305" s="65" t="s">
        <v>2027</v>
      </c>
      <c r="AG305" s="65" t="s">
        <v>72</v>
      </c>
      <c r="AH305" s="65" t="str">
        <f>_xlfn.XLOOKUP(T305,Inputテーブル分解!G:G,Inputテーブル分解!J:J,"-")</f>
        <v>A</v>
      </c>
      <c r="AI305" s="220" t="s">
        <v>65</v>
      </c>
      <c r="AJ305" s="220" t="s">
        <v>154</v>
      </c>
      <c r="AK305" s="261">
        <v>0</v>
      </c>
    </row>
    <row r="306" spans="2:37" ht="34.5" hidden="1" customHeight="1">
      <c r="B306" s="86">
        <f t="shared" si="16"/>
        <v>303</v>
      </c>
      <c r="C306" s="84" t="s">
        <v>63</v>
      </c>
      <c r="D306" s="84" t="s">
        <v>2330</v>
      </c>
      <c r="E306" s="84" t="s">
        <v>786</v>
      </c>
      <c r="F306" s="84" t="s">
        <v>63</v>
      </c>
      <c r="G306" s="85" t="s">
        <v>2331</v>
      </c>
      <c r="H306" s="85" t="s">
        <v>2332</v>
      </c>
      <c r="I306" s="85" t="s">
        <v>2333</v>
      </c>
      <c r="J306" s="191">
        <v>1</v>
      </c>
      <c r="K306" s="84" t="s">
        <v>2334</v>
      </c>
      <c r="L306" s="85"/>
      <c r="M306" s="85" t="s">
        <v>2335</v>
      </c>
      <c r="N306" s="85" t="s">
        <v>2336</v>
      </c>
      <c r="O306" s="84" t="s">
        <v>2126</v>
      </c>
      <c r="P306" s="86" t="s">
        <v>2337</v>
      </c>
      <c r="Q306" s="87" t="s">
        <v>69</v>
      </c>
      <c r="R306" s="84" t="s">
        <v>2338</v>
      </c>
      <c r="S306" s="86" t="s">
        <v>9564</v>
      </c>
      <c r="T306" s="143" t="s">
        <v>9565</v>
      </c>
      <c r="U306" s="86" t="s">
        <v>2341</v>
      </c>
      <c r="V306" s="84" t="s">
        <v>149</v>
      </c>
      <c r="W306" s="85"/>
      <c r="X306" s="85" t="str">
        <f t="shared" si="17"/>
        <v>tf_BAMT20001800_D_L2_COMPANY_MANUAL_COMPANY_MASTER</v>
      </c>
      <c r="Y306" s="85" t="str">
        <f t="shared" si="18"/>
        <v>mt_MPMT20001801_CDW_D_L2_COMPANY_MANUAL_COMPANY_MASTER</v>
      </c>
      <c r="Z306" s="85" t="str">
        <f t="shared" si="19"/>
        <v>m_MPMT20001801_CDW_D_L2_COMPANY_MANUAL_COMPANY_MASTER</v>
      </c>
      <c r="AA306" s="85"/>
      <c r="AB306" s="85"/>
      <c r="AC306" s="85"/>
      <c r="AD306" s="65" t="s">
        <v>2025</v>
      </c>
      <c r="AE306" s="65" t="s">
        <v>2026</v>
      </c>
      <c r="AF306" s="65" t="s">
        <v>2027</v>
      </c>
      <c r="AG306" s="65" t="s">
        <v>72</v>
      </c>
      <c r="AH306" s="65" t="str">
        <f>_xlfn.XLOOKUP(T306,Inputテーブル分解!G:G,Inputテーブル分解!J:J,"-")</f>
        <v>A</v>
      </c>
      <c r="AI306" s="220" t="s">
        <v>65</v>
      </c>
      <c r="AJ306" s="220" t="s">
        <v>154</v>
      </c>
      <c r="AK306" s="261">
        <v>1</v>
      </c>
    </row>
    <row r="307" spans="2:37" ht="34.5" hidden="1" customHeight="1">
      <c r="B307" s="86">
        <f t="shared" si="16"/>
        <v>304</v>
      </c>
      <c r="C307" s="84" t="s">
        <v>63</v>
      </c>
      <c r="D307" s="84" t="s">
        <v>2342</v>
      </c>
      <c r="E307" s="84" t="s">
        <v>786</v>
      </c>
      <c r="F307" s="84" t="s">
        <v>63</v>
      </c>
      <c r="G307" s="85" t="s">
        <v>2343</v>
      </c>
      <c r="H307" s="85" t="s">
        <v>2344</v>
      </c>
      <c r="I307" s="85" t="s">
        <v>2345</v>
      </c>
      <c r="J307" s="191">
        <v>1</v>
      </c>
      <c r="K307" s="84" t="s">
        <v>2346</v>
      </c>
      <c r="L307" s="85"/>
      <c r="M307" s="85" t="s">
        <v>2347</v>
      </c>
      <c r="N307" s="85" t="s">
        <v>2348</v>
      </c>
      <c r="O307" s="84" t="s">
        <v>2126</v>
      </c>
      <c r="P307" s="86" t="s">
        <v>2349</v>
      </c>
      <c r="Q307" s="87" t="s">
        <v>69</v>
      </c>
      <c r="R307" s="84" t="s">
        <v>2350</v>
      </c>
      <c r="S307" s="86" t="s">
        <v>2351</v>
      </c>
      <c r="T307" s="143" t="s">
        <v>2352</v>
      </c>
      <c r="U307" s="86" t="s">
        <v>2353</v>
      </c>
      <c r="V307" s="84" t="s">
        <v>846</v>
      </c>
      <c r="W307" s="85"/>
      <c r="X307" s="85" t="str">
        <f t="shared" si="17"/>
        <v>tf_BAMT20001900_D_L2_COMPANY_MANUAL_COUNTRY_MASTER</v>
      </c>
      <c r="Y307" s="85" t="str">
        <f t="shared" si="18"/>
        <v>mt_MPMT20001901_CDW_D_L2_COMPANY_MANUAL_COUNTRY_MASTER</v>
      </c>
      <c r="Z307" s="85" t="str">
        <f t="shared" si="19"/>
        <v>m_MPMT20001901_CDW_D_L2_COMPANY_MANUAL_COUNTRY_MASTER</v>
      </c>
      <c r="AA307" s="85"/>
      <c r="AB307" s="85"/>
      <c r="AC307" s="85"/>
      <c r="AD307" s="65" t="s">
        <v>2025</v>
      </c>
      <c r="AE307" s="65" t="s">
        <v>2026</v>
      </c>
      <c r="AF307" s="65" t="s">
        <v>2027</v>
      </c>
      <c r="AG307" s="65" t="s">
        <v>72</v>
      </c>
      <c r="AH307" s="65" t="str">
        <f>_xlfn.XLOOKUP(T307,Inputテーブル分解!G:G,Inputテーブル分解!J:J,"-")</f>
        <v>A</v>
      </c>
      <c r="AI307" s="220" t="s">
        <v>65</v>
      </c>
      <c r="AJ307" s="220" t="s">
        <v>154</v>
      </c>
      <c r="AK307" s="261">
        <v>0</v>
      </c>
    </row>
    <row r="308" spans="2:37" ht="34.5" hidden="1" customHeight="1">
      <c r="B308" s="86">
        <f t="shared" si="16"/>
        <v>305</v>
      </c>
      <c r="C308" s="84" t="s">
        <v>63</v>
      </c>
      <c r="D308" s="84" t="s">
        <v>2354</v>
      </c>
      <c r="E308" s="84" t="s">
        <v>786</v>
      </c>
      <c r="F308" s="84" t="s">
        <v>63</v>
      </c>
      <c r="G308" s="85" t="s">
        <v>2355</v>
      </c>
      <c r="H308" s="85" t="s">
        <v>2356</v>
      </c>
      <c r="I308" s="85" t="s">
        <v>2357</v>
      </c>
      <c r="J308" s="191">
        <v>1</v>
      </c>
      <c r="K308" s="84" t="s">
        <v>2358</v>
      </c>
      <c r="L308" s="85"/>
      <c r="M308" s="85" t="s">
        <v>2359</v>
      </c>
      <c r="N308" s="85" t="s">
        <v>2360</v>
      </c>
      <c r="O308" s="84" t="s">
        <v>1366</v>
      </c>
      <c r="P308" s="86" t="s">
        <v>2361</v>
      </c>
      <c r="Q308" s="87" t="s">
        <v>220</v>
      </c>
      <c r="R308" s="84" t="s">
        <v>2362</v>
      </c>
      <c r="S308" s="86" t="s">
        <v>9566</v>
      </c>
      <c r="T308" s="143" t="s">
        <v>2364</v>
      </c>
      <c r="U308" s="86" t="s">
        <v>9567</v>
      </c>
      <c r="V308" s="84" t="s">
        <v>846</v>
      </c>
      <c r="W308" s="85"/>
      <c r="X308" s="85" t="str">
        <f t="shared" si="17"/>
        <v>tf_BAMT20002000_D_L2_COMPANY_MANUAL_SUMMARY_AREA_MASTER</v>
      </c>
      <c r="Y308" s="85" t="str">
        <f t="shared" si="18"/>
        <v>mt_MPMT20002001_CDW_D_L2_COMPANY_MANUAL_SUMMARY_AREA_MASTER</v>
      </c>
      <c r="Z308" s="85" t="str">
        <f t="shared" si="19"/>
        <v>m_MPMT20002001_CDW_D_L2_COMPANY_MANUAL_SUMMARY_AREA_MASTER</v>
      </c>
      <c r="AA308" s="85"/>
      <c r="AB308" s="85"/>
      <c r="AC308" s="85"/>
      <c r="AD308" s="65" t="s">
        <v>2025</v>
      </c>
      <c r="AE308" s="65" t="s">
        <v>2026</v>
      </c>
      <c r="AF308" s="65" t="s">
        <v>2027</v>
      </c>
      <c r="AG308" s="65" t="s">
        <v>72</v>
      </c>
      <c r="AH308" s="65" t="str">
        <f>_xlfn.XLOOKUP(T308,Inputテーブル分解!G:G,Inputテーブル分解!J:J,"-")</f>
        <v>B</v>
      </c>
      <c r="AI308" s="220" t="s">
        <v>65</v>
      </c>
      <c r="AJ308" s="220" t="s">
        <v>154</v>
      </c>
      <c r="AK308" s="261">
        <v>0</v>
      </c>
    </row>
    <row r="309" spans="2:37" ht="34.5" hidden="1" customHeight="1">
      <c r="B309" s="86">
        <f t="shared" si="16"/>
        <v>306</v>
      </c>
      <c r="C309" s="84" t="s">
        <v>63</v>
      </c>
      <c r="D309" s="84" t="s">
        <v>2366</v>
      </c>
      <c r="E309" s="84" t="s">
        <v>786</v>
      </c>
      <c r="F309" s="84" t="s">
        <v>63</v>
      </c>
      <c r="G309" s="85" t="s">
        <v>2367</v>
      </c>
      <c r="H309" s="85" t="s">
        <v>2368</v>
      </c>
      <c r="I309" s="85" t="s">
        <v>2369</v>
      </c>
      <c r="J309" s="191">
        <v>1</v>
      </c>
      <c r="K309" s="84" t="s">
        <v>2370</v>
      </c>
      <c r="L309" s="85"/>
      <c r="M309" s="85" t="s">
        <v>2371</v>
      </c>
      <c r="N309" s="85" t="s">
        <v>2372</v>
      </c>
      <c r="O309" s="84" t="s">
        <v>1366</v>
      </c>
      <c r="P309" s="86" t="s">
        <v>2373</v>
      </c>
      <c r="Q309" s="87" t="s">
        <v>220</v>
      </c>
      <c r="R309" s="84" t="s">
        <v>2374</v>
      </c>
      <c r="S309" s="86" t="s">
        <v>2375</v>
      </c>
      <c r="T309" s="143" t="s">
        <v>9568</v>
      </c>
      <c r="U309" s="86" t="s">
        <v>2377</v>
      </c>
      <c r="V309" s="84" t="s">
        <v>846</v>
      </c>
      <c r="W309" s="85"/>
      <c r="X309" s="85" t="str">
        <f t="shared" si="17"/>
        <v>tf_BAMT20002100_D_L2_COMPANY_MANUAL_TARGET_COMPANY_MASTER</v>
      </c>
      <c r="Y309" s="85" t="str">
        <f t="shared" si="18"/>
        <v>mt_MPMT20002101_CDW_D_L2_COMPANY_MANUAL_TARGET_COMPANY_MASTER</v>
      </c>
      <c r="Z309" s="85" t="str">
        <f t="shared" si="19"/>
        <v>m_MPMT20002101_CDW_D_L2_COMPANY_MANUAL_TARGET_COMPANY_MASTER</v>
      </c>
      <c r="AA309" s="85"/>
      <c r="AB309" s="85"/>
      <c r="AC309" s="85"/>
      <c r="AD309" s="65" t="s">
        <v>2025</v>
      </c>
      <c r="AE309" s="65" t="s">
        <v>2026</v>
      </c>
      <c r="AF309" s="65" t="s">
        <v>2027</v>
      </c>
      <c r="AG309" s="65" t="s">
        <v>72</v>
      </c>
      <c r="AH309" s="65" t="str">
        <f>_xlfn.XLOOKUP(T309,Inputテーブル分解!G:G,Inputテーブル分解!J:J,"-")</f>
        <v>A</v>
      </c>
      <c r="AI309" s="220" t="s">
        <v>65</v>
      </c>
      <c r="AJ309" s="220" t="s">
        <v>154</v>
      </c>
      <c r="AK309" s="261">
        <v>0</v>
      </c>
    </row>
    <row r="310" spans="2:37" ht="34.5" hidden="1" customHeight="1">
      <c r="B310" s="86">
        <f t="shared" si="16"/>
        <v>307</v>
      </c>
      <c r="C310" s="84" t="s">
        <v>63</v>
      </c>
      <c r="D310" s="84" t="s">
        <v>9569</v>
      </c>
      <c r="E310" s="84" t="s">
        <v>194</v>
      </c>
      <c r="F310" s="271" t="s">
        <v>2379</v>
      </c>
      <c r="G310" s="86" t="s">
        <v>2380</v>
      </c>
      <c r="H310" s="85" t="s">
        <v>2381</v>
      </c>
      <c r="I310" s="86" t="s">
        <v>2382</v>
      </c>
      <c r="J310" s="191">
        <v>1</v>
      </c>
      <c r="K310" s="84" t="s">
        <v>2383</v>
      </c>
      <c r="L310" s="85"/>
      <c r="M310" s="93" t="s">
        <v>2384</v>
      </c>
      <c r="N310" s="85" t="s">
        <v>2385</v>
      </c>
      <c r="O310" s="84" t="s">
        <v>2126</v>
      </c>
      <c r="P310" s="93" t="s">
        <v>2386</v>
      </c>
      <c r="Q310" s="87" t="s">
        <v>166</v>
      </c>
      <c r="R310" s="84" t="s">
        <v>9570</v>
      </c>
      <c r="S310" s="93" t="s">
        <v>9571</v>
      </c>
      <c r="T310" s="143" t="s">
        <v>9572</v>
      </c>
      <c r="U310" s="93" t="s">
        <v>9573</v>
      </c>
      <c r="V310" s="87" t="s">
        <v>260</v>
      </c>
      <c r="W310" s="85"/>
      <c r="X310" s="85" t="str">
        <f t="shared" si="17"/>
        <v>tf_BASD20000100_D_L2_COMPLETE_SALES_DATA_ADD_MASTER</v>
      </c>
      <c r="Y310" s="85" t="str">
        <f t="shared" si="18"/>
        <v>mt_MPSD20000101_CDW_D_L2_COMPLETE_SALES_DATA_ADD_MASTER</v>
      </c>
      <c r="Z310" s="85" t="str">
        <f t="shared" si="19"/>
        <v>m_MPSD20000101_CDW_D_L2_COMPLETE_SALES_DATA_ADD_MASTER</v>
      </c>
      <c r="AA310" s="85" t="s">
        <v>2391</v>
      </c>
      <c r="AB310" s="85" t="s">
        <v>2392</v>
      </c>
      <c r="AC310" s="85" t="s">
        <v>2393</v>
      </c>
      <c r="AD310" s="65"/>
      <c r="AE310" s="100" t="s">
        <v>63</v>
      </c>
      <c r="AF310" s="65"/>
      <c r="AG310" s="65" t="s">
        <v>744</v>
      </c>
      <c r="AH310" s="65" t="s">
        <v>72</v>
      </c>
      <c r="AI310" s="220" t="s">
        <v>65</v>
      </c>
      <c r="AJ310" s="220" t="s">
        <v>154</v>
      </c>
      <c r="AK310" s="261">
        <v>7.9861110862111673E-4</v>
      </c>
    </row>
    <row r="311" spans="2:37" ht="34.5" hidden="1" customHeight="1">
      <c r="B311" s="86">
        <f t="shared" si="16"/>
        <v>308</v>
      </c>
      <c r="C311" s="84" t="s">
        <v>63</v>
      </c>
      <c r="D311" s="84" t="s">
        <v>2394</v>
      </c>
      <c r="E311" s="84" t="s">
        <v>786</v>
      </c>
      <c r="F311" s="84" t="s">
        <v>63</v>
      </c>
      <c r="G311" s="85" t="s">
        <v>2395</v>
      </c>
      <c r="H311" s="85" t="s">
        <v>2396</v>
      </c>
      <c r="I311" s="85" t="s">
        <v>2397</v>
      </c>
      <c r="J311" s="191">
        <v>1</v>
      </c>
      <c r="K311" s="84" t="s">
        <v>2398</v>
      </c>
      <c r="L311" s="85"/>
      <c r="M311" s="85" t="s">
        <v>2399</v>
      </c>
      <c r="N311" s="85" t="s">
        <v>2400</v>
      </c>
      <c r="O311" s="84" t="s">
        <v>2126</v>
      </c>
      <c r="P311" s="86" t="s">
        <v>2401</v>
      </c>
      <c r="Q311" s="87" t="s">
        <v>220</v>
      </c>
      <c r="R311" s="84" t="s">
        <v>2402</v>
      </c>
      <c r="S311" s="86" t="s">
        <v>2403</v>
      </c>
      <c r="T311" s="143" t="s">
        <v>2404</v>
      </c>
      <c r="U311" s="86" t="s">
        <v>2405</v>
      </c>
      <c r="V311" s="84" t="s">
        <v>846</v>
      </c>
      <c r="W311" s="85"/>
      <c r="X311" s="85" t="str">
        <f t="shared" si="17"/>
        <v>tf_BAMT20002200_D_L2_CONCUR_COST_CATEGORY_ATTRIBUTE_MASTER</v>
      </c>
      <c r="Y311" s="85" t="str">
        <f t="shared" si="18"/>
        <v>mt_MPMT20002201_CDW_D_L2_CONCUR_COST_CATEGORY_ATTRIBUTE_MASTER</v>
      </c>
      <c r="Z311" s="85" t="str">
        <f t="shared" si="19"/>
        <v>m_MPMT20002201_CDW_D_L2_CONCUR_COST_CATEGORY_ATTRIBUTE_MASTER</v>
      </c>
      <c r="AA311" s="85"/>
      <c r="AB311" s="85"/>
      <c r="AC311" s="85"/>
      <c r="AD311" s="65" t="s">
        <v>2025</v>
      </c>
      <c r="AE311" s="65" t="s">
        <v>2026</v>
      </c>
      <c r="AF311" s="65" t="s">
        <v>2027</v>
      </c>
      <c r="AG311" s="65" t="s">
        <v>72</v>
      </c>
      <c r="AH311" s="65" t="str">
        <f>_xlfn.XLOOKUP(T311,Inputテーブル分解!G:G,Inputテーブル分解!J:J,"-")</f>
        <v>B</v>
      </c>
      <c r="AI311" s="220" t="s">
        <v>65</v>
      </c>
      <c r="AJ311" s="220" t="s">
        <v>154</v>
      </c>
      <c r="AK311" s="261">
        <v>0</v>
      </c>
    </row>
    <row r="312" spans="2:37" ht="34.5" hidden="1" customHeight="1">
      <c r="B312" s="86">
        <f t="shared" si="16"/>
        <v>309</v>
      </c>
      <c r="C312" s="84" t="s">
        <v>63</v>
      </c>
      <c r="D312" s="84" t="s">
        <v>2406</v>
      </c>
      <c r="E312" s="84" t="s">
        <v>135</v>
      </c>
      <c r="F312" s="84" t="s">
        <v>786</v>
      </c>
      <c r="G312" s="85" t="s">
        <v>2407</v>
      </c>
      <c r="H312" s="85" t="s">
        <v>2408</v>
      </c>
      <c r="I312" s="85" t="s">
        <v>2409</v>
      </c>
      <c r="J312" s="191">
        <v>1</v>
      </c>
      <c r="K312" s="84" t="s">
        <v>2410</v>
      </c>
      <c r="L312" s="85"/>
      <c r="M312" s="85" t="s">
        <v>2411</v>
      </c>
      <c r="N312" s="85" t="s">
        <v>2412</v>
      </c>
      <c r="O312" s="84" t="s">
        <v>1366</v>
      </c>
      <c r="P312" s="86" t="s">
        <v>2413</v>
      </c>
      <c r="Q312" s="87" t="s">
        <v>69</v>
      </c>
      <c r="R312" s="84" t="s">
        <v>9574</v>
      </c>
      <c r="S312" s="85" t="s">
        <v>9575</v>
      </c>
      <c r="T312" s="143" t="s">
        <v>9576</v>
      </c>
      <c r="U312" s="88" t="s">
        <v>2417</v>
      </c>
      <c r="V312" s="84" t="s">
        <v>149</v>
      </c>
      <c r="W312" s="85"/>
      <c r="X312" s="85" t="str">
        <f t="shared" si="17"/>
        <v>tf_BAWK20002400_D_L2_CO_PA_DIC_GROUP</v>
      </c>
      <c r="Y312" s="85" t="str">
        <f t="shared" si="18"/>
        <v>mt_MPWK20002401_CDW_D_L2_CO_PA_DIC_GROUP</v>
      </c>
      <c r="Z312" s="85" t="str">
        <f t="shared" si="19"/>
        <v>m_MPWK20002401_CDW_D_L2_CO_PA_DIC_GROUP</v>
      </c>
      <c r="AA312" s="85" t="s">
        <v>2418</v>
      </c>
      <c r="AB312" s="85" t="s">
        <v>2419</v>
      </c>
      <c r="AC312" s="85"/>
      <c r="AD312" s="65"/>
      <c r="AE312" s="100" t="s">
        <v>63</v>
      </c>
      <c r="AF312" s="65"/>
      <c r="AG312" s="65" t="s">
        <v>263</v>
      </c>
      <c r="AH312" s="65" t="s">
        <v>72</v>
      </c>
      <c r="AI312" s="220" t="s">
        <v>745</v>
      </c>
      <c r="AJ312" s="220" t="s">
        <v>154</v>
      </c>
      <c r="AK312" s="261">
        <v>1.0416666700621136E-3</v>
      </c>
    </row>
    <row r="313" spans="2:37" ht="34.5" customHeight="1">
      <c r="B313" s="86">
        <f t="shared" si="16"/>
        <v>310</v>
      </c>
      <c r="C313" s="84" t="s">
        <v>63</v>
      </c>
      <c r="D313" s="84" t="s">
        <v>2420</v>
      </c>
      <c r="E313" s="84" t="s">
        <v>135</v>
      </c>
      <c r="F313" s="84" t="s">
        <v>786</v>
      </c>
      <c r="G313" s="85" t="s">
        <v>2421</v>
      </c>
      <c r="H313" s="85" t="s">
        <v>2422</v>
      </c>
      <c r="I313" s="85" t="s">
        <v>2423</v>
      </c>
      <c r="J313" s="191">
        <v>1</v>
      </c>
      <c r="K313" s="84" t="s">
        <v>2424</v>
      </c>
      <c r="L313" s="85"/>
      <c r="M313" s="85" t="s">
        <v>2425</v>
      </c>
      <c r="N313" s="85" t="s">
        <v>2426</v>
      </c>
      <c r="O313" s="84" t="s">
        <v>1366</v>
      </c>
      <c r="P313" s="86" t="s">
        <v>2427</v>
      </c>
      <c r="Q313" s="87" t="s">
        <v>69</v>
      </c>
      <c r="R313" s="84" t="s">
        <v>2416</v>
      </c>
      <c r="S313" s="86" t="s">
        <v>9577</v>
      </c>
      <c r="T313" s="143" t="s">
        <v>9578</v>
      </c>
      <c r="U313" s="86" t="s">
        <v>9579</v>
      </c>
      <c r="V313" s="84" t="s">
        <v>238</v>
      </c>
      <c r="W313" s="85"/>
      <c r="X313" s="85" t="str">
        <f t="shared" si="17"/>
        <v>tf_BAWK20001700_D_L2_CO_PA_DIC_GROUP_FINANCIAL_PERFORMANCE</v>
      </c>
      <c r="Y313" s="85" t="str">
        <f t="shared" si="18"/>
        <v>mt_MPWK20001701_CDW_D_L2_CO_PA_DIC_GROUP_FINANCIAL_PERFORMANCE_WK01</v>
      </c>
      <c r="Z313" s="85" t="str">
        <f t="shared" si="19"/>
        <v>m_MPWK20001701_CDW_D_L2_CO_PA_DIC_GROUP_FINANCIAL_PERFORMANCE_WK01</v>
      </c>
      <c r="AA313" s="85" t="s">
        <v>2418</v>
      </c>
      <c r="AB313" s="85" t="s">
        <v>2419</v>
      </c>
      <c r="AC313" s="85"/>
      <c r="AD313" s="65"/>
      <c r="AE313" s="100" t="s">
        <v>63</v>
      </c>
      <c r="AF313" s="65"/>
      <c r="AG313" s="65" t="s">
        <v>263</v>
      </c>
      <c r="AH313" s="65" t="s">
        <v>72</v>
      </c>
      <c r="AI313" s="220" t="s">
        <v>65</v>
      </c>
      <c r="AJ313" s="220" t="s">
        <v>246</v>
      </c>
      <c r="AK313" s="261">
        <v>7.9861110862111673E-4</v>
      </c>
    </row>
    <row r="314" spans="2:37" ht="34.5" customHeight="1">
      <c r="B314" s="86">
        <f t="shared" si="16"/>
        <v>311</v>
      </c>
      <c r="C314" s="84" t="s">
        <v>63</v>
      </c>
      <c r="D314" s="84" t="s">
        <v>2420</v>
      </c>
      <c r="E314" s="84" t="s">
        <v>135</v>
      </c>
      <c r="F314" s="84" t="s">
        <v>786</v>
      </c>
      <c r="G314" s="85" t="s">
        <v>2421</v>
      </c>
      <c r="H314" s="85" t="s">
        <v>2422</v>
      </c>
      <c r="I314" s="85" t="s">
        <v>2423</v>
      </c>
      <c r="J314" s="191">
        <v>2</v>
      </c>
      <c r="K314" s="84" t="s">
        <v>2432</v>
      </c>
      <c r="L314" s="85"/>
      <c r="M314" s="85" t="s">
        <v>2433</v>
      </c>
      <c r="N314" s="85" t="s">
        <v>2434</v>
      </c>
      <c r="O314" s="84" t="s">
        <v>1366</v>
      </c>
      <c r="P314" s="86" t="s">
        <v>2427</v>
      </c>
      <c r="Q314" s="87" t="s">
        <v>69</v>
      </c>
      <c r="R314" s="84" t="s">
        <v>2430</v>
      </c>
      <c r="S314" s="86" t="s">
        <v>9579</v>
      </c>
      <c r="T314" s="143" t="s">
        <v>9580</v>
      </c>
      <c r="U314" s="86" t="s">
        <v>9581</v>
      </c>
      <c r="V314" s="84" t="s">
        <v>162</v>
      </c>
      <c r="W314" s="85"/>
      <c r="X314" s="85" t="str">
        <f t="shared" si="17"/>
        <v>tf_BAWK20001700_D_L2_CO_PA_DIC_GROUP_FINANCIAL_PERFORMANCE</v>
      </c>
      <c r="Y314" s="85" t="str">
        <f t="shared" si="18"/>
        <v>mt_MPWK20001702_CDW_D_L2_CO_PA_DIC_GROUP_FINANCIAL_PERFORMANCE_WK02</v>
      </c>
      <c r="Z314" s="85" t="str">
        <f t="shared" si="19"/>
        <v>m_MPWK20001702_CDW_D_L2_CO_PA_DIC_GROUP_FINANCIAL_PERFORMANCE_WK02</v>
      </c>
      <c r="AA314" s="85" t="s">
        <v>2418</v>
      </c>
      <c r="AB314" s="85" t="s">
        <v>2419</v>
      </c>
      <c r="AC314" s="85"/>
      <c r="AD314" s="65"/>
      <c r="AE314" s="100" t="s">
        <v>63</v>
      </c>
      <c r="AF314" s="65"/>
      <c r="AG314" s="65" t="s">
        <v>263</v>
      </c>
      <c r="AH314" s="65" t="s">
        <v>72</v>
      </c>
      <c r="AI314" s="220" t="s">
        <v>65</v>
      </c>
      <c r="AJ314" s="220" t="s">
        <v>246</v>
      </c>
      <c r="AK314" s="261">
        <v>1.3425925935734995E-3</v>
      </c>
    </row>
    <row r="315" spans="2:37" ht="34.5" hidden="1" customHeight="1">
      <c r="B315" s="86">
        <f t="shared" si="16"/>
        <v>312</v>
      </c>
      <c r="C315" s="84" t="s">
        <v>63</v>
      </c>
      <c r="D315" s="84" t="s">
        <v>2420</v>
      </c>
      <c r="E315" s="84" t="s">
        <v>135</v>
      </c>
      <c r="F315" s="84" t="s">
        <v>786</v>
      </c>
      <c r="G315" s="85" t="s">
        <v>2421</v>
      </c>
      <c r="H315" s="85" t="s">
        <v>2422</v>
      </c>
      <c r="I315" s="85" t="s">
        <v>2423</v>
      </c>
      <c r="J315" s="191">
        <v>3</v>
      </c>
      <c r="K315" s="84" t="s">
        <v>2437</v>
      </c>
      <c r="L315" s="85"/>
      <c r="M315" s="85" t="s">
        <v>2438</v>
      </c>
      <c r="N315" s="85" t="s">
        <v>2439</v>
      </c>
      <c r="O315" s="84" t="s">
        <v>1366</v>
      </c>
      <c r="P315" s="86" t="s">
        <v>2427</v>
      </c>
      <c r="Q315" s="87" t="s">
        <v>69</v>
      </c>
      <c r="R315" s="84" t="s">
        <v>9582</v>
      </c>
      <c r="S315" s="86" t="s">
        <v>9583</v>
      </c>
      <c r="T315" s="143" t="s">
        <v>9584</v>
      </c>
      <c r="U315" s="86" t="s">
        <v>9585</v>
      </c>
      <c r="V315" s="84" t="s">
        <v>260</v>
      </c>
      <c r="W315" s="85"/>
      <c r="X315" s="85" t="str">
        <f t="shared" si="17"/>
        <v>tf_BAWK20001700_D_L2_CO_PA_DIC_GROUP_FINANCIAL_PERFORMANCE</v>
      </c>
      <c r="Y315" s="85" t="str">
        <f t="shared" si="18"/>
        <v>mt_MPWK20001703_CDW_D_L2_CO_PA_DIC_GROUP_FINANCIAL_PERFORMANCE_WK03</v>
      </c>
      <c r="Z315" s="85" t="str">
        <f t="shared" si="19"/>
        <v>m_MPWK20001703_CDW_D_L2_CO_PA_DIC_GROUP_FINANCIAL_PERFORMANCE_WK03</v>
      </c>
      <c r="AA315" s="85" t="s">
        <v>2418</v>
      </c>
      <c r="AB315" s="85" t="s">
        <v>2419</v>
      </c>
      <c r="AC315" s="85"/>
      <c r="AD315" s="65"/>
      <c r="AE315" s="100" t="s">
        <v>63</v>
      </c>
      <c r="AF315" s="65"/>
      <c r="AG315" s="65" t="s">
        <v>263</v>
      </c>
      <c r="AH315" s="65" t="s">
        <v>72</v>
      </c>
      <c r="AI315" s="220" t="s">
        <v>65</v>
      </c>
      <c r="AJ315" s="220" t="s">
        <v>154</v>
      </c>
      <c r="AK315" s="261">
        <v>3.0092592351138592E-4</v>
      </c>
    </row>
    <row r="316" spans="2:37" ht="34.5" hidden="1" customHeight="1">
      <c r="B316" s="86">
        <f t="shared" si="16"/>
        <v>313</v>
      </c>
      <c r="C316" s="84" t="s">
        <v>63</v>
      </c>
      <c r="D316" s="84" t="s">
        <v>2420</v>
      </c>
      <c r="E316" s="84" t="s">
        <v>135</v>
      </c>
      <c r="F316" s="84" t="s">
        <v>786</v>
      </c>
      <c r="G316" s="85" t="s">
        <v>2421</v>
      </c>
      <c r="H316" s="85" t="s">
        <v>2422</v>
      </c>
      <c r="I316" s="85" t="s">
        <v>2423</v>
      </c>
      <c r="J316" s="191">
        <v>4</v>
      </c>
      <c r="K316" s="84" t="s">
        <v>2444</v>
      </c>
      <c r="L316" s="85"/>
      <c r="M316" s="85" t="s">
        <v>2445</v>
      </c>
      <c r="N316" s="85" t="s">
        <v>2446</v>
      </c>
      <c r="O316" s="84" t="s">
        <v>1366</v>
      </c>
      <c r="P316" s="86" t="s">
        <v>2427</v>
      </c>
      <c r="Q316" s="87" t="s">
        <v>69</v>
      </c>
      <c r="R316" s="84" t="s">
        <v>9586</v>
      </c>
      <c r="S316" s="86" t="s">
        <v>9587</v>
      </c>
      <c r="T316" s="143" t="s">
        <v>9588</v>
      </c>
      <c r="U316" s="86" t="s">
        <v>9589</v>
      </c>
      <c r="V316" s="84" t="s">
        <v>260</v>
      </c>
      <c r="W316" s="85"/>
      <c r="X316" s="85" t="str">
        <f t="shared" si="17"/>
        <v>tf_BAWK20001700_D_L2_CO_PA_DIC_GROUP_FINANCIAL_PERFORMANCE</v>
      </c>
      <c r="Y316" s="85" t="str">
        <f t="shared" si="18"/>
        <v>mt_MPWK20001704_CDW_D_L2_CO_PA_DIC_GROUP_FINANCIAL_PERFORMANCE_WK04</v>
      </c>
      <c r="Z316" s="85" t="str">
        <f t="shared" si="19"/>
        <v>m_MPWK20001704_CDW_D_L2_CO_PA_DIC_GROUP_FINANCIAL_PERFORMANCE_WK04</v>
      </c>
      <c r="AA316" s="85" t="s">
        <v>2418</v>
      </c>
      <c r="AB316" s="85" t="s">
        <v>2419</v>
      </c>
      <c r="AC316" s="85"/>
      <c r="AD316" s="65"/>
      <c r="AE316" s="100" t="s">
        <v>63</v>
      </c>
      <c r="AF316" s="65"/>
      <c r="AG316" s="65" t="s">
        <v>263</v>
      </c>
      <c r="AH316" s="65" t="s">
        <v>72</v>
      </c>
      <c r="AI316" s="220" t="s">
        <v>65</v>
      </c>
      <c r="AJ316" s="220" t="s">
        <v>154</v>
      </c>
      <c r="AK316" s="261">
        <v>3.3564814657438546E-4</v>
      </c>
    </row>
    <row r="317" spans="2:37" ht="34.5" hidden="1" customHeight="1">
      <c r="B317" s="86">
        <f t="shared" si="16"/>
        <v>314</v>
      </c>
      <c r="C317" s="84" t="s">
        <v>63</v>
      </c>
      <c r="D317" s="84" t="s">
        <v>2420</v>
      </c>
      <c r="E317" s="84" t="s">
        <v>135</v>
      </c>
      <c r="F317" s="84" t="s">
        <v>786</v>
      </c>
      <c r="G317" s="85" t="s">
        <v>2421</v>
      </c>
      <c r="H317" s="85" t="s">
        <v>2422</v>
      </c>
      <c r="I317" s="85" t="s">
        <v>2423</v>
      </c>
      <c r="J317" s="191">
        <v>5</v>
      </c>
      <c r="K317" s="84" t="s">
        <v>2451</v>
      </c>
      <c r="L317" s="85"/>
      <c r="M317" s="85" t="s">
        <v>2452</v>
      </c>
      <c r="N317" s="85" t="s">
        <v>2453</v>
      </c>
      <c r="O317" s="84" t="s">
        <v>1366</v>
      </c>
      <c r="P317" s="86" t="s">
        <v>2427</v>
      </c>
      <c r="Q317" s="87" t="s">
        <v>69</v>
      </c>
      <c r="R317" s="84" t="s">
        <v>2449</v>
      </c>
      <c r="S317" s="86" t="s">
        <v>9589</v>
      </c>
      <c r="T317" s="143" t="s">
        <v>9590</v>
      </c>
      <c r="U317" s="88" t="s">
        <v>9591</v>
      </c>
      <c r="V317" s="84" t="s">
        <v>846</v>
      </c>
      <c r="W317" s="85"/>
      <c r="X317" s="85" t="str">
        <f t="shared" si="17"/>
        <v>tf_BAWK20001700_D_L2_CO_PA_DIC_GROUP_FINANCIAL_PERFORMANCE</v>
      </c>
      <c r="Y317" s="85" t="str">
        <f t="shared" si="18"/>
        <v>mt_MPWK20001705_CDW_D_L2_CO_PA_DIC_GROUP_FINANCIAL_PERFORMANCE_WK05</v>
      </c>
      <c r="Z317" s="85" t="str">
        <f t="shared" si="19"/>
        <v>m_MPWK20001705_CDW_D_L2_CO_PA_DIC_GROUP_FINANCIAL_PERFORMANCE_WK05</v>
      </c>
      <c r="AA317" s="85" t="s">
        <v>2418</v>
      </c>
      <c r="AB317" s="85" t="s">
        <v>2419</v>
      </c>
      <c r="AC317" s="85"/>
      <c r="AD317" s="65"/>
      <c r="AE317" s="100" t="s">
        <v>63</v>
      </c>
      <c r="AF317" s="65"/>
      <c r="AG317" s="65" t="s">
        <v>263</v>
      </c>
      <c r="AH317" s="65" t="s">
        <v>72</v>
      </c>
      <c r="AI317" s="220" t="s">
        <v>65</v>
      </c>
      <c r="AJ317" s="220" t="s">
        <v>154</v>
      </c>
      <c r="AK317" s="261">
        <v>2.4305556144099683E-4</v>
      </c>
    </row>
    <row r="318" spans="2:37" ht="34.5" hidden="1" customHeight="1">
      <c r="B318" s="86">
        <f t="shared" si="16"/>
        <v>315</v>
      </c>
      <c r="C318" s="84" t="s">
        <v>63</v>
      </c>
      <c r="D318" s="84" t="s">
        <v>2420</v>
      </c>
      <c r="E318" s="84" t="s">
        <v>135</v>
      </c>
      <c r="F318" s="84" t="s">
        <v>786</v>
      </c>
      <c r="G318" s="85" t="s">
        <v>2421</v>
      </c>
      <c r="H318" s="85" t="s">
        <v>2422</v>
      </c>
      <c r="I318" s="85" t="s">
        <v>2423</v>
      </c>
      <c r="J318" s="191">
        <v>6</v>
      </c>
      <c r="K318" s="84" t="s">
        <v>2456</v>
      </c>
      <c r="L318" s="85"/>
      <c r="M318" s="85" t="s">
        <v>2457</v>
      </c>
      <c r="N318" s="85" t="s">
        <v>2458</v>
      </c>
      <c r="O318" s="84" t="s">
        <v>1366</v>
      </c>
      <c r="P318" s="86" t="s">
        <v>2427</v>
      </c>
      <c r="Q318" s="87" t="s">
        <v>69</v>
      </c>
      <c r="R318" s="84" t="s">
        <v>9590</v>
      </c>
      <c r="S318" s="88" t="s">
        <v>9591</v>
      </c>
      <c r="T318" s="143" t="s">
        <v>9592</v>
      </c>
      <c r="U318" s="88" t="s">
        <v>9593</v>
      </c>
      <c r="V318" s="84" t="s">
        <v>846</v>
      </c>
      <c r="W318" s="85"/>
      <c r="X318" s="85" t="str">
        <f t="shared" si="17"/>
        <v>tf_BAWK20001700_D_L2_CO_PA_DIC_GROUP_FINANCIAL_PERFORMANCE</v>
      </c>
      <c r="Y318" s="85" t="str">
        <f t="shared" si="18"/>
        <v>mt_MPWK20001706_CDW_D_L2_CO_PA_DIC_GROUP_FINANCIAL_PERFORMANCE_WK06</v>
      </c>
      <c r="Z318" s="85" t="str">
        <f t="shared" si="19"/>
        <v>m_MPWK20001706_CDW_D_L2_CO_PA_DIC_GROUP_FINANCIAL_PERFORMANCE_WK06</v>
      </c>
      <c r="AA318" s="85" t="s">
        <v>2418</v>
      </c>
      <c r="AB318" s="85" t="s">
        <v>2419</v>
      </c>
      <c r="AC318" s="85"/>
      <c r="AD318" s="65"/>
      <c r="AE318" s="100" t="s">
        <v>63</v>
      </c>
      <c r="AF318" s="65"/>
      <c r="AG318" s="65" t="s">
        <v>263</v>
      </c>
      <c r="AH318" s="65" t="s">
        <v>72</v>
      </c>
      <c r="AI318" s="220" t="s">
        <v>65</v>
      </c>
      <c r="AJ318" s="220" t="s">
        <v>154</v>
      </c>
      <c r="AK318" s="261">
        <v>2.546296309446916E-4</v>
      </c>
    </row>
    <row r="319" spans="2:37" ht="34.5" hidden="1" customHeight="1">
      <c r="B319" s="86">
        <f t="shared" si="16"/>
        <v>316</v>
      </c>
      <c r="C319" s="84" t="s">
        <v>63</v>
      </c>
      <c r="D319" s="84" t="s">
        <v>2420</v>
      </c>
      <c r="E319" s="84" t="s">
        <v>135</v>
      </c>
      <c r="F319" s="84" t="s">
        <v>786</v>
      </c>
      <c r="G319" s="85" t="s">
        <v>2421</v>
      </c>
      <c r="H319" s="85" t="s">
        <v>2422</v>
      </c>
      <c r="I319" s="85" t="s">
        <v>2423</v>
      </c>
      <c r="J319" s="191">
        <v>7</v>
      </c>
      <c r="K319" s="84" t="s">
        <v>2461</v>
      </c>
      <c r="L319" s="85"/>
      <c r="M319" s="85" t="s">
        <v>2462</v>
      </c>
      <c r="N319" s="85" t="s">
        <v>2463</v>
      </c>
      <c r="O319" s="84" t="s">
        <v>1366</v>
      </c>
      <c r="P319" s="86" t="s">
        <v>2427</v>
      </c>
      <c r="Q319" s="87" t="s">
        <v>166</v>
      </c>
      <c r="R319" s="84" t="s">
        <v>9594</v>
      </c>
      <c r="S319" s="85" t="s">
        <v>9595</v>
      </c>
      <c r="T319" s="143" t="s">
        <v>9596</v>
      </c>
      <c r="U319" s="88" t="s">
        <v>9597</v>
      </c>
      <c r="V319" s="84" t="s">
        <v>162</v>
      </c>
      <c r="W319" s="85"/>
      <c r="X319" s="85" t="str">
        <f t="shared" si="17"/>
        <v>tf_BAWK20001700_D_L2_CO_PA_DIC_GROUP_FINANCIAL_PERFORMANCE</v>
      </c>
      <c r="Y319" s="85" t="str">
        <f t="shared" si="18"/>
        <v>mt_MPWK20001707_CDW_D_L2_CO_PA_DIC_GROUP_FINANCIAL_PERFORMANCE</v>
      </c>
      <c r="Z319" s="85" t="str">
        <f t="shared" si="19"/>
        <v>m_MPWK20001707_CDW_D_L2_CO_PA_DIC_GROUP_FINANCIAL_PERFORMANCE</v>
      </c>
      <c r="AA319" s="85" t="s">
        <v>2418</v>
      </c>
      <c r="AB319" s="85" t="s">
        <v>2419</v>
      </c>
      <c r="AC319" s="85"/>
      <c r="AD319" s="65"/>
      <c r="AE319" s="100" t="s">
        <v>63</v>
      </c>
      <c r="AF319" s="65"/>
      <c r="AG319" s="65" t="s">
        <v>263</v>
      </c>
      <c r="AH319" s="65" t="s">
        <v>72</v>
      </c>
      <c r="AI319" s="220" t="s">
        <v>65</v>
      </c>
      <c r="AJ319" s="220" t="s">
        <v>154</v>
      </c>
      <c r="AK319" s="261">
        <v>4.7453703882638365E-4</v>
      </c>
    </row>
    <row r="320" spans="2:37" ht="34.5" hidden="1" customHeight="1">
      <c r="B320" s="86">
        <f t="shared" si="16"/>
        <v>317</v>
      </c>
      <c r="C320" s="84" t="s">
        <v>63</v>
      </c>
      <c r="D320" s="84" t="s">
        <v>2468</v>
      </c>
      <c r="E320" s="84" t="s">
        <v>2469</v>
      </c>
      <c r="F320" s="84" t="s">
        <v>63</v>
      </c>
      <c r="G320" s="85" t="s">
        <v>2470</v>
      </c>
      <c r="H320" s="85" t="s">
        <v>2471</v>
      </c>
      <c r="I320" s="85" t="s">
        <v>2472</v>
      </c>
      <c r="J320" s="191">
        <v>1</v>
      </c>
      <c r="K320" s="84" t="s">
        <v>2473</v>
      </c>
      <c r="L320" s="84"/>
      <c r="M320" s="85" t="s">
        <v>2474</v>
      </c>
      <c r="N320" s="85" t="s">
        <v>2475</v>
      </c>
      <c r="O320" s="84" t="s">
        <v>2126</v>
      </c>
      <c r="P320" s="85" t="s">
        <v>2476</v>
      </c>
      <c r="Q320" s="87" t="s">
        <v>69</v>
      </c>
      <c r="R320" s="84" t="s">
        <v>9598</v>
      </c>
      <c r="S320" s="86" t="s">
        <v>9599</v>
      </c>
      <c r="T320" s="143" t="s">
        <v>2479</v>
      </c>
      <c r="U320" s="86" t="s">
        <v>9600</v>
      </c>
      <c r="V320" s="84" t="s">
        <v>149</v>
      </c>
      <c r="W320" s="85"/>
      <c r="X320" s="85" t="str">
        <f t="shared" si="17"/>
        <v>tf_BAOT20000700_M_L2_FINANCIAL_PERFORMANCE_BPC</v>
      </c>
      <c r="Y320" s="85" t="str">
        <f t="shared" si="18"/>
        <v>mt_MPOT20000701_CDW_M_L2_FINANCIAL_PERFORMANCE_BPC_WK01</v>
      </c>
      <c r="Z320" s="85" t="str">
        <f t="shared" si="19"/>
        <v>m_MPOT20000701_CDW_M_L2_FINANCIAL_PERFORMANCE_BPC_WK01</v>
      </c>
      <c r="AA320" s="85" t="s">
        <v>2481</v>
      </c>
      <c r="AB320" s="85" t="s">
        <v>2482</v>
      </c>
      <c r="AC320" s="85"/>
      <c r="AD320" s="65"/>
      <c r="AE320" s="100" t="s">
        <v>63</v>
      </c>
      <c r="AF320" s="65"/>
      <c r="AG320" s="65" t="s">
        <v>152</v>
      </c>
      <c r="AH320" s="65" t="s">
        <v>153</v>
      </c>
      <c r="AI320" s="220" t="s">
        <v>65</v>
      </c>
      <c r="AJ320" s="220" t="s">
        <v>154</v>
      </c>
      <c r="AK320" s="261">
        <v>2.0833333110203966E-4</v>
      </c>
    </row>
    <row r="321" spans="2:37" ht="34.5" hidden="1" customHeight="1">
      <c r="B321" s="86">
        <f t="shared" si="16"/>
        <v>318</v>
      </c>
      <c r="C321" s="84" t="s">
        <v>63</v>
      </c>
      <c r="D321" s="84" t="s">
        <v>2483</v>
      </c>
      <c r="E321" s="84" t="s">
        <v>2469</v>
      </c>
      <c r="F321" s="84" t="s">
        <v>63</v>
      </c>
      <c r="G321" s="85" t="s">
        <v>2470</v>
      </c>
      <c r="H321" s="85" t="s">
        <v>2471</v>
      </c>
      <c r="I321" s="85" t="s">
        <v>2472</v>
      </c>
      <c r="J321" s="191">
        <v>2</v>
      </c>
      <c r="K321" s="84" t="s">
        <v>2484</v>
      </c>
      <c r="L321" s="84"/>
      <c r="M321" s="85" t="s">
        <v>2485</v>
      </c>
      <c r="N321" s="85" t="s">
        <v>2486</v>
      </c>
      <c r="O321" s="84" t="s">
        <v>2126</v>
      </c>
      <c r="P321" s="85" t="s">
        <v>2476</v>
      </c>
      <c r="Q321" s="87" t="s">
        <v>69</v>
      </c>
      <c r="R321" s="84" t="s">
        <v>9601</v>
      </c>
      <c r="S321" s="86" t="s">
        <v>9602</v>
      </c>
      <c r="T321" s="143" t="s">
        <v>9603</v>
      </c>
      <c r="U321" s="86" t="s">
        <v>9604</v>
      </c>
      <c r="V321" s="84" t="s">
        <v>162</v>
      </c>
      <c r="W321" s="85"/>
      <c r="X321" s="85" t="str">
        <f t="shared" si="17"/>
        <v>tf_BAOT20000700_M_L2_FINANCIAL_PERFORMANCE_BPC</v>
      </c>
      <c r="Y321" s="85" t="str">
        <f t="shared" si="18"/>
        <v>mt_MPOT20000702_CDW_M_L2_FINANCIAL_PERFORMANCE_BPC_WK02</v>
      </c>
      <c r="Z321" s="85" t="str">
        <f t="shared" si="19"/>
        <v>m_MPOT20000702_CDW_M_L2_FINANCIAL_PERFORMANCE_BPC_WK02</v>
      </c>
      <c r="AA321" s="85" t="s">
        <v>2481</v>
      </c>
      <c r="AB321" s="85" t="s">
        <v>2482</v>
      </c>
      <c r="AC321" s="85"/>
      <c r="AD321" s="65"/>
      <c r="AE321" s="100" t="s">
        <v>63</v>
      </c>
      <c r="AF321" s="65"/>
      <c r="AG321" s="65" t="s">
        <v>152</v>
      </c>
      <c r="AH321" s="65" t="s">
        <v>153</v>
      </c>
      <c r="AI321" s="220" t="s">
        <v>65</v>
      </c>
      <c r="AJ321" s="220" t="s">
        <v>154</v>
      </c>
      <c r="AK321" s="261">
        <v>1.8518518481869251E-4</v>
      </c>
    </row>
    <row r="322" spans="2:37" ht="34.5" hidden="1" customHeight="1">
      <c r="B322" s="86">
        <f t="shared" si="16"/>
        <v>319</v>
      </c>
      <c r="C322" s="84" t="s">
        <v>63</v>
      </c>
      <c r="D322" s="84" t="s">
        <v>2491</v>
      </c>
      <c r="E322" s="84" t="s">
        <v>2469</v>
      </c>
      <c r="F322" s="84" t="s">
        <v>63</v>
      </c>
      <c r="G322" s="85" t="s">
        <v>2470</v>
      </c>
      <c r="H322" s="85" t="s">
        <v>2471</v>
      </c>
      <c r="I322" s="85" t="s">
        <v>2472</v>
      </c>
      <c r="J322" s="191">
        <v>3</v>
      </c>
      <c r="K322" s="84" t="s">
        <v>2492</v>
      </c>
      <c r="L322" s="84"/>
      <c r="M322" s="85" t="s">
        <v>2493</v>
      </c>
      <c r="N322" s="85" t="s">
        <v>2494</v>
      </c>
      <c r="O322" s="84" t="s">
        <v>2126</v>
      </c>
      <c r="P322" s="85" t="s">
        <v>2476</v>
      </c>
      <c r="Q322" s="87" t="s">
        <v>69</v>
      </c>
      <c r="R322" s="84" t="s">
        <v>2489</v>
      </c>
      <c r="S322" s="86" t="s">
        <v>2495</v>
      </c>
      <c r="T322" s="143" t="s">
        <v>9605</v>
      </c>
      <c r="U322" s="86" t="s">
        <v>9606</v>
      </c>
      <c r="V322" s="84" t="s">
        <v>238</v>
      </c>
      <c r="W322" s="85"/>
      <c r="X322" s="85" t="str">
        <f t="shared" si="17"/>
        <v>tf_BAOT20000700_M_L2_FINANCIAL_PERFORMANCE_BPC</v>
      </c>
      <c r="Y322" s="85" t="str">
        <f t="shared" si="18"/>
        <v>mt_MPOT20000703_CDW_M_L2_FINANCIAL_PERFORMANCE_BPC</v>
      </c>
      <c r="Z322" s="85" t="str">
        <f t="shared" si="19"/>
        <v>m_MPOT20000703_CDW_M_L2_FINANCIAL_PERFORMANCE_BPC</v>
      </c>
      <c r="AA322" s="85" t="s">
        <v>2481</v>
      </c>
      <c r="AB322" s="85" t="s">
        <v>2482</v>
      </c>
      <c r="AC322" s="85"/>
      <c r="AD322" s="65"/>
      <c r="AE322" s="100" t="s">
        <v>63</v>
      </c>
      <c r="AF322" s="65"/>
      <c r="AG322" s="65" t="s">
        <v>152</v>
      </c>
      <c r="AH322" s="65" t="s">
        <v>153</v>
      </c>
      <c r="AI322" s="220" t="s">
        <v>65</v>
      </c>
      <c r="AJ322" s="220" t="s">
        <v>154</v>
      </c>
      <c r="AK322" s="261">
        <v>1.9675925432238728E-4</v>
      </c>
    </row>
    <row r="323" spans="2:37" ht="34.5" hidden="1" customHeight="1">
      <c r="B323" s="86">
        <f t="shared" si="16"/>
        <v>320</v>
      </c>
      <c r="C323" s="84" t="s">
        <v>63</v>
      </c>
      <c r="D323" s="84" t="s">
        <v>2497</v>
      </c>
      <c r="E323" s="84" t="s">
        <v>786</v>
      </c>
      <c r="F323" s="84" t="s">
        <v>63</v>
      </c>
      <c r="G323" s="85" t="s">
        <v>2498</v>
      </c>
      <c r="H323" s="85" t="s">
        <v>2499</v>
      </c>
      <c r="I323" s="85" t="s">
        <v>2500</v>
      </c>
      <c r="J323" s="191">
        <v>1</v>
      </c>
      <c r="K323" s="84" t="s">
        <v>2501</v>
      </c>
      <c r="L323" s="85"/>
      <c r="M323" s="85" t="s">
        <v>2502</v>
      </c>
      <c r="N323" s="85" t="s">
        <v>2503</v>
      </c>
      <c r="O323" s="84" t="s">
        <v>1366</v>
      </c>
      <c r="P323" s="86" t="s">
        <v>2504</v>
      </c>
      <c r="Q323" s="87" t="s">
        <v>220</v>
      </c>
      <c r="R323" s="84" t="s">
        <v>2505</v>
      </c>
      <c r="S323" s="86" t="s">
        <v>9607</v>
      </c>
      <c r="T323" s="143" t="s">
        <v>2507</v>
      </c>
      <c r="U323" s="86" t="s">
        <v>2508</v>
      </c>
      <c r="V323" s="84" t="s">
        <v>846</v>
      </c>
      <c r="W323" s="85"/>
      <c r="X323" s="85" t="str">
        <f t="shared" si="17"/>
        <v>tf_BAMT20002300_D_L2_COSTELEMENT_EXPENSE_ITEM_HIERARCHY_MASTER</v>
      </c>
      <c r="Y323" s="85" t="str">
        <f t="shared" si="18"/>
        <v>mt_MPMT20002301_CDW_D_L2_COSTELEMENT_EXPENSE_ITEM_HIERARCHY_MASTER</v>
      </c>
      <c r="Z323" s="85" t="str">
        <f t="shared" si="19"/>
        <v>m_MPMT20002301_CDW_D_L2_COSTELEMENT_EXPENSE_ITEM_HIERARCHY_MASTER</v>
      </c>
      <c r="AA323" s="85"/>
      <c r="AB323" s="85"/>
      <c r="AC323" s="85"/>
      <c r="AD323" s="65" t="s">
        <v>2025</v>
      </c>
      <c r="AE323" s="65" t="s">
        <v>2026</v>
      </c>
      <c r="AF323" s="65" t="s">
        <v>2027</v>
      </c>
      <c r="AG323" s="65" t="s">
        <v>72</v>
      </c>
      <c r="AH323" s="65" t="str">
        <f>_xlfn.XLOOKUP(T323,Inputテーブル分解!G:G,Inputテーブル分解!J:J,"-")</f>
        <v>A</v>
      </c>
      <c r="AI323" s="220" t="s">
        <v>65</v>
      </c>
      <c r="AJ323" s="220" t="s">
        <v>154</v>
      </c>
      <c r="AK323" s="261">
        <v>0</v>
      </c>
    </row>
    <row r="324" spans="2:37" ht="34.5" hidden="1" customHeight="1">
      <c r="B324" s="86">
        <f t="shared" ref="B324:B387" si="20">ROW()-3</f>
        <v>321</v>
      </c>
      <c r="C324" s="84" t="s">
        <v>63</v>
      </c>
      <c r="D324" s="84" t="s">
        <v>2509</v>
      </c>
      <c r="E324" s="84" t="s">
        <v>786</v>
      </c>
      <c r="F324" s="84" t="s">
        <v>63</v>
      </c>
      <c r="G324" s="85" t="s">
        <v>2510</v>
      </c>
      <c r="H324" s="85" t="s">
        <v>2511</v>
      </c>
      <c r="I324" s="85" t="s">
        <v>2512</v>
      </c>
      <c r="J324" s="191">
        <v>1</v>
      </c>
      <c r="K324" s="84" t="s">
        <v>2513</v>
      </c>
      <c r="L324" s="85"/>
      <c r="M324" s="85" t="s">
        <v>2514</v>
      </c>
      <c r="N324" s="85" t="s">
        <v>2515</v>
      </c>
      <c r="O324" s="84" t="s">
        <v>1366</v>
      </c>
      <c r="P324" s="86" t="s">
        <v>2516</v>
      </c>
      <c r="Q324" s="87" t="s">
        <v>220</v>
      </c>
      <c r="R324" s="84" t="s">
        <v>2517</v>
      </c>
      <c r="S324" s="86" t="s">
        <v>2518</v>
      </c>
      <c r="T324" s="143" t="s">
        <v>2519</v>
      </c>
      <c r="U324" s="86" t="s">
        <v>2520</v>
      </c>
      <c r="V324" s="84" t="s">
        <v>846</v>
      </c>
      <c r="W324" s="85"/>
      <c r="X324" s="85" t="str">
        <f t="shared" si="17"/>
        <v>tf_BAMT20002400_D_L2_COSTELEMENT_EXPENSE_ITEM_LV_1_MASTER</v>
      </c>
      <c r="Y324" s="85" t="str">
        <f t="shared" si="18"/>
        <v>mt_MPMT20002401_CDW_D_L2_COSTELEMENT_EXPENSE_ITEM_LV_1_MASTER</v>
      </c>
      <c r="Z324" s="85" t="str">
        <f t="shared" si="19"/>
        <v>m_MPMT20002401_CDW_D_L2_COSTELEMENT_EXPENSE_ITEM_LV_1_MASTER</v>
      </c>
      <c r="AA324" s="85"/>
      <c r="AB324" s="85"/>
      <c r="AC324" s="85"/>
      <c r="AD324" s="65" t="s">
        <v>2025</v>
      </c>
      <c r="AE324" s="65" t="s">
        <v>2026</v>
      </c>
      <c r="AF324" s="65" t="s">
        <v>2027</v>
      </c>
      <c r="AG324" s="65" t="s">
        <v>72</v>
      </c>
      <c r="AH324" s="65" t="str">
        <f>_xlfn.XLOOKUP(T324,Inputテーブル分解!G:G,Inputテーブル分解!J:J,"-")</f>
        <v>A</v>
      </c>
      <c r="AI324" s="220" t="s">
        <v>65</v>
      </c>
      <c r="AJ324" s="220" t="s">
        <v>154</v>
      </c>
      <c r="AK324" s="261">
        <v>0</v>
      </c>
    </row>
    <row r="325" spans="2:37" ht="34.5" hidden="1" customHeight="1">
      <c r="B325" s="86">
        <f t="shared" si="20"/>
        <v>322</v>
      </c>
      <c r="C325" s="84" t="s">
        <v>63</v>
      </c>
      <c r="D325" s="84" t="s">
        <v>2521</v>
      </c>
      <c r="E325" s="84" t="s">
        <v>786</v>
      </c>
      <c r="F325" s="84" t="s">
        <v>63</v>
      </c>
      <c r="G325" s="85" t="s">
        <v>2510</v>
      </c>
      <c r="H325" s="85" t="s">
        <v>2522</v>
      </c>
      <c r="I325" s="85" t="s">
        <v>2523</v>
      </c>
      <c r="J325" s="191">
        <v>1</v>
      </c>
      <c r="K325" s="84" t="s">
        <v>2524</v>
      </c>
      <c r="L325" s="85"/>
      <c r="M325" s="85" t="s">
        <v>2525</v>
      </c>
      <c r="N325" s="85" t="s">
        <v>2526</v>
      </c>
      <c r="O325" s="84" t="s">
        <v>1366</v>
      </c>
      <c r="P325" s="86" t="s">
        <v>2527</v>
      </c>
      <c r="Q325" s="87" t="s">
        <v>220</v>
      </c>
      <c r="R325" s="84" t="s">
        <v>2528</v>
      </c>
      <c r="S325" s="86" t="s">
        <v>2529</v>
      </c>
      <c r="T325" s="143" t="s">
        <v>2530</v>
      </c>
      <c r="U325" s="86" t="s">
        <v>2531</v>
      </c>
      <c r="V325" s="84" t="s">
        <v>846</v>
      </c>
      <c r="W325" s="85"/>
      <c r="X325" s="85" t="str">
        <f t="shared" si="17"/>
        <v>tf_BAMT20002500_D_L2_COSTELEMENT_EXPENSE_ITEM_LV_2_MASTER</v>
      </c>
      <c r="Y325" s="85" t="str">
        <f t="shared" si="18"/>
        <v>mt_MPMT20002501_CDW_D_L2_COSTELEMENT_EXPENSE_ITEM_LV_2_MASTER</v>
      </c>
      <c r="Z325" s="85" t="str">
        <f t="shared" si="19"/>
        <v>m_MPMT20002501_CDW_D_L2_COSTELEMENT_EXPENSE_ITEM_LV_2_MASTER</v>
      </c>
      <c r="AA325" s="85"/>
      <c r="AB325" s="85"/>
      <c r="AC325" s="85"/>
      <c r="AD325" s="65" t="s">
        <v>2025</v>
      </c>
      <c r="AE325" s="65" t="s">
        <v>2026</v>
      </c>
      <c r="AF325" s="65" t="s">
        <v>2027</v>
      </c>
      <c r="AG325" s="65" t="s">
        <v>72</v>
      </c>
      <c r="AH325" s="65" t="str">
        <f>_xlfn.XLOOKUP(T325,Inputテーブル分解!G:G,Inputテーブル分解!J:J,"-")</f>
        <v>A</v>
      </c>
      <c r="AI325" s="220" t="s">
        <v>65</v>
      </c>
      <c r="AJ325" s="220" t="s">
        <v>154</v>
      </c>
      <c r="AK325" s="261">
        <v>0</v>
      </c>
    </row>
    <row r="326" spans="2:37" ht="34.5" hidden="1" customHeight="1">
      <c r="B326" s="86">
        <f t="shared" si="20"/>
        <v>323</v>
      </c>
      <c r="C326" s="84" t="s">
        <v>63</v>
      </c>
      <c r="D326" s="84" t="s">
        <v>2532</v>
      </c>
      <c r="E326" s="84" t="s">
        <v>786</v>
      </c>
      <c r="F326" s="84" t="s">
        <v>63</v>
      </c>
      <c r="G326" s="85" t="s">
        <v>2510</v>
      </c>
      <c r="H326" s="85" t="s">
        <v>2533</v>
      </c>
      <c r="I326" s="85" t="s">
        <v>2534</v>
      </c>
      <c r="J326" s="191">
        <v>1</v>
      </c>
      <c r="K326" s="84" t="s">
        <v>2535</v>
      </c>
      <c r="L326" s="85"/>
      <c r="M326" s="85" t="s">
        <v>2536</v>
      </c>
      <c r="N326" s="85" t="s">
        <v>2537</v>
      </c>
      <c r="O326" s="84" t="s">
        <v>1366</v>
      </c>
      <c r="P326" s="86" t="s">
        <v>2538</v>
      </c>
      <c r="Q326" s="87" t="s">
        <v>220</v>
      </c>
      <c r="R326" s="84" t="s">
        <v>2539</v>
      </c>
      <c r="S326" s="86" t="s">
        <v>2540</v>
      </c>
      <c r="T326" s="143" t="s">
        <v>2541</v>
      </c>
      <c r="U326" s="86" t="s">
        <v>2542</v>
      </c>
      <c r="V326" s="84" t="s">
        <v>846</v>
      </c>
      <c r="W326" s="85"/>
      <c r="X326" s="85" t="str">
        <f t="shared" si="17"/>
        <v>tf_BAMT20002600_D_L2_COSTELEMENT_EXPENSE_ITEM_LV_3_MASTER</v>
      </c>
      <c r="Y326" s="85" t="str">
        <f t="shared" si="18"/>
        <v>mt_MPMT20002601_CDW_D_L2_COSTELEMENT_EXPENSE_ITEM_LV_3_MASTER</v>
      </c>
      <c r="Z326" s="85" t="str">
        <f t="shared" si="19"/>
        <v>m_MPMT20002601_CDW_D_L2_COSTELEMENT_EXPENSE_ITEM_LV_3_MASTER</v>
      </c>
      <c r="AA326" s="85"/>
      <c r="AB326" s="85"/>
      <c r="AC326" s="85"/>
      <c r="AD326" s="65" t="s">
        <v>2025</v>
      </c>
      <c r="AE326" s="65" t="s">
        <v>2026</v>
      </c>
      <c r="AF326" s="65" t="s">
        <v>2027</v>
      </c>
      <c r="AG326" s="65" t="s">
        <v>72</v>
      </c>
      <c r="AH326" s="65" t="str">
        <f>_xlfn.XLOOKUP(T326,Inputテーブル分解!G:G,Inputテーブル分解!J:J,"-")</f>
        <v>A</v>
      </c>
      <c r="AI326" s="220" t="s">
        <v>65</v>
      </c>
      <c r="AJ326" s="220" t="s">
        <v>154</v>
      </c>
      <c r="AK326" s="261">
        <v>0</v>
      </c>
    </row>
    <row r="327" spans="2:37" ht="34.5" hidden="1" customHeight="1">
      <c r="B327" s="86">
        <f t="shared" si="20"/>
        <v>324</v>
      </c>
      <c r="C327" s="84" t="s">
        <v>63</v>
      </c>
      <c r="D327" s="84" t="s">
        <v>2543</v>
      </c>
      <c r="E327" s="84" t="s">
        <v>786</v>
      </c>
      <c r="F327" s="84" t="s">
        <v>63</v>
      </c>
      <c r="G327" s="85" t="s">
        <v>2544</v>
      </c>
      <c r="H327" s="85" t="s">
        <v>2545</v>
      </c>
      <c r="I327" s="85" t="s">
        <v>2546</v>
      </c>
      <c r="J327" s="191">
        <v>1</v>
      </c>
      <c r="K327" s="84" t="s">
        <v>2547</v>
      </c>
      <c r="L327" s="84"/>
      <c r="M327" s="85" t="s">
        <v>2548</v>
      </c>
      <c r="N327" s="85" t="s">
        <v>2549</v>
      </c>
      <c r="O327" s="84" t="s">
        <v>2126</v>
      </c>
      <c r="P327" s="85"/>
      <c r="Q327" s="87" t="s">
        <v>69</v>
      </c>
      <c r="R327" s="84" t="s">
        <v>9608</v>
      </c>
      <c r="S327" s="86" t="s">
        <v>2551</v>
      </c>
      <c r="T327" s="143" t="s">
        <v>2552</v>
      </c>
      <c r="U327" s="86" t="s">
        <v>2553</v>
      </c>
      <c r="V327" s="84" t="s">
        <v>260</v>
      </c>
      <c r="W327" s="85"/>
      <c r="X327" s="85" t="str">
        <f t="shared" si="17"/>
        <v>tf_BAMT20022900_D_L2_CO_KEY_SUBNUMBER_MASTER</v>
      </c>
      <c r="Y327" s="85" t="str">
        <f t="shared" si="18"/>
        <v>mt_MPMT20022901_CDW_D_L2_CO_KEY_SUBNUMBER_MASTER</v>
      </c>
      <c r="Z327" s="85" t="str">
        <f t="shared" si="19"/>
        <v>m_MPMT20022901_CDW_D_L2_CO_KEY_SUBNUMBER_MASTER</v>
      </c>
      <c r="AA327" s="85"/>
      <c r="AB327" s="85"/>
      <c r="AC327" s="85"/>
      <c r="AD327" s="65" t="s">
        <v>2183</v>
      </c>
      <c r="AE327" s="65" t="s">
        <v>2026</v>
      </c>
      <c r="AF327" s="65" t="s">
        <v>52</v>
      </c>
      <c r="AG327" s="65" t="s">
        <v>72</v>
      </c>
      <c r="AH327" s="65" t="str">
        <f>_xlfn.XLOOKUP(T327,Inputテーブル分解!G:G,Inputテーブル分解!J:J,"-")</f>
        <v>A</v>
      </c>
      <c r="AI327" s="220" t="s">
        <v>65</v>
      </c>
      <c r="AJ327" s="220" t="s">
        <v>154</v>
      </c>
      <c r="AK327" s="261">
        <v>0</v>
      </c>
    </row>
    <row r="328" spans="2:37" ht="34.5" hidden="1" customHeight="1">
      <c r="B328" s="91">
        <f t="shared" si="20"/>
        <v>325</v>
      </c>
      <c r="C328" s="92" t="s">
        <v>409</v>
      </c>
      <c r="D328" s="92" t="s">
        <v>2554</v>
      </c>
      <c r="E328" s="92" t="s">
        <v>786</v>
      </c>
      <c r="F328" s="92" t="s">
        <v>63</v>
      </c>
      <c r="G328" s="146" t="s">
        <v>2555</v>
      </c>
      <c r="H328" s="146" t="s">
        <v>2556</v>
      </c>
      <c r="I328" s="146" t="s">
        <v>2557</v>
      </c>
      <c r="J328" s="193"/>
      <c r="K328" s="92" t="s">
        <v>2558</v>
      </c>
      <c r="L328" s="146"/>
      <c r="M328" s="146" t="s">
        <v>2559</v>
      </c>
      <c r="N328" s="146" t="s">
        <v>2560</v>
      </c>
      <c r="O328" s="92" t="s">
        <v>1366</v>
      </c>
      <c r="P328" s="91" t="s">
        <v>2561</v>
      </c>
      <c r="Q328" s="163" t="s">
        <v>220</v>
      </c>
      <c r="R328" s="92" t="s">
        <v>9609</v>
      </c>
      <c r="S328" s="91" t="s">
        <v>9610</v>
      </c>
      <c r="T328" s="182" t="s">
        <v>9611</v>
      </c>
      <c r="U328" s="91" t="s">
        <v>9612</v>
      </c>
      <c r="V328" s="92" t="s">
        <v>846</v>
      </c>
      <c r="W328" s="146"/>
      <c r="X328" s="146" t="str">
        <f t="shared" si="17"/>
        <v>tf_BAMT20002700_D_L2_DD_DOMAIN_FIXED_VALUE_TEXT_MASTER</v>
      </c>
      <c r="Y328" s="146" t="str">
        <f t="shared" si="18"/>
        <v>mt_MPMT20002701_CDW_D_L2_DD_DOMAIN_FIXED_VALUE_TEXT_MASTER</v>
      </c>
      <c r="Z328" s="146" t="str">
        <f t="shared" si="19"/>
        <v>m_MPMT20002701_CDW_D_L2_DD_DOMAIN_FIXED_VALUE_TEXT_MASTER</v>
      </c>
      <c r="AA328" s="146"/>
      <c r="AB328" s="146"/>
      <c r="AC328" s="146"/>
      <c r="AD328" s="65" t="s">
        <v>2183</v>
      </c>
      <c r="AE328" s="100" t="s">
        <v>63</v>
      </c>
      <c r="AF328" s="65"/>
      <c r="AG328" s="65" t="s">
        <v>63</v>
      </c>
      <c r="AH328" s="65" t="s">
        <v>63</v>
      </c>
      <c r="AI328" s="220" t="s">
        <v>65</v>
      </c>
      <c r="AJ328" s="220" t="s">
        <v>65</v>
      </c>
      <c r="AK328" s="220" t="s">
        <v>65</v>
      </c>
    </row>
    <row r="329" spans="2:37" ht="34.5" hidden="1" customHeight="1">
      <c r="B329" s="86">
        <f t="shared" si="20"/>
        <v>326</v>
      </c>
      <c r="C329" s="84" t="s">
        <v>63</v>
      </c>
      <c r="D329" s="84" t="s">
        <v>2562</v>
      </c>
      <c r="E329" s="84" t="s">
        <v>786</v>
      </c>
      <c r="F329" s="84" t="s">
        <v>63</v>
      </c>
      <c r="G329" s="85" t="s">
        <v>2563</v>
      </c>
      <c r="H329" s="85" t="s">
        <v>2564</v>
      </c>
      <c r="I329" s="85" t="s">
        <v>2565</v>
      </c>
      <c r="J329" s="191">
        <v>1</v>
      </c>
      <c r="K329" s="84" t="s">
        <v>2566</v>
      </c>
      <c r="L329" s="85"/>
      <c r="M329" s="85" t="s">
        <v>2567</v>
      </c>
      <c r="N329" s="85" t="s">
        <v>2568</v>
      </c>
      <c r="O329" s="84" t="s">
        <v>2126</v>
      </c>
      <c r="P329" s="86" t="s">
        <v>2569</v>
      </c>
      <c r="Q329" s="87" t="s">
        <v>220</v>
      </c>
      <c r="R329" s="84" t="s">
        <v>2570</v>
      </c>
      <c r="S329" s="86" t="s">
        <v>9613</v>
      </c>
      <c r="T329" s="143" t="s">
        <v>2572</v>
      </c>
      <c r="U329" s="86" t="s">
        <v>2573</v>
      </c>
      <c r="V329" s="84" t="s">
        <v>846</v>
      </c>
      <c r="W329" s="85"/>
      <c r="X329" s="85" t="str">
        <f t="shared" si="17"/>
        <v>tf_BAMT20018800_D_L2_DERIVATION_RULE_SELECT_MASTER</v>
      </c>
      <c r="Y329" s="85" t="str">
        <f t="shared" si="18"/>
        <v>mt_MPMT20018801_CDW_D_L2_DERIVATION_RULE_SELECT_MASTER</v>
      </c>
      <c r="Z329" s="85" t="str">
        <f t="shared" si="19"/>
        <v>m_MPMT20018801_CDW_D_L2_DERIVATION_RULE_SELECT_MASTER</v>
      </c>
      <c r="AA329" s="85"/>
      <c r="AB329" s="85"/>
      <c r="AC329" s="85"/>
      <c r="AD329" s="65" t="s">
        <v>2183</v>
      </c>
      <c r="AE329" s="65" t="s">
        <v>2026</v>
      </c>
      <c r="AF329" s="65" t="s">
        <v>52</v>
      </c>
      <c r="AG329" s="65" t="s">
        <v>72</v>
      </c>
      <c r="AH329" s="268" t="s">
        <v>3923</v>
      </c>
      <c r="AI329" s="220" t="s">
        <v>65</v>
      </c>
      <c r="AJ329" s="220" t="s">
        <v>154</v>
      </c>
      <c r="AK329" s="261">
        <v>0</v>
      </c>
    </row>
    <row r="330" spans="2:37" ht="34.5" hidden="1" customHeight="1">
      <c r="B330" s="86">
        <f t="shared" si="20"/>
        <v>327</v>
      </c>
      <c r="C330" s="84" t="s">
        <v>63</v>
      </c>
      <c r="D330" s="84" t="s">
        <v>2574</v>
      </c>
      <c r="E330" s="84" t="s">
        <v>786</v>
      </c>
      <c r="F330" s="84" t="s">
        <v>63</v>
      </c>
      <c r="G330" s="85" t="s">
        <v>2575</v>
      </c>
      <c r="H330" s="85" t="s">
        <v>2576</v>
      </c>
      <c r="I330" s="85" t="s">
        <v>2577</v>
      </c>
      <c r="J330" s="191">
        <v>1</v>
      </c>
      <c r="K330" s="84" t="s">
        <v>2578</v>
      </c>
      <c r="L330" s="85"/>
      <c r="M330" s="85" t="s">
        <v>2579</v>
      </c>
      <c r="N330" s="85" t="s">
        <v>2580</v>
      </c>
      <c r="O330" s="84" t="s">
        <v>1366</v>
      </c>
      <c r="P330" s="86" t="s">
        <v>2581</v>
      </c>
      <c r="Q330" s="87" t="s">
        <v>220</v>
      </c>
      <c r="R330" s="84" t="s">
        <v>2582</v>
      </c>
      <c r="S330" s="86" t="s">
        <v>2583</v>
      </c>
      <c r="T330" s="143" t="s">
        <v>2584</v>
      </c>
      <c r="U330" s="86" t="s">
        <v>2585</v>
      </c>
      <c r="V330" s="84" t="s">
        <v>309</v>
      </c>
      <c r="W330" s="85"/>
      <c r="X330" s="85" t="str">
        <f t="shared" si="17"/>
        <v>tf_BAMT20002900_D_L2_ETL_CALENDAR_MASTER</v>
      </c>
      <c r="Y330" s="85" t="str">
        <f t="shared" si="18"/>
        <v>mt_MPMT20002901_CDW_D_L2_ETL_CALENDAR_MASTER_WK01</v>
      </c>
      <c r="Z330" s="85" t="str">
        <f t="shared" si="19"/>
        <v>m_MPMT20002901_CDW_D_L2_ETL_CALENDAR_MASTER_WK01</v>
      </c>
      <c r="AA330" s="85"/>
      <c r="AB330" s="85"/>
      <c r="AC330" s="85"/>
      <c r="AD330" s="65" t="s">
        <v>2586</v>
      </c>
      <c r="AE330" s="65"/>
      <c r="AF330" s="65" t="s">
        <v>52</v>
      </c>
      <c r="AG330" s="65" t="s">
        <v>72</v>
      </c>
      <c r="AH330" s="65" t="s">
        <v>2587</v>
      </c>
      <c r="AI330" s="220" t="s">
        <v>65</v>
      </c>
      <c r="AJ330" s="220" t="s">
        <v>154</v>
      </c>
      <c r="AK330" s="261">
        <v>0</v>
      </c>
    </row>
    <row r="331" spans="2:37" ht="34.5" hidden="1" customHeight="1">
      <c r="B331" s="86">
        <f t="shared" si="20"/>
        <v>328</v>
      </c>
      <c r="C331" s="84" t="s">
        <v>63</v>
      </c>
      <c r="D331" s="84" t="s">
        <v>2574</v>
      </c>
      <c r="E331" s="84" t="s">
        <v>786</v>
      </c>
      <c r="F331" s="84" t="s">
        <v>63</v>
      </c>
      <c r="G331" s="85" t="s">
        <v>2575</v>
      </c>
      <c r="H331" s="85" t="s">
        <v>2576</v>
      </c>
      <c r="I331" s="85" t="s">
        <v>2577</v>
      </c>
      <c r="J331" s="191">
        <v>2</v>
      </c>
      <c r="K331" s="84" t="s">
        <v>2588</v>
      </c>
      <c r="L331" s="85"/>
      <c r="M331" s="85" t="s">
        <v>2589</v>
      </c>
      <c r="N331" s="85" t="s">
        <v>2590</v>
      </c>
      <c r="O331" s="84" t="s">
        <v>1366</v>
      </c>
      <c r="P331" s="86" t="s">
        <v>2581</v>
      </c>
      <c r="Q331" s="87" t="s">
        <v>220</v>
      </c>
      <c r="R331" s="84" t="s">
        <v>2591</v>
      </c>
      <c r="S331" s="86" t="s">
        <v>2592</v>
      </c>
      <c r="T331" s="143" t="s">
        <v>2593</v>
      </c>
      <c r="U331" s="86" t="s">
        <v>2594</v>
      </c>
      <c r="V331" s="84" t="s">
        <v>149</v>
      </c>
      <c r="W331" s="85"/>
      <c r="X331" s="85" t="str">
        <f t="shared" si="17"/>
        <v>tf_BAMT20002900_D_L2_ETL_CALENDAR_MASTER</v>
      </c>
      <c r="Y331" s="85" t="str">
        <f t="shared" si="18"/>
        <v>mt_MPMT20002902_CDW_D_L2_ETL_CALENDAR_MASTER_WK02</v>
      </c>
      <c r="Z331" s="85" t="str">
        <f t="shared" si="19"/>
        <v>m_MPMT20002902_CDW_D_L2_ETL_CALENDAR_MASTER_WK02</v>
      </c>
      <c r="AA331" s="85"/>
      <c r="AB331" s="85"/>
      <c r="AC331" s="85"/>
      <c r="AD331" s="65" t="s">
        <v>2586</v>
      </c>
      <c r="AE331" s="65"/>
      <c r="AF331" s="65" t="s">
        <v>52</v>
      </c>
      <c r="AG331" s="65" t="s">
        <v>72</v>
      </c>
      <c r="AH331" s="65" t="s">
        <v>2587</v>
      </c>
      <c r="AI331" s="220" t="s">
        <v>65</v>
      </c>
      <c r="AJ331" s="220" t="s">
        <v>154</v>
      </c>
      <c r="AK331" s="261">
        <v>0</v>
      </c>
    </row>
    <row r="332" spans="2:37" ht="34.5" hidden="1" customHeight="1">
      <c r="B332" s="86">
        <f t="shared" si="20"/>
        <v>329</v>
      </c>
      <c r="C332" s="84" t="s">
        <v>63</v>
      </c>
      <c r="D332" s="84" t="s">
        <v>2574</v>
      </c>
      <c r="E332" s="84" t="s">
        <v>786</v>
      </c>
      <c r="F332" s="84" t="s">
        <v>63</v>
      </c>
      <c r="G332" s="85" t="s">
        <v>2575</v>
      </c>
      <c r="H332" s="85" t="s">
        <v>2576</v>
      </c>
      <c r="I332" s="85" t="s">
        <v>2577</v>
      </c>
      <c r="J332" s="191">
        <v>3</v>
      </c>
      <c r="K332" s="84" t="s">
        <v>2595</v>
      </c>
      <c r="L332" s="85"/>
      <c r="M332" s="85" t="s">
        <v>2596</v>
      </c>
      <c r="N332" s="85" t="s">
        <v>2597</v>
      </c>
      <c r="O332" s="84" t="s">
        <v>1366</v>
      </c>
      <c r="P332" s="86" t="s">
        <v>2581</v>
      </c>
      <c r="Q332" s="87" t="s">
        <v>220</v>
      </c>
      <c r="R332" s="84" t="s">
        <v>2593</v>
      </c>
      <c r="S332" s="86" t="s">
        <v>2594</v>
      </c>
      <c r="T332" s="143" t="s">
        <v>2598</v>
      </c>
      <c r="U332" s="86" t="s">
        <v>2599</v>
      </c>
      <c r="V332" s="84" t="s">
        <v>309</v>
      </c>
      <c r="W332" s="85"/>
      <c r="X332" s="85" t="str">
        <f t="shared" si="17"/>
        <v>tf_BAMT20002900_D_L2_ETL_CALENDAR_MASTER</v>
      </c>
      <c r="Y332" s="85" t="str">
        <f t="shared" si="18"/>
        <v>mt_MPMT20002903_CDW_D_L2_ETL_CALENDAR_MASTER_WK03</v>
      </c>
      <c r="Z332" s="85" t="str">
        <f t="shared" si="19"/>
        <v>m_MPMT20002903_CDW_D_L2_ETL_CALENDAR_MASTER_WK03</v>
      </c>
      <c r="AA332" s="85"/>
      <c r="AB332" s="85"/>
      <c r="AC332" s="85"/>
      <c r="AD332" s="65" t="s">
        <v>2586</v>
      </c>
      <c r="AE332" s="65"/>
      <c r="AF332" s="65" t="s">
        <v>52</v>
      </c>
      <c r="AG332" s="65" t="s">
        <v>72</v>
      </c>
      <c r="AH332" s="65" t="s">
        <v>2587</v>
      </c>
      <c r="AI332" s="220" t="s">
        <v>65</v>
      </c>
      <c r="AJ332" s="220" t="s">
        <v>154</v>
      </c>
      <c r="AK332" s="261">
        <v>0</v>
      </c>
    </row>
    <row r="333" spans="2:37" ht="34.5" hidden="1" customHeight="1">
      <c r="B333" s="86">
        <f t="shared" si="20"/>
        <v>330</v>
      </c>
      <c r="C333" s="84" t="s">
        <v>63</v>
      </c>
      <c r="D333" s="84" t="s">
        <v>2574</v>
      </c>
      <c r="E333" s="84" t="s">
        <v>786</v>
      </c>
      <c r="F333" s="84" t="s">
        <v>63</v>
      </c>
      <c r="G333" s="85" t="s">
        <v>2575</v>
      </c>
      <c r="H333" s="85" t="s">
        <v>2576</v>
      </c>
      <c r="I333" s="85" t="s">
        <v>2577</v>
      </c>
      <c r="J333" s="191">
        <v>4</v>
      </c>
      <c r="K333" s="84" t="s">
        <v>2600</v>
      </c>
      <c r="L333" s="85"/>
      <c r="M333" s="85" t="s">
        <v>2601</v>
      </c>
      <c r="N333" s="85" t="s">
        <v>2602</v>
      </c>
      <c r="O333" s="84" t="s">
        <v>1366</v>
      </c>
      <c r="P333" s="86" t="s">
        <v>2581</v>
      </c>
      <c r="Q333" s="87" t="s">
        <v>220</v>
      </c>
      <c r="R333" s="84" t="s">
        <v>2603</v>
      </c>
      <c r="S333" s="86" t="s">
        <v>9614</v>
      </c>
      <c r="T333" s="143" t="s">
        <v>1825</v>
      </c>
      <c r="U333" s="86" t="s">
        <v>1826</v>
      </c>
      <c r="V333" s="84" t="s">
        <v>149</v>
      </c>
      <c r="W333" s="85"/>
      <c r="X333" s="85" t="str">
        <f t="shared" si="17"/>
        <v>tf_BAMT20002900_D_L2_ETL_CALENDAR_MASTER</v>
      </c>
      <c r="Y333" s="85" t="str">
        <f t="shared" si="18"/>
        <v>mt_MPMT20002904_CDW_D_L2_ETL_CALENDAR_MASTER</v>
      </c>
      <c r="Z333" s="85" t="str">
        <f t="shared" si="19"/>
        <v>m_MPMT20002904_CDW_D_L2_ETL_CALENDAR_MASTER</v>
      </c>
      <c r="AA333" s="85"/>
      <c r="AB333" s="85"/>
      <c r="AC333" s="85"/>
      <c r="AD333" s="65" t="s">
        <v>2586</v>
      </c>
      <c r="AE333" s="65" t="s">
        <v>2026</v>
      </c>
      <c r="AF333" s="65" t="s">
        <v>52</v>
      </c>
      <c r="AG333" s="65" t="s">
        <v>72</v>
      </c>
      <c r="AH333" s="65" t="str">
        <f>_xlfn.XLOOKUP(T333,Inputテーブル分解!G:G,Inputテーブル分解!J:J,"-")</f>
        <v>A</v>
      </c>
      <c r="AI333" s="220" t="s">
        <v>65</v>
      </c>
      <c r="AJ333" s="220" t="s">
        <v>154</v>
      </c>
      <c r="AK333" s="261">
        <v>0</v>
      </c>
    </row>
    <row r="334" spans="2:37" ht="34.5" hidden="1" customHeight="1">
      <c r="B334" s="86">
        <f t="shared" si="20"/>
        <v>331</v>
      </c>
      <c r="C334" s="84" t="s">
        <v>63</v>
      </c>
      <c r="D334" s="84" t="s">
        <v>2605</v>
      </c>
      <c r="E334" s="84" t="s">
        <v>786</v>
      </c>
      <c r="F334" s="84" t="s">
        <v>63</v>
      </c>
      <c r="G334" s="85" t="s">
        <v>2575</v>
      </c>
      <c r="H334" s="85" t="s">
        <v>2576</v>
      </c>
      <c r="I334" s="85" t="s">
        <v>2577</v>
      </c>
      <c r="J334" s="191">
        <v>5</v>
      </c>
      <c r="K334" s="84" t="s">
        <v>2606</v>
      </c>
      <c r="L334" s="85"/>
      <c r="M334" s="85" t="s">
        <v>2607</v>
      </c>
      <c r="N334" s="85" t="s">
        <v>2608</v>
      </c>
      <c r="O334" s="84" t="s">
        <v>1366</v>
      </c>
      <c r="P334" s="86" t="s">
        <v>2581</v>
      </c>
      <c r="Q334" s="87" t="s">
        <v>220</v>
      </c>
      <c r="R334" s="84" t="s">
        <v>1825</v>
      </c>
      <c r="S334" s="86" t="s">
        <v>9615</v>
      </c>
      <c r="T334" s="143" t="s">
        <v>9616</v>
      </c>
      <c r="U334" s="86" t="s">
        <v>9617</v>
      </c>
      <c r="V334" s="84" t="s">
        <v>309</v>
      </c>
      <c r="W334" s="85"/>
      <c r="X334" s="85" t="str">
        <f t="shared" si="17"/>
        <v>tf_BAMT20002900_D_L2_ETL_CALENDAR_MASTER</v>
      </c>
      <c r="Y334" s="85" t="str">
        <f t="shared" si="18"/>
        <v>mt_MPMT20002905_CDW_D_L2_ETL_CALENDAR_MASTER_FISCAL_PERIOD</v>
      </c>
      <c r="Z334" s="85" t="str">
        <f t="shared" si="19"/>
        <v>m_MPMT20002905_CDW_D_L2_ETL_CALENDAR_MASTER_FISCAL_PERIOD</v>
      </c>
      <c r="AA334" s="85"/>
      <c r="AB334" s="85"/>
      <c r="AC334" s="85"/>
      <c r="AD334" s="65" t="s">
        <v>2586</v>
      </c>
      <c r="AE334" s="65" t="s">
        <v>2026</v>
      </c>
      <c r="AF334" s="65" t="s">
        <v>52</v>
      </c>
      <c r="AG334" s="65" t="s">
        <v>72</v>
      </c>
      <c r="AH334" s="65" t="str">
        <f>_xlfn.XLOOKUP(T334,Inputテーブル分解!G:G,Inputテーブル分解!J:J,"-")</f>
        <v>A</v>
      </c>
      <c r="AI334" s="220" t="s">
        <v>65</v>
      </c>
      <c r="AJ334" s="220" t="s">
        <v>154</v>
      </c>
      <c r="AK334" s="261">
        <v>0</v>
      </c>
    </row>
    <row r="335" spans="2:37" ht="34.5" hidden="1" customHeight="1">
      <c r="B335" s="86">
        <f t="shared" si="20"/>
        <v>332</v>
      </c>
      <c r="C335" s="84" t="s">
        <v>63</v>
      </c>
      <c r="D335" s="84" t="s">
        <v>2611</v>
      </c>
      <c r="E335" s="84" t="s">
        <v>786</v>
      </c>
      <c r="F335" s="84" t="s">
        <v>63</v>
      </c>
      <c r="G335" s="85" t="s">
        <v>2612</v>
      </c>
      <c r="H335" s="85" t="s">
        <v>2613</v>
      </c>
      <c r="I335" s="85" t="s">
        <v>2614</v>
      </c>
      <c r="J335" s="191">
        <v>1</v>
      </c>
      <c r="K335" s="84" t="s">
        <v>2615</v>
      </c>
      <c r="L335" s="85"/>
      <c r="M335" s="85" t="s">
        <v>2616</v>
      </c>
      <c r="N335" s="85" t="s">
        <v>2617</v>
      </c>
      <c r="O335" s="84" t="s">
        <v>2126</v>
      </c>
      <c r="P335" s="86" t="s">
        <v>2618</v>
      </c>
      <c r="Q335" s="87" t="s">
        <v>220</v>
      </c>
      <c r="R335" s="84" t="s">
        <v>9618</v>
      </c>
      <c r="S335" s="86" t="s">
        <v>9619</v>
      </c>
      <c r="T335" s="143" t="s">
        <v>2621</v>
      </c>
      <c r="U335" s="86" t="s">
        <v>9620</v>
      </c>
      <c r="V335" s="84" t="s">
        <v>162</v>
      </c>
      <c r="W335" s="85"/>
      <c r="X335" s="85" t="str">
        <f t="shared" si="17"/>
        <v>tf_BAMT20003000_D_L2_EXTERNAL_INDEX_ID_MASTER</v>
      </c>
      <c r="Y335" s="85" t="str">
        <f t="shared" si="18"/>
        <v>mt_MPMT20003001_CDW_D_L2_EXTERNAL_INDEX_ID_MASTER</v>
      </c>
      <c r="Z335" s="85" t="str">
        <f t="shared" si="19"/>
        <v>m_MPMT20003001_CDW_D_L2_EXTERNAL_INDEX_ID_MASTER</v>
      </c>
      <c r="AA335" s="85"/>
      <c r="AB335" s="85"/>
      <c r="AC335" s="85"/>
      <c r="AD335" s="65" t="s">
        <v>2025</v>
      </c>
      <c r="AE335" s="65" t="s">
        <v>2026</v>
      </c>
      <c r="AF335" s="65" t="s">
        <v>2027</v>
      </c>
      <c r="AG335" s="65" t="s">
        <v>72</v>
      </c>
      <c r="AH335" s="65" t="str">
        <f>_xlfn.XLOOKUP(T335,Inputテーブル分解!G:G,Inputテーブル分解!J:J,"-")</f>
        <v>B</v>
      </c>
      <c r="AI335" s="220" t="s">
        <v>65</v>
      </c>
      <c r="AJ335" s="220" t="s">
        <v>154</v>
      </c>
      <c r="AK335" s="261">
        <v>0</v>
      </c>
    </row>
    <row r="336" spans="2:37" ht="34.5" hidden="1" customHeight="1">
      <c r="B336" s="86">
        <f t="shared" si="20"/>
        <v>333</v>
      </c>
      <c r="C336" s="84" t="s">
        <v>63</v>
      </c>
      <c r="D336" s="84" t="s">
        <v>2623</v>
      </c>
      <c r="E336" s="84" t="s">
        <v>786</v>
      </c>
      <c r="F336" s="84" t="s">
        <v>63</v>
      </c>
      <c r="G336" s="85" t="s">
        <v>2624</v>
      </c>
      <c r="H336" s="85" t="s">
        <v>2625</v>
      </c>
      <c r="I336" s="85" t="s">
        <v>2626</v>
      </c>
      <c r="J336" s="191">
        <v>1</v>
      </c>
      <c r="K336" s="84" t="s">
        <v>2627</v>
      </c>
      <c r="L336" s="84"/>
      <c r="M336" s="85" t="s">
        <v>2628</v>
      </c>
      <c r="N336" s="85" t="s">
        <v>2629</v>
      </c>
      <c r="O336" s="84" t="s">
        <v>2126</v>
      </c>
      <c r="P336" s="85"/>
      <c r="Q336" s="87" t="s">
        <v>69</v>
      </c>
      <c r="R336" s="84" t="s">
        <v>2630</v>
      </c>
      <c r="S336" s="86" t="s">
        <v>9621</v>
      </c>
      <c r="T336" s="143" t="s">
        <v>2632</v>
      </c>
      <c r="U336" s="86" t="s">
        <v>2633</v>
      </c>
      <c r="V336" s="84" t="s">
        <v>846</v>
      </c>
      <c r="W336" s="85"/>
      <c r="X336" s="85" t="str">
        <f t="shared" si="17"/>
        <v>tf_BAMT20022400_A_L2_GD_FINDI_TEXT_MASTER_CATEGORY_ID_MASTER</v>
      </c>
      <c r="Y336" s="85" t="str">
        <f t="shared" si="18"/>
        <v>mt_MPMT20022401_CDW_A_L2_GD_FINDI_TEXT_MASTER_CATEGORY_ID_MASTER</v>
      </c>
      <c r="Z336" s="85" t="str">
        <f t="shared" si="19"/>
        <v>m_MPMT20022401_CDW_A_L2_GD_FINDI_TEXT_MASTER_CATEGORY_ID_MASTER</v>
      </c>
      <c r="AA336" s="85"/>
      <c r="AB336" s="85"/>
      <c r="AC336" s="85"/>
      <c r="AD336" s="65" t="s">
        <v>2025</v>
      </c>
      <c r="AE336" s="65" t="s">
        <v>2026</v>
      </c>
      <c r="AF336" s="65" t="s">
        <v>2027</v>
      </c>
      <c r="AG336" s="65" t="s">
        <v>72</v>
      </c>
      <c r="AH336" s="65" t="str">
        <f>_xlfn.XLOOKUP(T336,Inputテーブル分解!G:G,Inputテーブル分解!J:J,"-")</f>
        <v>A</v>
      </c>
      <c r="AI336" s="220" t="s">
        <v>65</v>
      </c>
      <c r="AJ336" s="220" t="s">
        <v>154</v>
      </c>
      <c r="AK336" s="261">
        <v>0</v>
      </c>
    </row>
    <row r="337" spans="2:37" ht="34.5" hidden="1" customHeight="1">
      <c r="B337" s="86">
        <f t="shared" si="20"/>
        <v>334</v>
      </c>
      <c r="C337" s="84" t="s">
        <v>63</v>
      </c>
      <c r="D337" s="84" t="s">
        <v>2634</v>
      </c>
      <c r="E337" s="84" t="s">
        <v>135</v>
      </c>
      <c r="F337" s="84" t="s">
        <v>786</v>
      </c>
      <c r="G337" s="85" t="s">
        <v>2635</v>
      </c>
      <c r="H337" s="85" t="s">
        <v>2636</v>
      </c>
      <c r="I337" s="85" t="s">
        <v>2637</v>
      </c>
      <c r="J337" s="191">
        <v>1</v>
      </c>
      <c r="K337" s="84" t="s">
        <v>2638</v>
      </c>
      <c r="L337" s="85"/>
      <c r="M337" s="85" t="s">
        <v>2639</v>
      </c>
      <c r="N337" s="85" t="s">
        <v>2640</v>
      </c>
      <c r="O337" s="84" t="s">
        <v>1366</v>
      </c>
      <c r="P337" s="86" t="s">
        <v>2641</v>
      </c>
      <c r="Q337" s="87" t="s">
        <v>166</v>
      </c>
      <c r="R337" s="84" t="s">
        <v>9622</v>
      </c>
      <c r="S337" s="86" t="s">
        <v>9623</v>
      </c>
      <c r="T337" s="143" t="s">
        <v>9624</v>
      </c>
      <c r="U337" s="86" t="s">
        <v>9625</v>
      </c>
      <c r="V337" s="84" t="s">
        <v>149</v>
      </c>
      <c r="W337" s="85"/>
      <c r="X337" s="85" t="str">
        <f t="shared" si="17"/>
        <v>tf_BAWK20002700_D_L2_GROUPKPI_ACTUAL_DATA</v>
      </c>
      <c r="Y337" s="85" t="str">
        <f t="shared" si="18"/>
        <v>mt_MPWK20002701_CDW_D_L2_GROUPKPI_ACTUAL_DATA</v>
      </c>
      <c r="Z337" s="85" t="str">
        <f t="shared" si="19"/>
        <v>m_MPWK20002701_CDW_D_L2_GROUPKPI_ACTUAL_DATA</v>
      </c>
      <c r="AA337" s="85" t="s">
        <v>2646</v>
      </c>
      <c r="AB337" s="85" t="s">
        <v>151</v>
      </c>
      <c r="AC337" s="85"/>
      <c r="AD337" s="65"/>
      <c r="AE337" s="100" t="s">
        <v>63</v>
      </c>
      <c r="AF337" s="65"/>
      <c r="AG337" s="65" t="s">
        <v>152</v>
      </c>
      <c r="AH337" s="65" t="s">
        <v>153</v>
      </c>
      <c r="AI337" s="220" t="s">
        <v>65</v>
      </c>
      <c r="AJ337" s="220" t="s">
        <v>154</v>
      </c>
      <c r="AK337" s="261">
        <v>3.9351851592073217E-4</v>
      </c>
    </row>
    <row r="338" spans="2:37" ht="34.5" hidden="1" customHeight="1">
      <c r="B338" s="86">
        <f t="shared" si="20"/>
        <v>335</v>
      </c>
      <c r="C338" s="84" t="s">
        <v>63</v>
      </c>
      <c r="D338" s="84" t="s">
        <v>2647</v>
      </c>
      <c r="E338" s="84" t="s">
        <v>135</v>
      </c>
      <c r="F338" s="84" t="s">
        <v>786</v>
      </c>
      <c r="G338" s="85" t="s">
        <v>2648</v>
      </c>
      <c r="H338" s="85" t="s">
        <v>2649</v>
      </c>
      <c r="I338" s="85" t="s">
        <v>2650</v>
      </c>
      <c r="J338" s="191">
        <v>1</v>
      </c>
      <c r="K338" s="84" t="s">
        <v>2651</v>
      </c>
      <c r="L338" s="85"/>
      <c r="M338" s="85" t="s">
        <v>2652</v>
      </c>
      <c r="N338" s="85" t="s">
        <v>2653</v>
      </c>
      <c r="O338" s="84" t="s">
        <v>1366</v>
      </c>
      <c r="P338" s="86" t="s">
        <v>2654</v>
      </c>
      <c r="Q338" s="87" t="s">
        <v>166</v>
      </c>
      <c r="R338" s="84" t="s">
        <v>9626</v>
      </c>
      <c r="S338" s="86" t="s">
        <v>9627</v>
      </c>
      <c r="T338" s="143" t="s">
        <v>9628</v>
      </c>
      <c r="U338" s="86" t="s">
        <v>2658</v>
      </c>
      <c r="V338" s="84" t="s">
        <v>149</v>
      </c>
      <c r="W338" s="85"/>
      <c r="X338" s="85" t="str">
        <f t="shared" si="17"/>
        <v>tf_BAWK20002800_D_L2_GROUPKPI_BUDGET_DATA</v>
      </c>
      <c r="Y338" s="85" t="str">
        <f t="shared" si="18"/>
        <v>mt_MPWK20002801_CDW_D_L2_GROUPKPI_BUDGET_DATA</v>
      </c>
      <c r="Z338" s="85" t="str">
        <f t="shared" si="19"/>
        <v>m_MPWK20002801_CDW_D_L2_GROUPKPI_BUDGET_DATA</v>
      </c>
      <c r="AA338" s="85" t="s">
        <v>2659</v>
      </c>
      <c r="AB338" s="85" t="s">
        <v>151</v>
      </c>
      <c r="AC338" s="85"/>
      <c r="AD338" s="65"/>
      <c r="AE338" s="100" t="s">
        <v>63</v>
      </c>
      <c r="AF338" s="65"/>
      <c r="AG338" s="65" t="s">
        <v>152</v>
      </c>
      <c r="AH338" s="65" t="s">
        <v>153</v>
      </c>
      <c r="AI338" s="220" t="s">
        <v>65</v>
      </c>
      <c r="AJ338" s="220" t="s">
        <v>154</v>
      </c>
      <c r="AK338" s="261">
        <v>4.1666666948003694E-4</v>
      </c>
    </row>
    <row r="339" spans="2:37" ht="34.5" hidden="1" customHeight="1">
      <c r="B339" s="86">
        <f t="shared" si="20"/>
        <v>336</v>
      </c>
      <c r="C339" s="84" t="s">
        <v>63</v>
      </c>
      <c r="D339" s="84" t="s">
        <v>2660</v>
      </c>
      <c r="E339" s="84" t="s">
        <v>135</v>
      </c>
      <c r="F339" s="84" t="s">
        <v>786</v>
      </c>
      <c r="G339" s="85" t="s">
        <v>2661</v>
      </c>
      <c r="H339" s="85" t="s">
        <v>2662</v>
      </c>
      <c r="I339" s="85" t="s">
        <v>2663</v>
      </c>
      <c r="J339" s="191">
        <v>1</v>
      </c>
      <c r="K339" s="84" t="s">
        <v>2664</v>
      </c>
      <c r="L339" s="85"/>
      <c r="M339" s="85" t="s">
        <v>2665</v>
      </c>
      <c r="N339" s="85" t="s">
        <v>2666</v>
      </c>
      <c r="O339" s="84" t="s">
        <v>1366</v>
      </c>
      <c r="P339" s="86" t="s">
        <v>2667</v>
      </c>
      <c r="Q339" s="87" t="s">
        <v>69</v>
      </c>
      <c r="R339" s="84" t="s">
        <v>9629</v>
      </c>
      <c r="S339" s="86" t="s">
        <v>9630</v>
      </c>
      <c r="T339" s="143" t="s">
        <v>2670</v>
      </c>
      <c r="U339" s="86" t="s">
        <v>2671</v>
      </c>
      <c r="V339" s="84" t="s">
        <v>260</v>
      </c>
      <c r="W339" s="85"/>
      <c r="X339" s="85" t="str">
        <f t="shared" si="17"/>
        <v>tf_BAWK20001800_D_L2_GROUP_REPORTING_DATA</v>
      </c>
      <c r="Y339" s="85" t="str">
        <f t="shared" si="18"/>
        <v>mt_MPWK20001801_CDW_D_L2_GROUP_REPORTING_WK01</v>
      </c>
      <c r="Z339" s="85" t="str">
        <f t="shared" si="19"/>
        <v>m_MPWK20001801_CDW_D_L2_GROUP_REPORTING_WK01</v>
      </c>
      <c r="AA339" s="85" t="s">
        <v>2672</v>
      </c>
      <c r="AB339" s="85" t="s">
        <v>2673</v>
      </c>
      <c r="AC339" s="85"/>
      <c r="AD339" s="65"/>
      <c r="AE339" s="100" t="s">
        <v>63</v>
      </c>
      <c r="AF339" s="65"/>
      <c r="AG339" s="65" t="s">
        <v>263</v>
      </c>
      <c r="AH339" s="65" t="s">
        <v>72</v>
      </c>
      <c r="AI339" s="239" t="s">
        <v>745</v>
      </c>
      <c r="AJ339" s="220" t="s">
        <v>154</v>
      </c>
      <c r="AK339" s="261">
        <v>5.7870369346346706E-5</v>
      </c>
    </row>
    <row r="340" spans="2:37" ht="34.5" hidden="1" customHeight="1">
      <c r="B340" s="86">
        <f t="shared" si="20"/>
        <v>337</v>
      </c>
      <c r="C340" s="84" t="s">
        <v>63</v>
      </c>
      <c r="D340" s="84" t="s">
        <v>2660</v>
      </c>
      <c r="E340" s="84" t="s">
        <v>135</v>
      </c>
      <c r="F340" s="84" t="s">
        <v>786</v>
      </c>
      <c r="G340" s="85" t="s">
        <v>2661</v>
      </c>
      <c r="H340" s="85" t="s">
        <v>2662</v>
      </c>
      <c r="I340" s="85" t="s">
        <v>2674</v>
      </c>
      <c r="J340" s="191">
        <v>2</v>
      </c>
      <c r="K340" s="84" t="s">
        <v>2675</v>
      </c>
      <c r="L340" s="85"/>
      <c r="M340" s="85" t="s">
        <v>2676</v>
      </c>
      <c r="N340" s="85" t="s">
        <v>2677</v>
      </c>
      <c r="O340" s="84" t="s">
        <v>1366</v>
      </c>
      <c r="P340" s="86" t="s">
        <v>9631</v>
      </c>
      <c r="Q340" s="87" t="s">
        <v>69</v>
      </c>
      <c r="R340" s="89" t="s">
        <v>9632</v>
      </c>
      <c r="S340" s="86" t="s">
        <v>2671</v>
      </c>
      <c r="T340" s="143" t="s">
        <v>9633</v>
      </c>
      <c r="U340" s="86" t="s">
        <v>9634</v>
      </c>
      <c r="V340" s="84" t="s">
        <v>238</v>
      </c>
      <c r="W340" s="85"/>
      <c r="X340" s="85" t="str">
        <f t="shared" si="17"/>
        <v>tf_BAWK20001800_D_L2_GROUP_REPORTING_DATA</v>
      </c>
      <c r="Y340" s="85" t="str">
        <f t="shared" si="18"/>
        <v>mt_MPWK20001802_CDW_D_L2_GROUP_REPORTING_WK02</v>
      </c>
      <c r="Z340" s="85" t="str">
        <f t="shared" si="19"/>
        <v>m_MPWK20001802_CDW_D_L2_GROUP_REPORTING_WK02</v>
      </c>
      <c r="AA340" s="85" t="s">
        <v>2672</v>
      </c>
      <c r="AB340" s="85" t="s">
        <v>2673</v>
      </c>
      <c r="AC340" s="85"/>
      <c r="AD340" s="65"/>
      <c r="AE340" s="100" t="s">
        <v>63</v>
      </c>
      <c r="AF340" s="65"/>
      <c r="AG340" s="65" t="s">
        <v>263</v>
      </c>
      <c r="AH340" s="65" t="s">
        <v>72</v>
      </c>
      <c r="AI340" s="239" t="s">
        <v>745</v>
      </c>
      <c r="AJ340" s="220" t="s">
        <v>154</v>
      </c>
      <c r="AK340" s="261">
        <v>8.1018515629693866E-5</v>
      </c>
    </row>
    <row r="341" spans="2:37" ht="34.5" hidden="1" customHeight="1">
      <c r="B341" s="86">
        <f t="shared" si="20"/>
        <v>338</v>
      </c>
      <c r="C341" s="84" t="s">
        <v>63</v>
      </c>
      <c r="D341" s="84" t="s">
        <v>2660</v>
      </c>
      <c r="E341" s="84" t="s">
        <v>135</v>
      </c>
      <c r="F341" s="84" t="s">
        <v>786</v>
      </c>
      <c r="G341" s="85" t="s">
        <v>2661</v>
      </c>
      <c r="H341" s="85" t="s">
        <v>2662</v>
      </c>
      <c r="I341" s="85" t="s">
        <v>2682</v>
      </c>
      <c r="J341" s="191">
        <v>3</v>
      </c>
      <c r="K341" s="84" t="s">
        <v>2683</v>
      </c>
      <c r="L341" s="85"/>
      <c r="M341" s="85" t="s">
        <v>2684</v>
      </c>
      <c r="N341" s="85" t="s">
        <v>2685</v>
      </c>
      <c r="O341" s="84" t="s">
        <v>1366</v>
      </c>
      <c r="P341" s="86" t="s">
        <v>2695</v>
      </c>
      <c r="Q341" s="87" t="s">
        <v>69</v>
      </c>
      <c r="R341" s="84" t="s">
        <v>9635</v>
      </c>
      <c r="S341" s="86" t="s">
        <v>9636</v>
      </c>
      <c r="T341" s="143" t="s">
        <v>2690</v>
      </c>
      <c r="U341" s="86" t="s">
        <v>2691</v>
      </c>
      <c r="V341" s="84" t="s">
        <v>260</v>
      </c>
      <c r="W341" s="85"/>
      <c r="X341" s="85" t="str">
        <f t="shared" si="17"/>
        <v>tf_BAWK20001800_D_L2_GROUP_REPORTING_DATA</v>
      </c>
      <c r="Y341" s="85" t="str">
        <f t="shared" si="18"/>
        <v>mt_MPWK20001803_CDW_D_L2_GROUP_REPORTING_WK03</v>
      </c>
      <c r="Z341" s="85" t="str">
        <f t="shared" si="19"/>
        <v>m_MPWK20001803_CDW_D_L2_GROUP_REPORTING_WK03</v>
      </c>
      <c r="AA341" s="85" t="s">
        <v>2672</v>
      </c>
      <c r="AB341" s="85" t="s">
        <v>2673</v>
      </c>
      <c r="AC341" s="85"/>
      <c r="AD341" s="65"/>
      <c r="AE341" s="100" t="s">
        <v>63</v>
      </c>
      <c r="AF341" s="65"/>
      <c r="AG341" s="65" t="s">
        <v>263</v>
      </c>
      <c r="AH341" s="65" t="s">
        <v>72</v>
      </c>
      <c r="AI341" s="239" t="s">
        <v>745</v>
      </c>
      <c r="AJ341" s="220" t="s">
        <v>154</v>
      </c>
      <c r="AK341" s="261">
        <v>4.6296292566694319E-5</v>
      </c>
    </row>
    <row r="342" spans="2:37" ht="34.5" hidden="1" customHeight="1">
      <c r="B342" s="86">
        <f t="shared" si="20"/>
        <v>339</v>
      </c>
      <c r="C342" s="84" t="s">
        <v>63</v>
      </c>
      <c r="D342" s="84" t="s">
        <v>2660</v>
      </c>
      <c r="E342" s="84" t="s">
        <v>135</v>
      </c>
      <c r="F342" s="84" t="s">
        <v>786</v>
      </c>
      <c r="G342" s="85" t="s">
        <v>2661</v>
      </c>
      <c r="H342" s="85" t="s">
        <v>2662</v>
      </c>
      <c r="I342" s="85" t="s">
        <v>2682</v>
      </c>
      <c r="J342" s="191">
        <v>4</v>
      </c>
      <c r="K342" s="84" t="s">
        <v>2692</v>
      </c>
      <c r="L342" s="85"/>
      <c r="M342" s="85" t="s">
        <v>2693</v>
      </c>
      <c r="N342" s="85" t="s">
        <v>2694</v>
      </c>
      <c r="O342" s="84" t="s">
        <v>1366</v>
      </c>
      <c r="P342" s="86" t="s">
        <v>2695</v>
      </c>
      <c r="Q342" s="87" t="s">
        <v>69</v>
      </c>
      <c r="R342" s="84" t="s">
        <v>2690</v>
      </c>
      <c r="S342" s="86" t="s">
        <v>2691</v>
      </c>
      <c r="T342" s="143" t="s">
        <v>2696</v>
      </c>
      <c r="U342" s="86" t="s">
        <v>2697</v>
      </c>
      <c r="V342" s="84" t="s">
        <v>238</v>
      </c>
      <c r="W342" s="85"/>
      <c r="X342" s="85" t="str">
        <f t="shared" si="17"/>
        <v>tf_BAWK20001800_D_L2_GROUP_REPORTING_DATA</v>
      </c>
      <c r="Y342" s="85" t="str">
        <f t="shared" si="18"/>
        <v>mt_MPWK20001804_CDW_D_L2_GROUP_REPORTING_WK04</v>
      </c>
      <c r="Z342" s="85" t="str">
        <f t="shared" si="19"/>
        <v>m_MPWK20001804_CDW_D_L2_GROUP_REPORTING_WK04</v>
      </c>
      <c r="AA342" s="85" t="s">
        <v>2672</v>
      </c>
      <c r="AB342" s="85" t="s">
        <v>2673</v>
      </c>
      <c r="AC342" s="85"/>
      <c r="AD342" s="65"/>
      <c r="AE342" s="100" t="s">
        <v>63</v>
      </c>
      <c r="AF342" s="65"/>
      <c r="AG342" s="65" t="s">
        <v>263</v>
      </c>
      <c r="AH342" s="65" t="s">
        <v>72</v>
      </c>
      <c r="AI342" s="239" t="s">
        <v>745</v>
      </c>
      <c r="AJ342" s="220" t="s">
        <v>154</v>
      </c>
      <c r="AK342" s="261">
        <v>3.4722223062999547E-5</v>
      </c>
    </row>
    <row r="343" spans="2:37" ht="34.5" hidden="1" customHeight="1">
      <c r="B343" s="86">
        <f t="shared" si="20"/>
        <v>340</v>
      </c>
      <c r="C343" s="84" t="s">
        <v>63</v>
      </c>
      <c r="D343" s="84" t="s">
        <v>2660</v>
      </c>
      <c r="E343" s="84" t="s">
        <v>135</v>
      </c>
      <c r="F343" s="84" t="s">
        <v>786</v>
      </c>
      <c r="G343" s="85" t="s">
        <v>2661</v>
      </c>
      <c r="H343" s="85" t="s">
        <v>2662</v>
      </c>
      <c r="I343" s="85" t="s">
        <v>2682</v>
      </c>
      <c r="J343" s="191">
        <v>5</v>
      </c>
      <c r="K343" s="84" t="s">
        <v>2698</v>
      </c>
      <c r="L343" s="85"/>
      <c r="M343" s="85" t="s">
        <v>2699</v>
      </c>
      <c r="N343" s="85" t="s">
        <v>2700</v>
      </c>
      <c r="O343" s="84" t="s">
        <v>1366</v>
      </c>
      <c r="P343" s="86" t="s">
        <v>2695</v>
      </c>
      <c r="Q343" s="87" t="s">
        <v>69</v>
      </c>
      <c r="R343" s="84" t="s">
        <v>2696</v>
      </c>
      <c r="S343" s="86" t="s">
        <v>2697</v>
      </c>
      <c r="T343" s="143" t="s">
        <v>9637</v>
      </c>
      <c r="U343" s="86" t="s">
        <v>9638</v>
      </c>
      <c r="V343" s="84" t="s">
        <v>846</v>
      </c>
      <c r="W343" s="85"/>
      <c r="X343" s="85" t="str">
        <f t="shared" si="17"/>
        <v>tf_BAWK20001800_D_L2_GROUP_REPORTING_DATA</v>
      </c>
      <c r="Y343" s="85" t="str">
        <f t="shared" si="18"/>
        <v>mt_MPWK20001805_CDW_D_L2_GROUP_REPORTING_WK05</v>
      </c>
      <c r="Z343" s="85" t="str">
        <f t="shared" si="19"/>
        <v>m_MPWK20001805_CDW_D_L2_GROUP_REPORTING_WK05</v>
      </c>
      <c r="AA343" s="85" t="s">
        <v>2672</v>
      </c>
      <c r="AB343" s="85" t="s">
        <v>2673</v>
      </c>
      <c r="AC343" s="85"/>
      <c r="AD343" s="65"/>
      <c r="AE343" s="100" t="s">
        <v>63</v>
      </c>
      <c r="AF343" s="65"/>
      <c r="AG343" s="65" t="s">
        <v>263</v>
      </c>
      <c r="AH343" s="65" t="s">
        <v>72</v>
      </c>
      <c r="AI343" s="239" t="s">
        <v>745</v>
      </c>
      <c r="AJ343" s="220" t="s">
        <v>154</v>
      </c>
      <c r="AK343" s="261">
        <v>2.314814628334716E-5</v>
      </c>
    </row>
    <row r="344" spans="2:37" ht="34.5" hidden="1" customHeight="1">
      <c r="B344" s="86">
        <f t="shared" si="20"/>
        <v>341</v>
      </c>
      <c r="C344" s="84" t="s">
        <v>63</v>
      </c>
      <c r="D344" s="84" t="s">
        <v>2660</v>
      </c>
      <c r="E344" s="84" t="s">
        <v>135</v>
      </c>
      <c r="F344" s="84" t="s">
        <v>786</v>
      </c>
      <c r="G344" s="85" t="s">
        <v>2661</v>
      </c>
      <c r="H344" s="85" t="s">
        <v>2662</v>
      </c>
      <c r="I344" s="85" t="s">
        <v>2682</v>
      </c>
      <c r="J344" s="191">
        <v>6</v>
      </c>
      <c r="K344" s="84" t="s">
        <v>2703</v>
      </c>
      <c r="L344" s="85"/>
      <c r="M344" s="85" t="s">
        <v>2704</v>
      </c>
      <c r="N344" s="85" t="s">
        <v>2705</v>
      </c>
      <c r="O344" s="84" t="s">
        <v>1366</v>
      </c>
      <c r="P344" s="86" t="s">
        <v>2695</v>
      </c>
      <c r="Q344" s="87" t="s">
        <v>69</v>
      </c>
      <c r="R344" s="84" t="s">
        <v>9639</v>
      </c>
      <c r="S344" s="86" t="s">
        <v>9640</v>
      </c>
      <c r="T344" s="143" t="s">
        <v>9641</v>
      </c>
      <c r="U344" s="86" t="s">
        <v>9642</v>
      </c>
      <c r="V344" s="84" t="s">
        <v>296</v>
      </c>
      <c r="W344" s="85"/>
      <c r="X344" s="85" t="str">
        <f t="shared" si="17"/>
        <v>tf_BAWK20001800_D_L2_GROUP_REPORTING_DATA</v>
      </c>
      <c r="Y344" s="85" t="str">
        <f t="shared" si="18"/>
        <v>mt_MPWK20001806_CDW_D_L2_GROUP_REPORTING_WK06</v>
      </c>
      <c r="Z344" s="85" t="str">
        <f t="shared" si="19"/>
        <v>m_MPWK20001806_CDW_D_L2_GROUP_REPORTING_WK06</v>
      </c>
      <c r="AA344" s="85" t="s">
        <v>2672</v>
      </c>
      <c r="AB344" s="85" t="s">
        <v>2673</v>
      </c>
      <c r="AC344" s="85"/>
      <c r="AD344" s="65"/>
      <c r="AE344" s="100" t="s">
        <v>63</v>
      </c>
      <c r="AF344" s="65"/>
      <c r="AG344" s="65" t="s">
        <v>263</v>
      </c>
      <c r="AH344" s="65" t="s">
        <v>72</v>
      </c>
      <c r="AI344" s="239" t="s">
        <v>745</v>
      </c>
      <c r="AJ344" s="220" t="s">
        <v>154</v>
      </c>
      <c r="AK344" s="261">
        <v>8.1018515629693866E-5</v>
      </c>
    </row>
    <row r="345" spans="2:37" ht="34.5" hidden="1" customHeight="1">
      <c r="B345" s="86">
        <f t="shared" si="20"/>
        <v>342</v>
      </c>
      <c r="C345" s="84" t="s">
        <v>63</v>
      </c>
      <c r="D345" s="84" t="s">
        <v>2660</v>
      </c>
      <c r="E345" s="84" t="s">
        <v>135</v>
      </c>
      <c r="F345" s="84" t="s">
        <v>786</v>
      </c>
      <c r="G345" s="85" t="s">
        <v>2661</v>
      </c>
      <c r="H345" s="85" t="s">
        <v>2662</v>
      </c>
      <c r="I345" s="85" t="s">
        <v>2710</v>
      </c>
      <c r="J345" s="191">
        <v>7</v>
      </c>
      <c r="K345" s="84" t="s">
        <v>2711</v>
      </c>
      <c r="L345" s="85"/>
      <c r="M345" s="85" t="s">
        <v>2712</v>
      </c>
      <c r="N345" s="85" t="s">
        <v>2713</v>
      </c>
      <c r="O345" s="84" t="s">
        <v>1366</v>
      </c>
      <c r="P345" s="86" t="s">
        <v>2413</v>
      </c>
      <c r="Q345" s="87" t="s">
        <v>69</v>
      </c>
      <c r="R345" s="84" t="s">
        <v>9643</v>
      </c>
      <c r="S345" s="86" t="s">
        <v>9644</v>
      </c>
      <c r="T345" s="143" t="s">
        <v>9645</v>
      </c>
      <c r="U345" s="86" t="s">
        <v>9646</v>
      </c>
      <c r="V345" s="84" t="s">
        <v>296</v>
      </c>
      <c r="W345" s="85"/>
      <c r="X345" s="85" t="str">
        <f t="shared" si="17"/>
        <v>tf_BAWK20001800_D_L2_GROUP_REPORTING_DATA</v>
      </c>
      <c r="Y345" s="85" t="str">
        <f t="shared" si="18"/>
        <v>mt_MPWK20001807_CDW_D_L2_GROUP_REPORTING_WK07</v>
      </c>
      <c r="Z345" s="85" t="str">
        <f t="shared" si="19"/>
        <v>m_MPWK20001807_CDW_D_L2_GROUP_REPORTING_WK07</v>
      </c>
      <c r="AA345" s="85" t="s">
        <v>2672</v>
      </c>
      <c r="AB345" s="85" t="s">
        <v>2673</v>
      </c>
      <c r="AC345" s="85"/>
      <c r="AD345" s="65"/>
      <c r="AE345" s="100" t="s">
        <v>63</v>
      </c>
      <c r="AF345" s="65"/>
      <c r="AG345" s="65" t="s">
        <v>263</v>
      </c>
      <c r="AH345" s="65" t="s">
        <v>72</v>
      </c>
      <c r="AI345" s="239" t="s">
        <v>745</v>
      </c>
      <c r="AJ345" s="220" t="s">
        <v>154</v>
      </c>
      <c r="AK345" s="261">
        <v>1.5046296175569296E-4</v>
      </c>
    </row>
    <row r="346" spans="2:37" ht="34.5" hidden="1" customHeight="1">
      <c r="B346" s="86">
        <f t="shared" si="20"/>
        <v>343</v>
      </c>
      <c r="C346" s="84" t="s">
        <v>63</v>
      </c>
      <c r="D346" s="84" t="s">
        <v>2660</v>
      </c>
      <c r="E346" s="84" t="s">
        <v>135</v>
      </c>
      <c r="F346" s="84" t="s">
        <v>786</v>
      </c>
      <c r="G346" s="85" t="s">
        <v>2661</v>
      </c>
      <c r="H346" s="85" t="s">
        <v>2662</v>
      </c>
      <c r="I346" s="85" t="s">
        <v>2710</v>
      </c>
      <c r="J346" s="191">
        <v>8</v>
      </c>
      <c r="K346" s="84" t="s">
        <v>2718</v>
      </c>
      <c r="L346" s="85"/>
      <c r="M346" s="85" t="s">
        <v>2719</v>
      </c>
      <c r="N346" s="85" t="s">
        <v>2720</v>
      </c>
      <c r="O346" s="84" t="s">
        <v>1366</v>
      </c>
      <c r="P346" s="86" t="s">
        <v>2413</v>
      </c>
      <c r="Q346" s="87" t="s">
        <v>69</v>
      </c>
      <c r="R346" s="84" t="s">
        <v>2721</v>
      </c>
      <c r="S346" s="86" t="s">
        <v>2722</v>
      </c>
      <c r="T346" s="143" t="s">
        <v>2723</v>
      </c>
      <c r="U346" s="86" t="s">
        <v>2724</v>
      </c>
      <c r="V346" s="84" t="s">
        <v>149</v>
      </c>
      <c r="W346" s="85"/>
      <c r="X346" s="85" t="str">
        <f t="shared" si="17"/>
        <v>tf_BAWK20001800_D_L2_GROUP_REPORTING_DATA</v>
      </c>
      <c r="Y346" s="85" t="str">
        <f t="shared" si="18"/>
        <v>mt_MPWK20001809_CDW_D_L2_GROUP_REPORTING_WK08</v>
      </c>
      <c r="Z346" s="85" t="str">
        <f t="shared" si="19"/>
        <v>m_MPWK20001809_CDW_D_L2_GROUP_REPORTING_WK08</v>
      </c>
      <c r="AA346" s="85" t="s">
        <v>2672</v>
      </c>
      <c r="AB346" s="85" t="s">
        <v>2673</v>
      </c>
      <c r="AC346" s="85"/>
      <c r="AD346" s="65"/>
      <c r="AE346" s="100" t="s">
        <v>63</v>
      </c>
      <c r="AF346" s="65"/>
      <c r="AG346" s="65" t="s">
        <v>263</v>
      </c>
      <c r="AH346" s="65" t="s">
        <v>72</v>
      </c>
      <c r="AI346" s="239" t="s">
        <v>745</v>
      </c>
      <c r="AJ346" s="220" t="s">
        <v>154</v>
      </c>
      <c r="AK346" s="261">
        <v>8.1018515629693866E-5</v>
      </c>
    </row>
    <row r="347" spans="2:37" ht="34.5" hidden="1" customHeight="1">
      <c r="B347" s="86">
        <f t="shared" si="20"/>
        <v>344</v>
      </c>
      <c r="C347" s="84" t="s">
        <v>63</v>
      </c>
      <c r="D347" s="84" t="s">
        <v>2660</v>
      </c>
      <c r="E347" s="84" t="s">
        <v>135</v>
      </c>
      <c r="F347" s="84" t="s">
        <v>786</v>
      </c>
      <c r="G347" s="85" t="s">
        <v>2661</v>
      </c>
      <c r="H347" s="85" t="s">
        <v>2662</v>
      </c>
      <c r="I347" s="85" t="s">
        <v>2710</v>
      </c>
      <c r="J347" s="191">
        <v>9</v>
      </c>
      <c r="K347" s="84" t="s">
        <v>2732</v>
      </c>
      <c r="L347" s="85"/>
      <c r="M347" s="85" t="s">
        <v>2733</v>
      </c>
      <c r="N347" s="85" t="s">
        <v>2734</v>
      </c>
      <c r="O347" s="84" t="s">
        <v>1366</v>
      </c>
      <c r="P347" s="86" t="s">
        <v>2413</v>
      </c>
      <c r="Q347" s="87" t="s">
        <v>69</v>
      </c>
      <c r="R347" s="84" t="s">
        <v>9647</v>
      </c>
      <c r="S347" s="86" t="s">
        <v>9648</v>
      </c>
      <c r="T347" s="143" t="s">
        <v>9649</v>
      </c>
      <c r="U347" s="86" t="s">
        <v>9650</v>
      </c>
      <c r="V347" s="84" t="s">
        <v>296</v>
      </c>
      <c r="W347" s="85"/>
      <c r="X347" s="85" t="str">
        <f t="shared" si="17"/>
        <v>tf_BAWK20001800_D_L2_GROUP_REPORTING_DATA</v>
      </c>
      <c r="Y347" s="85" t="str">
        <f t="shared" si="18"/>
        <v>mt_MPWK20001808_CDW_D_L2_GROUP_REPORTING</v>
      </c>
      <c r="Z347" s="85" t="str">
        <f t="shared" si="19"/>
        <v>m_MPWK20001808_CDW_D_L2_GROUP_REPORTING</v>
      </c>
      <c r="AA347" s="85" t="s">
        <v>2672</v>
      </c>
      <c r="AB347" s="85" t="s">
        <v>2673</v>
      </c>
      <c r="AC347" s="85"/>
      <c r="AD347" s="65"/>
      <c r="AE347" s="100" t="s">
        <v>63</v>
      </c>
      <c r="AF347" s="65"/>
      <c r="AG347" s="65" t="s">
        <v>263</v>
      </c>
      <c r="AH347" s="65" t="s">
        <v>72</v>
      </c>
      <c r="AI347" s="239" t="s">
        <v>745</v>
      </c>
      <c r="AJ347" s="220" t="s">
        <v>154</v>
      </c>
      <c r="AK347" s="261">
        <v>9.2592592409346253E-5</v>
      </c>
    </row>
    <row r="348" spans="2:37" ht="34.5" hidden="1" customHeight="1">
      <c r="B348" s="86">
        <f t="shared" si="20"/>
        <v>345</v>
      </c>
      <c r="C348" s="84" t="s">
        <v>63</v>
      </c>
      <c r="D348" s="84" t="s">
        <v>2739</v>
      </c>
      <c r="E348" s="84" t="s">
        <v>786</v>
      </c>
      <c r="F348" s="84" t="s">
        <v>63</v>
      </c>
      <c r="G348" s="85" t="s">
        <v>2740</v>
      </c>
      <c r="H348" s="85" t="s">
        <v>2741</v>
      </c>
      <c r="I348" s="85" t="s">
        <v>2742</v>
      </c>
      <c r="J348" s="191">
        <v>1</v>
      </c>
      <c r="K348" s="84" t="s">
        <v>2743</v>
      </c>
      <c r="L348" s="85"/>
      <c r="M348" s="85" t="s">
        <v>2744</v>
      </c>
      <c r="N348" s="85" t="s">
        <v>2745</v>
      </c>
      <c r="O348" s="84" t="s">
        <v>1366</v>
      </c>
      <c r="P348" s="86" t="s">
        <v>2746</v>
      </c>
      <c r="Q348" s="87" t="s">
        <v>220</v>
      </c>
      <c r="R348" s="84" t="s">
        <v>2747</v>
      </c>
      <c r="S348" s="86" t="s">
        <v>9651</v>
      </c>
      <c r="T348" s="143" t="s">
        <v>2749</v>
      </c>
      <c r="U348" s="86" t="s">
        <v>2750</v>
      </c>
      <c r="V348" s="84" t="s">
        <v>846</v>
      </c>
      <c r="W348" s="85"/>
      <c r="X348" s="85" t="str">
        <f t="shared" si="17"/>
        <v>tf_BAMT20003400_D_L2_RECEIPT_DELIVERY_CLASS_MAPPING_MASTER</v>
      </c>
      <c r="Y348" s="85" t="str">
        <f t="shared" si="18"/>
        <v>mt_MPMT20003401_CDW_D_L2_RECEIPT_DELIVERY_CLASS_MAPPING_MASTER</v>
      </c>
      <c r="Z348" s="85" t="str">
        <f t="shared" si="19"/>
        <v>m_MPMT20003401_CDW_D_L2_RECEIPT_DELIVERY_CLASS_MAPPING_MASTER</v>
      </c>
      <c r="AA348" s="85"/>
      <c r="AB348" s="85"/>
      <c r="AC348" s="85"/>
      <c r="AD348" s="65" t="s">
        <v>2025</v>
      </c>
      <c r="AE348" s="65" t="s">
        <v>2026</v>
      </c>
      <c r="AF348" s="65" t="s">
        <v>2027</v>
      </c>
      <c r="AG348" s="65" t="s">
        <v>72</v>
      </c>
      <c r="AH348" s="65" t="str">
        <f>_xlfn.XLOOKUP(T348,Inputテーブル分解!G:G,Inputテーブル分解!J:J,"-")</f>
        <v>A</v>
      </c>
      <c r="AI348" s="220" t="s">
        <v>65</v>
      </c>
      <c r="AJ348" s="220" t="s">
        <v>154</v>
      </c>
      <c r="AK348" s="261">
        <v>0</v>
      </c>
    </row>
    <row r="349" spans="2:37" ht="34.5" hidden="1" customHeight="1">
      <c r="B349" s="86">
        <f t="shared" si="20"/>
        <v>346</v>
      </c>
      <c r="C349" s="84" t="s">
        <v>63</v>
      </c>
      <c r="D349" s="84" t="s">
        <v>2751</v>
      </c>
      <c r="E349" s="84" t="s">
        <v>786</v>
      </c>
      <c r="F349" s="84" t="s">
        <v>63</v>
      </c>
      <c r="G349" s="85" t="s">
        <v>2752</v>
      </c>
      <c r="H349" s="85" t="s">
        <v>2753</v>
      </c>
      <c r="I349" s="85" t="s">
        <v>2754</v>
      </c>
      <c r="J349" s="191">
        <v>1</v>
      </c>
      <c r="K349" s="84" t="s">
        <v>2755</v>
      </c>
      <c r="L349" s="85"/>
      <c r="M349" s="85" t="s">
        <v>2756</v>
      </c>
      <c r="N349" s="85" t="s">
        <v>2757</v>
      </c>
      <c r="O349" s="84" t="s">
        <v>1366</v>
      </c>
      <c r="P349" s="86" t="s">
        <v>2758</v>
      </c>
      <c r="Q349" s="87" t="s">
        <v>220</v>
      </c>
      <c r="R349" s="84" t="s">
        <v>2759</v>
      </c>
      <c r="S349" s="86" t="s">
        <v>2760</v>
      </c>
      <c r="T349" s="143" t="s">
        <v>2761</v>
      </c>
      <c r="U349" s="86" t="s">
        <v>2762</v>
      </c>
      <c r="V349" s="84" t="s">
        <v>846</v>
      </c>
      <c r="W349" s="85"/>
      <c r="X349" s="85" t="str">
        <f t="shared" si="17"/>
        <v>tf_BAMT20003100_D_L2_INVENTRY_IN_OUT_RECEIVING_CLEAR_OUT_MASTER</v>
      </c>
      <c r="Y349" s="85" t="str">
        <f t="shared" si="18"/>
        <v>mt_MPMT20003101_CDW_D_L2_INVENTRY_IN_OUT_RECEIVING_CLEAR_OUT_MASTER</v>
      </c>
      <c r="Z349" s="85" t="str">
        <f t="shared" si="19"/>
        <v>m_MPMT20003101_CDW_D_L2_INVENTRY_IN_OUT_RECEIVING_CLEAR_OUT_MASTER</v>
      </c>
      <c r="AA349" s="85"/>
      <c r="AB349" s="85"/>
      <c r="AC349" s="85"/>
      <c r="AD349" s="65" t="s">
        <v>2025</v>
      </c>
      <c r="AE349" s="65" t="s">
        <v>2026</v>
      </c>
      <c r="AF349" s="65" t="s">
        <v>2027</v>
      </c>
      <c r="AG349" s="65" t="s">
        <v>72</v>
      </c>
      <c r="AH349" s="65" t="str">
        <f>_xlfn.XLOOKUP(T349,Inputテーブル分解!G:G,Inputテーブル分解!J:J,"-")</f>
        <v>A</v>
      </c>
      <c r="AI349" s="220" t="s">
        <v>65</v>
      </c>
      <c r="AJ349" s="220" t="s">
        <v>154</v>
      </c>
      <c r="AK349" s="261">
        <v>0</v>
      </c>
    </row>
    <row r="350" spans="2:37" ht="34.5" hidden="1" customHeight="1">
      <c r="B350" s="86">
        <f t="shared" si="20"/>
        <v>347</v>
      </c>
      <c r="C350" s="84" t="s">
        <v>63</v>
      </c>
      <c r="D350" s="84" t="s">
        <v>2763</v>
      </c>
      <c r="E350" s="84" t="s">
        <v>786</v>
      </c>
      <c r="F350" s="84" t="s">
        <v>63</v>
      </c>
      <c r="G350" s="85" t="s">
        <v>2764</v>
      </c>
      <c r="H350" s="85" t="s">
        <v>2765</v>
      </c>
      <c r="I350" s="85" t="s">
        <v>2766</v>
      </c>
      <c r="J350" s="191">
        <v>1</v>
      </c>
      <c r="K350" s="84" t="s">
        <v>2767</v>
      </c>
      <c r="L350" s="85"/>
      <c r="M350" s="85" t="s">
        <v>2768</v>
      </c>
      <c r="N350" s="85" t="s">
        <v>2769</v>
      </c>
      <c r="O350" s="84" t="s">
        <v>1366</v>
      </c>
      <c r="P350" s="86" t="s">
        <v>2770</v>
      </c>
      <c r="Q350" s="87" t="s">
        <v>220</v>
      </c>
      <c r="R350" s="84" t="s">
        <v>2771</v>
      </c>
      <c r="S350" s="86" t="s">
        <v>2772</v>
      </c>
      <c r="T350" s="143" t="s">
        <v>2773</v>
      </c>
      <c r="U350" s="86" t="s">
        <v>2774</v>
      </c>
      <c r="V350" s="84" t="s">
        <v>846</v>
      </c>
      <c r="W350" s="85"/>
      <c r="X350" s="85" t="str">
        <f t="shared" si="17"/>
        <v>tf_BAMT20003200_D_L2_RECEIPT_DELIVERY_CLASS_CATEGORY_MASTER</v>
      </c>
      <c r="Y350" s="85" t="str">
        <f t="shared" si="18"/>
        <v>mt_MPMT20003201_CDW_D_L2_RECEIPT_DELIVERY_CLASS_CATEGORY_MASTER</v>
      </c>
      <c r="Z350" s="85" t="str">
        <f t="shared" si="19"/>
        <v>m_MPMT20003201_CDW_D_L2_RECEIPT_DELIVERY_CLASS_CATEGORY_MASTER</v>
      </c>
      <c r="AA350" s="85"/>
      <c r="AB350" s="85"/>
      <c r="AC350" s="85"/>
      <c r="AD350" s="65" t="s">
        <v>2025</v>
      </c>
      <c r="AE350" s="65" t="s">
        <v>2026</v>
      </c>
      <c r="AF350" s="65" t="s">
        <v>2027</v>
      </c>
      <c r="AG350" s="65" t="s">
        <v>72</v>
      </c>
      <c r="AH350" s="65" t="str">
        <f>_xlfn.XLOOKUP(T350,Inputテーブル分解!G:G,Inputテーブル分解!J:J,"-")</f>
        <v>A</v>
      </c>
      <c r="AI350" s="220" t="s">
        <v>65</v>
      </c>
      <c r="AJ350" s="220" t="s">
        <v>154</v>
      </c>
      <c r="AK350" s="261">
        <v>0</v>
      </c>
    </row>
    <row r="351" spans="2:37" ht="34.5" hidden="1" customHeight="1">
      <c r="B351" s="86">
        <f t="shared" si="20"/>
        <v>348</v>
      </c>
      <c r="C351" s="84" t="s">
        <v>63</v>
      </c>
      <c r="D351" s="84" t="s">
        <v>2775</v>
      </c>
      <c r="E351" s="84" t="s">
        <v>786</v>
      </c>
      <c r="F351" s="84" t="s">
        <v>63</v>
      </c>
      <c r="G351" s="85" t="s">
        <v>2776</v>
      </c>
      <c r="H351" s="85" t="s">
        <v>2777</v>
      </c>
      <c r="I351" s="85" t="s">
        <v>2778</v>
      </c>
      <c r="J351" s="191">
        <v>1</v>
      </c>
      <c r="K351" s="84" t="s">
        <v>2779</v>
      </c>
      <c r="L351" s="85"/>
      <c r="M351" s="85" t="s">
        <v>2780</v>
      </c>
      <c r="N351" s="85" t="s">
        <v>2781</v>
      </c>
      <c r="O351" s="84" t="s">
        <v>1366</v>
      </c>
      <c r="P351" s="86" t="s">
        <v>2782</v>
      </c>
      <c r="Q351" s="87" t="s">
        <v>220</v>
      </c>
      <c r="R351" s="84" t="s">
        <v>2783</v>
      </c>
      <c r="S351" s="86" t="s">
        <v>2784</v>
      </c>
      <c r="T351" s="143" t="s">
        <v>2785</v>
      </c>
      <c r="U351" s="86" t="s">
        <v>2786</v>
      </c>
      <c r="V351" s="84" t="s">
        <v>846</v>
      </c>
      <c r="W351" s="85"/>
      <c r="X351" s="85" t="str">
        <f t="shared" si="17"/>
        <v>tf_BAMT20003300_D_L2_INVENTRY_IN_OUT_RECEIPT_DELIVERY_CLASS_MASTER</v>
      </c>
      <c r="Y351" s="85" t="str">
        <f t="shared" si="18"/>
        <v>mt_MPMT20003301_CDW_D_L2_INVENTRY_IN_OUT_RECEIPT_DELIVERY_CLASS_MASTER</v>
      </c>
      <c r="Z351" s="85" t="str">
        <f t="shared" si="19"/>
        <v>m_MPMT20003301_CDW_D_L2_INVENTRY_IN_OUT_RECEIPT_DELIVERY_CLASS_MASTER</v>
      </c>
      <c r="AA351" s="85"/>
      <c r="AB351" s="85"/>
      <c r="AC351" s="85"/>
      <c r="AD351" s="65" t="s">
        <v>2025</v>
      </c>
      <c r="AE351" s="65" t="s">
        <v>2026</v>
      </c>
      <c r="AF351" s="65" t="s">
        <v>2027</v>
      </c>
      <c r="AG351" s="65" t="s">
        <v>72</v>
      </c>
      <c r="AH351" s="65" t="str">
        <f>_xlfn.XLOOKUP(T351,Inputテーブル分解!G:G,Inputテーブル分解!J:J,"-")</f>
        <v>A</v>
      </c>
      <c r="AI351" s="220" t="s">
        <v>65</v>
      </c>
      <c r="AJ351" s="220" t="s">
        <v>154</v>
      </c>
      <c r="AK351" s="261">
        <v>0</v>
      </c>
    </row>
    <row r="352" spans="2:37" ht="34.5" hidden="1" customHeight="1">
      <c r="B352" s="91">
        <f t="shared" si="20"/>
        <v>349</v>
      </c>
      <c r="C352" s="92" t="s">
        <v>409</v>
      </c>
      <c r="D352" s="92" t="s">
        <v>63</v>
      </c>
      <c r="E352" s="92" t="s">
        <v>786</v>
      </c>
      <c r="F352" s="92" t="s">
        <v>63</v>
      </c>
      <c r="G352" s="146" t="s">
        <v>2787</v>
      </c>
      <c r="H352" s="146"/>
      <c r="I352" s="146" t="s">
        <v>2788</v>
      </c>
      <c r="J352" s="193"/>
      <c r="K352" s="92"/>
      <c r="L352" s="146"/>
      <c r="M352" s="146" t="s">
        <v>2789</v>
      </c>
      <c r="N352" s="146"/>
      <c r="O352" s="92" t="s">
        <v>1366</v>
      </c>
      <c r="P352" s="146" t="s">
        <v>2790</v>
      </c>
      <c r="Q352" s="163" t="s">
        <v>220</v>
      </c>
      <c r="R352" s="92"/>
      <c r="S352" s="91" t="s">
        <v>9652</v>
      </c>
      <c r="T352" s="182"/>
      <c r="U352" s="91" t="s">
        <v>9653</v>
      </c>
      <c r="V352" s="92"/>
      <c r="W352" s="146"/>
      <c r="X352" s="146" t="str">
        <f t="shared" si="17"/>
        <v/>
      </c>
      <c r="Y352" s="146" t="str">
        <f t="shared" si="18"/>
        <v/>
      </c>
      <c r="Z352" s="146" t="str">
        <f t="shared" si="19"/>
        <v/>
      </c>
      <c r="AA352" s="146"/>
      <c r="AB352" s="146"/>
      <c r="AC352" s="146"/>
      <c r="AD352" s="65" t="s">
        <v>1368</v>
      </c>
      <c r="AE352" s="100" t="s">
        <v>63</v>
      </c>
      <c r="AF352" s="65"/>
      <c r="AG352" s="65" t="s">
        <v>63</v>
      </c>
      <c r="AH352" s="65" t="s">
        <v>63</v>
      </c>
      <c r="AI352" s="220" t="s">
        <v>65</v>
      </c>
      <c r="AJ352" s="220" t="s">
        <v>65</v>
      </c>
      <c r="AK352" s="220" t="s">
        <v>65</v>
      </c>
    </row>
    <row r="353" spans="2:37" ht="34.5" hidden="1" customHeight="1">
      <c r="B353" s="86">
        <f t="shared" si="20"/>
        <v>350</v>
      </c>
      <c r="C353" s="84" t="s">
        <v>63</v>
      </c>
      <c r="D353" s="84" t="s">
        <v>2791</v>
      </c>
      <c r="E353" s="84" t="s">
        <v>786</v>
      </c>
      <c r="F353" s="84" t="s">
        <v>63</v>
      </c>
      <c r="G353" s="85" t="s">
        <v>2792</v>
      </c>
      <c r="H353" s="85" t="s">
        <v>2793</v>
      </c>
      <c r="I353" s="85" t="s">
        <v>2794</v>
      </c>
      <c r="J353" s="191">
        <v>1</v>
      </c>
      <c r="K353" s="84" t="s">
        <v>2795</v>
      </c>
      <c r="L353" s="85"/>
      <c r="M353" s="85" t="s">
        <v>2796</v>
      </c>
      <c r="N353" s="85" t="s">
        <v>2797</v>
      </c>
      <c r="O353" s="84" t="s">
        <v>1366</v>
      </c>
      <c r="P353" s="86" t="s">
        <v>2798</v>
      </c>
      <c r="Q353" s="87" t="s">
        <v>220</v>
      </c>
      <c r="R353" s="84" t="s">
        <v>2799</v>
      </c>
      <c r="S353" s="86" t="s">
        <v>2800</v>
      </c>
      <c r="T353" s="143" t="s">
        <v>2801</v>
      </c>
      <c r="U353" s="86" t="s">
        <v>2802</v>
      </c>
      <c r="V353" s="84" t="s">
        <v>846</v>
      </c>
      <c r="W353" s="85"/>
      <c r="X353" s="85" t="str">
        <f t="shared" ref="X353:X416" si="21">IF(AND(D353&lt;&gt;"",H353&lt;&gt;""),"tf_"&amp;D353&amp;"_"&amp;H353,"")</f>
        <v>tf_BAMT20003500_D_L2_KEYCUSTOMER_MASTER</v>
      </c>
      <c r="Y353" s="85" t="str">
        <f t="shared" ref="Y353:Y416" si="22">IF(AND(K353&lt;&gt;"",N353&lt;&gt;""),"mt_"&amp;K353&amp;"_"&amp;N353,"")</f>
        <v>mt_MPMT20003501_CDW_D_L2_KEYCUSTOMER_MASTER</v>
      </c>
      <c r="Z353" s="85" t="str">
        <f t="shared" ref="Z353:Z416" si="23">IF(AND(K353&lt;&gt;"",N353&lt;&gt;""),"m_"&amp;K353&amp;"_"&amp;N353,"")</f>
        <v>m_MPMT20003501_CDW_D_L2_KEYCUSTOMER_MASTER</v>
      </c>
      <c r="AA353" s="85"/>
      <c r="AB353" s="85"/>
      <c r="AC353" s="85"/>
      <c r="AD353" s="65" t="s">
        <v>2025</v>
      </c>
      <c r="AE353" s="65" t="s">
        <v>2026</v>
      </c>
      <c r="AF353" s="65" t="s">
        <v>2027</v>
      </c>
      <c r="AG353" s="65" t="s">
        <v>72</v>
      </c>
      <c r="AH353" s="65" t="s">
        <v>72</v>
      </c>
      <c r="AI353" s="220" t="s">
        <v>65</v>
      </c>
      <c r="AJ353" s="220" t="s">
        <v>154</v>
      </c>
      <c r="AK353" s="261">
        <v>0</v>
      </c>
    </row>
    <row r="354" spans="2:37" ht="34.5" hidden="1" customHeight="1">
      <c r="B354" s="86">
        <f t="shared" si="20"/>
        <v>351</v>
      </c>
      <c r="C354" s="84" t="s">
        <v>63</v>
      </c>
      <c r="D354" s="84" t="s">
        <v>2803</v>
      </c>
      <c r="E354" s="84" t="s">
        <v>786</v>
      </c>
      <c r="F354" s="84" t="s">
        <v>63</v>
      </c>
      <c r="G354" s="85" t="s">
        <v>2804</v>
      </c>
      <c r="H354" s="85" t="s">
        <v>2805</v>
      </c>
      <c r="I354" s="85" t="s">
        <v>2806</v>
      </c>
      <c r="J354" s="191">
        <v>1</v>
      </c>
      <c r="K354" s="84" t="s">
        <v>2807</v>
      </c>
      <c r="L354" s="85"/>
      <c r="M354" s="85" t="s">
        <v>2808</v>
      </c>
      <c r="N354" s="85" t="s">
        <v>2809</v>
      </c>
      <c r="O354" s="84" t="s">
        <v>1366</v>
      </c>
      <c r="P354" s="86" t="s">
        <v>2810</v>
      </c>
      <c r="Q354" s="87" t="s">
        <v>69</v>
      </c>
      <c r="R354" s="84" t="s">
        <v>2811</v>
      </c>
      <c r="S354" s="86" t="s">
        <v>2812</v>
      </c>
      <c r="T354" s="143" t="s">
        <v>2813</v>
      </c>
      <c r="U354" s="86" t="s">
        <v>2814</v>
      </c>
      <c r="V354" s="84" t="s">
        <v>1344</v>
      </c>
      <c r="W354" s="85"/>
      <c r="X354" s="85" t="str">
        <f t="shared" si="21"/>
        <v>tf_BAMT20003600_A_L2_KPI_ITEM_MASTER</v>
      </c>
      <c r="Y354" s="85" t="str">
        <f t="shared" si="22"/>
        <v>mt_MPMT20003601_CDW_A_L2_KPI_ITEM_MASTER</v>
      </c>
      <c r="Z354" s="85" t="str">
        <f t="shared" si="23"/>
        <v>m_MPMT20003601_CDW_A_L2_KPI_ITEM_MASTER</v>
      </c>
      <c r="AA354" s="85"/>
      <c r="AB354" s="85"/>
      <c r="AC354" s="85"/>
      <c r="AD354" s="65" t="s">
        <v>2025</v>
      </c>
      <c r="AE354" s="65" t="s">
        <v>2026</v>
      </c>
      <c r="AF354" s="65" t="s">
        <v>2027</v>
      </c>
      <c r="AG354" s="65" t="s">
        <v>72</v>
      </c>
      <c r="AH354" s="65" t="s">
        <v>72</v>
      </c>
      <c r="AI354" s="220" t="s">
        <v>65</v>
      </c>
      <c r="AJ354" s="220" t="s">
        <v>154</v>
      </c>
      <c r="AK354" s="261">
        <v>0</v>
      </c>
    </row>
    <row r="355" spans="2:37" ht="34.5" hidden="1" customHeight="1">
      <c r="B355" s="86">
        <f t="shared" si="20"/>
        <v>352</v>
      </c>
      <c r="C355" s="84" t="s">
        <v>63</v>
      </c>
      <c r="D355" s="84" t="s">
        <v>2815</v>
      </c>
      <c r="E355" s="84" t="s">
        <v>786</v>
      </c>
      <c r="F355" s="84" t="s">
        <v>63</v>
      </c>
      <c r="G355" s="85" t="s">
        <v>2816</v>
      </c>
      <c r="H355" s="85" t="s">
        <v>2817</v>
      </c>
      <c r="I355" s="85" t="s">
        <v>2818</v>
      </c>
      <c r="J355" s="191">
        <v>1</v>
      </c>
      <c r="K355" s="84" t="s">
        <v>2819</v>
      </c>
      <c r="L355" s="85"/>
      <c r="M355" s="85" t="s">
        <v>2820</v>
      </c>
      <c r="N355" s="85" t="s">
        <v>2821</v>
      </c>
      <c r="O355" s="84" t="s">
        <v>1366</v>
      </c>
      <c r="P355" s="86" t="s">
        <v>2822</v>
      </c>
      <c r="Q355" s="87" t="s">
        <v>69</v>
      </c>
      <c r="R355" s="84" t="s">
        <v>9654</v>
      </c>
      <c r="S355" s="86" t="s">
        <v>9655</v>
      </c>
      <c r="T355" s="143" t="s">
        <v>9656</v>
      </c>
      <c r="U355" s="86" t="s">
        <v>9657</v>
      </c>
      <c r="V355" s="84" t="s">
        <v>149</v>
      </c>
      <c r="W355" s="85"/>
      <c r="X355" s="85" t="str">
        <f t="shared" si="21"/>
        <v>tf_BAMT20003700_D_L2_LOCAL_PROFIT_CENTER_HIERARCHY_MASTER</v>
      </c>
      <c r="Y355" s="85" t="str">
        <f t="shared" si="22"/>
        <v>mt_MPMT20003702_CDW_D_L2_LOCAL_PROFIT_CENTER_HIERARCHY_MASTER_WK01</v>
      </c>
      <c r="Z355" s="85" t="str">
        <f t="shared" si="23"/>
        <v>m_MPMT20003702_CDW_D_L2_LOCAL_PROFIT_CENTER_HIERARCHY_MASTER_WK01</v>
      </c>
      <c r="AA355" s="85"/>
      <c r="AB355" s="85"/>
      <c r="AC355" s="85"/>
      <c r="AD355" s="65" t="s">
        <v>2183</v>
      </c>
      <c r="AE355" s="65" t="s">
        <v>2026</v>
      </c>
      <c r="AF355" s="65" t="s">
        <v>52</v>
      </c>
      <c r="AG355" s="65" t="s">
        <v>72</v>
      </c>
      <c r="AH355" s="65" t="s">
        <v>72</v>
      </c>
      <c r="AI355" s="220" t="s">
        <v>65</v>
      </c>
      <c r="AJ355" s="220" t="s">
        <v>154</v>
      </c>
      <c r="AK355" s="261">
        <v>0</v>
      </c>
    </row>
    <row r="356" spans="2:37" ht="34.5" hidden="1" customHeight="1">
      <c r="B356" s="86">
        <f t="shared" si="20"/>
        <v>353</v>
      </c>
      <c r="C356" s="84" t="s">
        <v>63</v>
      </c>
      <c r="D356" s="84" t="s">
        <v>2815</v>
      </c>
      <c r="E356" s="84" t="s">
        <v>786</v>
      </c>
      <c r="F356" s="84" t="s">
        <v>63</v>
      </c>
      <c r="G356" s="85" t="s">
        <v>2816</v>
      </c>
      <c r="H356" s="85" t="s">
        <v>2817</v>
      </c>
      <c r="I356" s="85" t="s">
        <v>2818</v>
      </c>
      <c r="J356" s="191">
        <v>2</v>
      </c>
      <c r="K356" s="84" t="s">
        <v>2827</v>
      </c>
      <c r="L356" s="85"/>
      <c r="M356" s="85" t="s">
        <v>9658</v>
      </c>
      <c r="N356" s="85" t="s">
        <v>2829</v>
      </c>
      <c r="O356" s="84" t="s">
        <v>1366</v>
      </c>
      <c r="P356" s="86" t="s">
        <v>2822</v>
      </c>
      <c r="Q356" s="87" t="s">
        <v>69</v>
      </c>
      <c r="R356" s="84" t="s">
        <v>9659</v>
      </c>
      <c r="S356" s="86" t="s">
        <v>9660</v>
      </c>
      <c r="T356" s="143" t="s">
        <v>9661</v>
      </c>
      <c r="U356" s="86" t="s">
        <v>9662</v>
      </c>
      <c r="V356" s="84" t="s">
        <v>238</v>
      </c>
      <c r="W356" s="85"/>
      <c r="X356" s="85" t="str">
        <f t="shared" si="21"/>
        <v>tf_BAMT20003700_D_L2_LOCAL_PROFIT_CENTER_HIERARCHY_MASTER</v>
      </c>
      <c r="Y356" s="85" t="str">
        <f t="shared" si="22"/>
        <v>mt_MPMT20003703_CDW_D_L2_LOCAL_PROFIT_CENTER_HIERARCHY_MASTER_WK02</v>
      </c>
      <c r="Z356" s="85" t="str">
        <f t="shared" si="23"/>
        <v>m_MPMT20003703_CDW_D_L2_LOCAL_PROFIT_CENTER_HIERARCHY_MASTER_WK02</v>
      </c>
      <c r="AA356" s="85"/>
      <c r="AB356" s="85"/>
      <c r="AC356" s="85"/>
      <c r="AD356" s="65" t="s">
        <v>2183</v>
      </c>
      <c r="AE356" s="65" t="s">
        <v>2026</v>
      </c>
      <c r="AF356" s="65" t="s">
        <v>52</v>
      </c>
      <c r="AG356" s="65" t="s">
        <v>72</v>
      </c>
      <c r="AH356" s="65" t="s">
        <v>72</v>
      </c>
      <c r="AI356" s="220" t="s">
        <v>65</v>
      </c>
      <c r="AJ356" s="220" t="s">
        <v>154</v>
      </c>
      <c r="AK356" s="261">
        <v>0</v>
      </c>
    </row>
    <row r="357" spans="2:37" ht="34.5" hidden="1" customHeight="1">
      <c r="B357" s="86">
        <f t="shared" si="20"/>
        <v>354</v>
      </c>
      <c r="C357" s="84" t="s">
        <v>63</v>
      </c>
      <c r="D357" s="84" t="s">
        <v>2815</v>
      </c>
      <c r="E357" s="84" t="s">
        <v>786</v>
      </c>
      <c r="F357" s="84" t="s">
        <v>63</v>
      </c>
      <c r="G357" s="85" t="s">
        <v>2816</v>
      </c>
      <c r="H357" s="85" t="s">
        <v>2817</v>
      </c>
      <c r="I357" s="85" t="s">
        <v>2818</v>
      </c>
      <c r="J357" s="191">
        <v>3</v>
      </c>
      <c r="K357" s="84" t="s">
        <v>2834</v>
      </c>
      <c r="L357" s="85"/>
      <c r="M357" s="85" t="s">
        <v>9663</v>
      </c>
      <c r="N357" s="85" t="s">
        <v>2836</v>
      </c>
      <c r="O357" s="84" t="s">
        <v>1366</v>
      </c>
      <c r="P357" s="86" t="s">
        <v>2822</v>
      </c>
      <c r="Q357" s="87" t="s">
        <v>69</v>
      </c>
      <c r="R357" s="84" t="s">
        <v>2832</v>
      </c>
      <c r="S357" s="86" t="s">
        <v>9662</v>
      </c>
      <c r="T357" s="143" t="s">
        <v>9664</v>
      </c>
      <c r="U357" s="86" t="s">
        <v>9665</v>
      </c>
      <c r="V357" s="84" t="s">
        <v>162</v>
      </c>
      <c r="W357" s="85"/>
      <c r="X357" s="85" t="str">
        <f t="shared" si="21"/>
        <v>tf_BAMT20003700_D_L2_LOCAL_PROFIT_CENTER_HIERARCHY_MASTER</v>
      </c>
      <c r="Y357" s="85" t="str">
        <f t="shared" si="22"/>
        <v>mt_MPMT20003704_CDW_D_L2_LOCAL_PROFIT_CENTER_HIERARCHY_MASTER_WK03</v>
      </c>
      <c r="Z357" s="85" t="str">
        <f t="shared" si="23"/>
        <v>m_MPMT20003704_CDW_D_L2_LOCAL_PROFIT_CENTER_HIERARCHY_MASTER_WK03</v>
      </c>
      <c r="AA357" s="85"/>
      <c r="AB357" s="85"/>
      <c r="AC357" s="85"/>
      <c r="AD357" s="65" t="s">
        <v>2183</v>
      </c>
      <c r="AE357" s="65" t="s">
        <v>2026</v>
      </c>
      <c r="AF357" s="65" t="s">
        <v>52</v>
      </c>
      <c r="AG357" s="65" t="s">
        <v>72</v>
      </c>
      <c r="AH357" s="65" t="s">
        <v>72</v>
      </c>
      <c r="AI357" s="220" t="s">
        <v>65</v>
      </c>
      <c r="AJ357" s="220" t="s">
        <v>154</v>
      </c>
      <c r="AK357" s="261">
        <v>0</v>
      </c>
    </row>
    <row r="358" spans="2:37" ht="34.5" hidden="1" customHeight="1">
      <c r="B358" s="86">
        <f t="shared" si="20"/>
        <v>355</v>
      </c>
      <c r="C358" s="84" t="s">
        <v>63</v>
      </c>
      <c r="D358" s="84" t="s">
        <v>2839</v>
      </c>
      <c r="E358" s="84" t="s">
        <v>786</v>
      </c>
      <c r="F358" s="84" t="s">
        <v>63</v>
      </c>
      <c r="G358" s="85" t="s">
        <v>2816</v>
      </c>
      <c r="H358" s="85" t="s">
        <v>2817</v>
      </c>
      <c r="I358" s="85" t="s">
        <v>2818</v>
      </c>
      <c r="J358" s="191">
        <v>4</v>
      </c>
      <c r="K358" s="84" t="s">
        <v>2840</v>
      </c>
      <c r="L358" s="85"/>
      <c r="M358" s="85" t="s">
        <v>9666</v>
      </c>
      <c r="N358" s="85" t="s">
        <v>2842</v>
      </c>
      <c r="O358" s="84" t="s">
        <v>1366</v>
      </c>
      <c r="P358" s="86" t="s">
        <v>2822</v>
      </c>
      <c r="Q358" s="87" t="s">
        <v>69</v>
      </c>
      <c r="R358" s="84" t="s">
        <v>9667</v>
      </c>
      <c r="S358" s="86" t="s">
        <v>9668</v>
      </c>
      <c r="T358" s="143" t="s">
        <v>9669</v>
      </c>
      <c r="U358" s="86" t="s">
        <v>9670</v>
      </c>
      <c r="V358" s="84" t="s">
        <v>149</v>
      </c>
      <c r="W358" s="85"/>
      <c r="X358" s="85" t="str">
        <f t="shared" si="21"/>
        <v>tf_BAMT20003700_D_L2_LOCAL_PROFIT_CENTER_HIERARCHY_MASTER</v>
      </c>
      <c r="Y358" s="85" t="str">
        <f t="shared" si="22"/>
        <v>mt_MPMT20003705_CDW_D_L2_LOCAL_PROFIT_CENTER_HIERARCHY_MASTER_WK04</v>
      </c>
      <c r="Z358" s="85" t="str">
        <f t="shared" si="23"/>
        <v>m_MPMT20003705_CDW_D_L2_LOCAL_PROFIT_CENTER_HIERARCHY_MASTER_WK04</v>
      </c>
      <c r="AA358" s="85"/>
      <c r="AB358" s="85"/>
      <c r="AC358" s="85"/>
      <c r="AD358" s="65" t="s">
        <v>2183</v>
      </c>
      <c r="AE358" s="65" t="s">
        <v>2026</v>
      </c>
      <c r="AF358" s="65" t="s">
        <v>52</v>
      </c>
      <c r="AG358" s="65" t="s">
        <v>72</v>
      </c>
      <c r="AH358" s="65" t="s">
        <v>72</v>
      </c>
      <c r="AI358" s="220" t="s">
        <v>65</v>
      </c>
      <c r="AJ358" s="220" t="s">
        <v>154</v>
      </c>
      <c r="AK358" s="261">
        <v>0</v>
      </c>
    </row>
    <row r="359" spans="2:37" ht="34.5" hidden="1" customHeight="1">
      <c r="B359" s="86">
        <f t="shared" si="20"/>
        <v>356</v>
      </c>
      <c r="C359" s="84" t="s">
        <v>63</v>
      </c>
      <c r="D359" s="84" t="s">
        <v>2815</v>
      </c>
      <c r="E359" s="84" t="s">
        <v>786</v>
      </c>
      <c r="F359" s="84" t="s">
        <v>63</v>
      </c>
      <c r="G359" s="85" t="s">
        <v>2816</v>
      </c>
      <c r="H359" s="85" t="s">
        <v>2817</v>
      </c>
      <c r="I359" s="85" t="s">
        <v>2818</v>
      </c>
      <c r="J359" s="191">
        <v>5</v>
      </c>
      <c r="K359" s="84" t="s">
        <v>2847</v>
      </c>
      <c r="L359" s="85"/>
      <c r="M359" s="85" t="s">
        <v>9671</v>
      </c>
      <c r="N359" s="85" t="s">
        <v>2849</v>
      </c>
      <c r="O359" s="84" t="s">
        <v>1366</v>
      </c>
      <c r="P359" s="86" t="s">
        <v>2822</v>
      </c>
      <c r="Q359" s="87" t="s">
        <v>69</v>
      </c>
      <c r="R359" s="84" t="s">
        <v>9672</v>
      </c>
      <c r="S359" s="86" t="s">
        <v>9673</v>
      </c>
      <c r="T359" s="272" t="s">
        <v>9674</v>
      </c>
      <c r="U359" s="86" t="s">
        <v>9675</v>
      </c>
      <c r="V359" s="84" t="s">
        <v>149</v>
      </c>
      <c r="W359" s="85"/>
      <c r="X359" s="85" t="str">
        <f t="shared" si="21"/>
        <v>tf_BAMT20003700_D_L2_LOCAL_PROFIT_CENTER_HIERARCHY_MASTER</v>
      </c>
      <c r="Y359" s="85" t="str">
        <f t="shared" si="22"/>
        <v>mt_MPMT20003706_CDW_D_L2_LOCAL_PROFIT_CENTER_HIERARCHY_MASTER_WK05</v>
      </c>
      <c r="Z359" s="85" t="str">
        <f t="shared" si="23"/>
        <v>m_MPMT20003706_CDW_D_L2_LOCAL_PROFIT_CENTER_HIERARCHY_MASTER_WK05</v>
      </c>
      <c r="AA359" s="85"/>
      <c r="AB359" s="85"/>
      <c r="AC359" s="85"/>
      <c r="AD359" s="65" t="s">
        <v>2183</v>
      </c>
      <c r="AE359" s="65" t="s">
        <v>2026</v>
      </c>
      <c r="AF359" s="65" t="s">
        <v>52</v>
      </c>
      <c r="AG359" s="65" t="s">
        <v>72</v>
      </c>
      <c r="AH359" s="65" t="s">
        <v>72</v>
      </c>
      <c r="AI359" s="220" t="s">
        <v>65</v>
      </c>
      <c r="AJ359" s="220" t="s">
        <v>154</v>
      </c>
      <c r="AK359" s="261">
        <v>0</v>
      </c>
    </row>
    <row r="360" spans="2:37" ht="34.5" hidden="1" customHeight="1">
      <c r="B360" s="86">
        <f t="shared" si="20"/>
        <v>357</v>
      </c>
      <c r="C360" s="84" t="s">
        <v>63</v>
      </c>
      <c r="D360" s="84" t="s">
        <v>2815</v>
      </c>
      <c r="E360" s="84" t="s">
        <v>786</v>
      </c>
      <c r="F360" s="84" t="s">
        <v>63</v>
      </c>
      <c r="G360" s="85" t="s">
        <v>2816</v>
      </c>
      <c r="H360" s="85" t="s">
        <v>2817</v>
      </c>
      <c r="I360" s="85" t="s">
        <v>2818</v>
      </c>
      <c r="J360" s="191">
        <v>6</v>
      </c>
      <c r="K360" s="84" t="s">
        <v>2854</v>
      </c>
      <c r="L360" s="85"/>
      <c r="M360" s="85" t="s">
        <v>9676</v>
      </c>
      <c r="N360" s="85" t="s">
        <v>2856</v>
      </c>
      <c r="O360" s="84" t="s">
        <v>1366</v>
      </c>
      <c r="P360" s="86" t="s">
        <v>2822</v>
      </c>
      <c r="Q360" s="87" t="s">
        <v>69</v>
      </c>
      <c r="R360" s="84" t="s">
        <v>9677</v>
      </c>
      <c r="S360" s="86" t="s">
        <v>9678</v>
      </c>
      <c r="T360" s="143" t="s">
        <v>9679</v>
      </c>
      <c r="U360" s="86" t="s">
        <v>9680</v>
      </c>
      <c r="V360" s="84" t="s">
        <v>238</v>
      </c>
      <c r="W360" s="85"/>
      <c r="X360" s="85" t="str">
        <f t="shared" si="21"/>
        <v>tf_BAMT20003700_D_L2_LOCAL_PROFIT_CENTER_HIERARCHY_MASTER</v>
      </c>
      <c r="Y360" s="85" t="str">
        <f t="shared" si="22"/>
        <v>mt_MPMT20003707_CDW_D_L2_LOCAL_PROFIT_CENTER_HIERARCHY_MASTER_WK06</v>
      </c>
      <c r="Z360" s="85" t="str">
        <f t="shared" si="23"/>
        <v>m_MPMT20003707_CDW_D_L2_LOCAL_PROFIT_CENTER_HIERARCHY_MASTER_WK06</v>
      </c>
      <c r="AA360" s="85"/>
      <c r="AB360" s="85"/>
      <c r="AC360" s="85"/>
      <c r="AD360" s="65" t="s">
        <v>2183</v>
      </c>
      <c r="AE360" s="65" t="s">
        <v>2026</v>
      </c>
      <c r="AF360" s="65" t="s">
        <v>52</v>
      </c>
      <c r="AG360" s="65" t="s">
        <v>72</v>
      </c>
      <c r="AH360" s="65" t="s">
        <v>72</v>
      </c>
      <c r="AI360" s="220" t="s">
        <v>65</v>
      </c>
      <c r="AJ360" s="220" t="s">
        <v>154</v>
      </c>
      <c r="AK360" s="261">
        <v>0</v>
      </c>
    </row>
    <row r="361" spans="2:37" ht="34.5" hidden="1" customHeight="1">
      <c r="B361" s="86">
        <f t="shared" si="20"/>
        <v>358</v>
      </c>
      <c r="C361" s="84" t="s">
        <v>63</v>
      </c>
      <c r="D361" s="84" t="s">
        <v>2815</v>
      </c>
      <c r="E361" s="84" t="s">
        <v>786</v>
      </c>
      <c r="F361" s="84" t="s">
        <v>63</v>
      </c>
      <c r="G361" s="85" t="s">
        <v>2816</v>
      </c>
      <c r="H361" s="85" t="s">
        <v>2817</v>
      </c>
      <c r="I361" s="85" t="s">
        <v>2818</v>
      </c>
      <c r="J361" s="191">
        <v>7</v>
      </c>
      <c r="K361" s="84" t="s">
        <v>2861</v>
      </c>
      <c r="L361" s="85"/>
      <c r="M361" s="85" t="s">
        <v>9681</v>
      </c>
      <c r="N361" s="85" t="s">
        <v>2863</v>
      </c>
      <c r="O361" s="84" t="s">
        <v>1366</v>
      </c>
      <c r="P361" s="86" t="s">
        <v>2822</v>
      </c>
      <c r="Q361" s="87" t="s">
        <v>69</v>
      </c>
      <c r="R361" s="84" t="s">
        <v>2859</v>
      </c>
      <c r="S361" s="86" t="s">
        <v>2860</v>
      </c>
      <c r="T361" s="143" t="s">
        <v>9682</v>
      </c>
      <c r="U361" s="86" t="s">
        <v>9683</v>
      </c>
      <c r="V361" s="84" t="s">
        <v>162</v>
      </c>
      <c r="W361" s="85"/>
      <c r="X361" s="85" t="str">
        <f t="shared" si="21"/>
        <v>tf_BAMT20003700_D_L2_LOCAL_PROFIT_CENTER_HIERARCHY_MASTER</v>
      </c>
      <c r="Y361" s="85" t="str">
        <f t="shared" si="22"/>
        <v>mt_MPMT20003708_CDW_D_L2_LOCAL_PROFIT_CENTER_HIERARCHY_MASTER_WK07</v>
      </c>
      <c r="Z361" s="85" t="str">
        <f t="shared" si="23"/>
        <v>m_MPMT20003708_CDW_D_L2_LOCAL_PROFIT_CENTER_HIERARCHY_MASTER_WK07</v>
      </c>
      <c r="AA361" s="85"/>
      <c r="AB361" s="85"/>
      <c r="AC361" s="85"/>
      <c r="AD361" s="65" t="s">
        <v>2183</v>
      </c>
      <c r="AE361" s="65" t="s">
        <v>2026</v>
      </c>
      <c r="AF361" s="65" t="s">
        <v>52</v>
      </c>
      <c r="AG361" s="65" t="s">
        <v>72</v>
      </c>
      <c r="AH361" s="65" t="s">
        <v>72</v>
      </c>
      <c r="AI361" s="220" t="s">
        <v>65</v>
      </c>
      <c r="AJ361" s="220" t="s">
        <v>154</v>
      </c>
      <c r="AK361" s="261">
        <v>0</v>
      </c>
    </row>
    <row r="362" spans="2:37" ht="34.5" hidden="1" customHeight="1">
      <c r="B362" s="86">
        <f t="shared" si="20"/>
        <v>359</v>
      </c>
      <c r="C362" s="84" t="s">
        <v>63</v>
      </c>
      <c r="D362" s="84" t="s">
        <v>2815</v>
      </c>
      <c r="E362" s="84" t="s">
        <v>786</v>
      </c>
      <c r="F362" s="84" t="s">
        <v>63</v>
      </c>
      <c r="G362" s="85" t="s">
        <v>2816</v>
      </c>
      <c r="H362" s="85" t="s">
        <v>2817</v>
      </c>
      <c r="I362" s="85" t="s">
        <v>2818</v>
      </c>
      <c r="J362" s="191">
        <v>8</v>
      </c>
      <c r="K362" s="84" t="s">
        <v>2866</v>
      </c>
      <c r="L362" s="85"/>
      <c r="M362" s="85" t="s">
        <v>9684</v>
      </c>
      <c r="N362" s="85" t="s">
        <v>2868</v>
      </c>
      <c r="O362" s="84" t="s">
        <v>1366</v>
      </c>
      <c r="P362" s="86" t="s">
        <v>2822</v>
      </c>
      <c r="Q362" s="87" t="s">
        <v>69</v>
      </c>
      <c r="R362" s="84" t="s">
        <v>9685</v>
      </c>
      <c r="S362" s="86" t="s">
        <v>9686</v>
      </c>
      <c r="T362" s="143" t="s">
        <v>9687</v>
      </c>
      <c r="U362" s="86" t="s">
        <v>9688</v>
      </c>
      <c r="V362" s="84" t="s">
        <v>149</v>
      </c>
      <c r="W362" s="85"/>
      <c r="X362" s="85" t="str">
        <f t="shared" si="21"/>
        <v>tf_BAMT20003700_D_L2_LOCAL_PROFIT_CENTER_HIERARCHY_MASTER</v>
      </c>
      <c r="Y362" s="85" t="str">
        <f t="shared" si="22"/>
        <v>mt_MPMT20003709_CDW_D_L2_LOCAL_PROFIT_CENTER_HIERARCHY_MASTER_WK08</v>
      </c>
      <c r="Z362" s="85" t="str">
        <f t="shared" si="23"/>
        <v>m_MPMT20003709_CDW_D_L2_LOCAL_PROFIT_CENTER_HIERARCHY_MASTER_WK08</v>
      </c>
      <c r="AA362" s="85"/>
      <c r="AB362" s="85"/>
      <c r="AC362" s="85"/>
      <c r="AD362" s="65" t="s">
        <v>2183</v>
      </c>
      <c r="AE362" s="65" t="s">
        <v>2026</v>
      </c>
      <c r="AF362" s="65" t="s">
        <v>52</v>
      </c>
      <c r="AG362" s="65" t="s">
        <v>72</v>
      </c>
      <c r="AH362" s="65" t="s">
        <v>72</v>
      </c>
      <c r="AI362" s="220" t="s">
        <v>65</v>
      </c>
      <c r="AJ362" s="220" t="s">
        <v>154</v>
      </c>
      <c r="AK362" s="261">
        <v>0</v>
      </c>
    </row>
    <row r="363" spans="2:37" ht="34.5" hidden="1" customHeight="1">
      <c r="B363" s="86">
        <f t="shared" si="20"/>
        <v>360</v>
      </c>
      <c r="C363" s="84" t="s">
        <v>63</v>
      </c>
      <c r="D363" s="84" t="s">
        <v>2815</v>
      </c>
      <c r="E363" s="84" t="s">
        <v>786</v>
      </c>
      <c r="F363" s="84" t="s">
        <v>63</v>
      </c>
      <c r="G363" s="85" t="s">
        <v>2816</v>
      </c>
      <c r="H363" s="85" t="s">
        <v>2817</v>
      </c>
      <c r="I363" s="85" t="s">
        <v>2818</v>
      </c>
      <c r="J363" s="191">
        <v>9</v>
      </c>
      <c r="K363" s="273" t="s">
        <v>2873</v>
      </c>
      <c r="L363" s="88"/>
      <c r="M363" s="85" t="s">
        <v>9689</v>
      </c>
      <c r="N363" s="85" t="s">
        <v>2875</v>
      </c>
      <c r="O363" s="84" t="s">
        <v>1366</v>
      </c>
      <c r="P363" s="86" t="s">
        <v>2822</v>
      </c>
      <c r="Q363" s="87" t="s">
        <v>69</v>
      </c>
      <c r="R363" s="84" t="s">
        <v>2876</v>
      </c>
      <c r="S363" s="86" t="s">
        <v>2877</v>
      </c>
      <c r="T363" s="214" t="s">
        <v>2878</v>
      </c>
      <c r="U363" s="274" t="s">
        <v>2879</v>
      </c>
      <c r="V363" s="84" t="s">
        <v>238</v>
      </c>
      <c r="W363" s="85"/>
      <c r="X363" s="85" t="str">
        <f t="shared" si="21"/>
        <v>tf_BAMT20003700_D_L2_LOCAL_PROFIT_CENTER_HIERARCHY_MASTER</v>
      </c>
      <c r="Y363" s="85" t="str">
        <f t="shared" si="22"/>
        <v>mt_MPMT20003710_CDW_D_L2_LOCAL_PROFIT_CENTER_HIERARCHY_MASTER_WK09</v>
      </c>
      <c r="Z363" s="85" t="str">
        <f t="shared" si="23"/>
        <v>m_MPMT20003710_CDW_D_L2_LOCAL_PROFIT_CENTER_HIERARCHY_MASTER_WK09</v>
      </c>
      <c r="AA363" s="85"/>
      <c r="AB363" s="85"/>
      <c r="AC363" s="85"/>
      <c r="AD363" s="65" t="s">
        <v>2183</v>
      </c>
      <c r="AE363" s="65" t="s">
        <v>2026</v>
      </c>
      <c r="AF363" s="65" t="s">
        <v>52</v>
      </c>
      <c r="AG363" s="65" t="s">
        <v>72</v>
      </c>
      <c r="AH363" s="65" t="s">
        <v>72</v>
      </c>
      <c r="AI363" s="220" t="s">
        <v>65</v>
      </c>
      <c r="AJ363" s="220" t="s">
        <v>154</v>
      </c>
      <c r="AK363" s="261">
        <v>0</v>
      </c>
    </row>
    <row r="364" spans="2:37" ht="34.5" hidden="1" customHeight="1">
      <c r="B364" s="86">
        <f t="shared" si="20"/>
        <v>361</v>
      </c>
      <c r="C364" s="84" t="s">
        <v>63</v>
      </c>
      <c r="D364" s="84" t="s">
        <v>2815</v>
      </c>
      <c r="E364" s="84" t="s">
        <v>786</v>
      </c>
      <c r="F364" s="84" t="s">
        <v>63</v>
      </c>
      <c r="G364" s="85" t="s">
        <v>2816</v>
      </c>
      <c r="H364" s="85" t="s">
        <v>2817</v>
      </c>
      <c r="I364" s="85" t="s">
        <v>2818</v>
      </c>
      <c r="J364" s="191">
        <v>10</v>
      </c>
      <c r="K364" s="273" t="s">
        <v>2880</v>
      </c>
      <c r="L364" s="88"/>
      <c r="M364" s="85" t="s">
        <v>9690</v>
      </c>
      <c r="N364" s="85" t="s">
        <v>2882</v>
      </c>
      <c r="O364" s="84" t="s">
        <v>1366</v>
      </c>
      <c r="P364" s="86" t="s">
        <v>2822</v>
      </c>
      <c r="Q364" s="87" t="s">
        <v>69</v>
      </c>
      <c r="R364" s="84" t="s">
        <v>2876</v>
      </c>
      <c r="S364" s="86" t="s">
        <v>2877</v>
      </c>
      <c r="T364" s="214" t="s">
        <v>2883</v>
      </c>
      <c r="U364" s="274" t="s">
        <v>2884</v>
      </c>
      <c r="V364" s="84" t="s">
        <v>238</v>
      </c>
      <c r="W364" s="85"/>
      <c r="X364" s="85" t="str">
        <f t="shared" si="21"/>
        <v>tf_BAMT20003700_D_L2_LOCAL_PROFIT_CENTER_HIERARCHY_MASTER</v>
      </c>
      <c r="Y364" s="85" t="str">
        <f t="shared" si="22"/>
        <v>mt_MPMT20003711_CDW_D_L2_LOCAL_PROFIT_CENTER_HIERARCHY_MASTER_WK10</v>
      </c>
      <c r="Z364" s="85" t="str">
        <f t="shared" si="23"/>
        <v>m_MPMT20003711_CDW_D_L2_LOCAL_PROFIT_CENTER_HIERARCHY_MASTER_WK10</v>
      </c>
      <c r="AA364" s="85"/>
      <c r="AB364" s="85"/>
      <c r="AC364" s="85"/>
      <c r="AD364" s="65" t="s">
        <v>2183</v>
      </c>
      <c r="AE364" s="65" t="s">
        <v>2026</v>
      </c>
      <c r="AF364" s="65" t="s">
        <v>52</v>
      </c>
      <c r="AG364" s="65" t="s">
        <v>72</v>
      </c>
      <c r="AH364" s="65" t="s">
        <v>72</v>
      </c>
      <c r="AI364" s="220" t="s">
        <v>65</v>
      </c>
      <c r="AJ364" s="220" t="s">
        <v>154</v>
      </c>
      <c r="AK364" s="261">
        <v>0</v>
      </c>
    </row>
    <row r="365" spans="2:37" ht="34.5" hidden="1" customHeight="1">
      <c r="B365" s="86">
        <f t="shared" si="20"/>
        <v>362</v>
      </c>
      <c r="C365" s="84" t="s">
        <v>63</v>
      </c>
      <c r="D365" s="84" t="s">
        <v>2815</v>
      </c>
      <c r="E365" s="84" t="s">
        <v>786</v>
      </c>
      <c r="F365" s="84" t="s">
        <v>63</v>
      </c>
      <c r="G365" s="85" t="s">
        <v>2816</v>
      </c>
      <c r="H365" s="85" t="s">
        <v>2817</v>
      </c>
      <c r="I365" s="85" t="s">
        <v>2818</v>
      </c>
      <c r="J365" s="191">
        <v>11</v>
      </c>
      <c r="K365" s="273" t="s">
        <v>2885</v>
      </c>
      <c r="L365" s="88"/>
      <c r="M365" s="85" t="s">
        <v>9691</v>
      </c>
      <c r="N365" s="85" t="s">
        <v>2887</v>
      </c>
      <c r="O365" s="84" t="s">
        <v>1366</v>
      </c>
      <c r="P365" s="86" t="s">
        <v>2822</v>
      </c>
      <c r="Q365" s="87" t="s">
        <v>69</v>
      </c>
      <c r="R365" s="84" t="s">
        <v>2888</v>
      </c>
      <c r="S365" s="86" t="s">
        <v>2889</v>
      </c>
      <c r="T365" s="214" t="s">
        <v>2890</v>
      </c>
      <c r="U365" s="274" t="s">
        <v>2891</v>
      </c>
      <c r="V365" s="84" t="s">
        <v>238</v>
      </c>
      <c r="W365" s="85"/>
      <c r="X365" s="85" t="str">
        <f t="shared" si="21"/>
        <v>tf_BAMT20003700_D_L2_LOCAL_PROFIT_CENTER_HIERARCHY_MASTER</v>
      </c>
      <c r="Y365" s="85" t="str">
        <f t="shared" si="22"/>
        <v>mt_MPMT20003712_CDW_D_L2_LOCAL_PROFIT_CENTER_HIERARCHY_MASTER_WK11</v>
      </c>
      <c r="Z365" s="85" t="str">
        <f t="shared" si="23"/>
        <v>m_MPMT20003712_CDW_D_L2_LOCAL_PROFIT_CENTER_HIERARCHY_MASTER_WK11</v>
      </c>
      <c r="AA365" s="85"/>
      <c r="AB365" s="85"/>
      <c r="AC365" s="85"/>
      <c r="AD365" s="65" t="s">
        <v>2183</v>
      </c>
      <c r="AE365" s="65" t="s">
        <v>2026</v>
      </c>
      <c r="AF365" s="65" t="s">
        <v>52</v>
      </c>
      <c r="AG365" s="65" t="s">
        <v>72</v>
      </c>
      <c r="AH365" s="65" t="s">
        <v>72</v>
      </c>
      <c r="AI365" s="220" t="s">
        <v>65</v>
      </c>
      <c r="AJ365" s="220" t="s">
        <v>154</v>
      </c>
      <c r="AK365" s="261">
        <v>0</v>
      </c>
    </row>
    <row r="366" spans="2:37" ht="34.5" hidden="1" customHeight="1">
      <c r="B366" s="86">
        <f t="shared" si="20"/>
        <v>363</v>
      </c>
      <c r="C366" s="84" t="s">
        <v>63</v>
      </c>
      <c r="D366" s="84" t="s">
        <v>2815</v>
      </c>
      <c r="E366" s="84" t="s">
        <v>786</v>
      </c>
      <c r="F366" s="84" t="s">
        <v>63</v>
      </c>
      <c r="G366" s="85" t="s">
        <v>2816</v>
      </c>
      <c r="H366" s="85" t="s">
        <v>2817</v>
      </c>
      <c r="I366" s="85" t="s">
        <v>2818</v>
      </c>
      <c r="J366" s="191">
        <v>12</v>
      </c>
      <c r="K366" s="84" t="s">
        <v>2892</v>
      </c>
      <c r="L366" s="85"/>
      <c r="M366" s="85" t="s">
        <v>9692</v>
      </c>
      <c r="N366" s="85" t="s">
        <v>2894</v>
      </c>
      <c r="O366" s="84" t="s">
        <v>1366</v>
      </c>
      <c r="P366" s="86" t="s">
        <v>2822</v>
      </c>
      <c r="Q366" s="87" t="s">
        <v>69</v>
      </c>
      <c r="R366" s="84" t="s">
        <v>9693</v>
      </c>
      <c r="S366" s="86" t="s">
        <v>9694</v>
      </c>
      <c r="T366" s="143" t="s">
        <v>2897</v>
      </c>
      <c r="U366" s="86" t="s">
        <v>2898</v>
      </c>
      <c r="V366" s="84" t="s">
        <v>149</v>
      </c>
      <c r="W366" s="85"/>
      <c r="X366" s="85" t="str">
        <f t="shared" si="21"/>
        <v>tf_BAMT20003700_D_L2_LOCAL_PROFIT_CENTER_HIERARCHY_MASTER</v>
      </c>
      <c r="Y366" s="85" t="str">
        <f t="shared" si="22"/>
        <v>mt_MPMT20003701_CDW_D_L2_LOCAL_PROFIT_CENTER_HIERARCHY_MASTER</v>
      </c>
      <c r="Z366" s="85" t="str">
        <f t="shared" si="23"/>
        <v>m_MPMT20003701_CDW_D_L2_LOCAL_PROFIT_CENTER_HIERARCHY_MASTER</v>
      </c>
      <c r="AA366" s="85"/>
      <c r="AB366" s="85"/>
      <c r="AC366" s="85"/>
      <c r="AD366" s="65" t="s">
        <v>2183</v>
      </c>
      <c r="AE366" s="65" t="s">
        <v>2026</v>
      </c>
      <c r="AF366" s="65" t="s">
        <v>52</v>
      </c>
      <c r="AG366" s="65" t="s">
        <v>72</v>
      </c>
      <c r="AH366" s="65" t="s">
        <v>72</v>
      </c>
      <c r="AI366" s="220" t="s">
        <v>65</v>
      </c>
      <c r="AJ366" s="220" t="s">
        <v>154</v>
      </c>
      <c r="AK366" s="261">
        <v>0</v>
      </c>
    </row>
    <row r="367" spans="2:37" ht="34.5" hidden="1" customHeight="1">
      <c r="B367" s="86">
        <f t="shared" si="20"/>
        <v>364</v>
      </c>
      <c r="C367" s="84" t="s">
        <v>63</v>
      </c>
      <c r="D367" s="84" t="s">
        <v>2899</v>
      </c>
      <c r="E367" s="84" t="s">
        <v>786</v>
      </c>
      <c r="F367" s="84" t="s">
        <v>63</v>
      </c>
      <c r="G367" s="85" t="s">
        <v>2900</v>
      </c>
      <c r="H367" s="85" t="s">
        <v>2901</v>
      </c>
      <c r="I367" s="85" t="s">
        <v>2902</v>
      </c>
      <c r="J367" s="191">
        <v>1</v>
      </c>
      <c r="K367" s="84" t="s">
        <v>2903</v>
      </c>
      <c r="L367" s="85"/>
      <c r="M367" s="85" t="s">
        <v>2904</v>
      </c>
      <c r="N367" s="85" t="s">
        <v>2905</v>
      </c>
      <c r="O367" s="84" t="s">
        <v>2126</v>
      </c>
      <c r="P367" s="86" t="s">
        <v>2906</v>
      </c>
      <c r="Q367" s="87" t="s">
        <v>69</v>
      </c>
      <c r="R367" s="84" t="s">
        <v>9695</v>
      </c>
      <c r="S367" s="86" t="s">
        <v>9696</v>
      </c>
      <c r="T367" s="143" t="s">
        <v>9697</v>
      </c>
      <c r="U367" s="86" t="s">
        <v>9698</v>
      </c>
      <c r="V367" s="84" t="s">
        <v>846</v>
      </c>
      <c r="W367" s="86"/>
      <c r="X367" s="85" t="str">
        <f t="shared" si="21"/>
        <v>tf_BAMT20023700_A_L2_MITAS_KPI_ITEM_MASTER</v>
      </c>
      <c r="Y367" s="85" t="str">
        <f t="shared" si="22"/>
        <v>mt_MPMT20023701_CDW_A_L2_MITAS_KPI_ITEM_MASTER</v>
      </c>
      <c r="Z367" s="85" t="str">
        <f t="shared" si="23"/>
        <v>m_MPMT20023701_CDW_A_L2_MITAS_KPI_ITEM_MASTER</v>
      </c>
      <c r="AA367" s="85"/>
      <c r="AB367" s="85"/>
      <c r="AC367" s="85"/>
      <c r="AD367" s="65" t="s">
        <v>2911</v>
      </c>
      <c r="AE367" s="65" t="s">
        <v>2026</v>
      </c>
      <c r="AF367" s="65" t="s">
        <v>2027</v>
      </c>
      <c r="AG367" s="65" t="s">
        <v>72</v>
      </c>
      <c r="AH367" s="65" t="str">
        <f>_xlfn.XLOOKUP(T367,Inputテーブル分解!G:G,Inputテーブル分解!J:J,"-")</f>
        <v>A</v>
      </c>
      <c r="AI367" s="220" t="s">
        <v>65</v>
      </c>
      <c r="AJ367" s="220" t="s">
        <v>154</v>
      </c>
      <c r="AK367" s="261">
        <v>0</v>
      </c>
    </row>
    <row r="368" spans="2:37" ht="34.5" hidden="1" customHeight="1">
      <c r="B368" s="86">
        <f t="shared" si="20"/>
        <v>365</v>
      </c>
      <c r="C368" s="84" t="s">
        <v>63</v>
      </c>
      <c r="D368" s="84" t="s">
        <v>2912</v>
      </c>
      <c r="E368" s="84" t="s">
        <v>786</v>
      </c>
      <c r="F368" s="84" t="s">
        <v>63</v>
      </c>
      <c r="G368" s="85" t="s">
        <v>2913</v>
      </c>
      <c r="H368" s="85" t="s">
        <v>2914</v>
      </c>
      <c r="I368" s="85" t="s">
        <v>2915</v>
      </c>
      <c r="J368" s="191">
        <v>1</v>
      </c>
      <c r="K368" s="84" t="s">
        <v>2916</v>
      </c>
      <c r="L368" s="84"/>
      <c r="M368" s="85" t="s">
        <v>2917</v>
      </c>
      <c r="N368" s="85" t="s">
        <v>2918</v>
      </c>
      <c r="O368" s="84" t="s">
        <v>2126</v>
      </c>
      <c r="P368" s="85"/>
      <c r="Q368" s="87" t="s">
        <v>69</v>
      </c>
      <c r="R368" s="84" t="s">
        <v>2919</v>
      </c>
      <c r="S368" s="86" t="s">
        <v>2920</v>
      </c>
      <c r="T368" s="143" t="s">
        <v>9699</v>
      </c>
      <c r="U368" s="86" t="s">
        <v>2922</v>
      </c>
      <c r="V368" s="84" t="s">
        <v>846</v>
      </c>
      <c r="W368" s="85"/>
      <c r="X368" s="85" t="str">
        <f t="shared" si="21"/>
        <v>tf_BAMT20023100_A_L2_MITAS_ACCOUNT_TITLE_LV_4_SALES_MASTER</v>
      </c>
      <c r="Y368" s="85" t="str">
        <f t="shared" si="22"/>
        <v>mt_MPMT20023101_CDW_A_L2_MITAS_ACCOUNT_TITLE_LV_4_SALES_MASTER</v>
      </c>
      <c r="Z368" s="85" t="str">
        <f t="shared" si="23"/>
        <v>m_MPMT20023101_CDW_A_L2_MITAS_ACCOUNT_TITLE_LV_4_SALES_MASTER</v>
      </c>
      <c r="AA368" s="85"/>
      <c r="AB368" s="85"/>
      <c r="AC368" s="85"/>
      <c r="AD368" s="65" t="s">
        <v>2025</v>
      </c>
      <c r="AE368" s="65" t="s">
        <v>2026</v>
      </c>
      <c r="AF368" s="65" t="s">
        <v>2027</v>
      </c>
      <c r="AG368" s="65" t="s">
        <v>72</v>
      </c>
      <c r="AH368" s="65" t="str">
        <f>_xlfn.XLOOKUP(T368,Inputテーブル分解!G:G,Inputテーブル分解!J:J,"-")</f>
        <v>A</v>
      </c>
      <c r="AI368" s="220" t="s">
        <v>65</v>
      </c>
      <c r="AJ368" s="220" t="s">
        <v>154</v>
      </c>
      <c r="AK368" s="261">
        <v>0</v>
      </c>
    </row>
    <row r="369" spans="2:37" ht="34.5" hidden="1" customHeight="1">
      <c r="B369" s="86">
        <f t="shared" si="20"/>
        <v>366</v>
      </c>
      <c r="C369" s="84" t="s">
        <v>63</v>
      </c>
      <c r="D369" s="84" t="s">
        <v>9700</v>
      </c>
      <c r="E369" s="84" t="s">
        <v>786</v>
      </c>
      <c r="F369" s="84" t="s">
        <v>63</v>
      </c>
      <c r="G369" s="85" t="s">
        <v>2924</v>
      </c>
      <c r="H369" s="85" t="s">
        <v>2925</v>
      </c>
      <c r="I369" s="85" t="s">
        <v>2926</v>
      </c>
      <c r="J369" s="191">
        <v>1</v>
      </c>
      <c r="K369" s="84" t="s">
        <v>2927</v>
      </c>
      <c r="L369" s="85"/>
      <c r="M369" s="85" t="s">
        <v>2928</v>
      </c>
      <c r="N369" s="85" t="s">
        <v>2929</v>
      </c>
      <c r="O369" s="84" t="s">
        <v>1366</v>
      </c>
      <c r="P369" s="86" t="s">
        <v>2930</v>
      </c>
      <c r="Q369" s="87" t="s">
        <v>220</v>
      </c>
      <c r="R369" s="84" t="s">
        <v>9701</v>
      </c>
      <c r="S369" s="86" t="s">
        <v>9702</v>
      </c>
      <c r="T369" s="143" t="s">
        <v>9703</v>
      </c>
      <c r="U369" s="86" t="s">
        <v>2934</v>
      </c>
      <c r="V369" s="84" t="s">
        <v>149</v>
      </c>
      <c r="W369" s="85"/>
      <c r="X369" s="85" t="str">
        <f t="shared" si="21"/>
        <v>tf_BAMT20003800_D_L2_MITAS_ACCOUNT_LV_4_MASTER</v>
      </c>
      <c r="Y369" s="85" t="str">
        <f t="shared" si="22"/>
        <v>mt_MPMT20003801_CDW_D_L2_MITAS_ACCOUNT_LV_4_MASTER</v>
      </c>
      <c r="Z369" s="85" t="str">
        <f t="shared" si="23"/>
        <v>m_MPMT20003801_CDW_D_L2_MITAS_ACCOUNT_LV_4_MASTER</v>
      </c>
      <c r="AA369" s="85"/>
      <c r="AB369" s="85"/>
      <c r="AC369" s="85"/>
      <c r="AD369" s="65" t="s">
        <v>2025</v>
      </c>
      <c r="AE369" s="65" t="s">
        <v>2026</v>
      </c>
      <c r="AF369" s="65" t="s">
        <v>2027</v>
      </c>
      <c r="AG369" s="65" t="s">
        <v>72</v>
      </c>
      <c r="AH369" s="65" t="str">
        <f>_xlfn.XLOOKUP(T369,Inputテーブル分解!G:G,Inputテーブル分解!J:J,"-")</f>
        <v>A</v>
      </c>
      <c r="AI369" s="220" t="s">
        <v>65</v>
      </c>
      <c r="AJ369" s="220" t="s">
        <v>154</v>
      </c>
      <c r="AK369" s="261">
        <v>0</v>
      </c>
    </row>
    <row r="370" spans="2:37" ht="34.5" hidden="1" customHeight="1">
      <c r="B370" s="86">
        <f t="shared" si="20"/>
        <v>367</v>
      </c>
      <c r="C370" s="84" t="s">
        <v>63</v>
      </c>
      <c r="D370" s="84" t="s">
        <v>2935</v>
      </c>
      <c r="E370" s="84" t="s">
        <v>786</v>
      </c>
      <c r="F370" s="84" t="s">
        <v>63</v>
      </c>
      <c r="G370" s="85" t="s">
        <v>9704</v>
      </c>
      <c r="H370" s="85" t="s">
        <v>2937</v>
      </c>
      <c r="I370" s="85" t="s">
        <v>2938</v>
      </c>
      <c r="J370" s="191">
        <v>1</v>
      </c>
      <c r="K370" s="84" t="s">
        <v>2939</v>
      </c>
      <c r="L370" s="85"/>
      <c r="M370" s="85" t="s">
        <v>2940</v>
      </c>
      <c r="N370" s="85" t="s">
        <v>2941</v>
      </c>
      <c r="O370" s="84" t="s">
        <v>1366</v>
      </c>
      <c r="P370" s="86" t="s">
        <v>2942</v>
      </c>
      <c r="Q370" s="87" t="s">
        <v>220</v>
      </c>
      <c r="R370" s="84" t="s">
        <v>2943</v>
      </c>
      <c r="S370" s="86" t="s">
        <v>2944</v>
      </c>
      <c r="T370" s="143" t="s">
        <v>2945</v>
      </c>
      <c r="U370" s="86" t="s">
        <v>2946</v>
      </c>
      <c r="V370" s="84" t="s">
        <v>846</v>
      </c>
      <c r="W370" s="85"/>
      <c r="X370" s="85" t="str">
        <f t="shared" si="21"/>
        <v>tf_BAMT20005400_A_L2_MITAS_ACCOUNT_LV_1_ACCOUNT_SCALE_MASTER</v>
      </c>
      <c r="Y370" s="85" t="str">
        <f t="shared" si="22"/>
        <v>mt_MPMT20005401_CDW_A_L2_MITAS_ACCOUNT_LV_1_ACCOUNT_SCALE_MASTER</v>
      </c>
      <c r="Z370" s="85" t="str">
        <f t="shared" si="23"/>
        <v>m_MPMT20005401_CDW_A_L2_MITAS_ACCOUNT_LV_1_ACCOUNT_SCALE_MASTER</v>
      </c>
      <c r="AA370" s="85"/>
      <c r="AB370" s="85"/>
      <c r="AC370" s="85"/>
      <c r="AD370" s="65" t="s">
        <v>2025</v>
      </c>
      <c r="AE370" s="65" t="s">
        <v>2026</v>
      </c>
      <c r="AF370" s="65" t="s">
        <v>2027</v>
      </c>
      <c r="AG370" s="65" t="s">
        <v>72</v>
      </c>
      <c r="AH370" s="65" t="s">
        <v>72</v>
      </c>
      <c r="AI370" s="220" t="s">
        <v>65</v>
      </c>
      <c r="AJ370" s="220" t="s">
        <v>154</v>
      </c>
      <c r="AK370" s="261">
        <v>0</v>
      </c>
    </row>
    <row r="371" spans="2:37" ht="34.5" hidden="1" customHeight="1">
      <c r="B371" s="86">
        <f t="shared" si="20"/>
        <v>368</v>
      </c>
      <c r="C371" s="84" t="s">
        <v>63</v>
      </c>
      <c r="D371" s="84" t="s">
        <v>2947</v>
      </c>
      <c r="E371" s="84" t="s">
        <v>786</v>
      </c>
      <c r="F371" s="84" t="s">
        <v>63</v>
      </c>
      <c r="G371" s="85" t="s">
        <v>2948</v>
      </c>
      <c r="H371" s="85" t="s">
        <v>2949</v>
      </c>
      <c r="I371" s="85" t="s">
        <v>2950</v>
      </c>
      <c r="J371" s="191">
        <v>1</v>
      </c>
      <c r="K371" s="84" t="s">
        <v>2951</v>
      </c>
      <c r="L371" s="85"/>
      <c r="M371" s="85" t="s">
        <v>2952</v>
      </c>
      <c r="N371" s="85" t="s">
        <v>2953</v>
      </c>
      <c r="O371" s="84" t="s">
        <v>1366</v>
      </c>
      <c r="P371" s="86" t="s">
        <v>2954</v>
      </c>
      <c r="Q371" s="87" t="s">
        <v>220</v>
      </c>
      <c r="R371" s="84" t="s">
        <v>2955</v>
      </c>
      <c r="S371" s="86" t="s">
        <v>2956</v>
      </c>
      <c r="T371" s="143" t="s">
        <v>2957</v>
      </c>
      <c r="U371" s="86" t="s">
        <v>2958</v>
      </c>
      <c r="V371" s="84" t="s">
        <v>846</v>
      </c>
      <c r="W371" s="85"/>
      <c r="X371" s="85" t="str">
        <f t="shared" si="21"/>
        <v>tf_BAMT20004000_A_L2_MITAS_ACCOUNT_LV_1_NEW_MPL_MASTER</v>
      </c>
      <c r="Y371" s="85" t="str">
        <f t="shared" si="22"/>
        <v>mt_MPMT20004001_CDW_A_L2_MITAS_ACCOUNT_LV_1_NEW_MPL_MASTER</v>
      </c>
      <c r="Z371" s="85" t="str">
        <f t="shared" si="23"/>
        <v>m_MPMT20004001_CDW_A_L2_MITAS_ACCOUNT_LV_1_NEW_MPL_MASTER</v>
      </c>
      <c r="AA371" s="85"/>
      <c r="AB371" s="85"/>
      <c r="AC371" s="85"/>
      <c r="AD371" s="65" t="s">
        <v>2025</v>
      </c>
      <c r="AE371" s="65" t="s">
        <v>2026</v>
      </c>
      <c r="AF371" s="65" t="s">
        <v>2027</v>
      </c>
      <c r="AG371" s="65" t="s">
        <v>72</v>
      </c>
      <c r="AH371" s="65" t="s">
        <v>72</v>
      </c>
      <c r="AI371" s="220" t="s">
        <v>65</v>
      </c>
      <c r="AJ371" s="220" t="s">
        <v>154</v>
      </c>
      <c r="AK371" s="261">
        <v>0</v>
      </c>
    </row>
    <row r="372" spans="2:37" ht="34.5" hidden="1" customHeight="1">
      <c r="B372" s="86">
        <f t="shared" si="20"/>
        <v>369</v>
      </c>
      <c r="C372" s="84" t="s">
        <v>63</v>
      </c>
      <c r="D372" s="84" t="s">
        <v>2959</v>
      </c>
      <c r="E372" s="84" t="s">
        <v>786</v>
      </c>
      <c r="F372" s="84" t="s">
        <v>63</v>
      </c>
      <c r="G372" s="85" t="s">
        <v>2960</v>
      </c>
      <c r="H372" s="85" t="s">
        <v>2961</v>
      </c>
      <c r="I372" s="85" t="s">
        <v>2962</v>
      </c>
      <c r="J372" s="191">
        <v>1</v>
      </c>
      <c r="K372" s="84" t="s">
        <v>2963</v>
      </c>
      <c r="L372" s="85"/>
      <c r="M372" s="85" t="s">
        <v>2964</v>
      </c>
      <c r="N372" s="85" t="s">
        <v>2965</v>
      </c>
      <c r="O372" s="84" t="s">
        <v>2126</v>
      </c>
      <c r="P372" s="86" t="s">
        <v>2966</v>
      </c>
      <c r="Q372" s="87" t="s">
        <v>220</v>
      </c>
      <c r="R372" s="84" t="s">
        <v>2967</v>
      </c>
      <c r="S372" s="86" t="s">
        <v>2968</v>
      </c>
      <c r="T372" s="272" t="s">
        <v>2969</v>
      </c>
      <c r="U372" s="86" t="s">
        <v>2970</v>
      </c>
      <c r="V372" s="84" t="s">
        <v>846</v>
      </c>
      <c r="W372" s="85"/>
      <c r="X372" s="85" t="str">
        <f t="shared" si="21"/>
        <v>tf_BAMT20003900_A_L2_MITAS_ACCOUNT_LV_1_NEW_MPL_ANALYSIS_MASTER</v>
      </c>
      <c r="Y372" s="85" t="str">
        <f t="shared" si="22"/>
        <v>mt_MPMT20003901_CDW_A_L2_MITAS_ACCOUNT_LV_1_NEW_MPL_ANALYSIS_MASTER</v>
      </c>
      <c r="Z372" s="85" t="str">
        <f t="shared" si="23"/>
        <v>m_MPMT20003901_CDW_A_L2_MITAS_ACCOUNT_LV_1_NEW_MPL_ANALYSIS_MASTER</v>
      </c>
      <c r="AA372" s="85"/>
      <c r="AB372" s="85"/>
      <c r="AC372" s="85"/>
      <c r="AD372" s="65" t="s">
        <v>2025</v>
      </c>
      <c r="AE372" s="65" t="s">
        <v>2026</v>
      </c>
      <c r="AF372" s="65" t="s">
        <v>2027</v>
      </c>
      <c r="AG372" s="65" t="s">
        <v>72</v>
      </c>
      <c r="AH372" s="65" t="s">
        <v>72</v>
      </c>
      <c r="AI372" s="220" t="s">
        <v>65</v>
      </c>
      <c r="AJ372" s="220" t="s">
        <v>154</v>
      </c>
      <c r="AK372" s="261">
        <v>0</v>
      </c>
    </row>
    <row r="373" spans="2:37" ht="34.5" hidden="1" customHeight="1">
      <c r="B373" s="86">
        <f t="shared" si="20"/>
        <v>370</v>
      </c>
      <c r="C373" s="84" t="s">
        <v>63</v>
      </c>
      <c r="D373" s="84" t="s">
        <v>2971</v>
      </c>
      <c r="E373" s="84" t="s">
        <v>786</v>
      </c>
      <c r="F373" s="84" t="s">
        <v>63</v>
      </c>
      <c r="G373" s="85" t="s">
        <v>2972</v>
      </c>
      <c r="H373" s="85" t="s">
        <v>2973</v>
      </c>
      <c r="I373" s="85" t="s">
        <v>2974</v>
      </c>
      <c r="J373" s="191">
        <v>1</v>
      </c>
      <c r="K373" s="84" t="s">
        <v>2975</v>
      </c>
      <c r="L373" s="85"/>
      <c r="M373" s="85" t="s">
        <v>2976</v>
      </c>
      <c r="N373" s="85" t="s">
        <v>2977</v>
      </c>
      <c r="O373" s="84" t="s">
        <v>1366</v>
      </c>
      <c r="P373" s="86" t="s">
        <v>2978</v>
      </c>
      <c r="Q373" s="87" t="s">
        <v>69</v>
      </c>
      <c r="R373" s="84" t="s">
        <v>2979</v>
      </c>
      <c r="S373" s="86" t="s">
        <v>2980</v>
      </c>
      <c r="T373" s="272" t="s">
        <v>2981</v>
      </c>
      <c r="U373" s="86" t="s">
        <v>2982</v>
      </c>
      <c r="V373" s="84" t="s">
        <v>846</v>
      </c>
      <c r="W373" s="85"/>
      <c r="X373" s="85" t="str">
        <f t="shared" si="21"/>
        <v>tf_BAMT20004100_A_L2_MITAS_ACCOUNT_LV_1_ORGANIZATION_SCALE_MASTER</v>
      </c>
      <c r="Y373" s="85" t="str">
        <f t="shared" si="22"/>
        <v>mt_MPMT20004101_CDW_A_L2_MITAS_ACCOUNT_LV_1_ORGANIZATION_SCALE_MASTER</v>
      </c>
      <c r="Z373" s="85" t="str">
        <f t="shared" si="23"/>
        <v>m_MPMT20004101_CDW_A_L2_MITAS_ACCOUNT_LV_1_ORGANIZATION_SCALE_MASTER</v>
      </c>
      <c r="AA373" s="85"/>
      <c r="AB373" s="85"/>
      <c r="AC373" s="85"/>
      <c r="AD373" s="65" t="s">
        <v>2025</v>
      </c>
      <c r="AE373" s="65" t="s">
        <v>2026</v>
      </c>
      <c r="AF373" s="65" t="s">
        <v>2027</v>
      </c>
      <c r="AG373" s="65" t="s">
        <v>72</v>
      </c>
      <c r="AH373" s="65" t="s">
        <v>72</v>
      </c>
      <c r="AI373" s="220" t="s">
        <v>65</v>
      </c>
      <c r="AJ373" s="220" t="s">
        <v>154</v>
      </c>
      <c r="AK373" s="261">
        <v>0</v>
      </c>
    </row>
    <row r="374" spans="2:37" ht="34.5" hidden="1" customHeight="1">
      <c r="B374" s="86">
        <f t="shared" si="20"/>
        <v>371</v>
      </c>
      <c r="C374" s="84" t="s">
        <v>63</v>
      </c>
      <c r="D374" s="84" t="s">
        <v>2983</v>
      </c>
      <c r="E374" s="84" t="s">
        <v>786</v>
      </c>
      <c r="F374" s="84" t="s">
        <v>63</v>
      </c>
      <c r="G374" s="85" t="s">
        <v>2984</v>
      </c>
      <c r="H374" s="85" t="s">
        <v>2985</v>
      </c>
      <c r="I374" s="85" t="s">
        <v>2986</v>
      </c>
      <c r="J374" s="191">
        <v>1</v>
      </c>
      <c r="K374" s="84" t="s">
        <v>2987</v>
      </c>
      <c r="L374" s="85"/>
      <c r="M374" s="85" t="s">
        <v>2988</v>
      </c>
      <c r="N374" s="85" t="s">
        <v>2989</v>
      </c>
      <c r="O374" s="84" t="s">
        <v>1366</v>
      </c>
      <c r="P374" s="86" t="s">
        <v>2990</v>
      </c>
      <c r="Q374" s="87" t="s">
        <v>220</v>
      </c>
      <c r="R374" s="84" t="s">
        <v>2991</v>
      </c>
      <c r="S374" s="86" t="s">
        <v>2992</v>
      </c>
      <c r="T374" s="272" t="s">
        <v>2993</v>
      </c>
      <c r="U374" s="86" t="s">
        <v>2994</v>
      </c>
      <c r="V374" s="84" t="s">
        <v>846</v>
      </c>
      <c r="W374" s="85"/>
      <c r="X374" s="85" t="str">
        <f t="shared" si="21"/>
        <v>tf_BAMT20004200_A_L2_MITAS_ACCOUNT_LV_1_CONSOLIDATED_MASTER</v>
      </c>
      <c r="Y374" s="85" t="str">
        <f t="shared" si="22"/>
        <v>mt_MPMT20004201_CDW_A_L2_MITAS_ACCOUNT_LV_1_CONSOLIDATED_MASTER</v>
      </c>
      <c r="Z374" s="85" t="str">
        <f t="shared" si="23"/>
        <v>m_MPMT20004201_CDW_A_L2_MITAS_ACCOUNT_LV_1_CONSOLIDATED_MASTER</v>
      </c>
      <c r="AA374" s="85"/>
      <c r="AB374" s="85"/>
      <c r="AC374" s="85"/>
      <c r="AD374" s="65" t="s">
        <v>2025</v>
      </c>
      <c r="AE374" s="65" t="s">
        <v>2026</v>
      </c>
      <c r="AF374" s="65" t="s">
        <v>2027</v>
      </c>
      <c r="AG374" s="65" t="s">
        <v>72</v>
      </c>
      <c r="AH374" s="65" t="s">
        <v>72</v>
      </c>
      <c r="AI374" s="220" t="s">
        <v>65</v>
      </c>
      <c r="AJ374" s="220" t="s">
        <v>154</v>
      </c>
      <c r="AK374" s="261">
        <v>0</v>
      </c>
    </row>
    <row r="375" spans="2:37" ht="34.5" hidden="1" customHeight="1">
      <c r="B375" s="86">
        <f t="shared" si="20"/>
        <v>372</v>
      </c>
      <c r="C375" s="84" t="s">
        <v>63</v>
      </c>
      <c r="D375" s="84" t="s">
        <v>2995</v>
      </c>
      <c r="E375" s="84" t="s">
        <v>786</v>
      </c>
      <c r="F375" s="84" t="s">
        <v>63</v>
      </c>
      <c r="G375" s="85" t="s">
        <v>2996</v>
      </c>
      <c r="H375" s="85" t="s">
        <v>2997</v>
      </c>
      <c r="I375" s="85" t="s">
        <v>2998</v>
      </c>
      <c r="J375" s="191">
        <v>1</v>
      </c>
      <c r="K375" s="84" t="s">
        <v>2999</v>
      </c>
      <c r="L375" s="85"/>
      <c r="M375" s="85" t="s">
        <v>3000</v>
      </c>
      <c r="N375" s="85" t="s">
        <v>3001</v>
      </c>
      <c r="O375" s="84" t="s">
        <v>1366</v>
      </c>
      <c r="P375" s="86" t="s">
        <v>3002</v>
      </c>
      <c r="Q375" s="87" t="s">
        <v>220</v>
      </c>
      <c r="R375" s="84" t="s">
        <v>3003</v>
      </c>
      <c r="S375" s="86" t="s">
        <v>3004</v>
      </c>
      <c r="T375" s="272" t="s">
        <v>3005</v>
      </c>
      <c r="U375" s="86" t="s">
        <v>3006</v>
      </c>
      <c r="V375" s="84" t="s">
        <v>846</v>
      </c>
      <c r="W375" s="85"/>
      <c r="X375" s="85" t="str">
        <f t="shared" si="21"/>
        <v>tf_BAMT20004400_A_L2_MITAS_ACCOUNT_LV_2_ACCOUNT_SCALE_MASTER</v>
      </c>
      <c r="Y375" s="85" t="str">
        <f t="shared" si="22"/>
        <v>mt_MPMT20004401_CDW_A_L2_MITAS_ACCOUNT_LV_2_ACCOUNT_SCALE_MASTER</v>
      </c>
      <c r="Z375" s="85" t="str">
        <f t="shared" si="23"/>
        <v>m_MPMT20004401_CDW_A_L2_MITAS_ACCOUNT_LV_2_ACCOUNT_SCALE_MASTER</v>
      </c>
      <c r="AA375" s="85"/>
      <c r="AB375" s="85"/>
      <c r="AC375" s="85"/>
      <c r="AD375" s="65" t="s">
        <v>2025</v>
      </c>
      <c r="AE375" s="65" t="s">
        <v>2026</v>
      </c>
      <c r="AF375" s="65" t="s">
        <v>2027</v>
      </c>
      <c r="AG375" s="65" t="s">
        <v>72</v>
      </c>
      <c r="AH375" s="65" t="s">
        <v>72</v>
      </c>
      <c r="AI375" s="220" t="s">
        <v>65</v>
      </c>
      <c r="AJ375" s="220" t="s">
        <v>154</v>
      </c>
      <c r="AK375" s="261">
        <v>0</v>
      </c>
    </row>
    <row r="376" spans="2:37" ht="34.5" hidden="1" customHeight="1">
      <c r="B376" s="86">
        <f t="shared" si="20"/>
        <v>373</v>
      </c>
      <c r="C376" s="84" t="s">
        <v>63</v>
      </c>
      <c r="D376" s="84" t="s">
        <v>3007</v>
      </c>
      <c r="E376" s="84" t="s">
        <v>786</v>
      </c>
      <c r="F376" s="84" t="s">
        <v>63</v>
      </c>
      <c r="G376" s="85" t="s">
        <v>3008</v>
      </c>
      <c r="H376" s="85" t="s">
        <v>3009</v>
      </c>
      <c r="I376" s="85" t="s">
        <v>3010</v>
      </c>
      <c r="J376" s="191">
        <v>1</v>
      </c>
      <c r="K376" s="84" t="s">
        <v>3011</v>
      </c>
      <c r="L376" s="85"/>
      <c r="M376" s="85" t="s">
        <v>3012</v>
      </c>
      <c r="N376" s="85" t="s">
        <v>3013</v>
      </c>
      <c r="O376" s="84" t="s">
        <v>1366</v>
      </c>
      <c r="P376" s="86" t="s">
        <v>3014</v>
      </c>
      <c r="Q376" s="87" t="s">
        <v>220</v>
      </c>
      <c r="R376" s="84" t="s">
        <v>3015</v>
      </c>
      <c r="S376" s="86" t="s">
        <v>3016</v>
      </c>
      <c r="T376" s="143" t="s">
        <v>3017</v>
      </c>
      <c r="U376" s="86" t="s">
        <v>3018</v>
      </c>
      <c r="V376" s="84" t="s">
        <v>846</v>
      </c>
      <c r="W376" s="85"/>
      <c r="X376" s="85" t="str">
        <f t="shared" si="21"/>
        <v>tf_BAMT20004500_A_L2_MITAS_ACCOUNT_LV_2_NEW_MPL_MASTER</v>
      </c>
      <c r="Y376" s="85" t="str">
        <f t="shared" si="22"/>
        <v>mt_MPMT20004501_CDW_A_L2_MITAS_ACCOUNT_LV_2_NEW_MPL_MASTER</v>
      </c>
      <c r="Z376" s="85" t="str">
        <f t="shared" si="23"/>
        <v>m_MPMT20004501_CDW_A_L2_MITAS_ACCOUNT_LV_2_NEW_MPL_MASTER</v>
      </c>
      <c r="AA376" s="85"/>
      <c r="AB376" s="85"/>
      <c r="AC376" s="85"/>
      <c r="AD376" s="65" t="s">
        <v>2025</v>
      </c>
      <c r="AE376" s="65" t="s">
        <v>2026</v>
      </c>
      <c r="AF376" s="65" t="s">
        <v>2027</v>
      </c>
      <c r="AG376" s="65" t="s">
        <v>72</v>
      </c>
      <c r="AH376" s="65" t="s">
        <v>72</v>
      </c>
      <c r="AI376" s="220" t="s">
        <v>65</v>
      </c>
      <c r="AJ376" s="220" t="s">
        <v>154</v>
      </c>
      <c r="AK376" s="261">
        <v>0</v>
      </c>
    </row>
    <row r="377" spans="2:37" ht="34.5" hidden="1" customHeight="1">
      <c r="B377" s="86">
        <f t="shared" si="20"/>
        <v>374</v>
      </c>
      <c r="C377" s="84" t="s">
        <v>63</v>
      </c>
      <c r="D377" s="84" t="s">
        <v>3019</v>
      </c>
      <c r="E377" s="84" t="s">
        <v>786</v>
      </c>
      <c r="F377" s="84" t="s">
        <v>63</v>
      </c>
      <c r="G377" s="85" t="s">
        <v>2960</v>
      </c>
      <c r="H377" s="85" t="s">
        <v>3020</v>
      </c>
      <c r="I377" s="85" t="s">
        <v>2962</v>
      </c>
      <c r="J377" s="191">
        <v>1</v>
      </c>
      <c r="K377" s="84" t="s">
        <v>3021</v>
      </c>
      <c r="L377" s="85"/>
      <c r="M377" s="85" t="s">
        <v>3022</v>
      </c>
      <c r="N377" s="85" t="s">
        <v>3023</v>
      </c>
      <c r="O377" s="84" t="s">
        <v>2126</v>
      </c>
      <c r="P377" s="86" t="s">
        <v>3024</v>
      </c>
      <c r="Q377" s="87" t="s">
        <v>220</v>
      </c>
      <c r="R377" s="84" t="s">
        <v>3025</v>
      </c>
      <c r="S377" s="86" t="s">
        <v>3026</v>
      </c>
      <c r="T377" s="143" t="s">
        <v>3027</v>
      </c>
      <c r="U377" s="86" t="s">
        <v>3028</v>
      </c>
      <c r="V377" s="84" t="s">
        <v>846</v>
      </c>
      <c r="W377" s="85"/>
      <c r="X377" s="85" t="str">
        <f t="shared" si="21"/>
        <v>tf_BAMT20004300_A_L2_MITAS_ACCOUNT_LV_2_NEW_MPL_ANALYSIS_MASTER</v>
      </c>
      <c r="Y377" s="85" t="str">
        <f t="shared" si="22"/>
        <v>mt_MPMT20004301_CDW_A_L2_MITAS_ACCOUNT_LV_2_NEW_MPL_ANALYSIS_MASTER</v>
      </c>
      <c r="Z377" s="85" t="str">
        <f t="shared" si="23"/>
        <v>m_MPMT20004301_CDW_A_L2_MITAS_ACCOUNT_LV_2_NEW_MPL_ANALYSIS_MASTER</v>
      </c>
      <c r="AA377" s="85"/>
      <c r="AB377" s="85"/>
      <c r="AC377" s="85"/>
      <c r="AD377" s="65" t="s">
        <v>2025</v>
      </c>
      <c r="AE377" s="65" t="s">
        <v>2026</v>
      </c>
      <c r="AF377" s="65" t="s">
        <v>2027</v>
      </c>
      <c r="AG377" s="65" t="s">
        <v>72</v>
      </c>
      <c r="AH377" s="65" t="s">
        <v>72</v>
      </c>
      <c r="AI377" s="220" t="s">
        <v>65</v>
      </c>
      <c r="AJ377" s="220" t="s">
        <v>154</v>
      </c>
      <c r="AK377" s="261">
        <v>0</v>
      </c>
    </row>
    <row r="378" spans="2:37" ht="34.5" hidden="1" customHeight="1">
      <c r="B378" s="86">
        <f t="shared" si="20"/>
        <v>375</v>
      </c>
      <c r="C378" s="84" t="s">
        <v>63</v>
      </c>
      <c r="D378" s="84" t="s">
        <v>3029</v>
      </c>
      <c r="E378" s="84" t="s">
        <v>786</v>
      </c>
      <c r="F378" s="84" t="s">
        <v>63</v>
      </c>
      <c r="G378" s="85" t="s">
        <v>3030</v>
      </c>
      <c r="H378" s="85" t="s">
        <v>3031</v>
      </c>
      <c r="I378" s="85" t="s">
        <v>3032</v>
      </c>
      <c r="J378" s="191">
        <v>1</v>
      </c>
      <c r="K378" s="84" t="s">
        <v>3033</v>
      </c>
      <c r="L378" s="85"/>
      <c r="M378" s="85" t="s">
        <v>3034</v>
      </c>
      <c r="N378" s="85" t="s">
        <v>3035</v>
      </c>
      <c r="O378" s="84" t="s">
        <v>2126</v>
      </c>
      <c r="P378" s="86" t="s">
        <v>3036</v>
      </c>
      <c r="Q378" s="87" t="s">
        <v>69</v>
      </c>
      <c r="R378" s="84" t="s">
        <v>3037</v>
      </c>
      <c r="S378" s="86" t="s">
        <v>3038</v>
      </c>
      <c r="T378" s="143" t="s">
        <v>3039</v>
      </c>
      <c r="U378" s="86" t="s">
        <v>3040</v>
      </c>
      <c r="V378" s="84" t="s">
        <v>846</v>
      </c>
      <c r="W378" s="85"/>
      <c r="X378" s="85" t="str">
        <f t="shared" si="21"/>
        <v>tf_BAMT20004600_A_L2_MITAS_ACCOUNT_LV_2_ORGANIZATION_SCALE_MASTER</v>
      </c>
      <c r="Y378" s="85" t="str">
        <f t="shared" si="22"/>
        <v>mt_MPMT20004601_CDW_A_L2_MITAS_ACCOUNT_LV_2_ORGANIZATION_SCALE_MASTER</v>
      </c>
      <c r="Z378" s="85" t="str">
        <f t="shared" si="23"/>
        <v>m_MPMT20004601_CDW_A_L2_MITAS_ACCOUNT_LV_2_ORGANIZATION_SCALE_MASTER</v>
      </c>
      <c r="AA378" s="85"/>
      <c r="AB378" s="85"/>
      <c r="AC378" s="85"/>
      <c r="AD378" s="65" t="s">
        <v>2025</v>
      </c>
      <c r="AE378" s="65" t="s">
        <v>2026</v>
      </c>
      <c r="AF378" s="65" t="s">
        <v>2027</v>
      </c>
      <c r="AG378" s="65" t="s">
        <v>72</v>
      </c>
      <c r="AH378" s="65" t="s">
        <v>72</v>
      </c>
      <c r="AI378" s="220" t="s">
        <v>65</v>
      </c>
      <c r="AJ378" s="220" t="s">
        <v>154</v>
      </c>
      <c r="AK378" s="261">
        <v>0</v>
      </c>
    </row>
    <row r="379" spans="2:37" ht="34.5" hidden="1" customHeight="1">
      <c r="B379" s="86">
        <f t="shared" si="20"/>
        <v>376</v>
      </c>
      <c r="C379" s="84" t="s">
        <v>63</v>
      </c>
      <c r="D379" s="84" t="s">
        <v>3041</v>
      </c>
      <c r="E379" s="84" t="s">
        <v>786</v>
      </c>
      <c r="F379" s="84" t="s">
        <v>63</v>
      </c>
      <c r="G379" s="85" t="s">
        <v>3042</v>
      </c>
      <c r="H379" s="85" t="s">
        <v>3043</v>
      </c>
      <c r="I379" s="85" t="s">
        <v>3044</v>
      </c>
      <c r="J379" s="191">
        <v>1</v>
      </c>
      <c r="K379" s="84" t="s">
        <v>3045</v>
      </c>
      <c r="L379" s="85"/>
      <c r="M379" s="85" t="s">
        <v>3046</v>
      </c>
      <c r="N379" s="85" t="s">
        <v>3047</v>
      </c>
      <c r="O379" s="84" t="s">
        <v>1366</v>
      </c>
      <c r="P379" s="86" t="s">
        <v>3048</v>
      </c>
      <c r="Q379" s="87" t="s">
        <v>220</v>
      </c>
      <c r="R379" s="84" t="s">
        <v>3049</v>
      </c>
      <c r="S379" s="86" t="s">
        <v>3050</v>
      </c>
      <c r="T379" s="143" t="s">
        <v>3051</v>
      </c>
      <c r="U379" s="86" t="s">
        <v>3052</v>
      </c>
      <c r="V379" s="84" t="s">
        <v>846</v>
      </c>
      <c r="W379" s="85"/>
      <c r="X379" s="85" t="str">
        <f t="shared" si="21"/>
        <v>tf_BAMT20004700_A_L2_MITAS_ACCOUNT_LV_2_CONSOLIDATED_MASTER</v>
      </c>
      <c r="Y379" s="85" t="str">
        <f t="shared" si="22"/>
        <v>mt_MPMT20004701_CDW_A_L2_MITAS_ACCOUNT_LV_2_CONSOLIDATED_MASTER</v>
      </c>
      <c r="Z379" s="85" t="str">
        <f t="shared" si="23"/>
        <v>m_MPMT20004701_CDW_A_L2_MITAS_ACCOUNT_LV_2_CONSOLIDATED_MASTER</v>
      </c>
      <c r="AA379" s="85"/>
      <c r="AB379" s="85"/>
      <c r="AC379" s="85"/>
      <c r="AD379" s="65" t="s">
        <v>2025</v>
      </c>
      <c r="AE379" s="65" t="s">
        <v>2026</v>
      </c>
      <c r="AF379" s="65" t="s">
        <v>2027</v>
      </c>
      <c r="AG379" s="65" t="s">
        <v>72</v>
      </c>
      <c r="AH379" s="65" t="s">
        <v>72</v>
      </c>
      <c r="AI379" s="220" t="s">
        <v>65</v>
      </c>
      <c r="AJ379" s="220" t="s">
        <v>154</v>
      </c>
      <c r="AK379" s="261">
        <v>0</v>
      </c>
    </row>
    <row r="380" spans="2:37" ht="34.5" hidden="1" customHeight="1">
      <c r="B380" s="86">
        <f t="shared" si="20"/>
        <v>377</v>
      </c>
      <c r="C380" s="84" t="s">
        <v>63</v>
      </c>
      <c r="D380" s="84" t="s">
        <v>3053</v>
      </c>
      <c r="E380" s="84" t="s">
        <v>786</v>
      </c>
      <c r="F380" s="84" t="s">
        <v>63</v>
      </c>
      <c r="G380" s="85" t="s">
        <v>3054</v>
      </c>
      <c r="H380" s="85" t="s">
        <v>3055</v>
      </c>
      <c r="I380" s="85" t="s">
        <v>3056</v>
      </c>
      <c r="J380" s="191">
        <v>1</v>
      </c>
      <c r="K380" s="84" t="s">
        <v>3057</v>
      </c>
      <c r="L380" s="85"/>
      <c r="M380" s="85" t="s">
        <v>3058</v>
      </c>
      <c r="N380" s="85" t="s">
        <v>3059</v>
      </c>
      <c r="O380" s="84" t="s">
        <v>1366</v>
      </c>
      <c r="P380" s="86" t="s">
        <v>3060</v>
      </c>
      <c r="Q380" s="87" t="s">
        <v>220</v>
      </c>
      <c r="R380" s="84" t="s">
        <v>3061</v>
      </c>
      <c r="S380" s="86" t="s">
        <v>3062</v>
      </c>
      <c r="T380" s="143" t="s">
        <v>3063</v>
      </c>
      <c r="U380" s="86" t="s">
        <v>3064</v>
      </c>
      <c r="V380" s="84" t="s">
        <v>846</v>
      </c>
      <c r="W380" s="85"/>
      <c r="X380" s="85" t="str">
        <f t="shared" si="21"/>
        <v>tf_BAMT20004900_A_L2_MITAS_ACCOUNT_LV_3_ACCOUNT_SCALE_MASTER</v>
      </c>
      <c r="Y380" s="85" t="str">
        <f t="shared" si="22"/>
        <v>mt_MPMT20004901_CDW_A_L2_MITAS_ACCOUNT_LV_3_ACCOUNT_SCALE_MASTER</v>
      </c>
      <c r="Z380" s="85" t="str">
        <f t="shared" si="23"/>
        <v>m_MPMT20004901_CDW_A_L2_MITAS_ACCOUNT_LV_3_ACCOUNT_SCALE_MASTER</v>
      </c>
      <c r="AA380" s="85"/>
      <c r="AB380" s="85"/>
      <c r="AC380" s="85"/>
      <c r="AD380" s="65" t="s">
        <v>2025</v>
      </c>
      <c r="AE380" s="65" t="s">
        <v>2026</v>
      </c>
      <c r="AF380" s="65" t="s">
        <v>2027</v>
      </c>
      <c r="AG380" s="65" t="s">
        <v>72</v>
      </c>
      <c r="AH380" s="65" t="s">
        <v>72</v>
      </c>
      <c r="AI380" s="220" t="s">
        <v>65</v>
      </c>
      <c r="AJ380" s="220" t="s">
        <v>154</v>
      </c>
      <c r="AK380" s="261">
        <v>0</v>
      </c>
    </row>
    <row r="381" spans="2:37" ht="34.5" hidden="1" customHeight="1">
      <c r="B381" s="86">
        <f t="shared" si="20"/>
        <v>378</v>
      </c>
      <c r="C381" s="84" t="s">
        <v>63</v>
      </c>
      <c r="D381" s="84" t="s">
        <v>3065</v>
      </c>
      <c r="E381" s="84" t="s">
        <v>786</v>
      </c>
      <c r="F381" s="84" t="s">
        <v>63</v>
      </c>
      <c r="G381" s="85" t="s">
        <v>3066</v>
      </c>
      <c r="H381" s="85" t="s">
        <v>3067</v>
      </c>
      <c r="I381" s="85" t="s">
        <v>3068</v>
      </c>
      <c r="J381" s="191">
        <v>1</v>
      </c>
      <c r="K381" s="84" t="s">
        <v>3069</v>
      </c>
      <c r="L381" s="85"/>
      <c r="M381" s="85" t="s">
        <v>3070</v>
      </c>
      <c r="N381" s="85" t="s">
        <v>3071</v>
      </c>
      <c r="O381" s="84" t="s">
        <v>1366</v>
      </c>
      <c r="P381" s="86" t="s">
        <v>3072</v>
      </c>
      <c r="Q381" s="87" t="s">
        <v>220</v>
      </c>
      <c r="R381" s="84" t="s">
        <v>3073</v>
      </c>
      <c r="S381" s="86" t="s">
        <v>3074</v>
      </c>
      <c r="T381" s="143" t="s">
        <v>3075</v>
      </c>
      <c r="U381" s="86" t="s">
        <v>3076</v>
      </c>
      <c r="V381" s="84" t="s">
        <v>846</v>
      </c>
      <c r="W381" s="85"/>
      <c r="X381" s="85" t="str">
        <f t="shared" si="21"/>
        <v>tf_BAMT20005000_A_L2_MITAS_ACCOUNT_LV_3_NEW_MPL_MASTER</v>
      </c>
      <c r="Y381" s="85" t="str">
        <f t="shared" si="22"/>
        <v>mt_MPMT20005001_CDW_A_L2_MITAS_ACCOUNT_LV_3_NEW_MPL_MASTER</v>
      </c>
      <c r="Z381" s="85" t="str">
        <f t="shared" si="23"/>
        <v>m_MPMT20005001_CDW_A_L2_MITAS_ACCOUNT_LV_3_NEW_MPL_MASTER</v>
      </c>
      <c r="AA381" s="85"/>
      <c r="AB381" s="85"/>
      <c r="AC381" s="85"/>
      <c r="AD381" s="65" t="s">
        <v>2025</v>
      </c>
      <c r="AE381" s="65" t="s">
        <v>2026</v>
      </c>
      <c r="AF381" s="65" t="s">
        <v>2027</v>
      </c>
      <c r="AG381" s="65" t="s">
        <v>72</v>
      </c>
      <c r="AH381" s="65" t="s">
        <v>72</v>
      </c>
      <c r="AI381" s="220" t="s">
        <v>65</v>
      </c>
      <c r="AJ381" s="220" t="s">
        <v>154</v>
      </c>
      <c r="AK381" s="261">
        <v>0</v>
      </c>
    </row>
    <row r="382" spans="2:37" ht="34.5" hidden="1" customHeight="1">
      <c r="B382" s="86">
        <f t="shared" si="20"/>
        <v>379</v>
      </c>
      <c r="C382" s="84" t="s">
        <v>63</v>
      </c>
      <c r="D382" s="84" t="s">
        <v>3077</v>
      </c>
      <c r="E382" s="84" t="s">
        <v>786</v>
      </c>
      <c r="F382" s="84" t="s">
        <v>63</v>
      </c>
      <c r="G382" s="85" t="s">
        <v>2960</v>
      </c>
      <c r="H382" s="85" t="s">
        <v>3078</v>
      </c>
      <c r="I382" s="85" t="s">
        <v>3079</v>
      </c>
      <c r="J382" s="191">
        <v>1</v>
      </c>
      <c r="K382" s="84" t="s">
        <v>3080</v>
      </c>
      <c r="L382" s="85"/>
      <c r="M382" s="85" t="s">
        <v>3081</v>
      </c>
      <c r="N382" s="85" t="s">
        <v>3082</v>
      </c>
      <c r="O382" s="84" t="s">
        <v>2126</v>
      </c>
      <c r="P382" s="86" t="s">
        <v>3083</v>
      </c>
      <c r="Q382" s="87" t="s">
        <v>220</v>
      </c>
      <c r="R382" s="84" t="s">
        <v>3084</v>
      </c>
      <c r="S382" s="86" t="s">
        <v>3085</v>
      </c>
      <c r="T382" s="143" t="s">
        <v>3086</v>
      </c>
      <c r="U382" s="86" t="s">
        <v>3087</v>
      </c>
      <c r="V382" s="84" t="s">
        <v>846</v>
      </c>
      <c r="W382" s="85"/>
      <c r="X382" s="85" t="str">
        <f t="shared" si="21"/>
        <v>tf_BAMT20004800_A_L2_MITAS_ACCOUNT_LV_3_NEW_MPL_ANALYSIS_MASTER</v>
      </c>
      <c r="Y382" s="85" t="str">
        <f t="shared" si="22"/>
        <v>mt_MPMT20004801_CDW_A_L2_MITAS_ACCOUNT_LV_3_NEW_MPL_ANALYSIS_MASTER</v>
      </c>
      <c r="Z382" s="85" t="str">
        <f t="shared" si="23"/>
        <v>m_MPMT20004801_CDW_A_L2_MITAS_ACCOUNT_LV_3_NEW_MPL_ANALYSIS_MASTER</v>
      </c>
      <c r="AA382" s="85"/>
      <c r="AB382" s="85"/>
      <c r="AC382" s="85"/>
      <c r="AD382" s="65" t="s">
        <v>2025</v>
      </c>
      <c r="AE382" s="65" t="s">
        <v>2026</v>
      </c>
      <c r="AF382" s="65" t="s">
        <v>2027</v>
      </c>
      <c r="AG382" s="65" t="s">
        <v>72</v>
      </c>
      <c r="AH382" s="65" t="s">
        <v>72</v>
      </c>
      <c r="AI382" s="220" t="s">
        <v>65</v>
      </c>
      <c r="AJ382" s="220" t="s">
        <v>154</v>
      </c>
      <c r="AK382" s="261">
        <v>0</v>
      </c>
    </row>
    <row r="383" spans="2:37" ht="34.5" hidden="1" customHeight="1">
      <c r="B383" s="86">
        <f t="shared" si="20"/>
        <v>380</v>
      </c>
      <c r="C383" s="84" t="s">
        <v>63</v>
      </c>
      <c r="D383" s="84" t="s">
        <v>3088</v>
      </c>
      <c r="E383" s="84" t="s">
        <v>786</v>
      </c>
      <c r="F383" s="84" t="s">
        <v>63</v>
      </c>
      <c r="G383" s="85" t="s">
        <v>3089</v>
      </c>
      <c r="H383" s="85" t="s">
        <v>3090</v>
      </c>
      <c r="I383" s="85" t="s">
        <v>3091</v>
      </c>
      <c r="J383" s="191">
        <v>1</v>
      </c>
      <c r="K383" s="84" t="s">
        <v>3092</v>
      </c>
      <c r="L383" s="85"/>
      <c r="M383" s="85" t="s">
        <v>3093</v>
      </c>
      <c r="N383" s="85" t="s">
        <v>3094</v>
      </c>
      <c r="O383" s="84" t="s">
        <v>2126</v>
      </c>
      <c r="P383" s="86" t="s">
        <v>3095</v>
      </c>
      <c r="Q383" s="87" t="s">
        <v>69</v>
      </c>
      <c r="R383" s="84" t="s">
        <v>3096</v>
      </c>
      <c r="S383" s="86" t="s">
        <v>3097</v>
      </c>
      <c r="T383" s="143" t="s">
        <v>3098</v>
      </c>
      <c r="U383" s="86" t="s">
        <v>3099</v>
      </c>
      <c r="V383" s="84" t="s">
        <v>846</v>
      </c>
      <c r="W383" s="85"/>
      <c r="X383" s="85" t="str">
        <f t="shared" si="21"/>
        <v>tf_BAMT20005100_A_L2_MITAS_ACCOUNT_LV_3_ORGANIZATION_SCALE_MASTER</v>
      </c>
      <c r="Y383" s="85" t="str">
        <f t="shared" si="22"/>
        <v>mt_MPMT20005101_CDW_A_L2_MITAS_ACCOUNT_LV_3_ORGANIZATION_SCALE_MASTER</v>
      </c>
      <c r="Z383" s="85" t="str">
        <f t="shared" si="23"/>
        <v>m_MPMT20005101_CDW_A_L2_MITAS_ACCOUNT_LV_3_ORGANIZATION_SCALE_MASTER</v>
      </c>
      <c r="AA383" s="85"/>
      <c r="AB383" s="85"/>
      <c r="AC383" s="85"/>
      <c r="AD383" s="65" t="s">
        <v>2025</v>
      </c>
      <c r="AE383" s="65" t="s">
        <v>2026</v>
      </c>
      <c r="AF383" s="65" t="s">
        <v>2027</v>
      </c>
      <c r="AG383" s="65" t="s">
        <v>72</v>
      </c>
      <c r="AH383" s="65" t="s">
        <v>72</v>
      </c>
      <c r="AI383" s="220" t="s">
        <v>65</v>
      </c>
      <c r="AJ383" s="220" t="s">
        <v>154</v>
      </c>
      <c r="AK383" s="261">
        <v>0</v>
      </c>
    </row>
    <row r="384" spans="2:37" ht="34.5" hidden="1" customHeight="1">
      <c r="B384" s="86">
        <f t="shared" si="20"/>
        <v>381</v>
      </c>
      <c r="C384" s="84" t="s">
        <v>63</v>
      </c>
      <c r="D384" s="84" t="s">
        <v>3100</v>
      </c>
      <c r="E384" s="84" t="s">
        <v>786</v>
      </c>
      <c r="F384" s="84" t="s">
        <v>63</v>
      </c>
      <c r="G384" s="85" t="s">
        <v>3101</v>
      </c>
      <c r="H384" s="85" t="s">
        <v>3102</v>
      </c>
      <c r="I384" s="85" t="s">
        <v>3103</v>
      </c>
      <c r="J384" s="191">
        <v>1</v>
      </c>
      <c r="K384" s="84" t="s">
        <v>3104</v>
      </c>
      <c r="L384" s="85"/>
      <c r="M384" s="85" t="s">
        <v>3105</v>
      </c>
      <c r="N384" s="85" t="s">
        <v>3106</v>
      </c>
      <c r="O384" s="84" t="s">
        <v>1366</v>
      </c>
      <c r="P384" s="86" t="s">
        <v>3107</v>
      </c>
      <c r="Q384" s="87" t="s">
        <v>220</v>
      </c>
      <c r="R384" s="84" t="s">
        <v>3108</v>
      </c>
      <c r="S384" s="86" t="s">
        <v>3109</v>
      </c>
      <c r="T384" s="143" t="s">
        <v>3110</v>
      </c>
      <c r="U384" s="86" t="s">
        <v>3111</v>
      </c>
      <c r="V384" s="84" t="s">
        <v>846</v>
      </c>
      <c r="W384" s="85"/>
      <c r="X384" s="85" t="str">
        <f t="shared" si="21"/>
        <v>tf_BAMT20005200_A_L2_MITAS_ACCOUNT_LV_3_CONSOLIDATED_MASTER</v>
      </c>
      <c r="Y384" s="85" t="str">
        <f t="shared" si="22"/>
        <v>mt_MPMT20005201_CDW_A_L2_MITAS_ACCOUNT_LV_3_CONSOLIDATED_MASTER</v>
      </c>
      <c r="Z384" s="85" t="str">
        <f t="shared" si="23"/>
        <v>m_MPMT20005201_CDW_A_L2_MITAS_ACCOUNT_LV_3_CONSOLIDATED_MASTER</v>
      </c>
      <c r="AA384" s="85"/>
      <c r="AB384" s="85"/>
      <c r="AC384" s="85"/>
      <c r="AD384" s="65" t="s">
        <v>2025</v>
      </c>
      <c r="AE384" s="65" t="s">
        <v>2026</v>
      </c>
      <c r="AF384" s="65" t="s">
        <v>2027</v>
      </c>
      <c r="AG384" s="65" t="s">
        <v>72</v>
      </c>
      <c r="AH384" s="65" t="s">
        <v>72</v>
      </c>
      <c r="AI384" s="220" t="s">
        <v>65</v>
      </c>
      <c r="AJ384" s="220" t="s">
        <v>154</v>
      </c>
      <c r="AK384" s="261">
        <v>0</v>
      </c>
    </row>
    <row r="385" spans="2:39" ht="34.5" hidden="1" customHeight="1">
      <c r="B385" s="86">
        <f t="shared" si="20"/>
        <v>382</v>
      </c>
      <c r="C385" s="84" t="s">
        <v>63</v>
      </c>
      <c r="D385" s="84" t="s">
        <v>3112</v>
      </c>
      <c r="E385" s="84" t="s">
        <v>786</v>
      </c>
      <c r="F385" s="84" t="s">
        <v>63</v>
      </c>
      <c r="G385" s="85" t="s">
        <v>3113</v>
      </c>
      <c r="H385" s="85" t="s">
        <v>3114</v>
      </c>
      <c r="I385" s="85" t="s">
        <v>3115</v>
      </c>
      <c r="J385" s="191">
        <v>1</v>
      </c>
      <c r="K385" s="84" t="s">
        <v>3116</v>
      </c>
      <c r="L385" s="85"/>
      <c r="M385" s="85" t="s">
        <v>3117</v>
      </c>
      <c r="N385" s="85" t="s">
        <v>3118</v>
      </c>
      <c r="O385" s="84" t="s">
        <v>1366</v>
      </c>
      <c r="P385" s="86" t="s">
        <v>3119</v>
      </c>
      <c r="Q385" s="87" t="s">
        <v>220</v>
      </c>
      <c r="R385" s="84" t="s">
        <v>3120</v>
      </c>
      <c r="S385" s="86" t="s">
        <v>9705</v>
      </c>
      <c r="T385" s="143" t="s">
        <v>3122</v>
      </c>
      <c r="U385" s="86" t="s">
        <v>3123</v>
      </c>
      <c r="V385" s="84" t="s">
        <v>846</v>
      </c>
      <c r="W385" s="85"/>
      <c r="X385" s="85" t="str">
        <f t="shared" si="21"/>
        <v>tf_BAMT20005300_A_L2_MITAS_ACCOUNT_LV_4_TEXT_MASTER</v>
      </c>
      <c r="Y385" s="85" t="str">
        <f t="shared" si="22"/>
        <v>mt_MPMT20005301_CDW_A_L2_MITAS_ACCOUNT_LV_4_TEXT_MASTER</v>
      </c>
      <c r="Z385" s="85" t="str">
        <f t="shared" si="23"/>
        <v>m_MPMT20005301_CDW_A_L2_MITAS_ACCOUNT_LV_4_TEXT_MASTER</v>
      </c>
      <c r="AA385" s="85"/>
      <c r="AB385" s="85"/>
      <c r="AC385" s="85"/>
      <c r="AD385" s="65" t="s">
        <v>2025</v>
      </c>
      <c r="AE385" s="65" t="s">
        <v>2026</v>
      </c>
      <c r="AF385" s="65" t="s">
        <v>2027</v>
      </c>
      <c r="AG385" s="65" t="s">
        <v>72</v>
      </c>
      <c r="AH385" s="65" t="s">
        <v>72</v>
      </c>
      <c r="AI385" s="220" t="s">
        <v>65</v>
      </c>
      <c r="AJ385" s="220" t="s">
        <v>154</v>
      </c>
      <c r="AK385" s="261">
        <v>0</v>
      </c>
    </row>
    <row r="386" spans="2:39" ht="34.5" hidden="1" customHeight="1">
      <c r="B386" s="86">
        <f t="shared" si="20"/>
        <v>383</v>
      </c>
      <c r="C386" s="84" t="s">
        <v>63</v>
      </c>
      <c r="D386" s="84" t="s">
        <v>3124</v>
      </c>
      <c r="E386" s="84" t="s">
        <v>786</v>
      </c>
      <c r="F386" s="84" t="s">
        <v>63</v>
      </c>
      <c r="G386" s="85" t="s">
        <v>3125</v>
      </c>
      <c r="H386" s="85" t="s">
        <v>3126</v>
      </c>
      <c r="I386" s="85" t="s">
        <v>3127</v>
      </c>
      <c r="J386" s="191">
        <v>1</v>
      </c>
      <c r="K386" s="84" t="s">
        <v>3128</v>
      </c>
      <c r="L386" s="85"/>
      <c r="M386" s="85" t="s">
        <v>3129</v>
      </c>
      <c r="N386" s="85" t="s">
        <v>3130</v>
      </c>
      <c r="O386" s="84" t="s">
        <v>2126</v>
      </c>
      <c r="P386" s="86" t="s">
        <v>3131</v>
      </c>
      <c r="Q386" s="87" t="s">
        <v>220</v>
      </c>
      <c r="R386" s="84" t="s">
        <v>3132</v>
      </c>
      <c r="S386" s="86" t="s">
        <v>9706</v>
      </c>
      <c r="T386" s="143" t="s">
        <v>3134</v>
      </c>
      <c r="U386" s="86" t="s">
        <v>3135</v>
      </c>
      <c r="V386" s="84" t="s">
        <v>846</v>
      </c>
      <c r="W386" s="85"/>
      <c r="X386" s="85" t="str">
        <f t="shared" si="21"/>
        <v>tf_BAMT20005500_A_L2_MITAS_ACCOUNT_ATTRIBUTE_NEW_MPL_MASTER</v>
      </c>
      <c r="Y386" s="85" t="str">
        <f t="shared" si="22"/>
        <v>mt_MPMT20005501_CDW_A_L2_MITAS_ACCOUNT_ATTRIBUTE_NEW_MPL_MASTER</v>
      </c>
      <c r="Z386" s="85" t="str">
        <f t="shared" si="23"/>
        <v>m_MPMT20005501_CDW_A_L2_MITAS_ACCOUNT_ATTRIBUTE_NEW_MPL_MASTER</v>
      </c>
      <c r="AA386" s="85"/>
      <c r="AB386" s="85"/>
      <c r="AC386" s="85"/>
      <c r="AD386" s="65" t="s">
        <v>2025</v>
      </c>
      <c r="AE386" s="65" t="s">
        <v>2026</v>
      </c>
      <c r="AF386" s="65" t="s">
        <v>2027</v>
      </c>
      <c r="AG386" s="65" t="s">
        <v>72</v>
      </c>
      <c r="AH386" s="65" t="s">
        <v>72</v>
      </c>
      <c r="AI386" s="220" t="s">
        <v>65</v>
      </c>
      <c r="AJ386" s="220" t="s">
        <v>154</v>
      </c>
      <c r="AK386" s="261">
        <v>0</v>
      </c>
    </row>
    <row r="387" spans="2:39" ht="34.5" hidden="1" customHeight="1">
      <c r="B387" s="86">
        <f t="shared" si="20"/>
        <v>384</v>
      </c>
      <c r="C387" s="84" t="s">
        <v>63</v>
      </c>
      <c r="D387" s="84" t="s">
        <v>3136</v>
      </c>
      <c r="E387" s="84" t="s">
        <v>786</v>
      </c>
      <c r="F387" s="84" t="s">
        <v>63</v>
      </c>
      <c r="G387" s="85" t="s">
        <v>3137</v>
      </c>
      <c r="H387" s="85" t="s">
        <v>3138</v>
      </c>
      <c r="I387" s="85" t="s">
        <v>3139</v>
      </c>
      <c r="J387" s="191">
        <v>1</v>
      </c>
      <c r="K387" s="84" t="s">
        <v>3140</v>
      </c>
      <c r="L387" s="85"/>
      <c r="M387" s="85" t="s">
        <v>3141</v>
      </c>
      <c r="N387" s="85" t="s">
        <v>3142</v>
      </c>
      <c r="O387" s="84" t="s">
        <v>2126</v>
      </c>
      <c r="P387" s="86" t="s">
        <v>3143</v>
      </c>
      <c r="Q387" s="87" t="s">
        <v>220</v>
      </c>
      <c r="R387" s="84" t="s">
        <v>3144</v>
      </c>
      <c r="S387" s="86" t="s">
        <v>3145</v>
      </c>
      <c r="T387" s="143" t="s">
        <v>3146</v>
      </c>
      <c r="U387" s="86" t="s">
        <v>3147</v>
      </c>
      <c r="V387" s="84" t="s">
        <v>846</v>
      </c>
      <c r="W387" s="85"/>
      <c r="X387" s="85" t="str">
        <f t="shared" si="21"/>
        <v>tf_BAMT20005600_A_L2_MITAS_ACCOUNT_ATTR_ORGANIZATION_SCALE_MASTER</v>
      </c>
      <c r="Y387" s="85" t="str">
        <f t="shared" si="22"/>
        <v>mt_MPMT20005601_CDW_A_L2_MITAS_ACCOUNT_ATTR_ORGANIZATION_SCALE_MASTER</v>
      </c>
      <c r="Z387" s="85" t="str">
        <f t="shared" si="23"/>
        <v>m_MPMT20005601_CDW_A_L2_MITAS_ACCOUNT_ATTR_ORGANIZATION_SCALE_MASTER</v>
      </c>
      <c r="AA387" s="85"/>
      <c r="AB387" s="85"/>
      <c r="AC387" s="85"/>
      <c r="AD387" s="65" t="s">
        <v>2025</v>
      </c>
      <c r="AE387" s="65" t="s">
        <v>2026</v>
      </c>
      <c r="AF387" s="65" t="s">
        <v>2027</v>
      </c>
      <c r="AG387" s="65" t="s">
        <v>72</v>
      </c>
      <c r="AH387" s="65" t="s">
        <v>72</v>
      </c>
      <c r="AI387" s="220" t="s">
        <v>65</v>
      </c>
      <c r="AJ387" s="220" t="s">
        <v>154</v>
      </c>
      <c r="AK387" s="261">
        <v>0</v>
      </c>
    </row>
    <row r="388" spans="2:39" ht="34.5" hidden="1" customHeight="1">
      <c r="B388" s="86">
        <f t="shared" ref="B388:B451" si="24">ROW()-3</f>
        <v>385</v>
      </c>
      <c r="C388" s="84" t="s">
        <v>63</v>
      </c>
      <c r="D388" s="84" t="s">
        <v>3148</v>
      </c>
      <c r="E388" s="84" t="s">
        <v>786</v>
      </c>
      <c r="F388" s="84" t="s">
        <v>63</v>
      </c>
      <c r="G388" s="85" t="s">
        <v>3149</v>
      </c>
      <c r="H388" s="85" t="s">
        <v>3150</v>
      </c>
      <c r="I388" s="85" t="s">
        <v>3151</v>
      </c>
      <c r="J388" s="191">
        <v>1</v>
      </c>
      <c r="K388" s="84" t="s">
        <v>3152</v>
      </c>
      <c r="L388" s="85"/>
      <c r="M388" s="85" t="s">
        <v>3153</v>
      </c>
      <c r="N388" s="85" t="s">
        <v>3154</v>
      </c>
      <c r="O388" s="84" t="s">
        <v>2126</v>
      </c>
      <c r="P388" s="86" t="s">
        <v>3155</v>
      </c>
      <c r="Q388" s="87" t="s">
        <v>220</v>
      </c>
      <c r="R388" s="84" t="s">
        <v>3156</v>
      </c>
      <c r="S388" s="86" t="s">
        <v>3157</v>
      </c>
      <c r="T388" s="143" t="s">
        <v>3158</v>
      </c>
      <c r="U388" s="86" t="s">
        <v>3159</v>
      </c>
      <c r="V388" s="84" t="s">
        <v>846</v>
      </c>
      <c r="W388" s="85"/>
      <c r="X388" s="85" t="str">
        <f t="shared" si="21"/>
        <v>tf_BAMT20005700_A_L2_MITAS_ACCOUNT_ATTRIBUTE_CONSOLIDATED_MASTER</v>
      </c>
      <c r="Y388" s="85" t="str">
        <f t="shared" si="22"/>
        <v>mt_MPMT20005701_CDW_A_L2_MITAS_ACCOUNT_ATTRIBUTE_CONSOLIDATED_MASTER</v>
      </c>
      <c r="Z388" s="85" t="str">
        <f t="shared" si="23"/>
        <v>m_MPMT20005701_CDW_A_L2_MITAS_ACCOUNT_ATTRIBUTE_CONSOLIDATED_MASTER</v>
      </c>
      <c r="AA388" s="85"/>
      <c r="AB388" s="85"/>
      <c r="AC388" s="85"/>
      <c r="AD388" s="65" t="s">
        <v>2025</v>
      </c>
      <c r="AE388" s="65" t="s">
        <v>2026</v>
      </c>
      <c r="AF388" s="65" t="s">
        <v>2027</v>
      </c>
      <c r="AG388" s="65" t="s">
        <v>72</v>
      </c>
      <c r="AH388" s="65" t="s">
        <v>72</v>
      </c>
      <c r="AI388" s="220" t="s">
        <v>65</v>
      </c>
      <c r="AJ388" s="220" t="s">
        <v>154</v>
      </c>
      <c r="AK388" s="261">
        <v>0</v>
      </c>
    </row>
    <row r="389" spans="2:39" ht="34.5" hidden="1" customHeight="1">
      <c r="B389" s="86">
        <f t="shared" si="24"/>
        <v>386</v>
      </c>
      <c r="C389" s="84" t="s">
        <v>63</v>
      </c>
      <c r="D389" s="84" t="s">
        <v>3160</v>
      </c>
      <c r="E389" s="84" t="s">
        <v>786</v>
      </c>
      <c r="F389" s="84" t="s">
        <v>63</v>
      </c>
      <c r="G389" s="85" t="s">
        <v>3161</v>
      </c>
      <c r="H389" s="85" t="s">
        <v>3162</v>
      </c>
      <c r="I389" s="85" t="s">
        <v>3163</v>
      </c>
      <c r="J389" s="191">
        <v>1</v>
      </c>
      <c r="K389" s="84" t="s">
        <v>3164</v>
      </c>
      <c r="L389" s="85"/>
      <c r="M389" s="85" t="s">
        <v>3165</v>
      </c>
      <c r="N389" s="85" t="s">
        <v>3166</v>
      </c>
      <c r="O389" s="84" t="s">
        <v>1366</v>
      </c>
      <c r="P389" s="86" t="s">
        <v>3167</v>
      </c>
      <c r="Q389" s="87" t="s">
        <v>220</v>
      </c>
      <c r="R389" s="84" t="s">
        <v>3168</v>
      </c>
      <c r="S389" s="86" t="s">
        <v>9707</v>
      </c>
      <c r="T389" s="143" t="s">
        <v>3170</v>
      </c>
      <c r="U389" s="86" t="s">
        <v>3171</v>
      </c>
      <c r="V389" s="84" t="s">
        <v>846</v>
      </c>
      <c r="W389" s="85"/>
      <c r="X389" s="85" t="str">
        <f t="shared" si="21"/>
        <v>tf_BAMT20005900_D_L2_MITAS_ACCOUNT_CONVERSION_MASTER</v>
      </c>
      <c r="Y389" s="85" t="str">
        <f t="shared" si="22"/>
        <v>mt_MPMT20005901_CDW_D_L2_MITAS_ACCOUNT_CONVERSION_MASTER</v>
      </c>
      <c r="Z389" s="85" t="str">
        <f t="shared" si="23"/>
        <v>m_MPMT20005901_CDW_D_L2_MITAS_ACCOUNT_CONVERSION_MASTER</v>
      </c>
      <c r="AA389" s="85"/>
      <c r="AB389" s="85"/>
      <c r="AC389" s="85"/>
      <c r="AD389" s="65" t="s">
        <v>2025</v>
      </c>
      <c r="AE389" s="65" t="s">
        <v>2026</v>
      </c>
      <c r="AF389" s="65" t="s">
        <v>2027</v>
      </c>
      <c r="AG389" s="65" t="s">
        <v>72</v>
      </c>
      <c r="AH389" s="65" t="str">
        <f>_xlfn.XLOOKUP(T389,Inputテーブル分解!G:G,Inputテーブル分解!J:J,"-")</f>
        <v>A</v>
      </c>
      <c r="AI389" s="220" t="s">
        <v>65</v>
      </c>
      <c r="AJ389" s="220" t="s">
        <v>154</v>
      </c>
      <c r="AK389" s="261">
        <v>0</v>
      </c>
    </row>
    <row r="390" spans="2:39" ht="34.5" hidden="1" customHeight="1">
      <c r="B390" s="86">
        <f t="shared" si="24"/>
        <v>387</v>
      </c>
      <c r="C390" s="84" t="s">
        <v>63</v>
      </c>
      <c r="D390" s="84" t="s">
        <v>3172</v>
      </c>
      <c r="E390" s="84" t="s">
        <v>786</v>
      </c>
      <c r="F390" s="84" t="s">
        <v>63</v>
      </c>
      <c r="G390" s="85" t="s">
        <v>3173</v>
      </c>
      <c r="H390" s="85" t="s">
        <v>3174</v>
      </c>
      <c r="I390" s="85" t="s">
        <v>3175</v>
      </c>
      <c r="J390" s="191">
        <v>1</v>
      </c>
      <c r="K390" s="84" t="s">
        <v>3176</v>
      </c>
      <c r="L390" s="85"/>
      <c r="M390" s="85" t="s">
        <v>3177</v>
      </c>
      <c r="N390" s="85" t="s">
        <v>3178</v>
      </c>
      <c r="O390" s="84" t="s">
        <v>1366</v>
      </c>
      <c r="P390" s="86" t="s">
        <v>3179</v>
      </c>
      <c r="Q390" s="87" t="s">
        <v>69</v>
      </c>
      <c r="R390" s="84" t="s">
        <v>9708</v>
      </c>
      <c r="S390" s="86" t="s">
        <v>3181</v>
      </c>
      <c r="T390" s="143" t="s">
        <v>3182</v>
      </c>
      <c r="U390" s="86" t="s">
        <v>9709</v>
      </c>
      <c r="V390" s="84" t="s">
        <v>846</v>
      </c>
      <c r="W390" s="86"/>
      <c r="X390" s="85" t="str">
        <f t="shared" si="21"/>
        <v>tf_BAMT20024400_A_L2_MITAS_ACCOUNT_TITLE_TRANSFORMATION_MASTER_GR</v>
      </c>
      <c r="Y390" s="85" t="str">
        <f t="shared" si="22"/>
        <v>mt_MPMT20024401_CDW_A_L2_MITAS_ACCOUNT_TITLE_TRANSFORMATION_MASTER_GR</v>
      </c>
      <c r="Z390" s="85" t="str">
        <f t="shared" si="23"/>
        <v>m_MPMT20024401_CDW_A_L2_MITAS_ACCOUNT_TITLE_TRANSFORMATION_MASTER_GR</v>
      </c>
      <c r="AA390" s="85"/>
      <c r="AB390" s="85"/>
      <c r="AC390" s="85"/>
      <c r="AD390" s="65" t="s">
        <v>2025</v>
      </c>
      <c r="AE390" s="65" t="s">
        <v>2026</v>
      </c>
      <c r="AF390" s="65" t="s">
        <v>2027</v>
      </c>
      <c r="AG390" s="65" t="s">
        <v>72</v>
      </c>
      <c r="AH390" s="65" t="str">
        <f>_xlfn.XLOOKUP(T390,Inputテーブル分解!G:G,Inputテーブル分解!J:J,"-")</f>
        <v>A</v>
      </c>
      <c r="AI390" s="220" t="s">
        <v>65</v>
      </c>
      <c r="AJ390" s="220" t="s">
        <v>154</v>
      </c>
      <c r="AK390" s="261">
        <v>0</v>
      </c>
    </row>
    <row r="391" spans="2:39" s="162" customFormat="1" ht="34.5" hidden="1" customHeight="1">
      <c r="B391" s="86">
        <f t="shared" si="24"/>
        <v>388</v>
      </c>
      <c r="C391" s="84" t="s">
        <v>63</v>
      </c>
      <c r="D391" s="84" t="s">
        <v>3184</v>
      </c>
      <c r="E391" s="84" t="s">
        <v>786</v>
      </c>
      <c r="F391" s="84" t="s">
        <v>63</v>
      </c>
      <c r="G391" s="85" t="s">
        <v>3185</v>
      </c>
      <c r="H391" s="85" t="s">
        <v>3186</v>
      </c>
      <c r="I391" s="85" t="s">
        <v>3187</v>
      </c>
      <c r="J391" s="191">
        <v>1</v>
      </c>
      <c r="K391" s="84" t="s">
        <v>3188</v>
      </c>
      <c r="L391" s="84"/>
      <c r="M391" s="85" t="s">
        <v>3189</v>
      </c>
      <c r="N391" s="85" t="s">
        <v>3190</v>
      </c>
      <c r="O391" s="84" t="s">
        <v>2126</v>
      </c>
      <c r="P391" s="85"/>
      <c r="Q391" s="87" t="s">
        <v>69</v>
      </c>
      <c r="R391" s="84" t="s">
        <v>3191</v>
      </c>
      <c r="S391" s="86" t="s">
        <v>3192</v>
      </c>
      <c r="T391" s="143" t="s">
        <v>9710</v>
      </c>
      <c r="U391" s="86" t="s">
        <v>9711</v>
      </c>
      <c r="V391" s="84" t="s">
        <v>846</v>
      </c>
      <c r="W391" s="85"/>
      <c r="X391" s="85" t="str">
        <f t="shared" si="21"/>
        <v>tf_BAMT20021800_D_L2_MITAS_ACCOUNT_CONVERSION_COST_ELEMENT_MASTER</v>
      </c>
      <c r="Y391" s="85" t="str">
        <f t="shared" si="22"/>
        <v>mt_MPMT20021801_CDW_D_L2_MITAS_ACCOUNT_CONVERSION_COST_ELEMENT_MASTER</v>
      </c>
      <c r="Z391" s="85" t="str">
        <f t="shared" si="23"/>
        <v>m_MPMT20021801_CDW_D_L2_MITAS_ACCOUNT_CONVERSION_COST_ELEMENT_MASTER</v>
      </c>
      <c r="AA391" s="85"/>
      <c r="AB391" s="85"/>
      <c r="AC391" s="85"/>
      <c r="AD391" s="65" t="s">
        <v>2025</v>
      </c>
      <c r="AE391" s="65" t="s">
        <v>2026</v>
      </c>
      <c r="AF391" s="65" t="s">
        <v>2027</v>
      </c>
      <c r="AG391" s="65" t="s">
        <v>72</v>
      </c>
      <c r="AH391" s="65" t="str">
        <f>_xlfn.XLOOKUP(T391,Inputテーブル分解!G:G,Inputテーブル分解!J:J,"-")</f>
        <v>A</v>
      </c>
      <c r="AI391" s="220" t="s">
        <v>65</v>
      </c>
      <c r="AJ391" s="220" t="s">
        <v>154</v>
      </c>
      <c r="AK391" s="261">
        <v>0</v>
      </c>
      <c r="AL391" s="68"/>
      <c r="AM391" s="68"/>
    </row>
    <row r="392" spans="2:39" s="162" customFormat="1" ht="34.5" hidden="1" customHeight="1">
      <c r="B392" s="91">
        <f t="shared" si="24"/>
        <v>389</v>
      </c>
      <c r="C392" s="92" t="s">
        <v>409</v>
      </c>
      <c r="D392" s="92" t="s">
        <v>63</v>
      </c>
      <c r="E392" s="92" t="s">
        <v>786</v>
      </c>
      <c r="F392" s="92" t="s">
        <v>63</v>
      </c>
      <c r="G392" s="146" t="s">
        <v>3195</v>
      </c>
      <c r="H392" s="146"/>
      <c r="I392" s="146" t="s">
        <v>3196</v>
      </c>
      <c r="J392" s="193"/>
      <c r="K392" s="92"/>
      <c r="L392" s="146"/>
      <c r="M392" s="146" t="s">
        <v>3197</v>
      </c>
      <c r="N392" s="146"/>
      <c r="O392" s="92" t="s">
        <v>1366</v>
      </c>
      <c r="P392" s="146" t="s">
        <v>3198</v>
      </c>
      <c r="Q392" s="163" t="s">
        <v>220</v>
      </c>
      <c r="R392" s="92"/>
      <c r="S392" s="91" t="s">
        <v>9712</v>
      </c>
      <c r="T392" s="182"/>
      <c r="U392" s="91" t="s">
        <v>9713</v>
      </c>
      <c r="V392" s="92"/>
      <c r="W392" s="146"/>
      <c r="X392" s="146" t="str">
        <f t="shared" si="21"/>
        <v/>
      </c>
      <c r="Y392" s="146" t="str">
        <f t="shared" si="22"/>
        <v/>
      </c>
      <c r="Z392" s="146" t="str">
        <f t="shared" si="23"/>
        <v/>
      </c>
      <c r="AA392" s="146"/>
      <c r="AB392" s="146"/>
      <c r="AC392" s="146"/>
      <c r="AD392" s="65" t="s">
        <v>1368</v>
      </c>
      <c r="AE392" s="100" t="s">
        <v>63</v>
      </c>
      <c r="AF392" s="65"/>
      <c r="AG392" s="65" t="s">
        <v>63</v>
      </c>
      <c r="AH392" s="65" t="s">
        <v>63</v>
      </c>
      <c r="AI392" s="220" t="s">
        <v>65</v>
      </c>
      <c r="AJ392" s="220" t="s">
        <v>65</v>
      </c>
      <c r="AK392" s="220" t="s">
        <v>65</v>
      </c>
      <c r="AL392" s="68"/>
      <c r="AM392" s="68"/>
    </row>
    <row r="393" spans="2:39" s="162" customFormat="1" ht="34.5" hidden="1" customHeight="1">
      <c r="B393" s="86">
        <f t="shared" si="24"/>
        <v>390</v>
      </c>
      <c r="C393" s="84" t="s">
        <v>63</v>
      </c>
      <c r="D393" s="84" t="s">
        <v>3199</v>
      </c>
      <c r="E393" s="84" t="s">
        <v>786</v>
      </c>
      <c r="F393" s="84" t="s">
        <v>63</v>
      </c>
      <c r="G393" s="85" t="s">
        <v>3200</v>
      </c>
      <c r="H393" s="85" t="s">
        <v>3201</v>
      </c>
      <c r="I393" s="85" t="s">
        <v>3202</v>
      </c>
      <c r="J393" s="191">
        <v>1</v>
      </c>
      <c r="K393" s="84" t="s">
        <v>3203</v>
      </c>
      <c r="L393" s="84"/>
      <c r="M393" s="85" t="s">
        <v>3204</v>
      </c>
      <c r="N393" s="85" t="s">
        <v>3205</v>
      </c>
      <c r="O393" s="84" t="s">
        <v>2126</v>
      </c>
      <c r="P393" s="85"/>
      <c r="Q393" s="87" t="s">
        <v>69</v>
      </c>
      <c r="R393" s="84" t="s">
        <v>9714</v>
      </c>
      <c r="S393" s="86" t="s">
        <v>3207</v>
      </c>
      <c r="T393" s="143" t="s">
        <v>9715</v>
      </c>
      <c r="U393" s="86" t="s">
        <v>3209</v>
      </c>
      <c r="V393" s="84" t="s">
        <v>846</v>
      </c>
      <c r="W393" s="85"/>
      <c r="X393" s="85" t="str">
        <f t="shared" si="21"/>
        <v>tf_BAMT20023000_A_L2_MITAS_AGGREGATION_ACCOUNTS_MASTER</v>
      </c>
      <c r="Y393" s="85" t="str">
        <f t="shared" si="22"/>
        <v>mt_MPMT20023001_CDW_A_L2_MITAS_AGGREGATION_ACCOUNTS_MASTER</v>
      </c>
      <c r="Z393" s="85" t="str">
        <f t="shared" si="23"/>
        <v>m_MPMT20023001_CDW_A_L2_MITAS_AGGREGATION_ACCOUNTS_MASTER</v>
      </c>
      <c r="AA393" s="85"/>
      <c r="AB393" s="85"/>
      <c r="AC393" s="85"/>
      <c r="AD393" s="65" t="s">
        <v>2025</v>
      </c>
      <c r="AE393" s="65" t="s">
        <v>2026</v>
      </c>
      <c r="AF393" s="65" t="s">
        <v>2027</v>
      </c>
      <c r="AG393" s="65" t="s">
        <v>72</v>
      </c>
      <c r="AH393" s="65" t="str">
        <f>_xlfn.XLOOKUP(T393,Inputテーブル分解!G:G,Inputテーブル分解!J:J,"-")</f>
        <v>A</v>
      </c>
      <c r="AI393" s="220" t="s">
        <v>65</v>
      </c>
      <c r="AJ393" s="220" t="s">
        <v>154</v>
      </c>
      <c r="AK393" s="261">
        <v>0</v>
      </c>
      <c r="AL393" s="68"/>
      <c r="AM393" s="68"/>
    </row>
    <row r="394" spans="2:39" s="162" customFormat="1" ht="34.5" hidden="1" customHeight="1">
      <c r="B394" s="91">
        <f t="shared" si="24"/>
        <v>391</v>
      </c>
      <c r="C394" s="92" t="s">
        <v>409</v>
      </c>
      <c r="D394" s="92" t="s">
        <v>63</v>
      </c>
      <c r="E394" s="92" t="s">
        <v>786</v>
      </c>
      <c r="F394" s="92" t="s">
        <v>63</v>
      </c>
      <c r="G394" s="146" t="s">
        <v>3210</v>
      </c>
      <c r="H394" s="146"/>
      <c r="I394" s="146" t="s">
        <v>3211</v>
      </c>
      <c r="J394" s="193"/>
      <c r="K394" s="92"/>
      <c r="L394" s="146"/>
      <c r="M394" s="146" t="s">
        <v>3212</v>
      </c>
      <c r="N394" s="146"/>
      <c r="O394" s="92" t="s">
        <v>1366</v>
      </c>
      <c r="P394" s="146" t="s">
        <v>3213</v>
      </c>
      <c r="Q394" s="163" t="s">
        <v>220</v>
      </c>
      <c r="R394" s="92"/>
      <c r="S394" s="91" t="s">
        <v>9716</v>
      </c>
      <c r="T394" s="182"/>
      <c r="U394" s="91" t="s">
        <v>9717</v>
      </c>
      <c r="V394" s="92"/>
      <c r="W394" s="146"/>
      <c r="X394" s="146" t="str">
        <f t="shared" si="21"/>
        <v/>
      </c>
      <c r="Y394" s="146" t="str">
        <f t="shared" si="22"/>
        <v/>
      </c>
      <c r="Z394" s="146" t="str">
        <f t="shared" si="23"/>
        <v/>
      </c>
      <c r="AA394" s="146"/>
      <c r="AB394" s="146"/>
      <c r="AC394" s="146"/>
      <c r="AD394" s="65" t="s">
        <v>1368</v>
      </c>
      <c r="AE394" s="100" t="s">
        <v>63</v>
      </c>
      <c r="AF394" s="65"/>
      <c r="AG394" s="65" t="s">
        <v>63</v>
      </c>
      <c r="AH394" s="65" t="s">
        <v>63</v>
      </c>
      <c r="AI394" s="220" t="s">
        <v>65</v>
      </c>
      <c r="AJ394" s="220" t="s">
        <v>65</v>
      </c>
      <c r="AK394" s="220" t="s">
        <v>65</v>
      </c>
      <c r="AL394" s="68"/>
      <c r="AM394" s="68"/>
    </row>
    <row r="395" spans="2:39" s="162" customFormat="1" ht="34.5" hidden="1" customHeight="1">
      <c r="B395" s="86">
        <f t="shared" si="24"/>
        <v>392</v>
      </c>
      <c r="C395" s="84" t="s">
        <v>63</v>
      </c>
      <c r="D395" s="84" t="s">
        <v>3214</v>
      </c>
      <c r="E395" s="84" t="s">
        <v>113</v>
      </c>
      <c r="F395" s="271" t="s">
        <v>3215</v>
      </c>
      <c r="G395" s="85" t="s">
        <v>3216</v>
      </c>
      <c r="H395" s="85" t="s">
        <v>3217</v>
      </c>
      <c r="I395" s="85" t="s">
        <v>3218</v>
      </c>
      <c r="J395" s="191">
        <v>1</v>
      </c>
      <c r="K395" s="84" t="s">
        <v>3219</v>
      </c>
      <c r="L395" s="85"/>
      <c r="M395" s="85" t="s">
        <v>3220</v>
      </c>
      <c r="N395" s="85" t="s">
        <v>3221</v>
      </c>
      <c r="O395" s="84" t="s">
        <v>1366</v>
      </c>
      <c r="P395" s="86" t="s">
        <v>3222</v>
      </c>
      <c r="Q395" s="87" t="s">
        <v>69</v>
      </c>
      <c r="R395" s="84" t="s">
        <v>3223</v>
      </c>
      <c r="S395" s="86" t="s">
        <v>3224</v>
      </c>
      <c r="T395" s="143" t="s">
        <v>9718</v>
      </c>
      <c r="U395" s="86" t="s">
        <v>9719</v>
      </c>
      <c r="V395" s="84" t="s">
        <v>260</v>
      </c>
      <c r="W395" s="85"/>
      <c r="X395" s="85" t="str">
        <f t="shared" si="21"/>
        <v>tf_BAMM20000100_D_L2_MONTHLY_INWARD_DATA</v>
      </c>
      <c r="Y395" s="85" t="str">
        <f t="shared" si="22"/>
        <v>mt_MPMM20000101_CDW_D_L2_MONTHLY_INWARD_DATA</v>
      </c>
      <c r="Z395" s="85" t="str">
        <f t="shared" si="23"/>
        <v>m_MPMM20000101_CDW_D_L2_MONTHLY_INWARD_DATA</v>
      </c>
      <c r="AA395" s="85" t="s">
        <v>3227</v>
      </c>
      <c r="AB395" s="85" t="s">
        <v>3228</v>
      </c>
      <c r="AC395" s="85" t="s">
        <v>3229</v>
      </c>
      <c r="AD395" s="65"/>
      <c r="AE395" s="100" t="s">
        <v>63</v>
      </c>
      <c r="AF395" s="65"/>
      <c r="AG395" s="65" t="s">
        <v>744</v>
      </c>
      <c r="AH395" s="65" t="s">
        <v>72</v>
      </c>
      <c r="AI395" s="220" t="s">
        <v>65</v>
      </c>
      <c r="AJ395" s="220" t="s">
        <v>154</v>
      </c>
      <c r="AK395" s="261">
        <v>1.4351851859828457E-3</v>
      </c>
      <c r="AL395" s="68"/>
      <c r="AM395" s="68"/>
    </row>
    <row r="396" spans="2:39" s="162" customFormat="1" ht="34.5" hidden="1" customHeight="1">
      <c r="B396" s="86">
        <f t="shared" si="24"/>
        <v>393</v>
      </c>
      <c r="C396" s="84" t="s">
        <v>63</v>
      </c>
      <c r="D396" s="84" t="s">
        <v>3230</v>
      </c>
      <c r="E396" s="84" t="s">
        <v>786</v>
      </c>
      <c r="F396" s="84" t="s">
        <v>63</v>
      </c>
      <c r="G396" s="85" t="s">
        <v>3231</v>
      </c>
      <c r="H396" s="85" t="s">
        <v>3232</v>
      </c>
      <c r="I396" s="85" t="s">
        <v>3233</v>
      </c>
      <c r="J396" s="191">
        <v>1</v>
      </c>
      <c r="K396" s="84" t="s">
        <v>3234</v>
      </c>
      <c r="L396" s="85"/>
      <c r="M396" s="85" t="s">
        <v>3235</v>
      </c>
      <c r="N396" s="85" t="s">
        <v>3236</v>
      </c>
      <c r="O396" s="84" t="s">
        <v>1366</v>
      </c>
      <c r="P396" s="86" t="s">
        <v>3237</v>
      </c>
      <c r="Q396" s="87" t="s">
        <v>220</v>
      </c>
      <c r="R396" s="84" t="s">
        <v>3238</v>
      </c>
      <c r="S396" s="86" t="s">
        <v>9720</v>
      </c>
      <c r="T396" s="143" t="s">
        <v>3240</v>
      </c>
      <c r="U396" s="86" t="s">
        <v>3241</v>
      </c>
      <c r="V396" s="84" t="s">
        <v>846</v>
      </c>
      <c r="W396" s="85"/>
      <c r="X396" s="85" t="str">
        <f t="shared" si="21"/>
        <v>tf_BAMT20006100_D_L2_MRP_ADMINISTRATOR_MASTER</v>
      </c>
      <c r="Y396" s="85" t="str">
        <f t="shared" si="22"/>
        <v>mt_MPMT20006101_CDW_D_L2_MRP_ADMINISTRATOR_MASTER</v>
      </c>
      <c r="Z396" s="85" t="str">
        <f t="shared" si="23"/>
        <v>m_MPMT20006101_CDW_D_L2_MRP_ADMINISTRATOR_MASTER</v>
      </c>
      <c r="AA396" s="85"/>
      <c r="AB396" s="85"/>
      <c r="AC396" s="85"/>
      <c r="AD396" s="65" t="s">
        <v>2183</v>
      </c>
      <c r="AE396" s="65" t="s">
        <v>2026</v>
      </c>
      <c r="AF396" s="65" t="s">
        <v>52</v>
      </c>
      <c r="AG396" s="65" t="s">
        <v>72</v>
      </c>
      <c r="AH396" s="65" t="str">
        <f>_xlfn.XLOOKUP(T396,Inputテーブル分解!G:G,Inputテーブル分解!J:J,"-")</f>
        <v>A</v>
      </c>
      <c r="AI396" s="220" t="s">
        <v>65</v>
      </c>
      <c r="AJ396" s="220" t="s">
        <v>154</v>
      </c>
      <c r="AK396" s="261">
        <v>0</v>
      </c>
      <c r="AL396" s="68"/>
      <c r="AM396" s="68"/>
    </row>
    <row r="397" spans="2:39" ht="34.5" hidden="1" customHeight="1">
      <c r="B397" s="86">
        <f t="shared" si="24"/>
        <v>394</v>
      </c>
      <c r="C397" s="84" t="s">
        <v>63</v>
      </c>
      <c r="D397" s="84" t="s">
        <v>3242</v>
      </c>
      <c r="E397" s="84" t="s">
        <v>194</v>
      </c>
      <c r="F397" s="271" t="s">
        <v>2379</v>
      </c>
      <c r="G397" s="86" t="s">
        <v>3243</v>
      </c>
      <c r="H397" s="85" t="s">
        <v>3244</v>
      </c>
      <c r="I397" s="86" t="s">
        <v>3245</v>
      </c>
      <c r="J397" s="191">
        <v>1</v>
      </c>
      <c r="K397" s="84" t="s">
        <v>3246</v>
      </c>
      <c r="L397" s="85"/>
      <c r="M397" s="93" t="s">
        <v>3247</v>
      </c>
      <c r="N397" s="85" t="s">
        <v>3248</v>
      </c>
      <c r="O397" s="84" t="s">
        <v>2126</v>
      </c>
      <c r="P397" s="93" t="s">
        <v>3249</v>
      </c>
      <c r="Q397" s="87" t="s">
        <v>166</v>
      </c>
      <c r="R397" s="84" t="s">
        <v>9721</v>
      </c>
      <c r="S397" s="93" t="s">
        <v>9722</v>
      </c>
      <c r="T397" s="143" t="s">
        <v>9723</v>
      </c>
      <c r="U397" s="93" t="s">
        <v>9724</v>
      </c>
      <c r="V397" s="87" t="s">
        <v>260</v>
      </c>
      <c r="W397" s="85"/>
      <c r="X397" s="85" t="str">
        <f t="shared" si="21"/>
        <v>tf_BASD20000200_D_L2_OPEN_ORDER</v>
      </c>
      <c r="Y397" s="85" t="str">
        <f t="shared" si="22"/>
        <v>mt_MPSD20000201_CDW_D_L2_OPEN_ORDER</v>
      </c>
      <c r="Z397" s="85" t="str">
        <f t="shared" si="23"/>
        <v>m_MPSD20000201_CDW_D_L2_OPEN_ORDER</v>
      </c>
      <c r="AA397" s="145" t="s">
        <v>3254</v>
      </c>
      <c r="AB397" s="85" t="s">
        <v>3255</v>
      </c>
      <c r="AC397" s="85"/>
      <c r="AD397" s="65"/>
      <c r="AE397" s="100" t="s">
        <v>63</v>
      </c>
      <c r="AF397" s="65"/>
      <c r="AG397" s="65" t="s">
        <v>744</v>
      </c>
      <c r="AH397" s="65" t="s">
        <v>72</v>
      </c>
      <c r="AI397" s="220" t="s">
        <v>65</v>
      </c>
      <c r="AJ397" s="220" t="s">
        <v>154</v>
      </c>
      <c r="AK397" s="261">
        <v>2.6620370772434399E-4</v>
      </c>
    </row>
    <row r="398" spans="2:39" ht="34.5" hidden="1" customHeight="1">
      <c r="B398" s="86">
        <f t="shared" si="24"/>
        <v>395</v>
      </c>
      <c r="C398" s="84" t="s">
        <v>63</v>
      </c>
      <c r="D398" s="84" t="s">
        <v>3242</v>
      </c>
      <c r="E398" s="84" t="s">
        <v>194</v>
      </c>
      <c r="F398" s="271" t="s">
        <v>2379</v>
      </c>
      <c r="G398" s="86" t="s">
        <v>3256</v>
      </c>
      <c r="H398" s="85" t="s">
        <v>3244</v>
      </c>
      <c r="I398" s="86" t="s">
        <v>3245</v>
      </c>
      <c r="J398" s="191">
        <v>2</v>
      </c>
      <c r="K398" s="84" t="s">
        <v>3257</v>
      </c>
      <c r="L398" s="85"/>
      <c r="M398" s="93" t="s">
        <v>3258</v>
      </c>
      <c r="N398" s="85" t="s">
        <v>3259</v>
      </c>
      <c r="O398" s="84" t="s">
        <v>2126</v>
      </c>
      <c r="P398" s="93" t="s">
        <v>3249</v>
      </c>
      <c r="Q398" s="87" t="s">
        <v>166</v>
      </c>
      <c r="R398" s="84" t="s">
        <v>9725</v>
      </c>
      <c r="S398" s="93" t="s">
        <v>9726</v>
      </c>
      <c r="T398" s="143" t="s">
        <v>9727</v>
      </c>
      <c r="U398" s="93" t="s">
        <v>9728</v>
      </c>
      <c r="V398" s="87" t="s">
        <v>260</v>
      </c>
      <c r="W398" s="85"/>
      <c r="X398" s="85" t="str">
        <f t="shared" si="21"/>
        <v>tf_BASD20000200_D_L2_OPEN_ORDER</v>
      </c>
      <c r="Y398" s="85" t="str">
        <f t="shared" si="22"/>
        <v>mt_MPSD20000202_CDW_D_L2_OPEN_ORDER_ADD_MASTER</v>
      </c>
      <c r="Z398" s="85" t="str">
        <f t="shared" si="23"/>
        <v>m_MPSD20000202_CDW_D_L2_OPEN_ORDER_ADD_MASTER</v>
      </c>
      <c r="AA398" s="145" t="s">
        <v>3254</v>
      </c>
      <c r="AB398" s="85" t="s">
        <v>3255</v>
      </c>
      <c r="AC398" s="85"/>
      <c r="AD398" s="65"/>
      <c r="AE398" s="100" t="s">
        <v>63</v>
      </c>
      <c r="AF398" s="65"/>
      <c r="AG398" s="65" t="s">
        <v>744</v>
      </c>
      <c r="AH398" s="65" t="s">
        <v>72</v>
      </c>
      <c r="AI398" s="220" t="s">
        <v>65</v>
      </c>
      <c r="AJ398" s="220" t="s">
        <v>154</v>
      </c>
      <c r="AK398" s="261">
        <v>2.546296309446916E-4</v>
      </c>
    </row>
    <row r="399" spans="2:39" ht="34.5" hidden="1" customHeight="1">
      <c r="B399" s="86">
        <f t="shared" si="24"/>
        <v>396</v>
      </c>
      <c r="C399" s="84" t="s">
        <v>63</v>
      </c>
      <c r="D399" s="84" t="s">
        <v>3264</v>
      </c>
      <c r="E399" s="84" t="s">
        <v>786</v>
      </c>
      <c r="F399" s="84" t="s">
        <v>63</v>
      </c>
      <c r="G399" s="85" t="s">
        <v>3265</v>
      </c>
      <c r="H399" s="85" t="s">
        <v>3266</v>
      </c>
      <c r="I399" s="85" t="s">
        <v>3267</v>
      </c>
      <c r="J399" s="191">
        <v>1</v>
      </c>
      <c r="K399" s="84" t="s">
        <v>3268</v>
      </c>
      <c r="L399" s="85"/>
      <c r="M399" s="85" t="s">
        <v>3269</v>
      </c>
      <c r="N399" s="85" t="s">
        <v>3270</v>
      </c>
      <c r="O399" s="84" t="s">
        <v>1366</v>
      </c>
      <c r="P399" s="86" t="s">
        <v>3271</v>
      </c>
      <c r="Q399" s="87" t="s">
        <v>220</v>
      </c>
      <c r="R399" s="84" t="s">
        <v>3272</v>
      </c>
      <c r="S399" s="86" t="s">
        <v>3273</v>
      </c>
      <c r="T399" s="143" t="s">
        <v>1832</v>
      </c>
      <c r="U399" s="86" t="s">
        <v>1833</v>
      </c>
      <c r="V399" s="84" t="s">
        <v>846</v>
      </c>
      <c r="W399" s="85"/>
      <c r="X399" s="85" t="str">
        <f t="shared" si="21"/>
        <v>tf_BAMT20006200_D_L2_OVERDUE_ID_MASTER</v>
      </c>
      <c r="Y399" s="85" t="str">
        <f t="shared" si="22"/>
        <v>mt_MPMT20006201_CDW_D_L2_OVERDUE_ID_MASTER</v>
      </c>
      <c r="Z399" s="85" t="str">
        <f t="shared" si="23"/>
        <v>m_MPMT20006201_CDW_D_L2_OVERDUE_ID_MASTER</v>
      </c>
      <c r="AA399" s="85"/>
      <c r="AB399" s="85"/>
      <c r="AC399" s="85"/>
      <c r="AD399" s="65" t="s">
        <v>2025</v>
      </c>
      <c r="AE399" s="65" t="s">
        <v>2026</v>
      </c>
      <c r="AF399" s="65" t="s">
        <v>2027</v>
      </c>
      <c r="AG399" s="65" t="s">
        <v>72</v>
      </c>
      <c r="AH399" s="65" t="str">
        <f>_xlfn.XLOOKUP(T399,Inputテーブル分解!G:G,Inputテーブル分解!J:J,"-")</f>
        <v>B</v>
      </c>
      <c r="AI399" s="220" t="s">
        <v>65</v>
      </c>
      <c r="AJ399" s="220" t="s">
        <v>154</v>
      </c>
      <c r="AK399" s="261">
        <v>0</v>
      </c>
    </row>
    <row r="400" spans="2:39" ht="34.5" hidden="1" customHeight="1">
      <c r="B400" s="86">
        <f t="shared" si="24"/>
        <v>397</v>
      </c>
      <c r="C400" s="84" t="s">
        <v>63</v>
      </c>
      <c r="D400" s="84" t="s">
        <v>3274</v>
      </c>
      <c r="E400" s="84" t="s">
        <v>786</v>
      </c>
      <c r="F400" s="84" t="s">
        <v>63</v>
      </c>
      <c r="G400" s="85" t="s">
        <v>3275</v>
      </c>
      <c r="H400" s="85" t="s">
        <v>3276</v>
      </c>
      <c r="I400" s="85" t="s">
        <v>3277</v>
      </c>
      <c r="J400" s="191">
        <v>1</v>
      </c>
      <c r="K400" s="84" t="s">
        <v>3278</v>
      </c>
      <c r="L400" s="85"/>
      <c r="M400" s="85" t="s">
        <v>3279</v>
      </c>
      <c r="N400" s="85" t="s">
        <v>3280</v>
      </c>
      <c r="O400" s="84" t="s">
        <v>1366</v>
      </c>
      <c r="P400" s="86" t="s">
        <v>3281</v>
      </c>
      <c r="Q400" s="87" t="s">
        <v>69</v>
      </c>
      <c r="R400" s="84" t="s">
        <v>9729</v>
      </c>
      <c r="S400" s="86" t="s">
        <v>1826</v>
      </c>
      <c r="T400" s="143" t="s">
        <v>9730</v>
      </c>
      <c r="U400" s="86" t="s">
        <v>3283</v>
      </c>
      <c r="V400" s="84" t="s">
        <v>846</v>
      </c>
      <c r="W400" s="86"/>
      <c r="X400" s="85" t="str">
        <f t="shared" si="21"/>
        <v>tf_BAMT20024300_A_L2_PL_BS_LABOR_COST_KPI_DISPLAY_PERIOD_MASTER</v>
      </c>
      <c r="Y400" s="85" t="str">
        <f t="shared" si="22"/>
        <v>mt_MPMT20024301_CDW_A_L2_PL_BS_LABOR_COST_KPI_DISPLAY_PERIOD_MASTER_WK01</v>
      </c>
      <c r="Z400" s="85" t="str">
        <f t="shared" si="23"/>
        <v>m_MPMT20024301_CDW_A_L2_PL_BS_LABOR_COST_KPI_DISPLAY_PERIOD_MASTER_WK01</v>
      </c>
      <c r="AA400" s="85"/>
      <c r="AB400" s="85"/>
      <c r="AC400" s="85"/>
      <c r="AD400" s="65" t="s">
        <v>2586</v>
      </c>
      <c r="AE400" s="65"/>
      <c r="AF400" s="65" t="s">
        <v>52</v>
      </c>
      <c r="AG400" s="65" t="s">
        <v>72</v>
      </c>
      <c r="AH400" s="65" t="s">
        <v>72</v>
      </c>
      <c r="AI400" s="220" t="s">
        <v>65</v>
      </c>
      <c r="AJ400" s="220" t="s">
        <v>154</v>
      </c>
      <c r="AK400" s="261">
        <v>0</v>
      </c>
    </row>
    <row r="401" spans="2:44" ht="34.5" hidden="1" customHeight="1">
      <c r="B401" s="86">
        <f t="shared" si="24"/>
        <v>398</v>
      </c>
      <c r="C401" s="84" t="s">
        <v>63</v>
      </c>
      <c r="D401" s="84" t="s">
        <v>3274</v>
      </c>
      <c r="E401" s="84" t="s">
        <v>786</v>
      </c>
      <c r="F401" s="84" t="s">
        <v>63</v>
      </c>
      <c r="G401" s="85" t="s">
        <v>3275</v>
      </c>
      <c r="H401" s="85" t="s">
        <v>3276</v>
      </c>
      <c r="I401" s="85" t="s">
        <v>3277</v>
      </c>
      <c r="J401" s="191">
        <v>2</v>
      </c>
      <c r="K401" s="84" t="s">
        <v>3284</v>
      </c>
      <c r="L401" s="85"/>
      <c r="M401" s="85" t="s">
        <v>3285</v>
      </c>
      <c r="N401" s="85" t="s">
        <v>3286</v>
      </c>
      <c r="O401" s="84" t="s">
        <v>1366</v>
      </c>
      <c r="P401" s="86" t="s">
        <v>3281</v>
      </c>
      <c r="Q401" s="87" t="s">
        <v>69</v>
      </c>
      <c r="R401" s="84" t="s">
        <v>3282</v>
      </c>
      <c r="S401" s="86" t="s">
        <v>3283</v>
      </c>
      <c r="T401" s="143" t="s">
        <v>9731</v>
      </c>
      <c r="U401" s="86" t="s">
        <v>9732</v>
      </c>
      <c r="V401" s="84" t="s">
        <v>149</v>
      </c>
      <c r="W401" s="86"/>
      <c r="X401" s="85" t="str">
        <f t="shared" si="21"/>
        <v>tf_BAMT20024300_A_L2_PL_BS_LABOR_COST_KPI_DISPLAY_PERIOD_MASTER</v>
      </c>
      <c r="Y401" s="85" t="str">
        <f t="shared" si="22"/>
        <v>mt_MPMT20024302_CDW_A_L2_PL_BS_LABOR_COST_KPI_DISPLAY_PERIOD_MASTER_WK02</v>
      </c>
      <c r="Z401" s="85" t="str">
        <f t="shared" si="23"/>
        <v>m_MPMT20024302_CDW_A_L2_PL_BS_LABOR_COST_KPI_DISPLAY_PERIOD_MASTER_WK02</v>
      </c>
      <c r="AA401" s="85"/>
      <c r="AB401" s="85"/>
      <c r="AC401" s="85"/>
      <c r="AD401" s="65" t="s">
        <v>2586</v>
      </c>
      <c r="AE401" s="65"/>
      <c r="AF401" s="65" t="s">
        <v>52</v>
      </c>
      <c r="AG401" s="65" t="s">
        <v>72</v>
      </c>
      <c r="AH401" s="65" t="s">
        <v>72</v>
      </c>
      <c r="AI401" s="220" t="s">
        <v>65</v>
      </c>
      <c r="AJ401" s="220" t="s">
        <v>154</v>
      </c>
      <c r="AK401" s="261">
        <v>0</v>
      </c>
    </row>
    <row r="402" spans="2:44" ht="34.5" hidden="1" customHeight="1">
      <c r="B402" s="86">
        <f t="shared" si="24"/>
        <v>399</v>
      </c>
      <c r="C402" s="84" t="s">
        <v>63</v>
      </c>
      <c r="D402" s="84" t="s">
        <v>3274</v>
      </c>
      <c r="E402" s="84" t="s">
        <v>786</v>
      </c>
      <c r="F402" s="84" t="s">
        <v>63</v>
      </c>
      <c r="G402" s="85" t="s">
        <v>3275</v>
      </c>
      <c r="H402" s="85" t="s">
        <v>3276</v>
      </c>
      <c r="I402" s="85" t="s">
        <v>3277</v>
      </c>
      <c r="J402" s="191">
        <v>3</v>
      </c>
      <c r="K402" s="84" t="s">
        <v>3290</v>
      </c>
      <c r="L402" s="85"/>
      <c r="M402" s="85" t="s">
        <v>3291</v>
      </c>
      <c r="N402" s="85" t="s">
        <v>3292</v>
      </c>
      <c r="O402" s="84" t="s">
        <v>1366</v>
      </c>
      <c r="P402" s="86" t="s">
        <v>3281</v>
      </c>
      <c r="Q402" s="87" t="s">
        <v>69</v>
      </c>
      <c r="R402" s="84" t="s">
        <v>3282</v>
      </c>
      <c r="S402" s="86" t="s">
        <v>3283</v>
      </c>
      <c r="T402" s="143" t="s">
        <v>9733</v>
      </c>
      <c r="U402" s="86" t="s">
        <v>9734</v>
      </c>
      <c r="V402" s="84" t="s">
        <v>149</v>
      </c>
      <c r="W402" s="86"/>
      <c r="X402" s="85" t="str">
        <f t="shared" si="21"/>
        <v>tf_BAMT20024300_A_L2_PL_BS_LABOR_COST_KPI_DISPLAY_PERIOD_MASTER</v>
      </c>
      <c r="Y402" s="85" t="str">
        <f t="shared" si="22"/>
        <v>mt_MPMT20024303_CDW_A_L2_PL_BS_LABOR_COST_KPI_DISPLAY_PERIOD_MASTER_WK03</v>
      </c>
      <c r="Z402" s="85" t="str">
        <f t="shared" si="23"/>
        <v>m_MPMT20024303_CDW_A_L2_PL_BS_LABOR_COST_KPI_DISPLAY_PERIOD_MASTER_WK03</v>
      </c>
      <c r="AA402" s="85"/>
      <c r="AB402" s="85"/>
      <c r="AC402" s="85"/>
      <c r="AD402" s="65" t="s">
        <v>2586</v>
      </c>
      <c r="AE402" s="65"/>
      <c r="AF402" s="65" t="s">
        <v>52</v>
      </c>
      <c r="AG402" s="65" t="s">
        <v>72</v>
      </c>
      <c r="AH402" s="65" t="s">
        <v>72</v>
      </c>
      <c r="AI402" s="220" t="s">
        <v>65</v>
      </c>
      <c r="AJ402" s="220" t="s">
        <v>154</v>
      </c>
      <c r="AK402" s="261">
        <v>0</v>
      </c>
    </row>
    <row r="403" spans="2:44" ht="34.5" hidden="1" customHeight="1">
      <c r="B403" s="86">
        <f t="shared" si="24"/>
        <v>400</v>
      </c>
      <c r="C403" s="84" t="s">
        <v>63</v>
      </c>
      <c r="D403" s="84" t="s">
        <v>3274</v>
      </c>
      <c r="E403" s="84" t="s">
        <v>786</v>
      </c>
      <c r="F403" s="84" t="s">
        <v>63</v>
      </c>
      <c r="G403" s="85" t="s">
        <v>3275</v>
      </c>
      <c r="H403" s="85" t="s">
        <v>3276</v>
      </c>
      <c r="I403" s="85" t="s">
        <v>3277</v>
      </c>
      <c r="J403" s="191">
        <v>4</v>
      </c>
      <c r="K403" s="84" t="s">
        <v>3295</v>
      </c>
      <c r="L403" s="85"/>
      <c r="M403" s="85" t="s">
        <v>3296</v>
      </c>
      <c r="N403" s="85" t="s">
        <v>3297</v>
      </c>
      <c r="O403" s="84" t="s">
        <v>1366</v>
      </c>
      <c r="P403" s="86" t="s">
        <v>3281</v>
      </c>
      <c r="Q403" s="87" t="s">
        <v>69</v>
      </c>
      <c r="R403" s="84" t="s">
        <v>9735</v>
      </c>
      <c r="S403" s="86" t="s">
        <v>9736</v>
      </c>
      <c r="T403" s="143" t="s">
        <v>9737</v>
      </c>
      <c r="U403" s="86" t="s">
        <v>9738</v>
      </c>
      <c r="V403" s="84" t="s">
        <v>162</v>
      </c>
      <c r="W403" s="86"/>
      <c r="X403" s="85" t="str">
        <f t="shared" si="21"/>
        <v>tf_BAMT20024300_A_L2_PL_BS_LABOR_COST_KPI_DISPLAY_PERIOD_MASTER</v>
      </c>
      <c r="Y403" s="85" t="str">
        <f t="shared" si="22"/>
        <v>mt_MPMT20024304_CDW_A_L2_PL_BS_LABOR_COST_KPI_DISPLAY_PERIOD_MASTER</v>
      </c>
      <c r="Z403" s="85" t="str">
        <f t="shared" si="23"/>
        <v>m_MPMT20024304_CDW_A_L2_PL_BS_LABOR_COST_KPI_DISPLAY_PERIOD_MASTER</v>
      </c>
      <c r="AA403" s="85"/>
      <c r="AB403" s="85"/>
      <c r="AC403" s="85"/>
      <c r="AD403" s="65" t="s">
        <v>2586</v>
      </c>
      <c r="AE403" s="65" t="s">
        <v>2026</v>
      </c>
      <c r="AF403" s="65" t="s">
        <v>52</v>
      </c>
      <c r="AG403" s="65" t="s">
        <v>72</v>
      </c>
      <c r="AH403" s="65" t="s">
        <v>72</v>
      </c>
      <c r="AI403" s="220" t="s">
        <v>65</v>
      </c>
      <c r="AJ403" s="220" t="s">
        <v>154</v>
      </c>
      <c r="AK403" s="261">
        <v>0</v>
      </c>
    </row>
    <row r="404" spans="2:44" ht="34.5" hidden="1" customHeight="1">
      <c r="B404" s="86">
        <f t="shared" si="24"/>
        <v>401</v>
      </c>
      <c r="C404" s="84" t="s">
        <v>63</v>
      </c>
      <c r="D404" s="84" t="s">
        <v>3274</v>
      </c>
      <c r="E404" s="84" t="s">
        <v>786</v>
      </c>
      <c r="F404" s="84" t="s">
        <v>63</v>
      </c>
      <c r="G404" s="85" t="s">
        <v>3275</v>
      </c>
      <c r="H404" s="85" t="s">
        <v>3276</v>
      </c>
      <c r="I404" s="85" t="s">
        <v>3277</v>
      </c>
      <c r="J404" s="191">
        <v>5</v>
      </c>
      <c r="K404" s="84" t="s">
        <v>3302</v>
      </c>
      <c r="L404" s="85"/>
      <c r="M404" s="85" t="s">
        <v>3303</v>
      </c>
      <c r="N404" s="85" t="s">
        <v>3304</v>
      </c>
      <c r="O404" s="84" t="s">
        <v>1366</v>
      </c>
      <c r="P404" s="86" t="s">
        <v>3281</v>
      </c>
      <c r="Q404" s="87" t="s">
        <v>69</v>
      </c>
      <c r="R404" s="84" t="s">
        <v>9737</v>
      </c>
      <c r="S404" s="86" t="s">
        <v>9738</v>
      </c>
      <c r="T404" s="143" t="s">
        <v>9739</v>
      </c>
      <c r="U404" s="86" t="s">
        <v>9740</v>
      </c>
      <c r="V404" s="84" t="s">
        <v>238</v>
      </c>
      <c r="W404" s="86"/>
      <c r="X404" s="85" t="str">
        <f t="shared" si="21"/>
        <v>tf_BAMT20024300_A_L2_PL_BS_LABOR_COST_KPI_DISPLAY_PERIOD_MASTER</v>
      </c>
      <c r="Y404" s="85" t="str">
        <f t="shared" si="22"/>
        <v>mt_MPMT20024305_CDW_A_L2_PL_BS_LABOR_COST_KPI_RELATION_KEY_MASTER</v>
      </c>
      <c r="Z404" s="85" t="str">
        <f t="shared" si="23"/>
        <v>m_MPMT20024305_CDW_A_L2_PL_BS_LABOR_COST_KPI_RELATION_KEY_MASTER</v>
      </c>
      <c r="AA404" s="85"/>
      <c r="AB404" s="85"/>
      <c r="AC404" s="85"/>
      <c r="AD404" s="65" t="s">
        <v>2586</v>
      </c>
      <c r="AE404" s="65" t="s">
        <v>2026</v>
      </c>
      <c r="AF404" s="65" t="s">
        <v>52</v>
      </c>
      <c r="AG404" s="65" t="s">
        <v>72</v>
      </c>
      <c r="AH404" s="65" t="s">
        <v>72</v>
      </c>
      <c r="AI404" s="220" t="s">
        <v>65</v>
      </c>
      <c r="AJ404" s="220" t="s">
        <v>154</v>
      </c>
      <c r="AK404" s="261">
        <v>0</v>
      </c>
    </row>
    <row r="405" spans="2:44" ht="34.5" hidden="1" customHeight="1">
      <c r="B405" s="91">
        <f t="shared" si="24"/>
        <v>402</v>
      </c>
      <c r="C405" s="92" t="s">
        <v>409</v>
      </c>
      <c r="D405" s="92" t="s">
        <v>63</v>
      </c>
      <c r="E405" s="92" t="s">
        <v>786</v>
      </c>
      <c r="F405" s="92" t="s">
        <v>63</v>
      </c>
      <c r="G405" s="146" t="s">
        <v>3308</v>
      </c>
      <c r="H405" s="146"/>
      <c r="I405" s="146" t="s">
        <v>3309</v>
      </c>
      <c r="J405" s="193"/>
      <c r="K405" s="92"/>
      <c r="L405" s="146"/>
      <c r="M405" s="146" t="s">
        <v>3310</v>
      </c>
      <c r="N405" s="146"/>
      <c r="O405" s="92" t="s">
        <v>1366</v>
      </c>
      <c r="P405" s="146" t="s">
        <v>3311</v>
      </c>
      <c r="Q405" s="163" t="s">
        <v>220</v>
      </c>
      <c r="R405" s="92"/>
      <c r="S405" s="91" t="s">
        <v>9741</v>
      </c>
      <c r="T405" s="182"/>
      <c r="U405" s="91" t="s">
        <v>9742</v>
      </c>
      <c r="V405" s="92"/>
      <c r="W405" s="146"/>
      <c r="X405" s="146" t="str">
        <f t="shared" si="21"/>
        <v/>
      </c>
      <c r="Y405" s="146" t="str">
        <f t="shared" si="22"/>
        <v/>
      </c>
      <c r="Z405" s="146" t="str">
        <f t="shared" si="23"/>
        <v/>
      </c>
      <c r="AA405" s="146"/>
      <c r="AB405" s="146"/>
      <c r="AC405" s="146"/>
      <c r="AD405" s="65" t="s">
        <v>1368</v>
      </c>
      <c r="AE405" s="100" t="s">
        <v>63</v>
      </c>
      <c r="AF405" s="65"/>
      <c r="AG405" s="65" t="s">
        <v>63</v>
      </c>
      <c r="AH405" s="65" t="s">
        <v>63</v>
      </c>
      <c r="AI405" s="220" t="s">
        <v>65</v>
      </c>
      <c r="AJ405" s="220" t="s">
        <v>65</v>
      </c>
      <c r="AK405" s="220" t="s">
        <v>65</v>
      </c>
    </row>
    <row r="406" spans="2:44" ht="34.5" hidden="1" customHeight="1">
      <c r="B406" s="91">
        <f t="shared" si="24"/>
        <v>403</v>
      </c>
      <c r="C406" s="92" t="s">
        <v>409</v>
      </c>
      <c r="D406" s="92" t="s">
        <v>63</v>
      </c>
      <c r="E406" s="92" t="s">
        <v>786</v>
      </c>
      <c r="F406" s="92" t="s">
        <v>63</v>
      </c>
      <c r="G406" s="146" t="s">
        <v>3312</v>
      </c>
      <c r="H406" s="146"/>
      <c r="I406" s="146" t="s">
        <v>3313</v>
      </c>
      <c r="J406" s="193"/>
      <c r="K406" s="92"/>
      <c r="L406" s="146"/>
      <c r="M406" s="146" t="s">
        <v>3314</v>
      </c>
      <c r="N406" s="146"/>
      <c r="O406" s="92" t="s">
        <v>1366</v>
      </c>
      <c r="P406" s="146" t="s">
        <v>3315</v>
      </c>
      <c r="Q406" s="163" t="s">
        <v>220</v>
      </c>
      <c r="R406" s="92"/>
      <c r="S406" s="91" t="s">
        <v>9743</v>
      </c>
      <c r="T406" s="182"/>
      <c r="U406" s="91" t="s">
        <v>9744</v>
      </c>
      <c r="V406" s="92"/>
      <c r="W406" s="146"/>
      <c r="X406" s="146" t="str">
        <f t="shared" si="21"/>
        <v/>
      </c>
      <c r="Y406" s="146" t="str">
        <f t="shared" si="22"/>
        <v/>
      </c>
      <c r="Z406" s="146" t="str">
        <f t="shared" si="23"/>
        <v/>
      </c>
      <c r="AA406" s="146"/>
      <c r="AB406" s="146"/>
      <c r="AC406" s="146"/>
      <c r="AD406" s="65" t="s">
        <v>1368</v>
      </c>
      <c r="AE406" s="100" t="s">
        <v>63</v>
      </c>
      <c r="AF406" s="65"/>
      <c r="AG406" s="65" t="s">
        <v>63</v>
      </c>
      <c r="AH406" s="65" t="s">
        <v>63</v>
      </c>
      <c r="AI406" s="220" t="s">
        <v>65</v>
      </c>
      <c r="AJ406" s="220" t="s">
        <v>65</v>
      </c>
      <c r="AK406" s="220" t="s">
        <v>65</v>
      </c>
    </row>
    <row r="407" spans="2:44" ht="34.5" hidden="1" customHeight="1">
      <c r="B407" s="86">
        <f t="shared" si="24"/>
        <v>404</v>
      </c>
      <c r="C407" s="84" t="s">
        <v>63</v>
      </c>
      <c r="D407" s="84" t="s">
        <v>3316</v>
      </c>
      <c r="E407" s="84" t="s">
        <v>786</v>
      </c>
      <c r="F407" s="84" t="s">
        <v>63</v>
      </c>
      <c r="G407" s="85" t="s">
        <v>3317</v>
      </c>
      <c r="H407" s="85" t="s">
        <v>3318</v>
      </c>
      <c r="I407" s="85" t="s">
        <v>3319</v>
      </c>
      <c r="J407" s="191">
        <v>1</v>
      </c>
      <c r="K407" s="84" t="s">
        <v>3320</v>
      </c>
      <c r="L407" s="85"/>
      <c r="M407" s="85" t="s">
        <v>3321</v>
      </c>
      <c r="N407" s="85" t="s">
        <v>3322</v>
      </c>
      <c r="O407" s="84" t="s">
        <v>1366</v>
      </c>
      <c r="P407" s="86" t="s">
        <v>3323</v>
      </c>
      <c r="Q407" s="87" t="s">
        <v>220</v>
      </c>
      <c r="R407" s="84" t="s">
        <v>3324</v>
      </c>
      <c r="S407" s="86" t="s">
        <v>3325</v>
      </c>
      <c r="T407" s="143" t="s">
        <v>3326</v>
      </c>
      <c r="U407" s="86" t="s">
        <v>3327</v>
      </c>
      <c r="V407" s="84" t="s">
        <v>846</v>
      </c>
      <c r="W407" s="85"/>
      <c r="X407" s="85" t="str">
        <f t="shared" si="21"/>
        <v>tf_BAMT20006300_D_L2_PURCHASING_MAINTENANCE_MASTER</v>
      </c>
      <c r="Y407" s="85" t="str">
        <f t="shared" si="22"/>
        <v>mt_MPMT20006301_CDW_D_L2_PURCHASING_MAINTENANCE_MASTER</v>
      </c>
      <c r="Z407" s="85" t="str">
        <f t="shared" si="23"/>
        <v>m_MPMT20006301_CDW_D_L2_PURCHASING_MAINTENANCE_MASTER</v>
      </c>
      <c r="AA407" s="85"/>
      <c r="AB407" s="85"/>
      <c r="AC407" s="85"/>
      <c r="AD407" s="65" t="s">
        <v>2025</v>
      </c>
      <c r="AE407" s="65" t="s">
        <v>2026</v>
      </c>
      <c r="AF407" s="65" t="s">
        <v>2027</v>
      </c>
      <c r="AG407" s="65" t="s">
        <v>72</v>
      </c>
      <c r="AH407" s="268" t="s">
        <v>3923</v>
      </c>
      <c r="AI407" s="220" t="s">
        <v>65</v>
      </c>
      <c r="AJ407" s="220" t="s">
        <v>154</v>
      </c>
      <c r="AK407" s="261">
        <v>0</v>
      </c>
    </row>
    <row r="408" spans="2:44" ht="34.5" hidden="1" customHeight="1">
      <c r="B408" s="91">
        <f t="shared" si="24"/>
        <v>405</v>
      </c>
      <c r="C408" s="92" t="s">
        <v>409</v>
      </c>
      <c r="D408" s="92" t="s">
        <v>3328</v>
      </c>
      <c r="E408" s="92" t="s">
        <v>786</v>
      </c>
      <c r="F408" s="92" t="s">
        <v>63</v>
      </c>
      <c r="G408" s="146" t="s">
        <v>3329</v>
      </c>
      <c r="H408" s="146" t="s">
        <v>3330</v>
      </c>
      <c r="I408" s="146" t="s">
        <v>3331</v>
      </c>
      <c r="J408" s="193"/>
      <c r="K408" s="92" t="s">
        <v>3332</v>
      </c>
      <c r="L408" s="146"/>
      <c r="M408" s="146" t="s">
        <v>3333</v>
      </c>
      <c r="N408" s="146" t="s">
        <v>3334</v>
      </c>
      <c r="O408" s="92" t="s">
        <v>1366</v>
      </c>
      <c r="P408" s="91" t="s">
        <v>3335</v>
      </c>
      <c r="Q408" s="163" t="s">
        <v>220</v>
      </c>
      <c r="R408" s="92" t="s">
        <v>9745</v>
      </c>
      <c r="S408" s="91" t="s">
        <v>9746</v>
      </c>
      <c r="T408" s="182" t="s">
        <v>9747</v>
      </c>
      <c r="U408" s="91" t="s">
        <v>9748</v>
      </c>
      <c r="V408" s="92" t="s">
        <v>846</v>
      </c>
      <c r="W408" s="146"/>
      <c r="X408" s="146" t="str">
        <f t="shared" si="21"/>
        <v>tf_BAMT20006400_D_L2_R3_DD_DOMAIN_VALUE_MASTER</v>
      </c>
      <c r="Y408" s="146" t="str">
        <f t="shared" si="22"/>
        <v>mt_MPMT20006401_CDW_D_L2_R3_DD_DOMAIN_VALUE_MASTER</v>
      </c>
      <c r="Z408" s="146" t="str">
        <f t="shared" si="23"/>
        <v>m_MPMT20006401_CDW_D_L2_R3_DD_DOMAIN_VALUE_MASTER</v>
      </c>
      <c r="AA408" s="146"/>
      <c r="AB408" s="146"/>
      <c r="AC408" s="146"/>
      <c r="AD408" s="65" t="s">
        <v>2183</v>
      </c>
      <c r="AE408" s="100" t="s">
        <v>63</v>
      </c>
      <c r="AF408" s="65"/>
      <c r="AG408" s="65" t="s">
        <v>63</v>
      </c>
      <c r="AH408" s="65" t="s">
        <v>63</v>
      </c>
      <c r="AI408" s="220" t="s">
        <v>65</v>
      </c>
      <c r="AJ408" s="220" t="s">
        <v>65</v>
      </c>
      <c r="AK408" s="220" t="s">
        <v>65</v>
      </c>
    </row>
    <row r="409" spans="2:44" ht="34.5" hidden="1" customHeight="1">
      <c r="B409" s="86">
        <f t="shared" si="24"/>
        <v>406</v>
      </c>
      <c r="C409" s="84" t="s">
        <v>63</v>
      </c>
      <c r="D409" s="84" t="s">
        <v>3336</v>
      </c>
      <c r="E409" s="84" t="s">
        <v>2469</v>
      </c>
      <c r="F409" s="84" t="s">
        <v>63</v>
      </c>
      <c r="G409" s="85" t="s">
        <v>3337</v>
      </c>
      <c r="H409" s="85" t="s">
        <v>3338</v>
      </c>
      <c r="I409" s="85" t="s">
        <v>3339</v>
      </c>
      <c r="J409" s="191">
        <v>1</v>
      </c>
      <c r="K409" s="84" t="s">
        <v>3340</v>
      </c>
      <c r="L409" s="84"/>
      <c r="M409" s="85" t="s">
        <v>3341</v>
      </c>
      <c r="N409" s="85" t="s">
        <v>3342</v>
      </c>
      <c r="O409" s="84" t="s">
        <v>2126</v>
      </c>
      <c r="P409" s="85" t="s">
        <v>3343</v>
      </c>
      <c r="Q409" s="87" t="s">
        <v>69</v>
      </c>
      <c r="R409" s="84" t="s">
        <v>9749</v>
      </c>
      <c r="S409" s="86" t="s">
        <v>9750</v>
      </c>
      <c r="T409" s="143" t="s">
        <v>3346</v>
      </c>
      <c r="U409" s="86" t="s">
        <v>3347</v>
      </c>
      <c r="V409" s="84" t="s">
        <v>260</v>
      </c>
      <c r="W409" s="85"/>
      <c r="X409" s="85" t="str">
        <f t="shared" si="21"/>
        <v>tf_BAOT20001000_M_L2_RMP_INFORMATION_ACTUAL_BPC</v>
      </c>
      <c r="Y409" s="85" t="str">
        <f t="shared" si="22"/>
        <v>mt_MPOT20001001_CDW_M_L2_RMP_INFORMATION_ACTUAL_BPC</v>
      </c>
      <c r="Z409" s="85" t="str">
        <f t="shared" si="23"/>
        <v>m_MPOT20001001_CDW_M_L2_RMP_INFORMATION_ACTUAL_BPC</v>
      </c>
      <c r="AA409" s="85" t="s">
        <v>3348</v>
      </c>
      <c r="AB409" s="85" t="s">
        <v>3349</v>
      </c>
      <c r="AC409" s="85"/>
      <c r="AD409" s="65"/>
      <c r="AE409" s="100" t="s">
        <v>63</v>
      </c>
      <c r="AF409" s="65"/>
      <c r="AG409" s="65" t="s">
        <v>152</v>
      </c>
      <c r="AH409" s="65" t="s">
        <v>153</v>
      </c>
      <c r="AI409" s="220" t="s">
        <v>65</v>
      </c>
      <c r="AJ409" s="220" t="s">
        <v>154</v>
      </c>
      <c r="AK409" s="261">
        <v>3.3564815385034308E-4</v>
      </c>
    </row>
    <row r="410" spans="2:44" ht="34.5" hidden="1" customHeight="1">
      <c r="B410" s="86">
        <f t="shared" si="24"/>
        <v>407</v>
      </c>
      <c r="C410" s="84" t="s">
        <v>63</v>
      </c>
      <c r="D410" s="84" t="s">
        <v>458</v>
      </c>
      <c r="E410" s="84" t="s">
        <v>135</v>
      </c>
      <c r="F410" s="84" t="s">
        <v>459</v>
      </c>
      <c r="G410" s="85" t="s">
        <v>460</v>
      </c>
      <c r="H410" s="85"/>
      <c r="I410" s="85" t="s">
        <v>462</v>
      </c>
      <c r="J410" s="191"/>
      <c r="K410" s="84"/>
      <c r="L410" s="85"/>
      <c r="M410" s="85" t="s">
        <v>3350</v>
      </c>
      <c r="N410" s="85"/>
      <c r="O410" s="84" t="s">
        <v>1366</v>
      </c>
      <c r="P410" s="85" t="s">
        <v>3351</v>
      </c>
      <c r="Q410" s="87" t="s">
        <v>220</v>
      </c>
      <c r="R410" s="84"/>
      <c r="S410" s="275" t="s">
        <v>9751</v>
      </c>
      <c r="T410" s="143"/>
      <c r="U410" s="86" t="s">
        <v>3353</v>
      </c>
      <c r="V410" s="84"/>
      <c r="W410" s="85"/>
      <c r="X410" s="85" t="str">
        <f t="shared" si="21"/>
        <v/>
      </c>
      <c r="Y410" s="85" t="str">
        <f t="shared" si="22"/>
        <v/>
      </c>
      <c r="Z410" s="85" t="str">
        <f t="shared" si="23"/>
        <v/>
      </c>
      <c r="AA410" s="85" t="s">
        <v>63</v>
      </c>
      <c r="AB410" s="85" t="s">
        <v>63</v>
      </c>
      <c r="AC410" s="85"/>
      <c r="AD410" s="65"/>
      <c r="AE410" s="100" t="s">
        <v>63</v>
      </c>
      <c r="AF410" s="65"/>
      <c r="AG410" s="65" t="s">
        <v>3354</v>
      </c>
      <c r="AH410" s="65" t="s">
        <v>3354</v>
      </c>
      <c r="AI410" s="220" t="s">
        <v>65</v>
      </c>
      <c r="AJ410" s="220" t="s">
        <v>154</v>
      </c>
      <c r="AK410" s="261" t="s">
        <v>155</v>
      </c>
      <c r="AQ410" s="68" t="s">
        <v>3355</v>
      </c>
    </row>
    <row r="411" spans="2:44" ht="34.5" hidden="1" customHeight="1">
      <c r="B411" s="86">
        <f t="shared" si="24"/>
        <v>408</v>
      </c>
      <c r="C411" s="84" t="s">
        <v>63</v>
      </c>
      <c r="D411" s="84" t="s">
        <v>458</v>
      </c>
      <c r="E411" s="84" t="s">
        <v>135</v>
      </c>
      <c r="F411" s="84" t="s">
        <v>459</v>
      </c>
      <c r="G411" s="85" t="s">
        <v>460</v>
      </c>
      <c r="H411" s="85"/>
      <c r="I411" s="85" t="s">
        <v>462</v>
      </c>
      <c r="J411" s="191"/>
      <c r="K411" s="84"/>
      <c r="L411" s="85"/>
      <c r="M411" s="85" t="s">
        <v>3356</v>
      </c>
      <c r="N411" s="85"/>
      <c r="O411" s="84" t="s">
        <v>1366</v>
      </c>
      <c r="P411" s="85" t="s">
        <v>3351</v>
      </c>
      <c r="Q411" s="87" t="s">
        <v>220</v>
      </c>
      <c r="R411" s="84"/>
      <c r="S411" s="275" t="s">
        <v>9752</v>
      </c>
      <c r="T411" s="143"/>
      <c r="U411" s="86" t="s">
        <v>3358</v>
      </c>
      <c r="V411" s="84"/>
      <c r="W411" s="85"/>
      <c r="X411" s="85" t="str">
        <f t="shared" si="21"/>
        <v/>
      </c>
      <c r="Y411" s="85" t="str">
        <f t="shared" si="22"/>
        <v/>
      </c>
      <c r="Z411" s="85" t="str">
        <f t="shared" si="23"/>
        <v/>
      </c>
      <c r="AA411" s="85" t="s">
        <v>63</v>
      </c>
      <c r="AB411" s="85" t="s">
        <v>63</v>
      </c>
      <c r="AC411" s="85"/>
      <c r="AD411" s="65"/>
      <c r="AE411" s="100" t="s">
        <v>63</v>
      </c>
      <c r="AF411" s="65"/>
      <c r="AG411" s="65" t="s">
        <v>3354</v>
      </c>
      <c r="AH411" s="65" t="s">
        <v>3354</v>
      </c>
      <c r="AI411" s="220" t="s">
        <v>65</v>
      </c>
      <c r="AJ411" s="220" t="s">
        <v>154</v>
      </c>
      <c r="AK411" s="261">
        <v>0</v>
      </c>
      <c r="AQ411" s="68" t="s">
        <v>3355</v>
      </c>
    </row>
    <row r="412" spans="2:44" ht="34.5" hidden="1" customHeight="1">
      <c r="B412" s="86">
        <f t="shared" si="24"/>
        <v>409</v>
      </c>
      <c r="C412" s="84" t="s">
        <v>63</v>
      </c>
      <c r="D412" s="84" t="s">
        <v>458</v>
      </c>
      <c r="E412" s="84" t="s">
        <v>135</v>
      </c>
      <c r="F412" s="84" t="s">
        <v>459</v>
      </c>
      <c r="G412" s="85" t="s">
        <v>460</v>
      </c>
      <c r="H412" s="85"/>
      <c r="I412" s="85" t="s">
        <v>462</v>
      </c>
      <c r="J412" s="191"/>
      <c r="K412" s="84"/>
      <c r="L412" s="85"/>
      <c r="M412" s="85" t="s">
        <v>3359</v>
      </c>
      <c r="N412" s="85"/>
      <c r="O412" s="84" t="s">
        <v>1366</v>
      </c>
      <c r="P412" s="85" t="s">
        <v>3351</v>
      </c>
      <c r="Q412" s="87" t="s">
        <v>220</v>
      </c>
      <c r="R412" s="84"/>
      <c r="S412" s="86" t="s">
        <v>9753</v>
      </c>
      <c r="T412" s="143"/>
      <c r="U412" s="86" t="s">
        <v>3361</v>
      </c>
      <c r="V412" s="84"/>
      <c r="W412" s="85"/>
      <c r="X412" s="85" t="str">
        <f t="shared" si="21"/>
        <v/>
      </c>
      <c r="Y412" s="85" t="str">
        <f t="shared" si="22"/>
        <v/>
      </c>
      <c r="Z412" s="85" t="str">
        <f t="shared" si="23"/>
        <v/>
      </c>
      <c r="AA412" s="85" t="s">
        <v>63</v>
      </c>
      <c r="AB412" s="85" t="s">
        <v>63</v>
      </c>
      <c r="AC412" s="85"/>
      <c r="AD412" s="65"/>
      <c r="AE412" s="100" t="s">
        <v>63</v>
      </c>
      <c r="AF412" s="65"/>
      <c r="AG412" s="65" t="s">
        <v>3354</v>
      </c>
      <c r="AH412" s="65" t="s">
        <v>3354</v>
      </c>
      <c r="AI412" s="220" t="s">
        <v>65</v>
      </c>
      <c r="AJ412" s="220" t="s">
        <v>154</v>
      </c>
      <c r="AK412" s="261" t="s">
        <v>155</v>
      </c>
      <c r="AQ412" s="68" t="s">
        <v>3355</v>
      </c>
    </row>
    <row r="413" spans="2:44" ht="34.5" hidden="1" customHeight="1">
      <c r="B413" s="86">
        <f t="shared" si="24"/>
        <v>410</v>
      </c>
      <c r="C413" s="84" t="s">
        <v>63</v>
      </c>
      <c r="D413" s="84" t="s">
        <v>458</v>
      </c>
      <c r="E413" s="84" t="s">
        <v>135</v>
      </c>
      <c r="F413" s="84" t="s">
        <v>459</v>
      </c>
      <c r="G413" s="85" t="s">
        <v>460</v>
      </c>
      <c r="H413" s="85"/>
      <c r="I413" s="85" t="s">
        <v>462</v>
      </c>
      <c r="J413" s="191"/>
      <c r="K413" s="84"/>
      <c r="L413" s="85"/>
      <c r="M413" s="85" t="s">
        <v>3362</v>
      </c>
      <c r="N413" s="85"/>
      <c r="O413" s="84" t="s">
        <v>1366</v>
      </c>
      <c r="P413" s="85" t="s">
        <v>3351</v>
      </c>
      <c r="Q413" s="87" t="s">
        <v>220</v>
      </c>
      <c r="R413" s="84"/>
      <c r="S413" s="275" t="s">
        <v>9754</v>
      </c>
      <c r="T413" s="143"/>
      <c r="U413" s="86" t="s">
        <v>3364</v>
      </c>
      <c r="V413" s="84"/>
      <c r="W413" s="85"/>
      <c r="X413" s="85" t="str">
        <f t="shared" si="21"/>
        <v/>
      </c>
      <c r="Y413" s="85" t="str">
        <f t="shared" si="22"/>
        <v/>
      </c>
      <c r="Z413" s="85" t="str">
        <f t="shared" si="23"/>
        <v/>
      </c>
      <c r="AA413" s="85" t="s">
        <v>63</v>
      </c>
      <c r="AB413" s="85" t="s">
        <v>63</v>
      </c>
      <c r="AC413" s="85"/>
      <c r="AD413" s="65"/>
      <c r="AE413" s="100" t="s">
        <v>63</v>
      </c>
      <c r="AF413" s="65"/>
      <c r="AG413" s="65" t="s">
        <v>3354</v>
      </c>
      <c r="AH413" s="65" t="s">
        <v>3354</v>
      </c>
      <c r="AI413" s="220" t="s">
        <v>65</v>
      </c>
      <c r="AJ413" s="220" t="s">
        <v>154</v>
      </c>
      <c r="AK413" s="261" t="s">
        <v>155</v>
      </c>
      <c r="AQ413" s="68" t="s">
        <v>3355</v>
      </c>
    </row>
    <row r="414" spans="2:44" ht="34.5" hidden="1" customHeight="1">
      <c r="B414" s="86">
        <f t="shared" si="24"/>
        <v>411</v>
      </c>
      <c r="C414" s="84" t="s">
        <v>63</v>
      </c>
      <c r="D414" s="84" t="s">
        <v>458</v>
      </c>
      <c r="E414" s="84" t="s">
        <v>135</v>
      </c>
      <c r="F414" s="84" t="s">
        <v>459</v>
      </c>
      <c r="G414" s="85" t="s">
        <v>460</v>
      </c>
      <c r="H414" s="85"/>
      <c r="I414" s="85" t="s">
        <v>462</v>
      </c>
      <c r="J414" s="191"/>
      <c r="K414" s="84"/>
      <c r="L414" s="85"/>
      <c r="M414" s="85" t="s">
        <v>3365</v>
      </c>
      <c r="N414" s="85"/>
      <c r="O414" s="84" t="s">
        <v>1366</v>
      </c>
      <c r="P414" s="85" t="s">
        <v>3351</v>
      </c>
      <c r="Q414" s="87" t="s">
        <v>220</v>
      </c>
      <c r="R414" s="84"/>
      <c r="S414" s="86" t="s">
        <v>9755</v>
      </c>
      <c r="T414" s="143"/>
      <c r="U414" s="86" t="s">
        <v>3367</v>
      </c>
      <c r="V414" s="84"/>
      <c r="W414" s="85"/>
      <c r="X414" s="85" t="str">
        <f t="shared" si="21"/>
        <v/>
      </c>
      <c r="Y414" s="85" t="str">
        <f t="shared" si="22"/>
        <v/>
      </c>
      <c r="Z414" s="85" t="str">
        <f t="shared" si="23"/>
        <v/>
      </c>
      <c r="AA414" s="85" t="s">
        <v>63</v>
      </c>
      <c r="AB414" s="85" t="s">
        <v>63</v>
      </c>
      <c r="AC414" s="85"/>
      <c r="AD414" s="65"/>
      <c r="AE414" s="100" t="s">
        <v>63</v>
      </c>
      <c r="AF414" s="65"/>
      <c r="AG414" s="65" t="s">
        <v>3354</v>
      </c>
      <c r="AH414" s="65" t="s">
        <v>3354</v>
      </c>
      <c r="AI414" s="220" t="s">
        <v>65</v>
      </c>
      <c r="AJ414" s="220" t="s">
        <v>154</v>
      </c>
      <c r="AK414" s="261" t="s">
        <v>155</v>
      </c>
      <c r="AQ414" s="68" t="s">
        <v>3355</v>
      </c>
    </row>
    <row r="415" spans="2:44" ht="34.5" hidden="1" customHeight="1">
      <c r="B415" s="86">
        <f t="shared" si="24"/>
        <v>412</v>
      </c>
      <c r="C415" s="84" t="s">
        <v>63</v>
      </c>
      <c r="D415" s="84" t="s">
        <v>3368</v>
      </c>
      <c r="E415" s="84" t="s">
        <v>786</v>
      </c>
      <c r="F415" s="84" t="s">
        <v>63</v>
      </c>
      <c r="G415" s="85" t="s">
        <v>3369</v>
      </c>
      <c r="H415" s="85" t="s">
        <v>3370</v>
      </c>
      <c r="I415" s="85" t="s">
        <v>3371</v>
      </c>
      <c r="J415" s="191">
        <v>1</v>
      </c>
      <c r="K415" s="84" t="s">
        <v>3372</v>
      </c>
      <c r="L415" s="85"/>
      <c r="M415" s="85" t="s">
        <v>3373</v>
      </c>
      <c r="N415" s="85" t="s">
        <v>3374</v>
      </c>
      <c r="O415" s="84" t="s">
        <v>1366</v>
      </c>
      <c r="P415" s="86" t="s">
        <v>3375</v>
      </c>
      <c r="Q415" s="87" t="s">
        <v>220</v>
      </c>
      <c r="R415" s="84" t="s">
        <v>3376</v>
      </c>
      <c r="S415" s="86" t="s">
        <v>3377</v>
      </c>
      <c r="T415" s="143" t="s">
        <v>3378</v>
      </c>
      <c r="U415" s="86" t="s">
        <v>3379</v>
      </c>
      <c r="V415" s="84" t="s">
        <v>1344</v>
      </c>
      <c r="W415" s="85"/>
      <c r="X415" s="85" t="str">
        <f t="shared" si="21"/>
        <v>tf_BAMT20014500_D_L2_ROIC_RD_FIXED_ASSET_ALLOCATE_RATE_MASTER</v>
      </c>
      <c r="Y415" s="85" t="str">
        <f t="shared" si="22"/>
        <v>mt_MPMT20014501_CDW_D_L2_ROIC_RD_FIXED_ASSET_ALLOCATE_RATE_MASTER</v>
      </c>
      <c r="Z415" s="85" t="str">
        <f t="shared" si="23"/>
        <v>m_MPMT20014501_CDW_D_L2_ROIC_RD_FIXED_ASSET_ALLOCATE_RATE_MASTER</v>
      </c>
      <c r="AA415" s="85"/>
      <c r="AB415" s="85"/>
      <c r="AC415" s="85"/>
      <c r="AD415" s="65" t="s">
        <v>2025</v>
      </c>
      <c r="AE415" s="65" t="s">
        <v>2026</v>
      </c>
      <c r="AF415" s="65" t="s">
        <v>2027</v>
      </c>
      <c r="AG415" s="65" t="s">
        <v>205</v>
      </c>
      <c r="AH415" s="65" t="s">
        <v>205</v>
      </c>
      <c r="AI415" s="220" t="s">
        <v>65</v>
      </c>
      <c r="AJ415" s="220" t="s">
        <v>154</v>
      </c>
      <c r="AK415" s="261" t="s">
        <v>155</v>
      </c>
      <c r="AR415" s="68" t="s">
        <v>3380</v>
      </c>
    </row>
    <row r="416" spans="2:44" ht="34.5" hidden="1" customHeight="1">
      <c r="B416" s="86">
        <f t="shared" si="24"/>
        <v>413</v>
      </c>
      <c r="C416" s="84" t="s">
        <v>63</v>
      </c>
      <c r="D416" s="84" t="s">
        <v>3381</v>
      </c>
      <c r="E416" s="84" t="s">
        <v>786</v>
      </c>
      <c r="F416" s="84" t="s">
        <v>63</v>
      </c>
      <c r="G416" s="85" t="s">
        <v>3382</v>
      </c>
      <c r="H416" s="85" t="s">
        <v>3383</v>
      </c>
      <c r="I416" s="85" t="s">
        <v>3384</v>
      </c>
      <c r="J416" s="191">
        <v>1</v>
      </c>
      <c r="K416" s="84" t="s">
        <v>3385</v>
      </c>
      <c r="L416" s="85"/>
      <c r="M416" s="85" t="s">
        <v>3386</v>
      </c>
      <c r="N416" s="85" t="s">
        <v>3387</v>
      </c>
      <c r="O416" s="84" t="s">
        <v>1366</v>
      </c>
      <c r="P416" s="86" t="s">
        <v>3388</v>
      </c>
      <c r="Q416" s="87" t="s">
        <v>220</v>
      </c>
      <c r="R416" s="84" t="s">
        <v>3389</v>
      </c>
      <c r="S416" s="86" t="s">
        <v>3390</v>
      </c>
      <c r="T416" s="143" t="s">
        <v>3391</v>
      </c>
      <c r="U416" s="86" t="s">
        <v>3392</v>
      </c>
      <c r="V416" s="84" t="s">
        <v>846</v>
      </c>
      <c r="W416" s="85"/>
      <c r="X416" s="85" t="str">
        <f t="shared" si="21"/>
        <v>tf_BAMT20006500_D_L2_ROIC_CHILD_COMPANY_PROFIT_CENTER_SET_MASTER</v>
      </c>
      <c r="Y416" s="85" t="str">
        <f t="shared" si="22"/>
        <v>mt_MPMT20006501_CDW_D_L2_ROIC_CHILD_COMPANY_PROFIT_CENTER_SET_MASTER</v>
      </c>
      <c r="Z416" s="85" t="str">
        <f t="shared" si="23"/>
        <v>m_MPMT20006501_CDW_D_L2_ROIC_CHILD_COMPANY_PROFIT_CENTER_SET_MASTER</v>
      </c>
      <c r="AA416" s="85"/>
      <c r="AB416" s="85"/>
      <c r="AC416" s="85"/>
      <c r="AD416" s="65" t="s">
        <v>2025</v>
      </c>
      <c r="AE416" s="65" t="s">
        <v>2026</v>
      </c>
      <c r="AF416" s="65" t="s">
        <v>2027</v>
      </c>
      <c r="AG416" s="65" t="s">
        <v>205</v>
      </c>
      <c r="AH416" s="65" t="s">
        <v>205</v>
      </c>
      <c r="AI416" s="220" t="s">
        <v>65</v>
      </c>
      <c r="AJ416" s="220" t="s">
        <v>154</v>
      </c>
      <c r="AK416" s="261" t="s">
        <v>155</v>
      </c>
      <c r="AR416" s="68" t="s">
        <v>3380</v>
      </c>
    </row>
    <row r="417" spans="2:43" ht="34.5" hidden="1" customHeight="1">
      <c r="B417" s="91">
        <f t="shared" si="24"/>
        <v>414</v>
      </c>
      <c r="C417" s="92" t="s">
        <v>409</v>
      </c>
      <c r="D417" s="92" t="s">
        <v>458</v>
      </c>
      <c r="E417" s="92" t="s">
        <v>135</v>
      </c>
      <c r="F417" s="92" t="s">
        <v>459</v>
      </c>
      <c r="G417" s="146" t="s">
        <v>460</v>
      </c>
      <c r="H417" s="146"/>
      <c r="I417" s="146" t="s">
        <v>462</v>
      </c>
      <c r="J417" s="193"/>
      <c r="K417" s="92"/>
      <c r="L417" s="92"/>
      <c r="M417" s="146" t="s">
        <v>3393</v>
      </c>
      <c r="N417" s="146"/>
      <c r="O417" s="92" t="s">
        <v>1366</v>
      </c>
      <c r="P417" s="146" t="s">
        <v>3394</v>
      </c>
      <c r="Q417" s="163" t="s">
        <v>220</v>
      </c>
      <c r="R417" s="92"/>
      <c r="S417" s="91" t="s">
        <v>9756</v>
      </c>
      <c r="T417" s="182"/>
      <c r="U417" s="91" t="s">
        <v>9757</v>
      </c>
      <c r="V417" s="92"/>
      <c r="W417" s="146"/>
      <c r="X417" s="146" t="str">
        <f t="shared" ref="X417:X429" si="25">IF(AND(D417&lt;&gt;"",H417&lt;&gt;""),"tf_"&amp;D417&amp;"_"&amp;H417,"")</f>
        <v/>
      </c>
      <c r="Y417" s="146" t="str">
        <f t="shared" ref="Y417:Y429" si="26">IF(AND(K417&lt;&gt;"",N417&lt;&gt;""),"mt_"&amp;K417&amp;"_"&amp;N417,"")</f>
        <v/>
      </c>
      <c r="Z417" s="146" t="str">
        <f t="shared" ref="Z417:Z429" si="27">IF(AND(K417&lt;&gt;"",N417&lt;&gt;""),"m_"&amp;K417&amp;"_"&amp;N417,"")</f>
        <v/>
      </c>
      <c r="AA417" s="146"/>
      <c r="AB417" s="146"/>
      <c r="AC417" s="146"/>
      <c r="AD417" s="65"/>
      <c r="AE417" s="100" t="s">
        <v>63</v>
      </c>
      <c r="AF417" s="65"/>
      <c r="AG417" s="65" t="s">
        <v>63</v>
      </c>
      <c r="AH417" s="65" t="s">
        <v>63</v>
      </c>
      <c r="AI417" s="220" t="s">
        <v>65</v>
      </c>
      <c r="AJ417" s="220" t="s">
        <v>65</v>
      </c>
      <c r="AK417" s="220" t="s">
        <v>65</v>
      </c>
    </row>
    <row r="418" spans="2:43" ht="34.5" hidden="1" customHeight="1">
      <c r="B418" s="86">
        <f t="shared" si="24"/>
        <v>415</v>
      </c>
      <c r="C418" s="84" t="s">
        <v>63</v>
      </c>
      <c r="D418" s="84" t="s">
        <v>3426</v>
      </c>
      <c r="E418" s="84" t="s">
        <v>129</v>
      </c>
      <c r="F418" s="271" t="s">
        <v>3395</v>
      </c>
      <c r="G418" s="86" t="s">
        <v>3427</v>
      </c>
      <c r="H418" s="85" t="s">
        <v>3397</v>
      </c>
      <c r="I418" s="85" t="s">
        <v>3398</v>
      </c>
      <c r="J418" s="191">
        <v>1</v>
      </c>
      <c r="K418" s="84" t="s">
        <v>3399</v>
      </c>
      <c r="L418" s="85"/>
      <c r="M418" s="85" t="s">
        <v>3400</v>
      </c>
      <c r="N418" s="85" t="s">
        <v>3401</v>
      </c>
      <c r="O418" s="84" t="s">
        <v>1366</v>
      </c>
      <c r="P418" s="86" t="s">
        <v>3402</v>
      </c>
      <c r="Q418" s="87" t="s">
        <v>69</v>
      </c>
      <c r="R418" s="84" t="s">
        <v>9758</v>
      </c>
      <c r="S418" s="86" t="s">
        <v>9759</v>
      </c>
      <c r="T418" s="143" t="s">
        <v>9760</v>
      </c>
      <c r="U418" s="86" t="s">
        <v>9761</v>
      </c>
      <c r="V418" s="87" t="s">
        <v>309</v>
      </c>
      <c r="W418" s="85"/>
      <c r="X418" s="85" t="str">
        <f t="shared" si="25"/>
        <v>tf_BASD20000300_D_L2_SALES_COMMISSION</v>
      </c>
      <c r="Y418" s="85" t="str">
        <f t="shared" si="26"/>
        <v>mt_MPSD20000301_CDW_D_L2_SALES_COMMISSION_WK01</v>
      </c>
      <c r="Z418" s="85" t="str">
        <f t="shared" si="27"/>
        <v>m_MPSD20000301_CDW_D_L2_SALES_COMMISSION_WK01</v>
      </c>
      <c r="AA418" s="85" t="s">
        <v>3407</v>
      </c>
      <c r="AB418" s="85" t="s">
        <v>3408</v>
      </c>
      <c r="AC418" s="85"/>
      <c r="AD418" s="65"/>
      <c r="AE418" s="100" t="s">
        <v>63</v>
      </c>
      <c r="AF418" s="65"/>
      <c r="AG418" s="65" t="s">
        <v>744</v>
      </c>
      <c r="AH418" s="65" t="s">
        <v>72</v>
      </c>
      <c r="AI418" s="220" t="s">
        <v>65</v>
      </c>
      <c r="AJ418" s="220" t="s">
        <v>154</v>
      </c>
      <c r="AK418" s="261">
        <v>2.6620370772434399E-4</v>
      </c>
    </row>
    <row r="419" spans="2:43" ht="34.5" hidden="1" customHeight="1">
      <c r="B419" s="86">
        <f t="shared" si="24"/>
        <v>416</v>
      </c>
      <c r="C419" s="84" t="s">
        <v>63</v>
      </c>
      <c r="D419" s="84" t="s">
        <v>3409</v>
      </c>
      <c r="E419" s="84" t="s">
        <v>129</v>
      </c>
      <c r="F419" s="271" t="s">
        <v>3395</v>
      </c>
      <c r="G419" s="86" t="s">
        <v>3410</v>
      </c>
      <c r="H419" s="85" t="s">
        <v>3397</v>
      </c>
      <c r="I419" s="85" t="s">
        <v>3398</v>
      </c>
      <c r="J419" s="191">
        <v>2</v>
      </c>
      <c r="K419" s="84" t="s">
        <v>3411</v>
      </c>
      <c r="L419" s="85"/>
      <c r="M419" s="85" t="s">
        <v>3412</v>
      </c>
      <c r="N419" s="85" t="s">
        <v>3413</v>
      </c>
      <c r="O419" s="84" t="s">
        <v>1366</v>
      </c>
      <c r="P419" s="86" t="s">
        <v>3402</v>
      </c>
      <c r="Q419" s="87" t="s">
        <v>69</v>
      </c>
      <c r="R419" s="84" t="s">
        <v>3414</v>
      </c>
      <c r="S419" s="86" t="s">
        <v>9762</v>
      </c>
      <c r="T419" s="143" t="s">
        <v>9763</v>
      </c>
      <c r="U419" s="86" t="s">
        <v>9764</v>
      </c>
      <c r="V419" s="87" t="s">
        <v>238</v>
      </c>
      <c r="W419" s="85" t="s">
        <v>3418</v>
      </c>
      <c r="X419" s="85" t="str">
        <f t="shared" si="25"/>
        <v>tf_BASD20000300_D_L2_SALES_COMMISSION</v>
      </c>
      <c r="Y419" s="85" t="str">
        <f t="shared" si="26"/>
        <v>mt_MPSD20000304_CDW_D_L2_SALES_COMMISSION_WK02</v>
      </c>
      <c r="Z419" s="85" t="str">
        <f t="shared" si="27"/>
        <v>m_MPSD20000304_CDW_D_L2_SALES_COMMISSION_WK02</v>
      </c>
      <c r="AA419" s="85" t="s">
        <v>3407</v>
      </c>
      <c r="AB419" s="85" t="s">
        <v>3408</v>
      </c>
      <c r="AC419" s="85"/>
      <c r="AD419" s="65"/>
      <c r="AE419" s="100" t="s">
        <v>63</v>
      </c>
      <c r="AF419" s="65"/>
      <c r="AG419" s="65" t="s">
        <v>744</v>
      </c>
      <c r="AH419" s="65" t="s">
        <v>72</v>
      </c>
      <c r="AI419" s="220" t="s">
        <v>65</v>
      </c>
      <c r="AJ419" s="220" t="s">
        <v>154</v>
      </c>
      <c r="AK419" s="261">
        <v>3.0092592351138592E-4</v>
      </c>
    </row>
    <row r="420" spans="2:43" ht="34.5" hidden="1" customHeight="1">
      <c r="B420" s="86">
        <f t="shared" si="24"/>
        <v>417</v>
      </c>
      <c r="C420" s="84" t="s">
        <v>63</v>
      </c>
      <c r="D420" s="84" t="s">
        <v>3409</v>
      </c>
      <c r="E420" s="84" t="s">
        <v>129</v>
      </c>
      <c r="F420" s="271" t="s">
        <v>3395</v>
      </c>
      <c r="G420" s="86" t="s">
        <v>3410</v>
      </c>
      <c r="H420" s="85" t="s">
        <v>3397</v>
      </c>
      <c r="I420" s="85" t="s">
        <v>3398</v>
      </c>
      <c r="J420" s="191">
        <v>3</v>
      </c>
      <c r="K420" s="84" t="s">
        <v>3419</v>
      </c>
      <c r="L420" s="85"/>
      <c r="M420" s="85" t="s">
        <v>3420</v>
      </c>
      <c r="N420" s="85" t="s">
        <v>3421</v>
      </c>
      <c r="O420" s="84" t="s">
        <v>1366</v>
      </c>
      <c r="P420" s="86" t="s">
        <v>3402</v>
      </c>
      <c r="Q420" s="87" t="s">
        <v>69</v>
      </c>
      <c r="R420" s="84" t="s">
        <v>3422</v>
      </c>
      <c r="S420" s="86" t="s">
        <v>3423</v>
      </c>
      <c r="T420" s="143" t="s">
        <v>9765</v>
      </c>
      <c r="U420" s="86" t="s">
        <v>9766</v>
      </c>
      <c r="V420" s="87" t="s">
        <v>260</v>
      </c>
      <c r="W420" s="85"/>
      <c r="X420" s="85" t="str">
        <f t="shared" si="25"/>
        <v>tf_BASD20000300_D_L2_SALES_COMMISSION</v>
      </c>
      <c r="Y420" s="85" t="str">
        <f t="shared" si="26"/>
        <v>mt_MPSD20000302_CDW_D_L2_SALES_COMMISSION</v>
      </c>
      <c r="Z420" s="85" t="str">
        <f t="shared" si="27"/>
        <v>m_MPSD20000302_CDW_D_L2_SALES_COMMISSION</v>
      </c>
      <c r="AA420" s="85" t="s">
        <v>3407</v>
      </c>
      <c r="AB420" s="85" t="s">
        <v>3408</v>
      </c>
      <c r="AC420" s="85"/>
      <c r="AD420" s="65"/>
      <c r="AE420" s="100" t="s">
        <v>63</v>
      </c>
      <c r="AF420" s="65"/>
      <c r="AG420" s="65" t="s">
        <v>744</v>
      </c>
      <c r="AH420" s="65" t="s">
        <v>72</v>
      </c>
      <c r="AI420" s="220" t="s">
        <v>65</v>
      </c>
      <c r="AJ420" s="220" t="s">
        <v>154</v>
      </c>
      <c r="AK420" s="261">
        <v>1.4351851859828457E-3</v>
      </c>
    </row>
    <row r="421" spans="2:43" ht="34.5" hidden="1" customHeight="1">
      <c r="B421" s="86">
        <f t="shared" si="24"/>
        <v>418</v>
      </c>
      <c r="C421" s="84" t="s">
        <v>63</v>
      </c>
      <c r="D421" s="84" t="s">
        <v>3409</v>
      </c>
      <c r="E421" s="84" t="s">
        <v>129</v>
      </c>
      <c r="F421" s="271" t="s">
        <v>3395</v>
      </c>
      <c r="G421" s="86" t="s">
        <v>3427</v>
      </c>
      <c r="H421" s="85" t="s">
        <v>3397</v>
      </c>
      <c r="I421" s="85" t="s">
        <v>3398</v>
      </c>
      <c r="J421" s="191">
        <v>4</v>
      </c>
      <c r="K421" s="84" t="s">
        <v>9767</v>
      </c>
      <c r="L421" s="85"/>
      <c r="M421" s="85" t="s">
        <v>3429</v>
      </c>
      <c r="N421" s="85" t="s">
        <v>3430</v>
      </c>
      <c r="O421" s="84" t="s">
        <v>1366</v>
      </c>
      <c r="P421" s="86" t="s">
        <v>3402</v>
      </c>
      <c r="Q421" s="87" t="s">
        <v>69</v>
      </c>
      <c r="R421" s="84" t="s">
        <v>9768</v>
      </c>
      <c r="S421" s="86" t="s">
        <v>9769</v>
      </c>
      <c r="T421" s="143" t="s">
        <v>9770</v>
      </c>
      <c r="U421" s="86" t="s">
        <v>9771</v>
      </c>
      <c r="V421" s="87" t="s">
        <v>260</v>
      </c>
      <c r="W421" s="85"/>
      <c r="X421" s="85" t="str">
        <f t="shared" si="25"/>
        <v>tf_BASD20000300_D_L2_SALES_COMMISSION</v>
      </c>
      <c r="Y421" s="85" t="str">
        <f t="shared" si="26"/>
        <v>mt_MPSD20000303_CDW_D_L2_SALES_COMMISSION_ADD_MASTER</v>
      </c>
      <c r="Z421" s="85" t="str">
        <f t="shared" si="27"/>
        <v>m_MPSD20000303_CDW_D_L2_SALES_COMMISSION_ADD_MASTER</v>
      </c>
      <c r="AA421" s="85" t="s">
        <v>3407</v>
      </c>
      <c r="AB421" s="85" t="s">
        <v>3408</v>
      </c>
      <c r="AC421" s="85"/>
      <c r="AD421" s="65"/>
      <c r="AE421" s="100" t="s">
        <v>63</v>
      </c>
      <c r="AF421" s="65"/>
      <c r="AG421" s="65" t="s">
        <v>744</v>
      </c>
      <c r="AH421" s="65" t="s">
        <v>72</v>
      </c>
      <c r="AI421" s="220" t="s">
        <v>65</v>
      </c>
      <c r="AJ421" s="220" t="s">
        <v>154</v>
      </c>
      <c r="AK421" s="261">
        <v>2.3611111100763083E-3</v>
      </c>
    </row>
    <row r="422" spans="2:43" ht="34.5" hidden="1" customHeight="1">
      <c r="B422" s="91">
        <f t="shared" si="24"/>
        <v>419</v>
      </c>
      <c r="C422" s="92" t="s">
        <v>409</v>
      </c>
      <c r="D422" s="92" t="s">
        <v>63</v>
      </c>
      <c r="E422" s="92" t="s">
        <v>786</v>
      </c>
      <c r="F422" s="92" t="s">
        <v>63</v>
      </c>
      <c r="G422" s="146" t="s">
        <v>3435</v>
      </c>
      <c r="H422" s="146"/>
      <c r="I422" s="146" t="s">
        <v>3436</v>
      </c>
      <c r="J422" s="193"/>
      <c r="K422" s="92"/>
      <c r="L422" s="146"/>
      <c r="M422" s="146" t="s">
        <v>3437</v>
      </c>
      <c r="N422" s="146"/>
      <c r="O422" s="92" t="s">
        <v>1366</v>
      </c>
      <c r="P422" s="146" t="s">
        <v>3438</v>
      </c>
      <c r="Q422" s="163" t="s">
        <v>220</v>
      </c>
      <c r="R422" s="92"/>
      <c r="S422" s="276" t="s">
        <v>9772</v>
      </c>
      <c r="T422" s="182"/>
      <c r="U422" s="276" t="s">
        <v>9773</v>
      </c>
      <c r="V422" s="277"/>
      <c r="W422" s="146"/>
      <c r="X422" s="146" t="str">
        <f t="shared" si="25"/>
        <v/>
      </c>
      <c r="Y422" s="146" t="str">
        <f t="shared" si="26"/>
        <v/>
      </c>
      <c r="Z422" s="146" t="str">
        <f t="shared" si="27"/>
        <v/>
      </c>
      <c r="AA422" s="146"/>
      <c r="AB422" s="146"/>
      <c r="AC422" s="146"/>
      <c r="AD422" s="65" t="s">
        <v>1368</v>
      </c>
      <c r="AE422" s="100" t="s">
        <v>63</v>
      </c>
      <c r="AF422" s="65"/>
      <c r="AG422" s="65" t="s">
        <v>63</v>
      </c>
      <c r="AH422" s="65" t="s">
        <v>63</v>
      </c>
      <c r="AI422" s="220" t="s">
        <v>65</v>
      </c>
      <c r="AJ422" s="220" t="s">
        <v>65</v>
      </c>
      <c r="AK422" s="220" t="s">
        <v>65</v>
      </c>
    </row>
    <row r="423" spans="2:43" ht="34.5" hidden="1" customHeight="1">
      <c r="B423" s="91">
        <f t="shared" si="24"/>
        <v>420</v>
      </c>
      <c r="C423" s="92" t="s">
        <v>409</v>
      </c>
      <c r="D423" s="92" t="s">
        <v>63</v>
      </c>
      <c r="E423" s="92" t="s">
        <v>786</v>
      </c>
      <c r="F423" s="92" t="s">
        <v>63</v>
      </c>
      <c r="G423" s="146" t="s">
        <v>3439</v>
      </c>
      <c r="H423" s="146"/>
      <c r="I423" s="146" t="s">
        <v>3440</v>
      </c>
      <c r="J423" s="193"/>
      <c r="K423" s="92"/>
      <c r="L423" s="146"/>
      <c r="M423" s="146" t="s">
        <v>3441</v>
      </c>
      <c r="N423" s="146"/>
      <c r="O423" s="92" t="s">
        <v>1366</v>
      </c>
      <c r="P423" s="146"/>
      <c r="Q423" s="163" t="s">
        <v>220</v>
      </c>
      <c r="R423" s="92"/>
      <c r="S423" s="276" t="s">
        <v>9774</v>
      </c>
      <c r="T423" s="182"/>
      <c r="U423" s="276" t="s">
        <v>9775</v>
      </c>
      <c r="V423" s="277"/>
      <c r="W423" s="146"/>
      <c r="X423" s="146" t="str">
        <f t="shared" si="25"/>
        <v/>
      </c>
      <c r="Y423" s="146" t="str">
        <f t="shared" si="26"/>
        <v/>
      </c>
      <c r="Z423" s="146" t="str">
        <f t="shared" si="27"/>
        <v/>
      </c>
      <c r="AA423" s="146"/>
      <c r="AB423" s="146"/>
      <c r="AC423" s="146"/>
      <c r="AD423" s="65" t="s">
        <v>1368</v>
      </c>
      <c r="AE423" s="100" t="s">
        <v>63</v>
      </c>
      <c r="AF423" s="65"/>
      <c r="AG423" s="65" t="s">
        <v>63</v>
      </c>
      <c r="AH423" s="65" t="s">
        <v>63</v>
      </c>
      <c r="AI423" s="220" t="s">
        <v>65</v>
      </c>
      <c r="AJ423" s="220" t="s">
        <v>65</v>
      </c>
      <c r="AK423" s="220" t="s">
        <v>65</v>
      </c>
    </row>
    <row r="424" spans="2:43" ht="34.5" hidden="1" customHeight="1">
      <c r="B424" s="86">
        <f t="shared" si="24"/>
        <v>421</v>
      </c>
      <c r="C424" s="84" t="s">
        <v>63</v>
      </c>
      <c r="D424" s="84" t="s">
        <v>3442</v>
      </c>
      <c r="E424" s="84" t="s">
        <v>786</v>
      </c>
      <c r="F424" s="84" t="s">
        <v>63</v>
      </c>
      <c r="G424" s="85" t="s">
        <v>3443</v>
      </c>
      <c r="H424" s="85" t="s">
        <v>3444</v>
      </c>
      <c r="I424" s="85" t="s">
        <v>3445</v>
      </c>
      <c r="J424" s="191">
        <v>1</v>
      </c>
      <c r="K424" s="84" t="s">
        <v>3446</v>
      </c>
      <c r="L424" s="85"/>
      <c r="M424" s="85" t="s">
        <v>3447</v>
      </c>
      <c r="N424" s="85" t="s">
        <v>3448</v>
      </c>
      <c r="O424" s="84" t="s">
        <v>1366</v>
      </c>
      <c r="P424" s="86" t="s">
        <v>3449</v>
      </c>
      <c r="Q424" s="87" t="s">
        <v>220</v>
      </c>
      <c r="R424" s="84" t="s">
        <v>3450</v>
      </c>
      <c r="S424" s="86" t="s">
        <v>3451</v>
      </c>
      <c r="T424" s="143" t="s">
        <v>3452</v>
      </c>
      <c r="U424" s="86" t="s">
        <v>9776</v>
      </c>
      <c r="V424" s="84" t="s">
        <v>1344</v>
      </c>
      <c r="W424" s="85"/>
      <c r="X424" s="85" t="str">
        <f t="shared" si="25"/>
        <v>tf_BAMT20018900_D_L2_SAP_NONLEADCOMPANY_DEMAND_INDUSTRY_RATE_MASTER</v>
      </c>
      <c r="Y424" s="85" t="str">
        <f t="shared" si="26"/>
        <v>mt_MPMT20018901_CDW_D_L2_SAP_NONLEADCOMPANY_DEMAND_INDUSTRY_RATE_MASTER</v>
      </c>
      <c r="Z424" s="85" t="str">
        <f t="shared" si="27"/>
        <v>m_MPMT20018901_CDW_D_L2_SAP_NONLEADCOMPANY_DEMAND_INDUSTRY_RATE_MASTER</v>
      </c>
      <c r="AA424" s="85"/>
      <c r="AB424" s="85"/>
      <c r="AC424" s="85"/>
      <c r="AD424" s="65" t="s">
        <v>2025</v>
      </c>
      <c r="AE424" s="65" t="s">
        <v>2026</v>
      </c>
      <c r="AF424" s="65" t="s">
        <v>2027</v>
      </c>
      <c r="AG424" s="65" t="s">
        <v>72</v>
      </c>
      <c r="AH424" s="65" t="s">
        <v>153</v>
      </c>
      <c r="AI424" s="220" t="s">
        <v>65</v>
      </c>
      <c r="AJ424" s="220" t="s">
        <v>154</v>
      </c>
      <c r="AK424" s="261">
        <v>0</v>
      </c>
    </row>
    <row r="425" spans="2:43" ht="34.5" hidden="1" customHeight="1">
      <c r="B425" s="91">
        <f t="shared" si="24"/>
        <v>422</v>
      </c>
      <c r="C425" s="92" t="s">
        <v>409</v>
      </c>
      <c r="D425" s="92" t="s">
        <v>3454</v>
      </c>
      <c r="E425" s="92" t="s">
        <v>786</v>
      </c>
      <c r="F425" s="92" t="s">
        <v>63</v>
      </c>
      <c r="G425" s="146" t="s">
        <v>3455</v>
      </c>
      <c r="H425" s="146" t="s">
        <v>3456</v>
      </c>
      <c r="I425" s="146" t="s">
        <v>3457</v>
      </c>
      <c r="J425" s="193"/>
      <c r="K425" s="92" t="s">
        <v>3458</v>
      </c>
      <c r="L425" s="146"/>
      <c r="M425" s="146" t="s">
        <v>3459</v>
      </c>
      <c r="N425" s="146" t="s">
        <v>3460</v>
      </c>
      <c r="O425" s="92" t="s">
        <v>1366</v>
      </c>
      <c r="P425" s="146" t="s">
        <v>3461</v>
      </c>
      <c r="Q425" s="163" t="s">
        <v>220</v>
      </c>
      <c r="R425" s="92" t="s">
        <v>9777</v>
      </c>
      <c r="S425" s="91" t="s">
        <v>9778</v>
      </c>
      <c r="T425" s="182" t="s">
        <v>9779</v>
      </c>
      <c r="U425" s="91" t="s">
        <v>9780</v>
      </c>
      <c r="V425" s="92" t="s">
        <v>846</v>
      </c>
      <c r="W425" s="146"/>
      <c r="X425" s="146" t="str">
        <f t="shared" si="25"/>
        <v>tf_BAMT20006700_D_L2_SUNCHEM_APPLICATION_CODE_MAPPING_MASTER</v>
      </c>
      <c r="Y425" s="146" t="str">
        <f t="shared" si="26"/>
        <v>mt_MPMT20006701_CDW_D_L2_SUNCHEM_APPLICATION_CODE_MAPPING_MASTER</v>
      </c>
      <c r="Z425" s="146" t="str">
        <f t="shared" si="27"/>
        <v>m_MPMT20006701_CDW_D_L2_SUNCHEM_APPLICATION_CODE_MAPPING_MASTER</v>
      </c>
      <c r="AA425" s="146"/>
      <c r="AB425" s="146"/>
      <c r="AC425" s="146"/>
      <c r="AD425" s="65" t="s">
        <v>1368</v>
      </c>
      <c r="AE425" s="100" t="s">
        <v>63</v>
      </c>
      <c r="AF425" s="65"/>
      <c r="AG425" s="65" t="s">
        <v>63</v>
      </c>
      <c r="AH425" s="65" t="s">
        <v>63</v>
      </c>
      <c r="AI425" s="220" t="s">
        <v>65</v>
      </c>
      <c r="AJ425" s="220" t="s">
        <v>65</v>
      </c>
      <c r="AK425" s="220" t="s">
        <v>65</v>
      </c>
    </row>
    <row r="426" spans="2:43" ht="34.5" hidden="1" customHeight="1">
      <c r="B426" s="86">
        <f t="shared" si="24"/>
        <v>423</v>
      </c>
      <c r="C426" s="84" t="s">
        <v>63</v>
      </c>
      <c r="D426" s="84" t="s">
        <v>3462</v>
      </c>
      <c r="E426" s="84" t="s">
        <v>786</v>
      </c>
      <c r="F426" s="84" t="s">
        <v>63</v>
      </c>
      <c r="G426" s="85" t="s">
        <v>3463</v>
      </c>
      <c r="H426" s="85" t="s">
        <v>3464</v>
      </c>
      <c r="I426" s="85" t="s">
        <v>3465</v>
      </c>
      <c r="J426" s="191">
        <v>1</v>
      </c>
      <c r="K426" s="84" t="s">
        <v>3466</v>
      </c>
      <c r="L426" s="85"/>
      <c r="M426" s="85" t="s">
        <v>3467</v>
      </c>
      <c r="N426" s="85" t="s">
        <v>3468</v>
      </c>
      <c r="O426" s="84" t="s">
        <v>1366</v>
      </c>
      <c r="P426" s="86" t="s">
        <v>3469</v>
      </c>
      <c r="Q426" s="87" t="s">
        <v>220</v>
      </c>
      <c r="R426" s="84" t="s">
        <v>9781</v>
      </c>
      <c r="S426" s="86" t="s">
        <v>9782</v>
      </c>
      <c r="T426" s="143" t="s">
        <v>3472</v>
      </c>
      <c r="U426" s="86" t="s">
        <v>3473</v>
      </c>
      <c r="V426" s="84" t="s">
        <v>260</v>
      </c>
      <c r="W426" s="85"/>
      <c r="X426" s="85" t="str">
        <f t="shared" si="25"/>
        <v>tf_BAMT20006800_D_L2_SUPPLIER_MAINTENANCE_MASTER</v>
      </c>
      <c r="Y426" s="85" t="str">
        <f t="shared" si="26"/>
        <v>mt_MPMT20006801_CDW_D_L2_SUPPLIER_MAINTENANCE_MASTER</v>
      </c>
      <c r="Z426" s="85" t="str">
        <f t="shared" si="27"/>
        <v>m_MPMT20006801_CDW_D_L2_SUPPLIER_MAINTENANCE_MASTER</v>
      </c>
      <c r="AA426" s="85"/>
      <c r="AB426" s="85"/>
      <c r="AC426" s="85"/>
      <c r="AD426" s="65" t="s">
        <v>2183</v>
      </c>
      <c r="AE426" s="65" t="s">
        <v>2026</v>
      </c>
      <c r="AF426" s="65" t="s">
        <v>52</v>
      </c>
      <c r="AG426" s="65" t="s">
        <v>72</v>
      </c>
      <c r="AH426" s="65" t="str">
        <f>_xlfn.XLOOKUP(T426,Inputテーブル分解!G:G,Inputテーブル分解!J:J,"-")</f>
        <v>B</v>
      </c>
      <c r="AI426" s="220" t="s">
        <v>65</v>
      </c>
      <c r="AJ426" s="220" t="s">
        <v>154</v>
      </c>
      <c r="AK426" s="261">
        <v>0</v>
      </c>
    </row>
    <row r="427" spans="2:43" ht="34.5" hidden="1" customHeight="1">
      <c r="B427" s="86">
        <f t="shared" si="24"/>
        <v>424</v>
      </c>
      <c r="C427" s="84" t="s">
        <v>63</v>
      </c>
      <c r="D427" s="84" t="s">
        <v>3474</v>
      </c>
      <c r="E427" s="84" t="s">
        <v>786</v>
      </c>
      <c r="F427" s="84" t="s">
        <v>63</v>
      </c>
      <c r="G427" s="85" t="s">
        <v>3475</v>
      </c>
      <c r="H427" s="85" t="s">
        <v>3476</v>
      </c>
      <c r="I427" s="85" t="s">
        <v>3477</v>
      </c>
      <c r="J427" s="191">
        <v>1</v>
      </c>
      <c r="K427" s="84" t="s">
        <v>3478</v>
      </c>
      <c r="L427" s="85"/>
      <c r="M427" s="85" t="s">
        <v>3479</v>
      </c>
      <c r="N427" s="85" t="s">
        <v>3480</v>
      </c>
      <c r="O427" s="84" t="s">
        <v>1366</v>
      </c>
      <c r="P427" s="86" t="s">
        <v>3481</v>
      </c>
      <c r="Q427" s="87" t="s">
        <v>220</v>
      </c>
      <c r="R427" s="84" t="s">
        <v>3482</v>
      </c>
      <c r="S427" s="86" t="s">
        <v>3483</v>
      </c>
      <c r="T427" s="143" t="s">
        <v>3484</v>
      </c>
      <c r="U427" s="86" t="s">
        <v>3485</v>
      </c>
      <c r="V427" s="84" t="s">
        <v>846</v>
      </c>
      <c r="W427" s="85"/>
      <c r="X427" s="85" t="str">
        <f t="shared" si="25"/>
        <v>tf_BAMT20006900_D_L2_TAXRATE_MASTER</v>
      </c>
      <c r="Y427" s="85" t="str">
        <f t="shared" si="26"/>
        <v>mt_MPMT20006901_CDW_D_L2_TAXRATE_MASTER</v>
      </c>
      <c r="Z427" s="85" t="str">
        <f t="shared" si="27"/>
        <v>m_MPMT20006901_CDW_D_L2_TAXRATE_MASTER</v>
      </c>
      <c r="AA427" s="85"/>
      <c r="AB427" s="85"/>
      <c r="AC427" s="85"/>
      <c r="AD427" s="65" t="s">
        <v>2025</v>
      </c>
      <c r="AE427" s="65" t="s">
        <v>2026</v>
      </c>
      <c r="AF427" s="65" t="s">
        <v>2027</v>
      </c>
      <c r="AG427" s="65" t="s">
        <v>72</v>
      </c>
      <c r="AH427" s="65" t="str">
        <f>_xlfn.XLOOKUP(T427,Inputテーブル分解!G:G,Inputテーブル分解!J:J,"-")</f>
        <v>A</v>
      </c>
      <c r="AI427" s="220" t="s">
        <v>65</v>
      </c>
      <c r="AJ427" s="220" t="s">
        <v>154</v>
      </c>
      <c r="AK427" s="261">
        <v>0</v>
      </c>
    </row>
    <row r="428" spans="2:43" ht="34.5" hidden="1" customHeight="1">
      <c r="B428" s="86">
        <f t="shared" si="24"/>
        <v>425</v>
      </c>
      <c r="C428" s="84" t="s">
        <v>63</v>
      </c>
      <c r="D428" s="84" t="s">
        <v>3486</v>
      </c>
      <c r="E428" s="84" t="s">
        <v>786</v>
      </c>
      <c r="F428" s="84" t="s">
        <v>63</v>
      </c>
      <c r="G428" s="85" t="s">
        <v>3487</v>
      </c>
      <c r="H428" s="85" t="s">
        <v>3488</v>
      </c>
      <c r="I428" s="85" t="s">
        <v>3489</v>
      </c>
      <c r="J428" s="191">
        <v>1</v>
      </c>
      <c r="K428" s="84" t="s">
        <v>3490</v>
      </c>
      <c r="L428" s="85"/>
      <c r="M428" s="85" t="s">
        <v>3491</v>
      </c>
      <c r="N428" s="85" t="s">
        <v>3492</v>
      </c>
      <c r="O428" s="84" t="s">
        <v>2126</v>
      </c>
      <c r="P428" s="86" t="s">
        <v>3493</v>
      </c>
      <c r="Q428" s="87" t="s">
        <v>220</v>
      </c>
      <c r="R428" s="84" t="s">
        <v>3494</v>
      </c>
      <c r="S428" s="86" t="s">
        <v>9783</v>
      </c>
      <c r="T428" s="143" t="s">
        <v>3496</v>
      </c>
      <c r="U428" s="86" t="s">
        <v>9784</v>
      </c>
      <c r="V428" s="84" t="s">
        <v>846</v>
      </c>
      <c r="W428" s="85"/>
      <c r="X428" s="85" t="str">
        <f t="shared" si="25"/>
        <v>tf_BAMT20007000_A_L2_TDB_RANK_JUDGMENT_MASTER</v>
      </c>
      <c r="Y428" s="85" t="str">
        <f t="shared" si="26"/>
        <v>mt_MPMT20007001_CDW_A_L2_TDB_RANK_JUDGMENT_MASTER</v>
      </c>
      <c r="Z428" s="85" t="str">
        <f t="shared" si="27"/>
        <v>m_MPMT20007001_CDW_A_L2_TDB_RANK_JUDGMENT_MASTER</v>
      </c>
      <c r="AA428" s="85"/>
      <c r="AB428" s="85"/>
      <c r="AC428" s="85"/>
      <c r="AD428" s="65" t="s">
        <v>2025</v>
      </c>
      <c r="AE428" s="65" t="s">
        <v>2026</v>
      </c>
      <c r="AF428" s="65" t="s">
        <v>2027</v>
      </c>
      <c r="AG428" s="65" t="s">
        <v>205</v>
      </c>
      <c r="AH428" s="65" t="s">
        <v>205</v>
      </c>
      <c r="AI428" s="220" t="s">
        <v>65</v>
      </c>
      <c r="AJ428" s="220" t="s">
        <v>154</v>
      </c>
      <c r="AK428" s="261">
        <v>0</v>
      </c>
      <c r="AQ428" s="68" t="s">
        <v>3498</v>
      </c>
    </row>
    <row r="429" spans="2:43" ht="34.5" hidden="1" customHeight="1">
      <c r="B429" s="91">
        <f t="shared" si="24"/>
        <v>426</v>
      </c>
      <c r="C429" s="92" t="s">
        <v>409</v>
      </c>
      <c r="D429" s="92" t="s">
        <v>63</v>
      </c>
      <c r="E429" s="92" t="s">
        <v>786</v>
      </c>
      <c r="F429" s="92" t="s">
        <v>63</v>
      </c>
      <c r="G429" s="146" t="s">
        <v>3499</v>
      </c>
      <c r="H429" s="146"/>
      <c r="I429" s="146" t="s">
        <v>3489</v>
      </c>
      <c r="J429" s="193"/>
      <c r="K429" s="92"/>
      <c r="L429" s="146"/>
      <c r="M429" s="146" t="s">
        <v>3500</v>
      </c>
      <c r="N429" s="146"/>
      <c r="O429" s="92" t="s">
        <v>1366</v>
      </c>
      <c r="P429" s="146" t="s">
        <v>3501</v>
      </c>
      <c r="Q429" s="163" t="s">
        <v>220</v>
      </c>
      <c r="R429" s="92"/>
      <c r="S429" s="91" t="s">
        <v>9785</v>
      </c>
      <c r="T429" s="182"/>
      <c r="U429" s="91" t="s">
        <v>9784</v>
      </c>
      <c r="V429" s="92"/>
      <c r="W429" s="146"/>
      <c r="X429" s="146" t="str">
        <f t="shared" si="25"/>
        <v/>
      </c>
      <c r="Y429" s="146" t="str">
        <f t="shared" si="26"/>
        <v/>
      </c>
      <c r="Z429" s="146" t="str">
        <f t="shared" si="27"/>
        <v/>
      </c>
      <c r="AA429" s="146"/>
      <c r="AB429" s="146"/>
      <c r="AC429" s="146"/>
      <c r="AD429" s="65" t="s">
        <v>1368</v>
      </c>
      <c r="AE429" s="100" t="s">
        <v>63</v>
      </c>
      <c r="AF429" s="65"/>
      <c r="AG429" s="65" t="s">
        <v>63</v>
      </c>
      <c r="AH429" s="65" t="s">
        <v>63</v>
      </c>
      <c r="AI429" s="220" t="s">
        <v>65</v>
      </c>
      <c r="AJ429" s="220" t="s">
        <v>65</v>
      </c>
      <c r="AK429" s="220" t="s">
        <v>65</v>
      </c>
    </row>
    <row r="430" spans="2:43" ht="34.5" hidden="1" customHeight="1">
      <c r="B430" s="86">
        <f t="shared" si="24"/>
        <v>427</v>
      </c>
      <c r="C430" s="84" t="s">
        <v>63</v>
      </c>
      <c r="D430" s="84" t="s">
        <v>3502</v>
      </c>
      <c r="E430" s="84" t="s">
        <v>1809</v>
      </c>
      <c r="F430" s="84" t="s">
        <v>63</v>
      </c>
      <c r="G430" s="85" t="s">
        <v>3503</v>
      </c>
      <c r="H430" s="85"/>
      <c r="I430" s="85" t="s">
        <v>3504</v>
      </c>
      <c r="J430" s="191"/>
      <c r="K430" s="84" t="s">
        <v>3505</v>
      </c>
      <c r="L430" s="85"/>
      <c r="M430" s="85" t="s">
        <v>3506</v>
      </c>
      <c r="N430" s="85"/>
      <c r="O430" s="84" t="s">
        <v>3507</v>
      </c>
      <c r="P430" s="86" t="s">
        <v>3508</v>
      </c>
      <c r="Q430" s="87" t="s">
        <v>69</v>
      </c>
      <c r="R430" s="84"/>
      <c r="S430" s="86" t="s">
        <v>9786</v>
      </c>
      <c r="T430" s="143" t="s">
        <v>9787</v>
      </c>
      <c r="U430" s="86" t="s">
        <v>9788</v>
      </c>
      <c r="V430" s="84"/>
      <c r="W430" s="85"/>
      <c r="X430" s="85" t="s">
        <v>3513</v>
      </c>
      <c r="Y430" s="85" t="s">
        <v>3514</v>
      </c>
      <c r="Z430" s="85" t="s">
        <v>3515</v>
      </c>
      <c r="AA430" s="85" t="s">
        <v>63</v>
      </c>
      <c r="AB430" s="85" t="s">
        <v>3516</v>
      </c>
      <c r="AC430" s="85"/>
      <c r="AD430" s="65"/>
      <c r="AE430" s="100" t="s">
        <v>63</v>
      </c>
      <c r="AF430" s="65"/>
      <c r="AG430" s="65" t="s">
        <v>205</v>
      </c>
      <c r="AH430" s="65" t="s">
        <v>206</v>
      </c>
      <c r="AI430" s="220" t="s">
        <v>65</v>
      </c>
      <c r="AJ430" s="220" t="s">
        <v>154</v>
      </c>
      <c r="AK430" s="261">
        <v>1.48148147854954E-3</v>
      </c>
      <c r="AO430" s="68" t="s">
        <v>207</v>
      </c>
      <c r="AP430" s="68">
        <v>2</v>
      </c>
      <c r="AQ430" s="68" t="s">
        <v>3498</v>
      </c>
    </row>
    <row r="431" spans="2:43" ht="34.5" hidden="1" customHeight="1">
      <c r="B431" s="86">
        <f t="shared" si="24"/>
        <v>428</v>
      </c>
      <c r="C431" s="84" t="s">
        <v>63</v>
      </c>
      <c r="D431" s="84" t="s">
        <v>3517</v>
      </c>
      <c r="E431" s="84" t="s">
        <v>2294</v>
      </c>
      <c r="F431" s="84" t="s">
        <v>3518</v>
      </c>
      <c r="G431" s="85" t="s">
        <v>3519</v>
      </c>
      <c r="H431" s="223" t="s">
        <v>3520</v>
      </c>
      <c r="I431" s="85" t="s">
        <v>3521</v>
      </c>
      <c r="J431" s="191">
        <v>1</v>
      </c>
      <c r="K431" s="84" t="s">
        <v>3522</v>
      </c>
      <c r="L431" s="85"/>
      <c r="M431" s="85" t="s">
        <v>3523</v>
      </c>
      <c r="N431" s="223" t="s">
        <v>3524</v>
      </c>
      <c r="O431" s="84" t="s">
        <v>1366</v>
      </c>
      <c r="P431" s="86" t="s">
        <v>3525</v>
      </c>
      <c r="Q431" s="87" t="s">
        <v>220</v>
      </c>
      <c r="R431" s="84"/>
      <c r="S431" s="86" t="s">
        <v>9789</v>
      </c>
      <c r="T431" s="143"/>
      <c r="U431" s="86" t="s">
        <v>3527</v>
      </c>
      <c r="V431" s="84"/>
      <c r="W431" s="85"/>
      <c r="X431" s="85" t="str">
        <f t="shared" ref="X431:X462" si="28">IF(AND(D431&lt;&gt;"",H431&lt;&gt;""),"tf_"&amp;D431&amp;"_"&amp;H431,"")</f>
        <v>tf_BARD20000500_D_L2_WMS_INVENTORY_DATA</v>
      </c>
      <c r="Y431" s="85" t="str">
        <f t="shared" ref="Y431:Y462" si="29">IF(AND(K431&lt;&gt;"",N431&lt;&gt;""),"mt_"&amp;K431&amp;"_"&amp;N431,"")</f>
        <v>mt_MPRD20000501_CDW_D_L2_WMS_INVENTORY_DATA</v>
      </c>
      <c r="Z431" s="85" t="str">
        <f t="shared" ref="Z431:Z462" si="30">IF(AND(K431&lt;&gt;"",N431&lt;&gt;""),"m_"&amp;K431&amp;"_"&amp;N431,"")</f>
        <v>m_MPRD20000501_CDW_D_L2_WMS_INVENTORY_DATA</v>
      </c>
      <c r="AA431" s="85"/>
      <c r="AB431" s="85"/>
      <c r="AC431" s="85"/>
      <c r="AD431" s="65"/>
      <c r="AE431" s="100" t="s">
        <v>63</v>
      </c>
      <c r="AF431" s="65"/>
      <c r="AG431" s="65" t="s">
        <v>63</v>
      </c>
      <c r="AH431" s="65" t="s">
        <v>63</v>
      </c>
      <c r="AI431" s="220" t="s">
        <v>65</v>
      </c>
      <c r="AJ431" s="220" t="s">
        <v>154</v>
      </c>
      <c r="AK431" s="261" t="s">
        <v>155</v>
      </c>
    </row>
    <row r="432" spans="2:43" ht="34.5" hidden="1" customHeight="1">
      <c r="B432" s="91">
        <f t="shared" si="24"/>
        <v>429</v>
      </c>
      <c r="C432" s="92" t="s">
        <v>409</v>
      </c>
      <c r="D432" s="92" t="s">
        <v>63</v>
      </c>
      <c r="E432" s="92" t="s">
        <v>786</v>
      </c>
      <c r="F432" s="92" t="s">
        <v>63</v>
      </c>
      <c r="G432" s="146" t="s">
        <v>3528</v>
      </c>
      <c r="H432" s="146"/>
      <c r="I432" s="146" t="s">
        <v>3529</v>
      </c>
      <c r="J432" s="193"/>
      <c r="K432" s="92"/>
      <c r="L432" s="146"/>
      <c r="M432" s="146" t="s">
        <v>3530</v>
      </c>
      <c r="N432" s="146"/>
      <c r="O432" s="92" t="s">
        <v>2126</v>
      </c>
      <c r="P432" s="264" t="s">
        <v>3531</v>
      </c>
      <c r="Q432" s="163" t="s">
        <v>69</v>
      </c>
      <c r="R432" s="92"/>
      <c r="S432" s="91" t="s">
        <v>9790</v>
      </c>
      <c r="T432" s="182"/>
      <c r="U432" s="91" t="s">
        <v>9791</v>
      </c>
      <c r="V432" s="92"/>
      <c r="W432" s="146"/>
      <c r="X432" s="146" t="str">
        <f t="shared" si="28"/>
        <v/>
      </c>
      <c r="Y432" s="146" t="str">
        <f t="shared" si="29"/>
        <v/>
      </c>
      <c r="Z432" s="146" t="str">
        <f t="shared" si="30"/>
        <v/>
      </c>
      <c r="AA432" s="146"/>
      <c r="AB432" s="146"/>
      <c r="AC432" s="146"/>
      <c r="AD432" s="65" t="s">
        <v>1368</v>
      </c>
      <c r="AE432" s="100" t="s">
        <v>63</v>
      </c>
      <c r="AF432" s="65"/>
      <c r="AG432" s="65" t="s">
        <v>63</v>
      </c>
      <c r="AH432" s="65" t="s">
        <v>63</v>
      </c>
      <c r="AI432" s="220" t="s">
        <v>65</v>
      </c>
      <c r="AJ432" s="220" t="s">
        <v>65</v>
      </c>
      <c r="AK432" s="220" t="s">
        <v>65</v>
      </c>
    </row>
    <row r="433" spans="2:37" ht="34.5" hidden="1" customHeight="1">
      <c r="B433" s="86">
        <f t="shared" si="24"/>
        <v>430</v>
      </c>
      <c r="C433" s="84" t="s">
        <v>63</v>
      </c>
      <c r="D433" s="84" t="s">
        <v>3532</v>
      </c>
      <c r="E433" s="84" t="s">
        <v>786</v>
      </c>
      <c r="F433" s="84" t="s">
        <v>63</v>
      </c>
      <c r="G433" s="85" t="s">
        <v>3533</v>
      </c>
      <c r="H433" s="85" t="s">
        <v>3534</v>
      </c>
      <c r="I433" s="85" t="s">
        <v>3535</v>
      </c>
      <c r="J433" s="191">
        <v>1</v>
      </c>
      <c r="K433" s="84" t="s">
        <v>3536</v>
      </c>
      <c r="L433" s="85"/>
      <c r="M433" s="85" t="s">
        <v>3537</v>
      </c>
      <c r="N433" s="85" t="s">
        <v>3538</v>
      </c>
      <c r="O433" s="84" t="s">
        <v>2126</v>
      </c>
      <c r="P433" s="86" t="s">
        <v>3539</v>
      </c>
      <c r="Q433" s="87" t="s">
        <v>69</v>
      </c>
      <c r="R433" s="84" t="s">
        <v>3540</v>
      </c>
      <c r="S433" s="86" t="s">
        <v>9792</v>
      </c>
      <c r="T433" s="143" t="s">
        <v>3542</v>
      </c>
      <c r="U433" s="86" t="s">
        <v>9793</v>
      </c>
      <c r="V433" s="84" t="s">
        <v>846</v>
      </c>
      <c r="W433" s="85"/>
      <c r="X433" s="85" t="str">
        <f t="shared" si="28"/>
        <v>tf_BAMT20007100_D_L2_SIGMA_VALUE_INFORMATION_MASTER</v>
      </c>
      <c r="Y433" s="85" t="str">
        <f t="shared" si="29"/>
        <v>mt_MPMT20007101_CDW_D_L2_SIGMA_VALUE_INFORMATION_MASTER</v>
      </c>
      <c r="Z433" s="85" t="str">
        <f t="shared" si="30"/>
        <v>m_MPMT20007101_CDW_D_L2_SIGMA_VALUE_INFORMATION_MASTER</v>
      </c>
      <c r="AA433" s="85"/>
      <c r="AB433" s="85"/>
      <c r="AC433" s="85"/>
      <c r="AD433" s="65" t="s">
        <v>2183</v>
      </c>
      <c r="AE433" s="65" t="s">
        <v>2026</v>
      </c>
      <c r="AF433" s="65" t="s">
        <v>52</v>
      </c>
      <c r="AG433" s="65" t="s">
        <v>72</v>
      </c>
      <c r="AH433" s="65" t="str">
        <f>_xlfn.XLOOKUP(T433,Inputテーブル分解!G:G,Inputテーブル分解!J:J,"-")</f>
        <v>A</v>
      </c>
      <c r="AI433" s="220" t="s">
        <v>65</v>
      </c>
      <c r="AJ433" s="220" t="s">
        <v>154</v>
      </c>
      <c r="AK433" s="261">
        <v>0</v>
      </c>
    </row>
    <row r="434" spans="2:37" ht="34.5" hidden="1" customHeight="1">
      <c r="B434" s="86">
        <f t="shared" si="24"/>
        <v>431</v>
      </c>
      <c r="C434" s="84" t="s">
        <v>63</v>
      </c>
      <c r="D434" s="84" t="s">
        <v>3544</v>
      </c>
      <c r="E434" s="84" t="s">
        <v>786</v>
      </c>
      <c r="F434" s="84" t="s">
        <v>63</v>
      </c>
      <c r="G434" s="85" t="s">
        <v>3545</v>
      </c>
      <c r="H434" s="85" t="s">
        <v>3546</v>
      </c>
      <c r="I434" s="85" t="s">
        <v>3547</v>
      </c>
      <c r="J434" s="191">
        <v>1</v>
      </c>
      <c r="K434" s="84" t="s">
        <v>3548</v>
      </c>
      <c r="L434" s="85"/>
      <c r="M434" s="85" t="s">
        <v>3549</v>
      </c>
      <c r="N434" s="85" t="s">
        <v>3550</v>
      </c>
      <c r="O434" s="84" t="s">
        <v>1366</v>
      </c>
      <c r="P434" s="86" t="s">
        <v>3551</v>
      </c>
      <c r="Q434" s="87" t="s">
        <v>220</v>
      </c>
      <c r="R434" s="84" t="s">
        <v>9794</v>
      </c>
      <c r="S434" s="86" t="s">
        <v>9795</v>
      </c>
      <c r="T434" s="143" t="s">
        <v>3554</v>
      </c>
      <c r="U434" s="86" t="s">
        <v>9796</v>
      </c>
      <c r="V434" s="84" t="s">
        <v>149</v>
      </c>
      <c r="W434" s="85"/>
      <c r="X434" s="85" t="str">
        <f t="shared" si="28"/>
        <v>tf_BAMT20007200_D_L2_ADDON_MATERIAL_HIERARCHY_TEXT_EXTRACT_MASTER</v>
      </c>
      <c r="Y434" s="85" t="str">
        <f t="shared" si="29"/>
        <v>mt_MPMT20007202_CDW_D_L2_ADDON_MATERIAL_HIERARCHY_TEXT_EXTRACT_MASTER_WK01</v>
      </c>
      <c r="Z434" s="85" t="str">
        <f t="shared" si="30"/>
        <v>m_MPMT20007202_CDW_D_L2_ADDON_MATERIAL_HIERARCHY_TEXT_EXTRACT_MASTER_WK01</v>
      </c>
      <c r="AA434" s="85"/>
      <c r="AB434" s="85"/>
      <c r="AC434" s="85"/>
      <c r="AD434" s="65" t="s">
        <v>2183</v>
      </c>
      <c r="AE434" s="65" t="s">
        <v>2026</v>
      </c>
      <c r="AF434" s="65" t="s">
        <v>52</v>
      </c>
      <c r="AG434" s="65" t="s">
        <v>72</v>
      </c>
      <c r="AH434" s="65" t="s">
        <v>72</v>
      </c>
      <c r="AI434" s="217" t="s">
        <v>65</v>
      </c>
      <c r="AJ434" s="220" t="s">
        <v>154</v>
      </c>
      <c r="AK434" s="261">
        <v>0</v>
      </c>
    </row>
    <row r="435" spans="2:37" ht="34.5" hidden="1" customHeight="1">
      <c r="B435" s="86">
        <f t="shared" si="24"/>
        <v>432</v>
      </c>
      <c r="C435" s="84" t="s">
        <v>63</v>
      </c>
      <c r="D435" s="84" t="s">
        <v>3544</v>
      </c>
      <c r="E435" s="84" t="s">
        <v>786</v>
      </c>
      <c r="F435" s="84" t="s">
        <v>63</v>
      </c>
      <c r="G435" s="85" t="s">
        <v>3545</v>
      </c>
      <c r="H435" s="85" t="s">
        <v>3546</v>
      </c>
      <c r="I435" s="85" t="s">
        <v>3547</v>
      </c>
      <c r="J435" s="191">
        <v>2</v>
      </c>
      <c r="K435" s="84" t="s">
        <v>3556</v>
      </c>
      <c r="L435" s="85"/>
      <c r="M435" s="85" t="s">
        <v>3557</v>
      </c>
      <c r="N435" s="85" t="s">
        <v>3558</v>
      </c>
      <c r="O435" s="84" t="s">
        <v>1366</v>
      </c>
      <c r="P435" s="86" t="s">
        <v>3551</v>
      </c>
      <c r="Q435" s="87" t="s">
        <v>220</v>
      </c>
      <c r="R435" s="84" t="s">
        <v>9797</v>
      </c>
      <c r="S435" s="86" t="s">
        <v>9798</v>
      </c>
      <c r="T435" s="143" t="s">
        <v>3561</v>
      </c>
      <c r="U435" s="86" t="s">
        <v>9799</v>
      </c>
      <c r="V435" s="84" t="s">
        <v>238</v>
      </c>
      <c r="W435" s="85"/>
      <c r="X435" s="85" t="str">
        <f t="shared" si="28"/>
        <v>tf_BAMT20007200_D_L2_ADDON_MATERIAL_HIERARCHY_TEXT_EXTRACT_MASTER</v>
      </c>
      <c r="Y435" s="85" t="str">
        <f t="shared" si="29"/>
        <v>mt_MPMT20007203_CDW_D_L2_ADDON_MATERIAL_HIERARCHY_TEXT_EXTRACT_MASTER_WK02</v>
      </c>
      <c r="Z435" s="85" t="str">
        <f t="shared" si="30"/>
        <v>m_MPMT20007203_CDW_D_L2_ADDON_MATERIAL_HIERARCHY_TEXT_EXTRACT_MASTER_WK02</v>
      </c>
      <c r="AA435" s="85"/>
      <c r="AB435" s="85"/>
      <c r="AC435" s="85"/>
      <c r="AD435" s="65" t="s">
        <v>2183</v>
      </c>
      <c r="AE435" s="65" t="s">
        <v>2026</v>
      </c>
      <c r="AF435" s="65" t="s">
        <v>52</v>
      </c>
      <c r="AG435" s="65" t="s">
        <v>72</v>
      </c>
      <c r="AH435" s="65" t="s">
        <v>72</v>
      </c>
      <c r="AI435" s="217" t="s">
        <v>65</v>
      </c>
      <c r="AJ435" s="220" t="s">
        <v>154</v>
      </c>
      <c r="AK435" s="261">
        <v>0</v>
      </c>
    </row>
    <row r="436" spans="2:37" ht="34.5" hidden="1" customHeight="1">
      <c r="B436" s="86">
        <f t="shared" si="24"/>
        <v>433</v>
      </c>
      <c r="C436" s="84" t="s">
        <v>63</v>
      </c>
      <c r="D436" s="84" t="s">
        <v>3544</v>
      </c>
      <c r="E436" s="84" t="s">
        <v>786</v>
      </c>
      <c r="F436" s="84" t="s">
        <v>63</v>
      </c>
      <c r="G436" s="85" t="s">
        <v>3545</v>
      </c>
      <c r="H436" s="85" t="s">
        <v>3546</v>
      </c>
      <c r="I436" s="85" t="s">
        <v>3547</v>
      </c>
      <c r="J436" s="191">
        <v>3</v>
      </c>
      <c r="K436" s="84" t="s">
        <v>3563</v>
      </c>
      <c r="L436" s="85"/>
      <c r="M436" s="85" t="s">
        <v>3564</v>
      </c>
      <c r="N436" s="85" t="s">
        <v>3565</v>
      </c>
      <c r="O436" s="84" t="s">
        <v>1366</v>
      </c>
      <c r="P436" s="86" t="s">
        <v>3551</v>
      </c>
      <c r="Q436" s="87" t="s">
        <v>220</v>
      </c>
      <c r="R436" s="84" t="s">
        <v>9800</v>
      </c>
      <c r="S436" s="86" t="s">
        <v>9799</v>
      </c>
      <c r="T436" s="143" t="s">
        <v>3566</v>
      </c>
      <c r="U436" s="86" t="s">
        <v>9801</v>
      </c>
      <c r="V436" s="84" t="s">
        <v>162</v>
      </c>
      <c r="W436" s="85"/>
      <c r="X436" s="85" t="str">
        <f t="shared" si="28"/>
        <v>tf_BAMT20007200_D_L2_ADDON_MATERIAL_HIERARCHY_TEXT_EXTRACT_MASTER</v>
      </c>
      <c r="Y436" s="85" t="str">
        <f t="shared" si="29"/>
        <v>mt_MPMT20007204_CDW_D_L2_ADDON_MATERIAL_HIERARCHY_TEXT_EXTRACT_MASTER_WK03</v>
      </c>
      <c r="Z436" s="85" t="str">
        <f t="shared" si="30"/>
        <v>m_MPMT20007204_CDW_D_L2_ADDON_MATERIAL_HIERARCHY_TEXT_EXTRACT_MASTER_WK03</v>
      </c>
      <c r="AA436" s="85"/>
      <c r="AB436" s="85"/>
      <c r="AC436" s="85"/>
      <c r="AD436" s="65" t="s">
        <v>2183</v>
      </c>
      <c r="AE436" s="65" t="s">
        <v>2026</v>
      </c>
      <c r="AF436" s="65" t="s">
        <v>52</v>
      </c>
      <c r="AG436" s="65" t="s">
        <v>72</v>
      </c>
      <c r="AH436" s="65" t="s">
        <v>72</v>
      </c>
      <c r="AI436" s="220" t="s">
        <v>65</v>
      </c>
      <c r="AJ436" s="220" t="s">
        <v>154</v>
      </c>
      <c r="AK436" s="261">
        <v>0</v>
      </c>
    </row>
    <row r="437" spans="2:37" ht="34.5" hidden="1" customHeight="1">
      <c r="B437" s="86">
        <f t="shared" si="24"/>
        <v>434</v>
      </c>
      <c r="C437" s="84" t="s">
        <v>63</v>
      </c>
      <c r="D437" s="84" t="s">
        <v>3544</v>
      </c>
      <c r="E437" s="84" t="s">
        <v>786</v>
      </c>
      <c r="F437" s="84" t="s">
        <v>63</v>
      </c>
      <c r="G437" s="85" t="s">
        <v>3568</v>
      </c>
      <c r="H437" s="85" t="s">
        <v>3546</v>
      </c>
      <c r="I437" s="85" t="s">
        <v>3547</v>
      </c>
      <c r="J437" s="191">
        <v>4</v>
      </c>
      <c r="K437" s="84" t="s">
        <v>3569</v>
      </c>
      <c r="L437" s="85"/>
      <c r="M437" s="85" t="s">
        <v>3570</v>
      </c>
      <c r="N437" s="85" t="s">
        <v>3571</v>
      </c>
      <c r="O437" s="84" t="s">
        <v>1366</v>
      </c>
      <c r="P437" s="86" t="s">
        <v>3551</v>
      </c>
      <c r="Q437" s="87" t="s">
        <v>220</v>
      </c>
      <c r="R437" s="84" t="s">
        <v>9802</v>
      </c>
      <c r="S437" s="86" t="s">
        <v>9803</v>
      </c>
      <c r="T437" s="143" t="s">
        <v>9804</v>
      </c>
      <c r="U437" s="86" t="s">
        <v>3575</v>
      </c>
      <c r="V437" s="84" t="s">
        <v>149</v>
      </c>
      <c r="W437" s="85"/>
      <c r="X437" s="85" t="str">
        <f t="shared" si="28"/>
        <v>tf_BAMT20007200_D_L2_ADDON_MATERIAL_HIERARCHY_TEXT_EXTRACT_MASTER</v>
      </c>
      <c r="Y437" s="85" t="str">
        <f t="shared" si="29"/>
        <v>mt_MPMT20007201_CDW_D_L2_ADDON_MATERIAL_HIERARCHY_TEXT_EXTRACT_MASTER</v>
      </c>
      <c r="Z437" s="85" t="str">
        <f t="shared" si="30"/>
        <v>m_MPMT20007201_CDW_D_L2_ADDON_MATERIAL_HIERARCHY_TEXT_EXTRACT_MASTER</v>
      </c>
      <c r="AA437" s="85"/>
      <c r="AB437" s="85"/>
      <c r="AC437" s="85"/>
      <c r="AD437" s="65" t="s">
        <v>2183</v>
      </c>
      <c r="AE437" s="65" t="s">
        <v>2026</v>
      </c>
      <c r="AF437" s="65" t="s">
        <v>52</v>
      </c>
      <c r="AG437" s="65" t="s">
        <v>72</v>
      </c>
      <c r="AH437" s="65" t="s">
        <v>72</v>
      </c>
      <c r="AI437" s="220" t="s">
        <v>65</v>
      </c>
      <c r="AJ437" s="220" t="s">
        <v>154</v>
      </c>
      <c r="AK437" s="261">
        <v>0</v>
      </c>
    </row>
    <row r="438" spans="2:37" ht="34.5" hidden="1" customHeight="1">
      <c r="B438" s="86">
        <f t="shared" si="24"/>
        <v>435</v>
      </c>
      <c r="C438" s="84" t="s">
        <v>63</v>
      </c>
      <c r="D438" s="84" t="s">
        <v>3576</v>
      </c>
      <c r="E438" s="84" t="s">
        <v>786</v>
      </c>
      <c r="F438" s="84" t="s">
        <v>63</v>
      </c>
      <c r="G438" s="85" t="s">
        <v>3577</v>
      </c>
      <c r="H438" s="85" t="s">
        <v>3578</v>
      </c>
      <c r="I438" s="85" t="s">
        <v>3579</v>
      </c>
      <c r="J438" s="191">
        <v>1</v>
      </c>
      <c r="K438" s="84" t="s">
        <v>3580</v>
      </c>
      <c r="L438" s="84"/>
      <c r="M438" s="85" t="s">
        <v>3581</v>
      </c>
      <c r="N438" s="85" t="s">
        <v>3582</v>
      </c>
      <c r="O438" s="84" t="s">
        <v>2126</v>
      </c>
      <c r="P438" s="85"/>
      <c r="Q438" s="87" t="s">
        <v>69</v>
      </c>
      <c r="R438" s="84" t="s">
        <v>9805</v>
      </c>
      <c r="S438" s="86" t="s">
        <v>3584</v>
      </c>
      <c r="T438" s="143" t="s">
        <v>3585</v>
      </c>
      <c r="U438" s="86" t="s">
        <v>3586</v>
      </c>
      <c r="V438" s="84" t="s">
        <v>260</v>
      </c>
      <c r="W438" s="85"/>
      <c r="X438" s="85" t="str">
        <f t="shared" si="28"/>
        <v>tf_BAMT20022500_D_L2_ORDER_TYPE_MASTER</v>
      </c>
      <c r="Y438" s="85" t="str">
        <f t="shared" si="29"/>
        <v>mt_MPMT20022501_CDW_D_L2_ORDER_TYPE_MASTER</v>
      </c>
      <c r="Z438" s="85" t="str">
        <f t="shared" si="30"/>
        <v>m_MPMT20022501_CDW_D_L2_ORDER_TYPE_MASTER</v>
      </c>
      <c r="AA438" s="85"/>
      <c r="AB438" s="85"/>
      <c r="AC438" s="85"/>
      <c r="AD438" s="65" t="s">
        <v>2183</v>
      </c>
      <c r="AE438" s="65" t="s">
        <v>2026</v>
      </c>
      <c r="AF438" s="65" t="s">
        <v>52</v>
      </c>
      <c r="AG438" s="65" t="s">
        <v>72</v>
      </c>
      <c r="AH438" s="65" t="str">
        <f>_xlfn.XLOOKUP(T438,Inputテーブル分解!G:G,Inputテーブル分解!J:J,"-")</f>
        <v>A</v>
      </c>
      <c r="AI438" s="220" t="s">
        <v>65</v>
      </c>
      <c r="AJ438" s="220" t="s">
        <v>154</v>
      </c>
      <c r="AK438" s="261">
        <v>0</v>
      </c>
    </row>
    <row r="439" spans="2:37" ht="34.5" hidden="1" customHeight="1">
      <c r="B439" s="91">
        <f t="shared" si="24"/>
        <v>436</v>
      </c>
      <c r="C439" s="92" t="s">
        <v>409</v>
      </c>
      <c r="D439" s="92" t="s">
        <v>63</v>
      </c>
      <c r="E439" s="92" t="s">
        <v>786</v>
      </c>
      <c r="F439" s="92" t="s">
        <v>63</v>
      </c>
      <c r="G439" s="91" t="s">
        <v>3587</v>
      </c>
      <c r="H439" s="91"/>
      <c r="I439" s="91" t="s">
        <v>3588</v>
      </c>
      <c r="J439" s="193"/>
      <c r="K439" s="92"/>
      <c r="L439" s="146"/>
      <c r="M439" s="91" t="s">
        <v>3589</v>
      </c>
      <c r="N439" s="146"/>
      <c r="O439" s="92" t="s">
        <v>2126</v>
      </c>
      <c r="P439" s="264" t="s">
        <v>3590</v>
      </c>
      <c r="Q439" s="163" t="s">
        <v>69</v>
      </c>
      <c r="R439" s="92"/>
      <c r="S439" s="91" t="s">
        <v>9806</v>
      </c>
      <c r="T439" s="182"/>
      <c r="U439" s="91" t="s">
        <v>9807</v>
      </c>
      <c r="V439" s="92"/>
      <c r="W439" s="146"/>
      <c r="X439" s="146" t="str">
        <f t="shared" si="28"/>
        <v/>
      </c>
      <c r="Y439" s="146" t="str">
        <f t="shared" si="29"/>
        <v/>
      </c>
      <c r="Z439" s="146" t="str">
        <f t="shared" si="30"/>
        <v/>
      </c>
      <c r="AA439" s="146"/>
      <c r="AB439" s="146"/>
      <c r="AC439" s="146"/>
      <c r="AD439" s="65" t="s">
        <v>1368</v>
      </c>
      <c r="AE439" s="100" t="s">
        <v>63</v>
      </c>
      <c r="AF439" s="65"/>
      <c r="AG439" s="65" t="s">
        <v>63</v>
      </c>
      <c r="AH439" s="65" t="s">
        <v>63</v>
      </c>
      <c r="AI439" s="220" t="s">
        <v>65</v>
      </c>
      <c r="AJ439" s="220" t="s">
        <v>65</v>
      </c>
      <c r="AK439" s="220" t="s">
        <v>65</v>
      </c>
    </row>
    <row r="440" spans="2:37" ht="34.5" hidden="1" customHeight="1">
      <c r="B440" s="86">
        <f t="shared" si="24"/>
        <v>437</v>
      </c>
      <c r="C440" s="84" t="s">
        <v>63</v>
      </c>
      <c r="D440" s="84" t="s">
        <v>3591</v>
      </c>
      <c r="E440" s="84" t="s">
        <v>135</v>
      </c>
      <c r="F440" s="84" t="s">
        <v>211</v>
      </c>
      <c r="G440" s="85" t="s">
        <v>3592</v>
      </c>
      <c r="H440" s="85" t="s">
        <v>3593</v>
      </c>
      <c r="I440" s="85" t="s">
        <v>3594</v>
      </c>
      <c r="J440" s="191">
        <v>1</v>
      </c>
      <c r="K440" s="84" t="s">
        <v>3595</v>
      </c>
      <c r="L440" s="85"/>
      <c r="M440" s="85" t="s">
        <v>3596</v>
      </c>
      <c r="N440" s="85" t="s">
        <v>3597</v>
      </c>
      <c r="O440" s="84" t="s">
        <v>2126</v>
      </c>
      <c r="P440" s="85" t="s">
        <v>1377</v>
      </c>
      <c r="Q440" s="87" t="s">
        <v>220</v>
      </c>
      <c r="R440" s="84" t="s">
        <v>9808</v>
      </c>
      <c r="S440" s="86" t="s">
        <v>9809</v>
      </c>
      <c r="T440" s="143" t="s">
        <v>9810</v>
      </c>
      <c r="U440" s="86" t="s">
        <v>9811</v>
      </c>
      <c r="V440" s="84" t="s">
        <v>162</v>
      </c>
      <c r="W440" s="85"/>
      <c r="X440" s="85" t="str">
        <f t="shared" si="28"/>
        <v>tf_BACO20000700_A_L2_EXTERNAL_INDEX_DATA</v>
      </c>
      <c r="Y440" s="85" t="str">
        <f t="shared" si="29"/>
        <v>mt_MPCO20000701_CDW_A_L2_EXTERNAL_INDEX_DATA_WK01</v>
      </c>
      <c r="Z440" s="85" t="str">
        <f t="shared" si="30"/>
        <v>m_MPCO20000701_CDW_A_L2_EXTERNAL_INDEX_DATA_WK01</v>
      </c>
      <c r="AA440" s="85" t="s">
        <v>63</v>
      </c>
      <c r="AB440" s="85" t="s">
        <v>63</v>
      </c>
      <c r="AC440" s="85"/>
      <c r="AD440" s="65"/>
      <c r="AE440" s="100" t="s">
        <v>63</v>
      </c>
      <c r="AF440" s="65"/>
      <c r="AG440" s="65" t="s">
        <v>152</v>
      </c>
      <c r="AH440" s="65" t="s">
        <v>153</v>
      </c>
      <c r="AI440" s="220" t="s">
        <v>65</v>
      </c>
      <c r="AJ440" s="220" t="s">
        <v>154</v>
      </c>
      <c r="AK440" s="261">
        <v>2.6620370044838637E-4</v>
      </c>
    </row>
    <row r="441" spans="2:37" ht="34.5" hidden="1" customHeight="1">
      <c r="B441" s="86">
        <f t="shared" si="24"/>
        <v>438</v>
      </c>
      <c r="C441" s="84" t="s">
        <v>63</v>
      </c>
      <c r="D441" s="84" t="s">
        <v>3591</v>
      </c>
      <c r="E441" s="84" t="s">
        <v>135</v>
      </c>
      <c r="F441" s="84" t="s">
        <v>211</v>
      </c>
      <c r="G441" s="85" t="s">
        <v>3592</v>
      </c>
      <c r="H441" s="85" t="s">
        <v>3593</v>
      </c>
      <c r="I441" s="85" t="s">
        <v>3594</v>
      </c>
      <c r="J441" s="191">
        <v>2</v>
      </c>
      <c r="K441" s="84" t="s">
        <v>3602</v>
      </c>
      <c r="L441" s="85"/>
      <c r="M441" s="85" t="s">
        <v>3603</v>
      </c>
      <c r="N441" s="85" t="s">
        <v>3604</v>
      </c>
      <c r="O441" s="84" t="s">
        <v>2126</v>
      </c>
      <c r="P441" s="85" t="s">
        <v>1377</v>
      </c>
      <c r="Q441" s="87" t="s">
        <v>220</v>
      </c>
      <c r="R441" s="84" t="s">
        <v>9812</v>
      </c>
      <c r="S441" s="86" t="s">
        <v>9813</v>
      </c>
      <c r="T441" s="143" t="s">
        <v>9814</v>
      </c>
      <c r="U441" s="86" t="s">
        <v>9815</v>
      </c>
      <c r="V441" s="84" t="s">
        <v>149</v>
      </c>
      <c r="W441" s="85"/>
      <c r="X441" s="85" t="str">
        <f t="shared" si="28"/>
        <v>tf_BACO20000700_A_L2_EXTERNAL_INDEX_DATA</v>
      </c>
      <c r="Y441" s="85" t="str">
        <f t="shared" si="29"/>
        <v>mt_MPCO20000702_CDW_A_L2_EXTERNAL_INDEX_DATA</v>
      </c>
      <c r="Z441" s="85" t="str">
        <f t="shared" si="30"/>
        <v>m_MPCO20000702_CDW_A_L2_EXTERNAL_INDEX_DATA</v>
      </c>
      <c r="AA441" s="85" t="s">
        <v>63</v>
      </c>
      <c r="AB441" s="85" t="s">
        <v>63</v>
      </c>
      <c r="AC441" s="85"/>
      <c r="AD441" s="65"/>
      <c r="AE441" s="100" t="s">
        <v>63</v>
      </c>
      <c r="AF441" s="65"/>
      <c r="AG441" s="65" t="s">
        <v>152</v>
      </c>
      <c r="AH441" s="65" t="s">
        <v>153</v>
      </c>
      <c r="AI441" s="220" t="s">
        <v>65</v>
      </c>
      <c r="AJ441" s="220" t="s">
        <v>154</v>
      </c>
      <c r="AK441" s="261">
        <v>2.3148147738538682E-4</v>
      </c>
    </row>
    <row r="442" spans="2:37" ht="34.5" hidden="1" customHeight="1">
      <c r="B442" s="91">
        <f t="shared" si="24"/>
        <v>439</v>
      </c>
      <c r="C442" s="92" t="s">
        <v>409</v>
      </c>
      <c r="D442" s="92" t="s">
        <v>63</v>
      </c>
      <c r="E442" s="92" t="s">
        <v>786</v>
      </c>
      <c r="F442" s="92" t="s">
        <v>63</v>
      </c>
      <c r="G442" s="91" t="s">
        <v>3609</v>
      </c>
      <c r="H442" s="91"/>
      <c r="I442" s="91" t="s">
        <v>3610</v>
      </c>
      <c r="J442" s="193"/>
      <c r="K442" s="92"/>
      <c r="L442" s="146"/>
      <c r="M442" s="264" t="s">
        <v>3611</v>
      </c>
      <c r="N442" s="146"/>
      <c r="O442" s="92" t="s">
        <v>2126</v>
      </c>
      <c r="P442" s="264" t="s">
        <v>3612</v>
      </c>
      <c r="Q442" s="163" t="s">
        <v>69</v>
      </c>
      <c r="R442" s="92"/>
      <c r="S442" s="264" t="s">
        <v>9816</v>
      </c>
      <c r="T442" s="182"/>
      <c r="U442" s="264" t="s">
        <v>9817</v>
      </c>
      <c r="V442" s="163"/>
      <c r="W442" s="146"/>
      <c r="X442" s="146" t="str">
        <f t="shared" si="28"/>
        <v/>
      </c>
      <c r="Y442" s="146" t="str">
        <f t="shared" si="29"/>
        <v/>
      </c>
      <c r="Z442" s="146" t="str">
        <f t="shared" si="30"/>
        <v/>
      </c>
      <c r="AA442" s="146"/>
      <c r="AB442" s="146"/>
      <c r="AC442" s="146"/>
      <c r="AD442" s="65" t="s">
        <v>1368</v>
      </c>
      <c r="AE442" s="100" t="s">
        <v>63</v>
      </c>
      <c r="AF442" s="65"/>
      <c r="AG442" s="65" t="s">
        <v>63</v>
      </c>
      <c r="AH442" s="65" t="s">
        <v>63</v>
      </c>
      <c r="AI442" s="220" t="s">
        <v>65</v>
      </c>
      <c r="AJ442" s="220" t="s">
        <v>65</v>
      </c>
      <c r="AK442" s="220" t="s">
        <v>65</v>
      </c>
    </row>
    <row r="443" spans="2:37" ht="34.5" hidden="1" customHeight="1">
      <c r="B443" s="91">
        <f t="shared" si="24"/>
        <v>440</v>
      </c>
      <c r="C443" s="92" t="s">
        <v>409</v>
      </c>
      <c r="D443" s="92" t="s">
        <v>63</v>
      </c>
      <c r="E443" s="92" t="s">
        <v>786</v>
      </c>
      <c r="F443" s="92" t="s">
        <v>63</v>
      </c>
      <c r="G443" s="146" t="s">
        <v>3613</v>
      </c>
      <c r="H443" s="146"/>
      <c r="I443" s="146" t="s">
        <v>3614</v>
      </c>
      <c r="J443" s="193"/>
      <c r="K443" s="92"/>
      <c r="L443" s="146"/>
      <c r="M443" s="146" t="s">
        <v>3615</v>
      </c>
      <c r="N443" s="146"/>
      <c r="O443" s="92" t="s">
        <v>2126</v>
      </c>
      <c r="P443" s="146" t="s">
        <v>3616</v>
      </c>
      <c r="Q443" s="163" t="s">
        <v>69</v>
      </c>
      <c r="R443" s="92"/>
      <c r="S443" s="91" t="s">
        <v>9818</v>
      </c>
      <c r="T443" s="182"/>
      <c r="U443" s="91" t="s">
        <v>9819</v>
      </c>
      <c r="V443" s="92"/>
      <c r="W443" s="146"/>
      <c r="X443" s="146" t="str">
        <f t="shared" si="28"/>
        <v/>
      </c>
      <c r="Y443" s="146" t="str">
        <f t="shared" si="29"/>
        <v/>
      </c>
      <c r="Z443" s="146" t="str">
        <f t="shared" si="30"/>
        <v/>
      </c>
      <c r="AA443" s="146"/>
      <c r="AB443" s="146"/>
      <c r="AC443" s="146"/>
      <c r="AD443" s="65" t="s">
        <v>1368</v>
      </c>
      <c r="AE443" s="100" t="s">
        <v>63</v>
      </c>
      <c r="AF443" s="65"/>
      <c r="AG443" s="65" t="s">
        <v>63</v>
      </c>
      <c r="AH443" s="65" t="s">
        <v>63</v>
      </c>
      <c r="AI443" s="220" t="s">
        <v>65</v>
      </c>
      <c r="AJ443" s="220" t="s">
        <v>65</v>
      </c>
      <c r="AK443" s="220" t="s">
        <v>65</v>
      </c>
    </row>
    <row r="444" spans="2:37" ht="34.5" hidden="1" customHeight="1">
      <c r="B444" s="91">
        <f t="shared" si="24"/>
        <v>441</v>
      </c>
      <c r="C444" s="92" t="s">
        <v>409</v>
      </c>
      <c r="D444" s="92" t="s">
        <v>602</v>
      </c>
      <c r="E444" s="92" t="s">
        <v>135</v>
      </c>
      <c r="F444" s="92" t="s">
        <v>136</v>
      </c>
      <c r="G444" s="146" t="s">
        <v>603</v>
      </c>
      <c r="H444" s="146"/>
      <c r="I444" s="146" t="s">
        <v>3617</v>
      </c>
      <c r="J444" s="193"/>
      <c r="K444" s="92"/>
      <c r="L444" s="146"/>
      <c r="M444" s="146" t="s">
        <v>3618</v>
      </c>
      <c r="N444" s="146"/>
      <c r="O444" s="92" t="s">
        <v>1366</v>
      </c>
      <c r="P444" s="91" t="s">
        <v>3619</v>
      </c>
      <c r="Q444" s="163" t="s">
        <v>69</v>
      </c>
      <c r="R444" s="92"/>
      <c r="S444" s="91" t="s">
        <v>9820</v>
      </c>
      <c r="T444" s="182"/>
      <c r="U444" s="91" t="s">
        <v>9821</v>
      </c>
      <c r="V444" s="92"/>
      <c r="W444" s="146" t="s">
        <v>3620</v>
      </c>
      <c r="X444" s="146" t="str">
        <f t="shared" si="28"/>
        <v/>
      </c>
      <c r="Y444" s="146" t="str">
        <f t="shared" si="29"/>
        <v/>
      </c>
      <c r="Z444" s="146" t="str">
        <f t="shared" si="30"/>
        <v/>
      </c>
      <c r="AA444" s="146"/>
      <c r="AB444" s="146"/>
      <c r="AC444" s="146"/>
      <c r="AD444" s="65"/>
      <c r="AE444" s="100" t="s">
        <v>63</v>
      </c>
      <c r="AF444" s="65"/>
      <c r="AG444" s="65" t="s">
        <v>63</v>
      </c>
      <c r="AH444" s="65" t="s">
        <v>63</v>
      </c>
      <c r="AI444" s="220" t="s">
        <v>65</v>
      </c>
      <c r="AJ444" s="220" t="s">
        <v>65</v>
      </c>
      <c r="AK444" s="220" t="s">
        <v>65</v>
      </c>
    </row>
    <row r="445" spans="2:37" ht="34.5" hidden="1" customHeight="1">
      <c r="B445" s="91">
        <f t="shared" si="24"/>
        <v>442</v>
      </c>
      <c r="C445" s="92" t="s">
        <v>409</v>
      </c>
      <c r="D445" s="92" t="s">
        <v>681</v>
      </c>
      <c r="E445" s="92" t="s">
        <v>135</v>
      </c>
      <c r="F445" s="92" t="s">
        <v>180</v>
      </c>
      <c r="G445" s="146" t="s">
        <v>682</v>
      </c>
      <c r="H445" s="146"/>
      <c r="I445" s="146" t="s">
        <v>3621</v>
      </c>
      <c r="J445" s="193"/>
      <c r="K445" s="92"/>
      <c r="L445" s="146"/>
      <c r="M445" s="146" t="s">
        <v>3622</v>
      </c>
      <c r="N445" s="146"/>
      <c r="O445" s="92" t="s">
        <v>2126</v>
      </c>
      <c r="P445" s="91" t="s">
        <v>3623</v>
      </c>
      <c r="Q445" s="163" t="s">
        <v>69</v>
      </c>
      <c r="R445" s="92"/>
      <c r="S445" s="91" t="s">
        <v>9822</v>
      </c>
      <c r="T445" s="182"/>
      <c r="U445" s="91" t="s">
        <v>9823</v>
      </c>
      <c r="V445" s="92"/>
      <c r="W445" s="146"/>
      <c r="X445" s="146" t="str">
        <f t="shared" si="28"/>
        <v/>
      </c>
      <c r="Y445" s="146" t="str">
        <f t="shared" si="29"/>
        <v/>
      </c>
      <c r="Z445" s="146" t="str">
        <f t="shared" si="30"/>
        <v/>
      </c>
      <c r="AA445" s="146" t="s">
        <v>3624</v>
      </c>
      <c r="AB445" s="146" t="s">
        <v>3625</v>
      </c>
      <c r="AC445" s="146"/>
      <c r="AD445" s="65"/>
      <c r="AE445" s="100" t="s">
        <v>63</v>
      </c>
      <c r="AF445" s="65"/>
      <c r="AG445" s="65" t="s">
        <v>205</v>
      </c>
      <c r="AH445" s="65" t="s">
        <v>205</v>
      </c>
      <c r="AI445" s="220" t="s">
        <v>65</v>
      </c>
      <c r="AJ445" s="220" t="s">
        <v>65</v>
      </c>
      <c r="AK445" s="220" t="s">
        <v>65</v>
      </c>
    </row>
    <row r="446" spans="2:37" ht="34.5" hidden="1" customHeight="1">
      <c r="B446" s="91">
        <f t="shared" si="24"/>
        <v>443</v>
      </c>
      <c r="C446" s="92" t="s">
        <v>409</v>
      </c>
      <c r="D446" s="92" t="s">
        <v>3626</v>
      </c>
      <c r="E446" s="92" t="s">
        <v>194</v>
      </c>
      <c r="F446" s="92" t="s">
        <v>786</v>
      </c>
      <c r="G446" s="91" t="s">
        <v>3627</v>
      </c>
      <c r="H446" s="146"/>
      <c r="I446" s="146" t="s">
        <v>3628</v>
      </c>
      <c r="J446" s="193"/>
      <c r="K446" s="92"/>
      <c r="L446" s="146"/>
      <c r="M446" s="146" t="s">
        <v>3629</v>
      </c>
      <c r="N446" s="146"/>
      <c r="O446" s="92" t="s">
        <v>3507</v>
      </c>
      <c r="P446" s="91" t="s">
        <v>3630</v>
      </c>
      <c r="Q446" s="163" t="s">
        <v>69</v>
      </c>
      <c r="R446" s="92"/>
      <c r="S446" s="91" t="s">
        <v>9824</v>
      </c>
      <c r="T446" s="182" t="s">
        <v>9825</v>
      </c>
      <c r="U446" s="91" t="s">
        <v>9826</v>
      </c>
      <c r="V446" s="92"/>
      <c r="W446" s="146"/>
      <c r="X446" s="146" t="str">
        <f t="shared" si="28"/>
        <v/>
      </c>
      <c r="Y446" s="146" t="str">
        <f t="shared" si="29"/>
        <v/>
      </c>
      <c r="Z446" s="146" t="str">
        <f t="shared" si="30"/>
        <v/>
      </c>
      <c r="AA446" s="146"/>
      <c r="AB446" s="146"/>
      <c r="AC446" s="146"/>
      <c r="AD446" s="65"/>
      <c r="AE446" s="100" t="s">
        <v>63</v>
      </c>
      <c r="AF446" s="65"/>
      <c r="AG446" s="65" t="s">
        <v>63</v>
      </c>
      <c r="AH446" s="65" t="s">
        <v>63</v>
      </c>
      <c r="AI446" s="220" t="s">
        <v>65</v>
      </c>
      <c r="AJ446" s="220" t="s">
        <v>65</v>
      </c>
      <c r="AK446" s="220" t="s">
        <v>65</v>
      </c>
    </row>
    <row r="447" spans="2:37" ht="34.5" hidden="1" customHeight="1">
      <c r="B447" s="86">
        <f t="shared" si="24"/>
        <v>444</v>
      </c>
      <c r="C447" s="84" t="s">
        <v>63</v>
      </c>
      <c r="D447" s="84" t="s">
        <v>3631</v>
      </c>
      <c r="E447" s="84" t="s">
        <v>3632</v>
      </c>
      <c r="F447" s="84" t="s">
        <v>3633</v>
      </c>
      <c r="G447" s="86" t="s">
        <v>3634</v>
      </c>
      <c r="H447" s="85" t="s">
        <v>3635</v>
      </c>
      <c r="I447" s="85" t="s">
        <v>3636</v>
      </c>
      <c r="J447" s="191">
        <v>1</v>
      </c>
      <c r="K447" s="84" t="s">
        <v>3637</v>
      </c>
      <c r="L447" s="85"/>
      <c r="M447" s="85" t="s">
        <v>3638</v>
      </c>
      <c r="N447" s="85" t="s">
        <v>3639</v>
      </c>
      <c r="O447" s="84" t="s">
        <v>3507</v>
      </c>
      <c r="P447" s="86" t="s">
        <v>3640</v>
      </c>
      <c r="Q447" s="87" t="s">
        <v>69</v>
      </c>
      <c r="R447" s="273" t="s">
        <v>9379</v>
      </c>
      <c r="S447" s="86" t="s">
        <v>9827</v>
      </c>
      <c r="T447" s="143" t="s">
        <v>9828</v>
      </c>
      <c r="U447" s="86" t="s">
        <v>9829</v>
      </c>
      <c r="V447" s="84" t="s">
        <v>309</v>
      </c>
      <c r="W447" s="85"/>
      <c r="X447" s="85" t="str">
        <f t="shared" si="28"/>
        <v>tf_BASD20000900_D_L2_PURCHASE_GOODS_SALES_DETAILS_PURCHASE_UNIT_PRICE</v>
      </c>
      <c r="Y447" s="85" t="str">
        <f t="shared" si="29"/>
        <v>mt_MPSD20000901_CDW_D_L2_PURCHASE_GOODS_SALES_DETAILS_PURCHASE_UNIT_PRICE_WK01</v>
      </c>
      <c r="Z447" s="85" t="str">
        <f t="shared" si="30"/>
        <v>m_MPSD20000901_CDW_D_L2_PURCHASE_GOODS_SALES_DETAILS_PURCHASE_UNIT_PRICE_WK01</v>
      </c>
      <c r="AA447" s="85" t="s">
        <v>3645</v>
      </c>
      <c r="AB447" s="85" t="s">
        <v>3646</v>
      </c>
      <c r="AC447" s="85"/>
      <c r="AD447" s="65"/>
      <c r="AE447" s="100" t="s">
        <v>63</v>
      </c>
      <c r="AF447" s="65"/>
      <c r="AG447" s="65" t="s">
        <v>744</v>
      </c>
      <c r="AH447" s="65" t="s">
        <v>72</v>
      </c>
      <c r="AI447" s="220" t="s">
        <v>65</v>
      </c>
      <c r="AJ447" s="220" t="s">
        <v>154</v>
      </c>
      <c r="AK447" s="261">
        <v>1.5624999941792339E-3</v>
      </c>
    </row>
    <row r="448" spans="2:37" ht="34.5" hidden="1" customHeight="1">
      <c r="B448" s="86">
        <f t="shared" si="24"/>
        <v>445</v>
      </c>
      <c r="C448" s="84" t="s">
        <v>63</v>
      </c>
      <c r="D448" s="84" t="s">
        <v>3631</v>
      </c>
      <c r="E448" s="84" t="s">
        <v>3632</v>
      </c>
      <c r="F448" s="84" t="s">
        <v>3633</v>
      </c>
      <c r="G448" s="86" t="s">
        <v>3634</v>
      </c>
      <c r="H448" s="85" t="s">
        <v>3635</v>
      </c>
      <c r="I448" s="85" t="s">
        <v>3636</v>
      </c>
      <c r="J448" s="191">
        <v>2</v>
      </c>
      <c r="K448" s="84" t="s">
        <v>3647</v>
      </c>
      <c r="L448" s="85"/>
      <c r="M448" s="85" t="s">
        <v>3648</v>
      </c>
      <c r="N448" s="85" t="s">
        <v>3649</v>
      </c>
      <c r="O448" s="84" t="s">
        <v>3507</v>
      </c>
      <c r="P448" s="86" t="s">
        <v>3640</v>
      </c>
      <c r="Q448" s="87" t="s">
        <v>69</v>
      </c>
      <c r="R448" s="273" t="s">
        <v>1419</v>
      </c>
      <c r="S448" s="86" t="s">
        <v>9830</v>
      </c>
      <c r="T448" s="143" t="s">
        <v>9831</v>
      </c>
      <c r="U448" s="86" t="s">
        <v>9832</v>
      </c>
      <c r="V448" s="84" t="s">
        <v>309</v>
      </c>
      <c r="W448" s="85"/>
      <c r="X448" s="85" t="str">
        <f t="shared" si="28"/>
        <v>tf_BASD20000900_D_L2_PURCHASE_GOODS_SALES_DETAILS_PURCHASE_UNIT_PRICE</v>
      </c>
      <c r="Y448" s="85" t="str">
        <f t="shared" si="29"/>
        <v>mt_MPSD20000902_CDW_D_L2_PURCHASE_GOODS_SALES_DETAILS_PURCHASE_UNIT_PRICE_WK02</v>
      </c>
      <c r="Z448" s="85" t="str">
        <f t="shared" si="30"/>
        <v>m_MPSD20000902_CDW_D_L2_PURCHASE_GOODS_SALES_DETAILS_PURCHASE_UNIT_PRICE_WK02</v>
      </c>
      <c r="AA448" s="85" t="s">
        <v>3645</v>
      </c>
      <c r="AB448" s="85" t="s">
        <v>3646</v>
      </c>
      <c r="AC448" s="85"/>
      <c r="AD448" s="65"/>
      <c r="AE448" s="100" t="s">
        <v>63</v>
      </c>
      <c r="AF448" s="65"/>
      <c r="AG448" s="65" t="s">
        <v>744</v>
      </c>
      <c r="AH448" s="65" t="s">
        <v>72</v>
      </c>
      <c r="AI448" s="220" t="s">
        <v>65</v>
      </c>
      <c r="AJ448" s="220" t="s">
        <v>154</v>
      </c>
      <c r="AK448" s="261">
        <v>5.0925925461342558E-4</v>
      </c>
    </row>
    <row r="449" spans="2:37" ht="34.5" hidden="1" customHeight="1">
      <c r="B449" s="86">
        <f t="shared" si="24"/>
        <v>446</v>
      </c>
      <c r="C449" s="84" t="s">
        <v>63</v>
      </c>
      <c r="D449" s="84" t="s">
        <v>3631</v>
      </c>
      <c r="E449" s="84" t="s">
        <v>3632</v>
      </c>
      <c r="F449" s="84" t="s">
        <v>3633</v>
      </c>
      <c r="G449" s="86" t="s">
        <v>3634</v>
      </c>
      <c r="H449" s="85" t="s">
        <v>3635</v>
      </c>
      <c r="I449" s="85" t="s">
        <v>3636</v>
      </c>
      <c r="J449" s="191">
        <v>3</v>
      </c>
      <c r="K449" s="84" t="s">
        <v>3652</v>
      </c>
      <c r="L449" s="85"/>
      <c r="M449" s="85" t="s">
        <v>3653</v>
      </c>
      <c r="N449" s="85" t="s">
        <v>3654</v>
      </c>
      <c r="O449" s="84" t="s">
        <v>3507</v>
      </c>
      <c r="P449" s="86" t="s">
        <v>3640</v>
      </c>
      <c r="Q449" s="87" t="s">
        <v>166</v>
      </c>
      <c r="R449" s="84" t="s">
        <v>9833</v>
      </c>
      <c r="S449" s="86" t="s">
        <v>9834</v>
      </c>
      <c r="T449" s="143" t="s">
        <v>9835</v>
      </c>
      <c r="U449" s="86" t="s">
        <v>9836</v>
      </c>
      <c r="V449" s="84" t="s">
        <v>260</v>
      </c>
      <c r="W449" s="85"/>
      <c r="X449" s="85" t="str">
        <f t="shared" si="28"/>
        <v>tf_BASD20000900_D_L2_PURCHASE_GOODS_SALES_DETAILS_PURCHASE_UNIT_PRICE</v>
      </c>
      <c r="Y449" s="85" t="str">
        <f t="shared" si="29"/>
        <v>mt_MPSD20000903_CDW_D_L2_PURCHASE_GOODS_SALES_DETAILS_PURCHASE_UNIT_PRICE</v>
      </c>
      <c r="Z449" s="85" t="str">
        <f t="shared" si="30"/>
        <v>m_MPSD20000903_CDW_D_L2_PURCHASE_GOODS_SALES_DETAILS_PURCHASE_UNIT_PRICE</v>
      </c>
      <c r="AA449" s="85" t="s">
        <v>3645</v>
      </c>
      <c r="AB449" s="85" t="s">
        <v>3646</v>
      </c>
      <c r="AC449" s="85"/>
      <c r="AD449" s="65"/>
      <c r="AE449" s="100" t="s">
        <v>63</v>
      </c>
      <c r="AF449" s="65"/>
      <c r="AG449" s="65" t="s">
        <v>744</v>
      </c>
      <c r="AH449" s="65" t="s">
        <v>72</v>
      </c>
      <c r="AI449" s="220" t="s">
        <v>65</v>
      </c>
      <c r="AJ449" s="220" t="s">
        <v>154</v>
      </c>
      <c r="AK449" s="261">
        <v>1.4930555553291924E-3</v>
      </c>
    </row>
    <row r="450" spans="2:37" ht="34.5" hidden="1" customHeight="1">
      <c r="B450" s="86">
        <f t="shared" si="24"/>
        <v>447</v>
      </c>
      <c r="C450" s="84" t="s">
        <v>63</v>
      </c>
      <c r="D450" s="84" t="s">
        <v>3631</v>
      </c>
      <c r="E450" s="84" t="s">
        <v>3632</v>
      </c>
      <c r="F450" s="84" t="s">
        <v>3633</v>
      </c>
      <c r="G450" s="86" t="s">
        <v>3634</v>
      </c>
      <c r="H450" s="85" t="s">
        <v>3635</v>
      </c>
      <c r="I450" s="85" t="s">
        <v>3636</v>
      </c>
      <c r="J450" s="191">
        <v>4</v>
      </c>
      <c r="K450" s="84" t="s">
        <v>3659</v>
      </c>
      <c r="L450" s="85"/>
      <c r="M450" s="85" t="s">
        <v>3660</v>
      </c>
      <c r="N450" s="85" t="s">
        <v>3661</v>
      </c>
      <c r="O450" s="84" t="s">
        <v>3507</v>
      </c>
      <c r="P450" s="86" t="s">
        <v>3640</v>
      </c>
      <c r="Q450" s="87" t="s">
        <v>166</v>
      </c>
      <c r="R450" s="84" t="s">
        <v>9837</v>
      </c>
      <c r="S450" s="86" t="s">
        <v>9838</v>
      </c>
      <c r="T450" s="143" t="s">
        <v>9839</v>
      </c>
      <c r="U450" s="86" t="s">
        <v>9840</v>
      </c>
      <c r="V450" s="84" t="s">
        <v>260</v>
      </c>
      <c r="W450" s="85"/>
      <c r="X450" s="85" t="str">
        <f t="shared" si="28"/>
        <v>tf_BASD20000900_D_L2_PURCHASE_GOODS_SALES_DETAILS_PURCHASE_UNIT_PRICE</v>
      </c>
      <c r="Y450" s="85" t="str">
        <f t="shared" si="29"/>
        <v>mt_MPSD20000904_CDW_D_L2_PURCHASE_GOODS_SALES_DETAILS_PURCHASE_UNIT_PRICE_ADD_MASTER</v>
      </c>
      <c r="Z450" s="85" t="str">
        <f t="shared" si="30"/>
        <v>m_MPSD20000904_CDW_D_L2_PURCHASE_GOODS_SALES_DETAILS_PURCHASE_UNIT_PRICE_ADD_MASTER</v>
      </c>
      <c r="AA450" s="85" t="s">
        <v>3645</v>
      </c>
      <c r="AB450" s="85" t="s">
        <v>3646</v>
      </c>
      <c r="AC450" s="85"/>
      <c r="AD450" s="65"/>
      <c r="AE450" s="100" t="s">
        <v>63</v>
      </c>
      <c r="AF450" s="65"/>
      <c r="AG450" s="65" t="s">
        <v>744</v>
      </c>
      <c r="AH450" s="65" t="s">
        <v>72</v>
      </c>
      <c r="AI450" s="220" t="s">
        <v>65</v>
      </c>
      <c r="AJ450" s="220" t="s">
        <v>154</v>
      </c>
      <c r="AK450" s="261">
        <v>3.4722222262644209E-3</v>
      </c>
    </row>
    <row r="451" spans="2:37" ht="34.5" hidden="1" customHeight="1">
      <c r="B451" s="86">
        <f t="shared" si="24"/>
        <v>448</v>
      </c>
      <c r="C451" s="84" t="s">
        <v>63</v>
      </c>
      <c r="D451" s="84" t="s">
        <v>3666</v>
      </c>
      <c r="E451" s="84" t="s">
        <v>786</v>
      </c>
      <c r="F451" s="84" t="s">
        <v>63</v>
      </c>
      <c r="G451" s="85" t="s">
        <v>3667</v>
      </c>
      <c r="H451" s="85" t="s">
        <v>3668</v>
      </c>
      <c r="I451" s="85" t="s">
        <v>3669</v>
      </c>
      <c r="J451" s="191">
        <v>1</v>
      </c>
      <c r="K451" s="84" t="s">
        <v>3670</v>
      </c>
      <c r="L451" s="84"/>
      <c r="M451" s="85" t="s">
        <v>3671</v>
      </c>
      <c r="N451" s="85" t="s">
        <v>3672</v>
      </c>
      <c r="O451" s="84" t="s">
        <v>2126</v>
      </c>
      <c r="P451" s="85"/>
      <c r="Q451" s="87" t="s">
        <v>69</v>
      </c>
      <c r="R451" s="84" t="s">
        <v>9841</v>
      </c>
      <c r="S451" s="86" t="s">
        <v>9842</v>
      </c>
      <c r="T451" s="143" t="s">
        <v>9843</v>
      </c>
      <c r="U451" s="86" t="s">
        <v>3676</v>
      </c>
      <c r="V451" s="84" t="s">
        <v>260</v>
      </c>
      <c r="W451" s="85"/>
      <c r="X451" s="85" t="str">
        <f t="shared" si="28"/>
        <v>tf_BAMT20022100_D_L2_CODE_GROUP_TEXT_MASTER</v>
      </c>
      <c r="Y451" s="85" t="str">
        <f t="shared" si="29"/>
        <v>mt_MPMT20022101_CDW_D_L2_CODE_GROUP_TEXT_MASTER</v>
      </c>
      <c r="Z451" s="85" t="str">
        <f t="shared" si="30"/>
        <v>m_MPMT20022101_CDW_D_L2_CODE_GROUP_TEXT_MASTER</v>
      </c>
      <c r="AA451" s="85"/>
      <c r="AB451" s="85"/>
      <c r="AC451" s="85"/>
      <c r="AD451" s="65" t="s">
        <v>2183</v>
      </c>
      <c r="AE451" s="65" t="s">
        <v>2026</v>
      </c>
      <c r="AF451" s="65" t="s">
        <v>52</v>
      </c>
      <c r="AG451" s="65" t="s">
        <v>72</v>
      </c>
      <c r="AH451" s="268" t="s">
        <v>3923</v>
      </c>
      <c r="AI451" s="220" t="s">
        <v>65</v>
      </c>
      <c r="AJ451" s="220" t="s">
        <v>154</v>
      </c>
      <c r="AK451" s="261">
        <v>0</v>
      </c>
    </row>
    <row r="452" spans="2:37" ht="34.5" hidden="1" customHeight="1">
      <c r="B452" s="86">
        <f t="shared" ref="B452:B515" si="31">ROW()-3</f>
        <v>449</v>
      </c>
      <c r="C452" s="84" t="s">
        <v>63</v>
      </c>
      <c r="D452" s="84" t="s">
        <v>3690</v>
      </c>
      <c r="E452" s="84" t="s">
        <v>124</v>
      </c>
      <c r="F452" s="84" t="s">
        <v>731</v>
      </c>
      <c r="G452" s="85" t="s">
        <v>3678</v>
      </c>
      <c r="H452" s="85" t="s">
        <v>3679</v>
      </c>
      <c r="I452" s="85" t="s">
        <v>3680</v>
      </c>
      <c r="J452" s="191">
        <v>1</v>
      </c>
      <c r="K452" s="84" t="s">
        <v>3681</v>
      </c>
      <c r="L452" s="85"/>
      <c r="M452" s="85" t="s">
        <v>3682</v>
      </c>
      <c r="N452" s="85" t="s">
        <v>3683</v>
      </c>
      <c r="O452" s="84" t="s">
        <v>2126</v>
      </c>
      <c r="P452" s="86" t="s">
        <v>3684</v>
      </c>
      <c r="Q452" s="87" t="s">
        <v>69</v>
      </c>
      <c r="R452" s="84" t="s">
        <v>1522</v>
      </c>
      <c r="S452" s="86" t="s">
        <v>9844</v>
      </c>
      <c r="T452" s="143" t="s">
        <v>3686</v>
      </c>
      <c r="U452" s="86" t="s">
        <v>9845</v>
      </c>
      <c r="V452" s="84" t="s">
        <v>309</v>
      </c>
      <c r="W452" s="85"/>
      <c r="X452" s="85" t="str">
        <f t="shared" si="28"/>
        <v>tf_BAPP20000600_D_L2_INVENTORY_DETAILS</v>
      </c>
      <c r="Y452" s="85" t="str">
        <f t="shared" si="29"/>
        <v>mt_MPPP20000601_CDW_D_L2_INVENTORY_DETAILS_WK01</v>
      </c>
      <c r="Z452" s="85" t="str">
        <f t="shared" si="30"/>
        <v>m_MPPP20000601_CDW_D_L2_INVENTORY_DETAILS_WK01</v>
      </c>
      <c r="AA452" s="85" t="s">
        <v>3688</v>
      </c>
      <c r="AB452" s="85" t="s">
        <v>3689</v>
      </c>
      <c r="AC452" s="85"/>
      <c r="AD452" s="65"/>
      <c r="AE452" s="100" t="s">
        <v>63</v>
      </c>
      <c r="AF452" s="65"/>
      <c r="AG452" s="65" t="s">
        <v>744</v>
      </c>
      <c r="AH452" s="65" t="s">
        <v>72</v>
      </c>
      <c r="AI452" s="239" t="s">
        <v>745</v>
      </c>
      <c r="AJ452" s="220" t="s">
        <v>154</v>
      </c>
      <c r="AK452" s="261">
        <v>6.9444443943211809E-4</v>
      </c>
    </row>
    <row r="453" spans="2:37" ht="34.5" hidden="1" customHeight="1">
      <c r="B453" s="86">
        <f t="shared" si="31"/>
        <v>450</v>
      </c>
      <c r="C453" s="84" t="s">
        <v>63</v>
      </c>
      <c r="D453" s="84" t="s">
        <v>3690</v>
      </c>
      <c r="E453" s="84" t="s">
        <v>124</v>
      </c>
      <c r="F453" s="84" t="s">
        <v>731</v>
      </c>
      <c r="G453" s="85" t="s">
        <v>3678</v>
      </c>
      <c r="H453" s="85" t="s">
        <v>3679</v>
      </c>
      <c r="I453" s="85" t="s">
        <v>3680</v>
      </c>
      <c r="J453" s="191">
        <v>2</v>
      </c>
      <c r="K453" s="84" t="s">
        <v>3691</v>
      </c>
      <c r="L453" s="85"/>
      <c r="M453" s="85" t="s">
        <v>3692</v>
      </c>
      <c r="N453" s="85" t="s">
        <v>3693</v>
      </c>
      <c r="O453" s="84" t="s">
        <v>2126</v>
      </c>
      <c r="P453" s="86" t="s">
        <v>3684</v>
      </c>
      <c r="Q453" s="87" t="s">
        <v>69</v>
      </c>
      <c r="R453" s="84" t="s">
        <v>3694</v>
      </c>
      <c r="S453" s="86" t="s">
        <v>9846</v>
      </c>
      <c r="T453" s="143" t="s">
        <v>9847</v>
      </c>
      <c r="U453" s="86" t="s">
        <v>9848</v>
      </c>
      <c r="V453" s="84" t="s">
        <v>260</v>
      </c>
      <c r="W453" s="85"/>
      <c r="X453" s="85" t="str">
        <f t="shared" si="28"/>
        <v>tf_BAPP20000600_D_L2_INVENTORY_DETAILS</v>
      </c>
      <c r="Y453" s="85" t="str">
        <f t="shared" si="29"/>
        <v>mt_MPPP20000602_CDW_D_L2_INVENTORY_DETAILS_WK02</v>
      </c>
      <c r="Z453" s="85" t="str">
        <f t="shared" si="30"/>
        <v>m_MPPP20000602_CDW_D_L2_INVENTORY_DETAILS_WK02</v>
      </c>
      <c r="AA453" s="85" t="s">
        <v>3688</v>
      </c>
      <c r="AB453" s="85" t="s">
        <v>3689</v>
      </c>
      <c r="AC453" s="85"/>
      <c r="AD453" s="65"/>
      <c r="AE453" s="100" t="s">
        <v>63</v>
      </c>
      <c r="AF453" s="65"/>
      <c r="AG453" s="65" t="s">
        <v>744</v>
      </c>
      <c r="AH453" s="65" t="s">
        <v>72</v>
      </c>
      <c r="AI453" s="239" t="s">
        <v>745</v>
      </c>
      <c r="AJ453" s="220" t="s">
        <v>154</v>
      </c>
      <c r="AK453" s="261">
        <v>7.0601851621177047E-4</v>
      </c>
    </row>
    <row r="454" spans="2:37" ht="34.5" hidden="1" customHeight="1">
      <c r="B454" s="86">
        <f t="shared" si="31"/>
        <v>451</v>
      </c>
      <c r="C454" s="84" t="s">
        <v>63</v>
      </c>
      <c r="D454" s="84" t="s">
        <v>3690</v>
      </c>
      <c r="E454" s="84" t="s">
        <v>124</v>
      </c>
      <c r="F454" s="84" t="s">
        <v>731</v>
      </c>
      <c r="G454" s="85" t="s">
        <v>3678</v>
      </c>
      <c r="H454" s="85" t="s">
        <v>3679</v>
      </c>
      <c r="I454" s="85" t="s">
        <v>3680</v>
      </c>
      <c r="J454" s="191">
        <v>3</v>
      </c>
      <c r="K454" s="84" t="s">
        <v>3698</v>
      </c>
      <c r="L454" s="85"/>
      <c r="M454" s="85" t="s">
        <v>3699</v>
      </c>
      <c r="N454" s="85" t="s">
        <v>3700</v>
      </c>
      <c r="O454" s="84" t="s">
        <v>2126</v>
      </c>
      <c r="P454" s="86" t="s">
        <v>3684</v>
      </c>
      <c r="Q454" s="87" t="s">
        <v>166</v>
      </c>
      <c r="R454" s="84" t="s">
        <v>9849</v>
      </c>
      <c r="S454" s="86" t="s">
        <v>9850</v>
      </c>
      <c r="T454" s="143" t="s">
        <v>9371</v>
      </c>
      <c r="U454" s="86" t="s">
        <v>9851</v>
      </c>
      <c r="V454" s="84" t="s">
        <v>260</v>
      </c>
      <c r="W454" s="85"/>
      <c r="X454" s="85" t="str">
        <f t="shared" si="28"/>
        <v>tf_BAPP20000600_D_L2_INVENTORY_DETAILS</v>
      </c>
      <c r="Y454" s="85" t="str">
        <f t="shared" si="29"/>
        <v>mt_MPPP20000603_CDW_D_L2_INVENTORY_DETAILS</v>
      </c>
      <c r="Z454" s="85" t="str">
        <f t="shared" si="30"/>
        <v>m_MPPP20000603_CDW_D_L2_INVENTORY_DETAILS</v>
      </c>
      <c r="AA454" s="85" t="s">
        <v>3688</v>
      </c>
      <c r="AB454" s="85" t="s">
        <v>3689</v>
      </c>
      <c r="AC454" s="85"/>
      <c r="AD454" s="65"/>
      <c r="AE454" s="100" t="s">
        <v>63</v>
      </c>
      <c r="AF454" s="65"/>
      <c r="AG454" s="65" t="s">
        <v>744</v>
      </c>
      <c r="AH454" s="65" t="s">
        <v>72</v>
      </c>
      <c r="AI454" s="239" t="s">
        <v>745</v>
      </c>
      <c r="AJ454" s="220" t="s">
        <v>154</v>
      </c>
      <c r="AK454" s="261">
        <v>1.6435185170848854E-3</v>
      </c>
    </row>
    <row r="455" spans="2:37" ht="34.5" customHeight="1">
      <c r="B455" s="86">
        <f t="shared" si="31"/>
        <v>452</v>
      </c>
      <c r="C455" s="84" t="s">
        <v>63</v>
      </c>
      <c r="D455" s="84" t="s">
        <v>3677</v>
      </c>
      <c r="E455" s="84" t="s">
        <v>124</v>
      </c>
      <c r="F455" s="84" t="s">
        <v>731</v>
      </c>
      <c r="G455" s="85" t="s">
        <v>3678</v>
      </c>
      <c r="H455" s="85" t="s">
        <v>3679</v>
      </c>
      <c r="I455" s="85" t="s">
        <v>3680</v>
      </c>
      <c r="J455" s="191">
        <v>4</v>
      </c>
      <c r="K455" s="84" t="s">
        <v>3704</v>
      </c>
      <c r="L455" s="85"/>
      <c r="M455" s="85" t="s">
        <v>3705</v>
      </c>
      <c r="N455" s="85" t="s">
        <v>9852</v>
      </c>
      <c r="O455" s="84" t="s">
        <v>2126</v>
      </c>
      <c r="P455" s="86" t="s">
        <v>3684</v>
      </c>
      <c r="Q455" s="87" t="s">
        <v>166</v>
      </c>
      <c r="R455" s="84" t="s">
        <v>9853</v>
      </c>
      <c r="S455" s="86" t="s">
        <v>9854</v>
      </c>
      <c r="T455" s="143" t="s">
        <v>9855</v>
      </c>
      <c r="U455" s="86" t="s">
        <v>9856</v>
      </c>
      <c r="V455" s="84" t="s">
        <v>260</v>
      </c>
      <c r="W455" s="85"/>
      <c r="X455" s="85" t="str">
        <f t="shared" si="28"/>
        <v>tf_BAPP20000600_D_L2_INVENTORY_DETAILS</v>
      </c>
      <c r="Y455" s="85" t="str">
        <f t="shared" si="29"/>
        <v>mt_MPPP20000604_CDW_D_L2_INVENTORY_DETAILS_ADD_MASTER</v>
      </c>
      <c r="Z455" s="85" t="str">
        <f t="shared" si="30"/>
        <v>m_MPPP20000604_CDW_D_L2_INVENTORY_DETAILS_ADD_MASTER</v>
      </c>
      <c r="AA455" s="85" t="s">
        <v>3688</v>
      </c>
      <c r="AB455" s="85" t="s">
        <v>3689</v>
      </c>
      <c r="AC455" s="85"/>
      <c r="AD455" s="65"/>
      <c r="AE455" s="100" t="s">
        <v>63</v>
      </c>
      <c r="AF455" s="65"/>
      <c r="AG455" s="65" t="s">
        <v>744</v>
      </c>
      <c r="AH455" s="65" t="s">
        <v>72</v>
      </c>
      <c r="AI455" s="239" t="s">
        <v>1603</v>
      </c>
      <c r="AJ455" s="220" t="s">
        <v>246</v>
      </c>
      <c r="AK455" s="261">
        <v>2.7546296259970404E-3</v>
      </c>
    </row>
    <row r="456" spans="2:37" ht="34.5" hidden="1" customHeight="1">
      <c r="B456" s="86">
        <f t="shared" si="31"/>
        <v>453</v>
      </c>
      <c r="C456" s="84" t="s">
        <v>63</v>
      </c>
      <c r="D456" s="84" t="s">
        <v>3711</v>
      </c>
      <c r="E456" s="84" t="s">
        <v>113</v>
      </c>
      <c r="F456" s="84" t="s">
        <v>2104</v>
      </c>
      <c r="G456" s="85" t="s">
        <v>3712</v>
      </c>
      <c r="H456" s="85" t="s">
        <v>3713</v>
      </c>
      <c r="I456" s="85" t="s">
        <v>3714</v>
      </c>
      <c r="J456" s="191">
        <v>5</v>
      </c>
      <c r="K456" s="84" t="s">
        <v>9857</v>
      </c>
      <c r="L456" s="85"/>
      <c r="M456" s="85" t="s">
        <v>3716</v>
      </c>
      <c r="N456" s="85" t="s">
        <v>3717</v>
      </c>
      <c r="O456" s="84" t="s">
        <v>2126</v>
      </c>
      <c r="P456" s="86" t="s">
        <v>3718</v>
      </c>
      <c r="Q456" s="87" t="s">
        <v>220</v>
      </c>
      <c r="R456" s="84" t="s">
        <v>3719</v>
      </c>
      <c r="S456" s="86" t="s">
        <v>9858</v>
      </c>
      <c r="T456" s="143" t="s">
        <v>9859</v>
      </c>
      <c r="U456" s="86" t="s">
        <v>9860</v>
      </c>
      <c r="V456" s="84" t="s">
        <v>260</v>
      </c>
      <c r="W456" s="85"/>
      <c r="X456" s="85" t="str">
        <f t="shared" si="28"/>
        <v>tf_BAMM20000200_D_L2_PURCHASE_ACTUAL</v>
      </c>
      <c r="Y456" s="85" t="str">
        <f t="shared" si="29"/>
        <v>mt_MPMM20000201_CDW_D_L2_PURCHASE_ACTUAL_WK01</v>
      </c>
      <c r="Z456" s="85" t="str">
        <f t="shared" si="30"/>
        <v>m_MPMM20000201_CDW_D_L2_PURCHASE_ACTUAL_WK01</v>
      </c>
      <c r="AA456" s="85" t="s">
        <v>3723</v>
      </c>
      <c r="AB456" s="85" t="s">
        <v>3724</v>
      </c>
      <c r="AC456" s="85"/>
      <c r="AD456" s="65"/>
      <c r="AE456" s="100" t="s">
        <v>63</v>
      </c>
      <c r="AF456" s="65"/>
      <c r="AG456" s="65" t="s">
        <v>744</v>
      </c>
      <c r="AH456" s="65" t="s">
        <v>72</v>
      </c>
      <c r="AI456" s="239" t="s">
        <v>745</v>
      </c>
      <c r="AJ456" s="220" t="s">
        <v>154</v>
      </c>
      <c r="AK456" s="261">
        <v>9.8379629343980923E-4</v>
      </c>
    </row>
    <row r="457" spans="2:37" ht="34.5" hidden="1" customHeight="1">
      <c r="B457" s="86">
        <f t="shared" si="31"/>
        <v>454</v>
      </c>
      <c r="C457" s="84" t="s">
        <v>63</v>
      </c>
      <c r="D457" s="84" t="s">
        <v>3711</v>
      </c>
      <c r="E457" s="84" t="s">
        <v>113</v>
      </c>
      <c r="F457" s="84" t="s">
        <v>2104</v>
      </c>
      <c r="G457" s="85" t="s">
        <v>3712</v>
      </c>
      <c r="H457" s="85" t="s">
        <v>3713</v>
      </c>
      <c r="I457" s="85" t="s">
        <v>3714</v>
      </c>
      <c r="J457" s="191">
        <v>6</v>
      </c>
      <c r="K457" s="84" t="s">
        <v>3725</v>
      </c>
      <c r="L457" s="85"/>
      <c r="M457" s="85" t="s">
        <v>3726</v>
      </c>
      <c r="N457" s="85" t="s">
        <v>3727</v>
      </c>
      <c r="O457" s="84" t="s">
        <v>2126</v>
      </c>
      <c r="P457" s="86" t="s">
        <v>3718</v>
      </c>
      <c r="Q457" s="87" t="s">
        <v>220</v>
      </c>
      <c r="R457" s="84" t="s">
        <v>3728</v>
      </c>
      <c r="S457" s="86" t="s">
        <v>9861</v>
      </c>
      <c r="T457" s="143" t="s">
        <v>9862</v>
      </c>
      <c r="U457" s="86" t="s">
        <v>9863</v>
      </c>
      <c r="V457" s="84" t="s">
        <v>260</v>
      </c>
      <c r="W457" s="85"/>
      <c r="X457" s="85" t="str">
        <f t="shared" si="28"/>
        <v>tf_BAMM20000200_D_L2_PURCHASE_ACTUAL</v>
      </c>
      <c r="Y457" s="85" t="str">
        <f t="shared" si="29"/>
        <v>mt_MPMM20000202_CDW_D_L2_PURCHASE_ACTUAL_WK02</v>
      </c>
      <c r="Z457" s="85" t="str">
        <f t="shared" si="30"/>
        <v>m_MPMM20000202_CDW_D_L2_PURCHASE_ACTUAL_WK02</v>
      </c>
      <c r="AA457" s="85" t="s">
        <v>3723</v>
      </c>
      <c r="AB457" s="85" t="s">
        <v>3724</v>
      </c>
      <c r="AC457" s="85"/>
      <c r="AD457" s="65"/>
      <c r="AE457" s="100" t="s">
        <v>63</v>
      </c>
      <c r="AF457" s="65"/>
      <c r="AG457" s="65" t="s">
        <v>744</v>
      </c>
      <c r="AH457" s="65" t="s">
        <v>72</v>
      </c>
      <c r="AI457" s="239" t="s">
        <v>745</v>
      </c>
      <c r="AJ457" s="220" t="s">
        <v>154</v>
      </c>
      <c r="AK457" s="261">
        <v>1.0995370321325026E-3</v>
      </c>
    </row>
    <row r="458" spans="2:37" ht="34.5" hidden="1" customHeight="1">
      <c r="B458" s="91">
        <f t="shared" si="31"/>
        <v>455</v>
      </c>
      <c r="C458" s="92" t="s">
        <v>409</v>
      </c>
      <c r="D458" s="92" t="s">
        <v>3711</v>
      </c>
      <c r="E458" s="92" t="s">
        <v>113</v>
      </c>
      <c r="F458" s="92" t="s">
        <v>2104</v>
      </c>
      <c r="G458" s="146" t="s">
        <v>3712</v>
      </c>
      <c r="H458" s="146" t="s">
        <v>3713</v>
      </c>
      <c r="I458" s="146" t="s">
        <v>3714</v>
      </c>
      <c r="J458" s="193"/>
      <c r="K458" s="92" t="s">
        <v>3732</v>
      </c>
      <c r="L458" s="146"/>
      <c r="M458" s="146" t="s">
        <v>3733</v>
      </c>
      <c r="N458" s="146" t="s">
        <v>3734</v>
      </c>
      <c r="O458" s="92" t="s">
        <v>2126</v>
      </c>
      <c r="P458" s="91" t="s">
        <v>3718</v>
      </c>
      <c r="Q458" s="163" t="s">
        <v>220</v>
      </c>
      <c r="R458" s="92" t="s">
        <v>9864</v>
      </c>
      <c r="S458" s="91" t="s">
        <v>9865</v>
      </c>
      <c r="T458" s="182" t="s">
        <v>9866</v>
      </c>
      <c r="U458" s="91" t="s">
        <v>9867</v>
      </c>
      <c r="V458" s="92" t="s">
        <v>846</v>
      </c>
      <c r="W458" s="146"/>
      <c r="X458" s="146" t="str">
        <f t="shared" si="28"/>
        <v>tf_BAMM20000200_D_L2_PURCHASE_ACTUAL</v>
      </c>
      <c r="Y458" s="146" t="str">
        <f t="shared" si="29"/>
        <v>mt_MPMM20000203_CDW_D_L2_PURCHASE_ACTUAL_WK03</v>
      </c>
      <c r="Z458" s="146" t="str">
        <f t="shared" si="30"/>
        <v>m_MPMM20000203_CDW_D_L2_PURCHASE_ACTUAL_WK03</v>
      </c>
      <c r="AA458" s="146" t="s">
        <v>3723</v>
      </c>
      <c r="AB458" s="146" t="s">
        <v>3724</v>
      </c>
      <c r="AC458" s="146"/>
      <c r="AD458" s="65"/>
      <c r="AE458" s="100" t="s">
        <v>63</v>
      </c>
      <c r="AF458" s="65"/>
      <c r="AG458" s="65" t="s">
        <v>744</v>
      </c>
      <c r="AH458" s="65" t="s">
        <v>72</v>
      </c>
      <c r="AI458" s="220" t="s">
        <v>65</v>
      </c>
      <c r="AJ458" s="220" t="s">
        <v>65</v>
      </c>
      <c r="AK458" s="220" t="s">
        <v>65</v>
      </c>
    </row>
    <row r="459" spans="2:37" ht="34.5" hidden="1" customHeight="1">
      <c r="B459" s="86">
        <f t="shared" si="31"/>
        <v>456</v>
      </c>
      <c r="C459" s="84" t="s">
        <v>63</v>
      </c>
      <c r="D459" s="84" t="s">
        <v>3711</v>
      </c>
      <c r="E459" s="84" t="s">
        <v>113</v>
      </c>
      <c r="F459" s="84" t="s">
        <v>2104</v>
      </c>
      <c r="G459" s="85" t="s">
        <v>3712</v>
      </c>
      <c r="H459" s="85" t="s">
        <v>3713</v>
      </c>
      <c r="I459" s="85" t="s">
        <v>3714</v>
      </c>
      <c r="J459" s="191">
        <v>7</v>
      </c>
      <c r="K459" s="84" t="s">
        <v>3735</v>
      </c>
      <c r="L459" s="85"/>
      <c r="M459" s="85" t="s">
        <v>3736</v>
      </c>
      <c r="N459" s="85" t="s">
        <v>3737</v>
      </c>
      <c r="O459" s="84" t="s">
        <v>2126</v>
      </c>
      <c r="P459" s="86" t="s">
        <v>3718</v>
      </c>
      <c r="Q459" s="87" t="s">
        <v>220</v>
      </c>
      <c r="R459" s="84" t="s">
        <v>3738</v>
      </c>
      <c r="S459" s="86" t="s">
        <v>3739</v>
      </c>
      <c r="T459" s="143" t="s">
        <v>9868</v>
      </c>
      <c r="U459" s="86" t="s">
        <v>9869</v>
      </c>
      <c r="V459" s="84" t="s">
        <v>296</v>
      </c>
      <c r="W459" s="85"/>
      <c r="X459" s="85" t="str">
        <f t="shared" si="28"/>
        <v>tf_BAMM20000200_D_L2_PURCHASE_ACTUAL</v>
      </c>
      <c r="Y459" s="85" t="str">
        <f t="shared" si="29"/>
        <v>mt_MPMM20000204_CDW_D_L2_PURCHASE_ACTUAL_WK04</v>
      </c>
      <c r="Z459" s="85" t="str">
        <f t="shared" si="30"/>
        <v>m_MPMM20000204_CDW_D_L2_PURCHASE_ACTUAL_WK04</v>
      </c>
      <c r="AA459" s="85" t="s">
        <v>3723</v>
      </c>
      <c r="AB459" s="85" t="s">
        <v>3724</v>
      </c>
      <c r="AC459" s="85"/>
      <c r="AD459" s="65"/>
      <c r="AE459" s="100" t="s">
        <v>63</v>
      </c>
      <c r="AF459" s="65"/>
      <c r="AG459" s="65" t="s">
        <v>744</v>
      </c>
      <c r="AH459" s="65" t="s">
        <v>72</v>
      </c>
      <c r="AI459" s="239" t="s">
        <v>745</v>
      </c>
      <c r="AJ459" s="220" t="s">
        <v>154</v>
      </c>
      <c r="AK459" s="261">
        <v>4.7453703882638365E-4</v>
      </c>
    </row>
    <row r="460" spans="2:37" ht="34.5" hidden="1" customHeight="1">
      <c r="B460" s="86">
        <f t="shared" si="31"/>
        <v>457</v>
      </c>
      <c r="C460" s="84" t="s">
        <v>63</v>
      </c>
      <c r="D460" s="84" t="s">
        <v>3711</v>
      </c>
      <c r="E460" s="84" t="s">
        <v>113</v>
      </c>
      <c r="F460" s="84" t="s">
        <v>2104</v>
      </c>
      <c r="G460" s="85" t="s">
        <v>3712</v>
      </c>
      <c r="H460" s="85" t="s">
        <v>3713</v>
      </c>
      <c r="I460" s="85" t="s">
        <v>3714</v>
      </c>
      <c r="J460" s="191">
        <v>8</v>
      </c>
      <c r="K460" s="84" t="s">
        <v>3742</v>
      </c>
      <c r="L460" s="85"/>
      <c r="M460" s="85" t="s">
        <v>3743</v>
      </c>
      <c r="N460" s="85" t="s">
        <v>3744</v>
      </c>
      <c r="O460" s="84" t="s">
        <v>2126</v>
      </c>
      <c r="P460" s="86" t="s">
        <v>3718</v>
      </c>
      <c r="Q460" s="87" t="s">
        <v>220</v>
      </c>
      <c r="R460" s="84" t="s">
        <v>3778</v>
      </c>
      <c r="S460" s="86" t="s">
        <v>3779</v>
      </c>
      <c r="T460" s="143" t="s">
        <v>9870</v>
      </c>
      <c r="U460" s="86" t="s">
        <v>9871</v>
      </c>
      <c r="V460" s="84" t="s">
        <v>309</v>
      </c>
      <c r="W460" s="85"/>
      <c r="X460" s="85" t="str">
        <f t="shared" si="28"/>
        <v>tf_BAMM20000200_D_L2_PURCHASE_ACTUAL</v>
      </c>
      <c r="Y460" s="85" t="str">
        <f t="shared" si="29"/>
        <v>mt_MPMM20000205_CDW_D_L2_PURCHASE_ACTUAL_WK05</v>
      </c>
      <c r="Z460" s="85" t="str">
        <f t="shared" si="30"/>
        <v>m_MPMM20000205_CDW_D_L2_PURCHASE_ACTUAL_WK05</v>
      </c>
      <c r="AA460" s="85" t="s">
        <v>3723</v>
      </c>
      <c r="AB460" s="85" t="s">
        <v>3724</v>
      </c>
      <c r="AC460" s="85"/>
      <c r="AD460" s="65"/>
      <c r="AE460" s="100" t="s">
        <v>63</v>
      </c>
      <c r="AF460" s="65"/>
      <c r="AG460" s="65" t="s">
        <v>744</v>
      </c>
      <c r="AH460" s="65" t="s">
        <v>72</v>
      </c>
      <c r="AI460" s="239" t="s">
        <v>745</v>
      </c>
      <c r="AJ460" s="220" t="s">
        <v>154</v>
      </c>
      <c r="AK460" s="261">
        <v>1.3888889225199819E-4</v>
      </c>
    </row>
    <row r="461" spans="2:37" ht="34.5" hidden="1" customHeight="1">
      <c r="B461" s="86">
        <f t="shared" si="31"/>
        <v>458</v>
      </c>
      <c r="C461" s="84" t="s">
        <v>63</v>
      </c>
      <c r="D461" s="84" t="s">
        <v>3711</v>
      </c>
      <c r="E461" s="84" t="s">
        <v>113</v>
      </c>
      <c r="F461" s="84" t="s">
        <v>2104</v>
      </c>
      <c r="G461" s="85" t="s">
        <v>3712</v>
      </c>
      <c r="H461" s="85" t="s">
        <v>3713</v>
      </c>
      <c r="I461" s="85" t="s">
        <v>3714</v>
      </c>
      <c r="J461" s="191">
        <v>1</v>
      </c>
      <c r="K461" s="84" t="s">
        <v>3755</v>
      </c>
      <c r="L461" s="85"/>
      <c r="M461" s="85" t="s">
        <v>3756</v>
      </c>
      <c r="N461" s="85" t="s">
        <v>3757</v>
      </c>
      <c r="O461" s="84" t="s">
        <v>2126</v>
      </c>
      <c r="P461" s="86" t="s">
        <v>3718</v>
      </c>
      <c r="Q461" s="87" t="s">
        <v>220</v>
      </c>
      <c r="R461" s="84" t="s">
        <v>3745</v>
      </c>
      <c r="S461" s="86" t="s">
        <v>3758</v>
      </c>
      <c r="T461" s="143" t="s">
        <v>3759</v>
      </c>
      <c r="U461" s="86" t="s">
        <v>3760</v>
      </c>
      <c r="V461" s="164" t="s">
        <v>149</v>
      </c>
      <c r="W461" s="85"/>
      <c r="X461" s="85" t="str">
        <f t="shared" si="28"/>
        <v>tf_BAMM20000200_D_L2_PURCHASE_ACTUAL</v>
      </c>
      <c r="Y461" s="85" t="str">
        <f t="shared" si="29"/>
        <v>mt_MPMM20000208_CDW_D_L2_PURCHASE_ACTUAL_WK06</v>
      </c>
      <c r="Z461" s="85" t="str">
        <f t="shared" si="30"/>
        <v>m_MPMM20000208_CDW_D_L2_PURCHASE_ACTUAL_WK06</v>
      </c>
      <c r="AA461" s="85" t="s">
        <v>3723</v>
      </c>
      <c r="AB461" s="85" t="s">
        <v>3724</v>
      </c>
      <c r="AC461" s="85"/>
      <c r="AD461" s="65"/>
      <c r="AE461" s="100" t="s">
        <v>63</v>
      </c>
      <c r="AF461" s="65"/>
      <c r="AG461" s="65" t="s">
        <v>744</v>
      </c>
      <c r="AH461" s="65" t="s">
        <v>72</v>
      </c>
      <c r="AI461" s="239" t="s">
        <v>745</v>
      </c>
      <c r="AJ461" s="220" t="s">
        <v>154</v>
      </c>
      <c r="AK461" s="261">
        <v>6.4814814686542377E-4</v>
      </c>
    </row>
    <row r="462" spans="2:37" ht="34.5" hidden="1" customHeight="1">
      <c r="B462" s="86">
        <f t="shared" si="31"/>
        <v>459</v>
      </c>
      <c r="C462" s="84" t="s">
        <v>63</v>
      </c>
      <c r="D462" s="84" t="s">
        <v>3711</v>
      </c>
      <c r="E462" s="84" t="s">
        <v>113</v>
      </c>
      <c r="F462" s="84" t="s">
        <v>2104</v>
      </c>
      <c r="G462" s="85" t="s">
        <v>3712</v>
      </c>
      <c r="H462" s="85" t="s">
        <v>3713</v>
      </c>
      <c r="I462" s="85" t="s">
        <v>3714</v>
      </c>
      <c r="J462" s="191">
        <v>2</v>
      </c>
      <c r="K462" s="84" t="s">
        <v>3761</v>
      </c>
      <c r="L462" s="85"/>
      <c r="M462" s="85" t="s">
        <v>3762</v>
      </c>
      <c r="N462" s="85" t="s">
        <v>3763</v>
      </c>
      <c r="O462" s="84" t="s">
        <v>2126</v>
      </c>
      <c r="P462" s="86" t="s">
        <v>3718</v>
      </c>
      <c r="Q462" s="87" t="s">
        <v>220</v>
      </c>
      <c r="R462" s="84" t="s">
        <v>3759</v>
      </c>
      <c r="S462" s="86" t="s">
        <v>3760</v>
      </c>
      <c r="T462" s="143" t="s">
        <v>3764</v>
      </c>
      <c r="U462" s="86" t="s">
        <v>3765</v>
      </c>
      <c r="V462" s="164" t="s">
        <v>162</v>
      </c>
      <c r="W462" s="85"/>
      <c r="X462" s="85" t="str">
        <f t="shared" si="28"/>
        <v>tf_BAMM20000200_D_L2_PURCHASE_ACTUAL</v>
      </c>
      <c r="Y462" s="85" t="str">
        <f t="shared" si="29"/>
        <v>mt_MPMM20000209_CDW_D_L2_PURCHASE_ACTUAL_WK07</v>
      </c>
      <c r="Z462" s="85" t="str">
        <f t="shared" si="30"/>
        <v>m_MPMM20000209_CDW_D_L2_PURCHASE_ACTUAL_WK07</v>
      </c>
      <c r="AA462" s="85" t="s">
        <v>3723</v>
      </c>
      <c r="AB462" s="85" t="s">
        <v>3724</v>
      </c>
      <c r="AC462" s="85"/>
      <c r="AD462" s="65"/>
      <c r="AE462" s="100" t="s">
        <v>63</v>
      </c>
      <c r="AF462" s="65"/>
      <c r="AG462" s="65" t="s">
        <v>744</v>
      </c>
      <c r="AH462" s="65" t="s">
        <v>72</v>
      </c>
      <c r="AI462" s="239" t="s">
        <v>745</v>
      </c>
      <c r="AJ462" s="220" t="s">
        <v>154</v>
      </c>
      <c r="AK462" s="261">
        <v>1.0416666191304103E-4</v>
      </c>
    </row>
    <row r="463" spans="2:37" ht="34.5" hidden="1" customHeight="1">
      <c r="B463" s="86">
        <f t="shared" si="31"/>
        <v>460</v>
      </c>
      <c r="C463" s="84" t="s">
        <v>63</v>
      </c>
      <c r="D463" s="84" t="s">
        <v>3711</v>
      </c>
      <c r="E463" s="84" t="s">
        <v>113</v>
      </c>
      <c r="F463" s="84" t="s">
        <v>2104</v>
      </c>
      <c r="G463" s="85" t="s">
        <v>3712</v>
      </c>
      <c r="H463" s="85" t="s">
        <v>3713</v>
      </c>
      <c r="I463" s="85" t="s">
        <v>3714</v>
      </c>
      <c r="J463" s="191">
        <v>3</v>
      </c>
      <c r="K463" s="84" t="s">
        <v>3766</v>
      </c>
      <c r="L463" s="85"/>
      <c r="M463" s="85" t="s">
        <v>3767</v>
      </c>
      <c r="N463" s="85" t="s">
        <v>3768</v>
      </c>
      <c r="O463" s="84" t="s">
        <v>2126</v>
      </c>
      <c r="P463" s="86" t="s">
        <v>3718</v>
      </c>
      <c r="Q463" s="87" t="s">
        <v>220</v>
      </c>
      <c r="R463" s="84" t="s">
        <v>3769</v>
      </c>
      <c r="S463" s="86" t="s">
        <v>3770</v>
      </c>
      <c r="T463" s="143" t="s">
        <v>3771</v>
      </c>
      <c r="U463" s="86" t="s">
        <v>3772</v>
      </c>
      <c r="V463" s="164" t="s">
        <v>149</v>
      </c>
      <c r="W463" s="85"/>
      <c r="X463" s="85" t="str">
        <f t="shared" ref="X463:X494" si="32">IF(AND(D463&lt;&gt;"",H463&lt;&gt;""),"tf_"&amp;D463&amp;"_"&amp;H463,"")</f>
        <v>tf_BAMM20000200_D_L2_PURCHASE_ACTUAL</v>
      </c>
      <c r="Y463" s="85" t="str">
        <f t="shared" ref="Y463:Y494" si="33">IF(AND(K463&lt;&gt;"",N463&lt;&gt;""),"mt_"&amp;K463&amp;"_"&amp;N463,"")</f>
        <v>mt_MPMM20000210_CDW_D_L2_PURCHASE_ACTUAL_WK08</v>
      </c>
      <c r="Z463" s="85" t="str">
        <f t="shared" ref="Z463:Z494" si="34">IF(AND(K463&lt;&gt;"",N463&lt;&gt;""),"m_"&amp;K463&amp;"_"&amp;N463,"")</f>
        <v>m_MPMM20000210_CDW_D_L2_PURCHASE_ACTUAL_WK08</v>
      </c>
      <c r="AA463" s="85" t="s">
        <v>3723</v>
      </c>
      <c r="AB463" s="85" t="s">
        <v>3724</v>
      </c>
      <c r="AC463" s="85"/>
      <c r="AD463" s="65"/>
      <c r="AE463" s="100" t="s">
        <v>63</v>
      </c>
      <c r="AF463" s="65"/>
      <c r="AG463" s="65" t="s">
        <v>744</v>
      </c>
      <c r="AH463" s="65" t="s">
        <v>72</v>
      </c>
      <c r="AI463" s="239" t="s">
        <v>745</v>
      </c>
      <c r="AJ463" s="220" t="s">
        <v>154</v>
      </c>
      <c r="AK463" s="261">
        <v>3.3564814657438546E-4</v>
      </c>
    </row>
    <row r="464" spans="2:37" ht="34.5" hidden="1" customHeight="1">
      <c r="B464" s="86">
        <f t="shared" si="31"/>
        <v>461</v>
      </c>
      <c r="C464" s="84" t="s">
        <v>63</v>
      </c>
      <c r="D464" s="84" t="s">
        <v>3711</v>
      </c>
      <c r="E464" s="84" t="s">
        <v>113</v>
      </c>
      <c r="F464" s="84" t="s">
        <v>2104</v>
      </c>
      <c r="G464" s="85" t="s">
        <v>3712</v>
      </c>
      <c r="H464" s="85" t="s">
        <v>3713</v>
      </c>
      <c r="I464" s="85" t="s">
        <v>3714</v>
      </c>
      <c r="J464" s="191">
        <v>4</v>
      </c>
      <c r="K464" s="84" t="s">
        <v>3773</v>
      </c>
      <c r="L464" s="85"/>
      <c r="M464" s="85" t="s">
        <v>3774</v>
      </c>
      <c r="N464" s="85" t="s">
        <v>3775</v>
      </c>
      <c r="O464" s="84" t="s">
        <v>2126</v>
      </c>
      <c r="P464" s="86" t="s">
        <v>3718</v>
      </c>
      <c r="Q464" s="87" t="s">
        <v>220</v>
      </c>
      <c r="R464" s="84" t="s">
        <v>3776</v>
      </c>
      <c r="S464" s="86" t="s">
        <v>3777</v>
      </c>
      <c r="T464" s="143" t="s">
        <v>3778</v>
      </c>
      <c r="U464" s="86" t="s">
        <v>3779</v>
      </c>
      <c r="V464" s="164" t="s">
        <v>238</v>
      </c>
      <c r="W464" s="85"/>
      <c r="X464" s="85" t="str">
        <f t="shared" si="32"/>
        <v>tf_BAMM20000200_D_L2_PURCHASE_ACTUAL</v>
      </c>
      <c r="Y464" s="85" t="str">
        <f t="shared" si="33"/>
        <v>mt_MPMM20000211_CDW_D_L2_PURCHASE_ACTUAL_WK09</v>
      </c>
      <c r="Z464" s="85" t="str">
        <f t="shared" si="34"/>
        <v>m_MPMM20000211_CDW_D_L2_PURCHASE_ACTUAL_WK09</v>
      </c>
      <c r="AA464" s="85" t="s">
        <v>3723</v>
      </c>
      <c r="AB464" s="85" t="s">
        <v>3724</v>
      </c>
      <c r="AC464" s="85"/>
      <c r="AD464" s="65"/>
      <c r="AE464" s="100" t="s">
        <v>63</v>
      </c>
      <c r="AF464" s="65"/>
      <c r="AG464" s="65" t="s">
        <v>744</v>
      </c>
      <c r="AH464" s="65" t="s">
        <v>72</v>
      </c>
      <c r="AI464" s="239" t="s">
        <v>745</v>
      </c>
      <c r="AJ464" s="220" t="s">
        <v>154</v>
      </c>
      <c r="AK464" s="261">
        <v>6.2500000058207661E-4</v>
      </c>
    </row>
    <row r="465" spans="2:43" ht="34.5" hidden="1" customHeight="1">
      <c r="B465" s="91">
        <f t="shared" si="31"/>
        <v>462</v>
      </c>
      <c r="C465" s="92" t="s">
        <v>409</v>
      </c>
      <c r="D465" s="92" t="s">
        <v>3711</v>
      </c>
      <c r="E465" s="92" t="s">
        <v>113</v>
      </c>
      <c r="F465" s="92" t="s">
        <v>2104</v>
      </c>
      <c r="G465" s="146" t="s">
        <v>3712</v>
      </c>
      <c r="H465" s="146" t="s">
        <v>3713</v>
      </c>
      <c r="I465" s="146" t="s">
        <v>3714</v>
      </c>
      <c r="J465" s="193"/>
      <c r="K465" s="92" t="s">
        <v>3780</v>
      </c>
      <c r="L465" s="146"/>
      <c r="M465" s="146" t="s">
        <v>3781</v>
      </c>
      <c r="N465" s="146" t="s">
        <v>3782</v>
      </c>
      <c r="O465" s="92" t="s">
        <v>2126</v>
      </c>
      <c r="P465" s="91" t="s">
        <v>3718</v>
      </c>
      <c r="Q465" s="163" t="s">
        <v>220</v>
      </c>
      <c r="R465" s="92" t="s">
        <v>9872</v>
      </c>
      <c r="S465" s="91" t="s">
        <v>9873</v>
      </c>
      <c r="T465" s="182" t="s">
        <v>9874</v>
      </c>
      <c r="U465" s="91" t="s">
        <v>9875</v>
      </c>
      <c r="V465" s="183" t="s">
        <v>149</v>
      </c>
      <c r="W465" s="146"/>
      <c r="X465" s="146" t="str">
        <f t="shared" si="32"/>
        <v>tf_BAMM20000200_D_L2_PURCHASE_ACTUAL</v>
      </c>
      <c r="Y465" s="146" t="str">
        <f t="shared" si="33"/>
        <v>mt_MPMM20000212_CDW_D_L2_PURCHASE_ACTUAL_WK10</v>
      </c>
      <c r="Z465" s="146" t="str">
        <f t="shared" si="34"/>
        <v>m_MPMM20000212_CDW_D_L2_PURCHASE_ACTUAL_WK10</v>
      </c>
      <c r="AA465" s="146" t="s">
        <v>3723</v>
      </c>
      <c r="AB465" s="146" t="s">
        <v>3724</v>
      </c>
      <c r="AC465" s="146"/>
      <c r="AD465" s="65"/>
      <c r="AE465" s="100" t="s">
        <v>63</v>
      </c>
      <c r="AF465" s="65"/>
      <c r="AG465" s="65" t="s">
        <v>744</v>
      </c>
      <c r="AH465" s="65" t="s">
        <v>72</v>
      </c>
      <c r="AI465" s="220" t="s">
        <v>65</v>
      </c>
      <c r="AJ465" s="220" t="s">
        <v>65</v>
      </c>
      <c r="AK465" s="220" t="s">
        <v>65</v>
      </c>
    </row>
    <row r="466" spans="2:43" ht="34.5" hidden="1" customHeight="1">
      <c r="B466" s="91">
        <f t="shared" si="31"/>
        <v>463</v>
      </c>
      <c r="C466" s="92" t="s">
        <v>409</v>
      </c>
      <c r="D466" s="92" t="s">
        <v>3711</v>
      </c>
      <c r="E466" s="92" t="s">
        <v>113</v>
      </c>
      <c r="F466" s="92" t="s">
        <v>2104</v>
      </c>
      <c r="G466" s="146" t="s">
        <v>3712</v>
      </c>
      <c r="H466" s="146" t="s">
        <v>3713</v>
      </c>
      <c r="I466" s="146" t="s">
        <v>3714</v>
      </c>
      <c r="J466" s="193"/>
      <c r="K466" s="92" t="s">
        <v>3783</v>
      </c>
      <c r="L466" s="146"/>
      <c r="M466" s="146" t="s">
        <v>3784</v>
      </c>
      <c r="N466" s="146" t="s">
        <v>3785</v>
      </c>
      <c r="O466" s="92" t="s">
        <v>2126</v>
      </c>
      <c r="P466" s="91" t="s">
        <v>3718</v>
      </c>
      <c r="Q466" s="163" t="s">
        <v>220</v>
      </c>
      <c r="R466" s="92" t="s">
        <v>9874</v>
      </c>
      <c r="S466" s="91" t="s">
        <v>9875</v>
      </c>
      <c r="T466" s="182" t="s">
        <v>9876</v>
      </c>
      <c r="U466" s="91" t="s">
        <v>9877</v>
      </c>
      <c r="V466" s="183" t="s">
        <v>238</v>
      </c>
      <c r="W466" s="146"/>
      <c r="X466" s="146" t="str">
        <f t="shared" si="32"/>
        <v>tf_BAMM20000200_D_L2_PURCHASE_ACTUAL</v>
      </c>
      <c r="Y466" s="146" t="str">
        <f t="shared" si="33"/>
        <v>mt_MPMM20000213_CDW_D_L2_PURCHASE_ACTUAL_WK11</v>
      </c>
      <c r="Z466" s="146" t="str">
        <f t="shared" si="34"/>
        <v>m_MPMM20000213_CDW_D_L2_PURCHASE_ACTUAL_WK11</v>
      </c>
      <c r="AA466" s="146" t="s">
        <v>3723</v>
      </c>
      <c r="AB466" s="146" t="s">
        <v>3724</v>
      </c>
      <c r="AC466" s="146"/>
      <c r="AD466" s="65"/>
      <c r="AE466" s="100" t="s">
        <v>63</v>
      </c>
      <c r="AF466" s="65"/>
      <c r="AG466" s="65" t="s">
        <v>744</v>
      </c>
      <c r="AH466" s="65" t="s">
        <v>72</v>
      </c>
      <c r="AI466" s="220" t="s">
        <v>65</v>
      </c>
      <c r="AJ466" s="220" t="s">
        <v>65</v>
      </c>
      <c r="AK466" s="220" t="s">
        <v>65</v>
      </c>
    </row>
    <row r="467" spans="2:43" ht="34.5" hidden="1" customHeight="1">
      <c r="B467" s="91">
        <f t="shared" si="31"/>
        <v>464</v>
      </c>
      <c r="C467" s="92" t="s">
        <v>409</v>
      </c>
      <c r="D467" s="92" t="s">
        <v>3711</v>
      </c>
      <c r="E467" s="92" t="s">
        <v>113</v>
      </c>
      <c r="F467" s="92" t="s">
        <v>2104</v>
      </c>
      <c r="G467" s="146" t="s">
        <v>3712</v>
      </c>
      <c r="H467" s="146" t="s">
        <v>3713</v>
      </c>
      <c r="I467" s="146" t="s">
        <v>3714</v>
      </c>
      <c r="J467" s="193"/>
      <c r="K467" s="92" t="s">
        <v>3786</v>
      </c>
      <c r="L467" s="146"/>
      <c r="M467" s="146" t="s">
        <v>3787</v>
      </c>
      <c r="N467" s="146" t="s">
        <v>3788</v>
      </c>
      <c r="O467" s="92" t="s">
        <v>2126</v>
      </c>
      <c r="P467" s="91" t="s">
        <v>3718</v>
      </c>
      <c r="Q467" s="163" t="s">
        <v>220</v>
      </c>
      <c r="R467" s="92" t="s">
        <v>9878</v>
      </c>
      <c r="S467" s="91" t="s">
        <v>9879</v>
      </c>
      <c r="T467" s="182" t="s">
        <v>9880</v>
      </c>
      <c r="U467" s="91" t="s">
        <v>9881</v>
      </c>
      <c r="V467" s="183" t="s">
        <v>149</v>
      </c>
      <c r="W467" s="146"/>
      <c r="X467" s="146" t="str">
        <f t="shared" si="32"/>
        <v>tf_BAMM20000200_D_L2_PURCHASE_ACTUAL</v>
      </c>
      <c r="Y467" s="146" t="str">
        <f t="shared" si="33"/>
        <v>mt_MPMM20000214_CDW_D_L2_PURCHASE_ACTUAL_WK12</v>
      </c>
      <c r="Z467" s="146" t="str">
        <f t="shared" si="34"/>
        <v>m_MPMM20000214_CDW_D_L2_PURCHASE_ACTUAL_WK12</v>
      </c>
      <c r="AA467" s="146" t="s">
        <v>3723</v>
      </c>
      <c r="AB467" s="146" t="s">
        <v>3724</v>
      </c>
      <c r="AC467" s="146"/>
      <c r="AD467" s="65"/>
      <c r="AE467" s="100" t="s">
        <v>63</v>
      </c>
      <c r="AF467" s="65"/>
      <c r="AG467" s="65" t="s">
        <v>744</v>
      </c>
      <c r="AH467" s="65" t="s">
        <v>72</v>
      </c>
      <c r="AI467" s="220" t="s">
        <v>65</v>
      </c>
      <c r="AJ467" s="220" t="s">
        <v>65</v>
      </c>
      <c r="AK467" s="220" t="s">
        <v>65</v>
      </c>
    </row>
    <row r="468" spans="2:43" ht="34.5" hidden="1" customHeight="1">
      <c r="B468" s="86">
        <f t="shared" si="31"/>
        <v>465</v>
      </c>
      <c r="C468" s="84" t="s">
        <v>63</v>
      </c>
      <c r="D468" s="84" t="s">
        <v>3711</v>
      </c>
      <c r="E468" s="84" t="s">
        <v>113</v>
      </c>
      <c r="F468" s="84" t="s">
        <v>2104</v>
      </c>
      <c r="G468" s="85" t="s">
        <v>3712</v>
      </c>
      <c r="H468" s="85" t="s">
        <v>3713</v>
      </c>
      <c r="I468" s="85" t="s">
        <v>3714</v>
      </c>
      <c r="J468" s="191">
        <v>9</v>
      </c>
      <c r="K468" s="84" t="s">
        <v>9882</v>
      </c>
      <c r="L468" s="85"/>
      <c r="M468" s="85" t="s">
        <v>3791</v>
      </c>
      <c r="N468" s="85" t="s">
        <v>3792</v>
      </c>
      <c r="O468" s="84" t="s">
        <v>2126</v>
      </c>
      <c r="P468" s="86" t="s">
        <v>3718</v>
      </c>
      <c r="Q468" s="87" t="s">
        <v>166</v>
      </c>
      <c r="R468" s="84" t="s">
        <v>9883</v>
      </c>
      <c r="S468" s="86" t="s">
        <v>9884</v>
      </c>
      <c r="T468" s="143" t="s">
        <v>9379</v>
      </c>
      <c r="U468" s="86" t="s">
        <v>9885</v>
      </c>
      <c r="V468" s="84" t="s">
        <v>260</v>
      </c>
      <c r="W468" s="85"/>
      <c r="X468" s="85" t="str">
        <f t="shared" si="32"/>
        <v>tf_BAMM20000200_D_L2_PURCHASE_ACTUAL</v>
      </c>
      <c r="Y468" s="85" t="str">
        <f t="shared" si="33"/>
        <v>mt_MPMM20000206_CDW_D_L2_PURCHASE_ACTUAL</v>
      </c>
      <c r="Z468" s="85" t="str">
        <f t="shared" si="34"/>
        <v>m_MPMM20000206_CDW_D_L2_PURCHASE_ACTUAL</v>
      </c>
      <c r="AA468" s="85" t="s">
        <v>3723</v>
      </c>
      <c r="AB468" s="85" t="s">
        <v>3795</v>
      </c>
      <c r="AC468" s="85"/>
      <c r="AD468" s="65"/>
      <c r="AE468" s="100" t="s">
        <v>63</v>
      </c>
      <c r="AF468" s="65"/>
      <c r="AG468" s="65" t="s">
        <v>744</v>
      </c>
      <c r="AH468" s="65" t="s">
        <v>72</v>
      </c>
      <c r="AI468" s="239" t="s">
        <v>745</v>
      </c>
      <c r="AJ468" s="220" t="s">
        <v>154</v>
      </c>
      <c r="AK468" s="261">
        <v>4.2592592653818429E-3</v>
      </c>
    </row>
    <row r="469" spans="2:43" ht="34.5" customHeight="1">
      <c r="B469" s="86">
        <f t="shared" si="31"/>
        <v>466</v>
      </c>
      <c r="C469" s="84" t="s">
        <v>63</v>
      </c>
      <c r="D469" s="84" t="s">
        <v>3711</v>
      </c>
      <c r="E469" s="84" t="s">
        <v>113</v>
      </c>
      <c r="F469" s="84" t="s">
        <v>2104</v>
      </c>
      <c r="G469" s="85" t="s">
        <v>3712</v>
      </c>
      <c r="H469" s="85" t="s">
        <v>3713</v>
      </c>
      <c r="I469" s="85" t="s">
        <v>3714</v>
      </c>
      <c r="J469" s="191">
        <v>10</v>
      </c>
      <c r="K469" s="84" t="s">
        <v>3796</v>
      </c>
      <c r="L469" s="85"/>
      <c r="M469" s="85" t="s">
        <v>3797</v>
      </c>
      <c r="N469" s="85" t="s">
        <v>3798</v>
      </c>
      <c r="O469" s="84" t="s">
        <v>2126</v>
      </c>
      <c r="P469" s="86" t="s">
        <v>3718</v>
      </c>
      <c r="Q469" s="87" t="s">
        <v>166</v>
      </c>
      <c r="R469" s="84" t="s">
        <v>9886</v>
      </c>
      <c r="S469" s="86" t="s">
        <v>9887</v>
      </c>
      <c r="T469" s="143" t="s">
        <v>3801</v>
      </c>
      <c r="U469" s="86" t="s">
        <v>9888</v>
      </c>
      <c r="V469" s="84" t="s">
        <v>260</v>
      </c>
      <c r="W469" s="85"/>
      <c r="X469" s="85" t="str">
        <f t="shared" si="32"/>
        <v>tf_BAMM20000200_D_L2_PURCHASE_ACTUAL</v>
      </c>
      <c r="Y469" s="85" t="str">
        <f t="shared" si="33"/>
        <v>mt_MPMM20000207_CDW_D_L2_PURCHASE_ACTUAL_ADD_MASTER</v>
      </c>
      <c r="Z469" s="85" t="str">
        <f t="shared" si="34"/>
        <v>m_MPMM20000207_CDW_D_L2_PURCHASE_ACTUAL_ADD_MASTER</v>
      </c>
      <c r="AA469" s="85" t="s">
        <v>3723</v>
      </c>
      <c r="AB469" s="85" t="s">
        <v>3724</v>
      </c>
      <c r="AC469" s="85"/>
      <c r="AD469" s="65"/>
      <c r="AE469" s="100" t="s">
        <v>63</v>
      </c>
      <c r="AF469" s="65"/>
      <c r="AG469" s="65" t="s">
        <v>744</v>
      </c>
      <c r="AH469" s="65" t="s">
        <v>72</v>
      </c>
      <c r="AI469" s="239" t="s">
        <v>1603</v>
      </c>
      <c r="AJ469" s="220" t="s">
        <v>246</v>
      </c>
      <c r="AK469" s="261">
        <v>1.9733796296350192E-2</v>
      </c>
    </row>
    <row r="470" spans="2:43" ht="34.5" hidden="1" customHeight="1">
      <c r="B470" s="86">
        <f t="shared" si="31"/>
        <v>467</v>
      </c>
      <c r="C470" s="84" t="s">
        <v>63</v>
      </c>
      <c r="D470" s="84" t="s">
        <v>3804</v>
      </c>
      <c r="E470" s="84" t="s">
        <v>786</v>
      </c>
      <c r="F470" s="84" t="s">
        <v>63</v>
      </c>
      <c r="G470" s="85" t="s">
        <v>3805</v>
      </c>
      <c r="H470" s="85" t="s">
        <v>3806</v>
      </c>
      <c r="I470" s="85" t="s">
        <v>3807</v>
      </c>
      <c r="J470" s="191">
        <v>1</v>
      </c>
      <c r="K470" s="84" t="s">
        <v>3808</v>
      </c>
      <c r="L470" s="84"/>
      <c r="M470" s="85" t="s">
        <v>3809</v>
      </c>
      <c r="N470" s="85" t="s">
        <v>3810</v>
      </c>
      <c r="O470" s="84" t="s">
        <v>2126</v>
      </c>
      <c r="P470" s="85" t="s">
        <v>3811</v>
      </c>
      <c r="Q470" s="87" t="s">
        <v>69</v>
      </c>
      <c r="R470" s="84" t="s">
        <v>9889</v>
      </c>
      <c r="S470" s="86" t="s">
        <v>9890</v>
      </c>
      <c r="T470" s="143" t="s">
        <v>9891</v>
      </c>
      <c r="U470" s="86" t="s">
        <v>3815</v>
      </c>
      <c r="V470" s="84" t="s">
        <v>260</v>
      </c>
      <c r="W470" s="85"/>
      <c r="X470" s="85" t="str">
        <f t="shared" si="32"/>
        <v>tf_BAMT20021500_D_L2_SYSTEM_STATUS_TEXT_MASTER</v>
      </c>
      <c r="Y470" s="85" t="str">
        <f t="shared" si="33"/>
        <v>mt_MPMT20021501_CDW_D_L2_SYSTEM_STATUS_TEXT_MASTER</v>
      </c>
      <c r="Z470" s="85" t="str">
        <f t="shared" si="34"/>
        <v>m_MPMT20021501_CDW_D_L2_SYSTEM_STATUS_TEXT_MASTER</v>
      </c>
      <c r="AA470" s="85"/>
      <c r="AB470" s="85"/>
      <c r="AC470" s="85"/>
      <c r="AD470" s="65" t="s">
        <v>2183</v>
      </c>
      <c r="AE470" s="65" t="s">
        <v>2026</v>
      </c>
      <c r="AF470" s="65" t="s">
        <v>52</v>
      </c>
      <c r="AG470" s="65" t="s">
        <v>72</v>
      </c>
      <c r="AH470" s="65" t="s">
        <v>205</v>
      </c>
      <c r="AI470" s="220" t="s">
        <v>65</v>
      </c>
      <c r="AJ470" s="220" t="s">
        <v>154</v>
      </c>
      <c r="AK470" s="261">
        <v>0</v>
      </c>
      <c r="AQ470" s="68" t="s">
        <v>3816</v>
      </c>
    </row>
    <row r="471" spans="2:43" ht="34.5" hidden="1" customHeight="1">
      <c r="B471" s="86">
        <f t="shared" si="31"/>
        <v>468</v>
      </c>
      <c r="C471" s="84" t="s">
        <v>63</v>
      </c>
      <c r="D471" s="84" t="s">
        <v>3817</v>
      </c>
      <c r="E471" s="84" t="s">
        <v>194</v>
      </c>
      <c r="F471" s="84" t="s">
        <v>786</v>
      </c>
      <c r="G471" s="86" t="s">
        <v>3818</v>
      </c>
      <c r="H471" s="85" t="s">
        <v>3819</v>
      </c>
      <c r="I471" s="85" t="s">
        <v>3820</v>
      </c>
      <c r="J471" s="191">
        <v>1</v>
      </c>
      <c r="K471" s="84" t="s">
        <v>3821</v>
      </c>
      <c r="L471" s="85"/>
      <c r="M471" s="85" t="s">
        <v>3822</v>
      </c>
      <c r="N471" s="85" t="s">
        <v>3823</v>
      </c>
      <c r="O471" s="84" t="s">
        <v>3507</v>
      </c>
      <c r="P471" s="86" t="s">
        <v>3824</v>
      </c>
      <c r="Q471" s="87" t="s">
        <v>69</v>
      </c>
      <c r="R471" s="84" t="s">
        <v>9892</v>
      </c>
      <c r="S471" s="86" t="s">
        <v>9893</v>
      </c>
      <c r="T471" s="143" t="s">
        <v>9894</v>
      </c>
      <c r="U471" s="86" t="s">
        <v>9895</v>
      </c>
      <c r="V471" s="84" t="s">
        <v>260</v>
      </c>
      <c r="W471" s="85"/>
      <c r="X471" s="85" t="str">
        <f t="shared" si="32"/>
        <v>tf_BAWK20000500_D_L2_INVOICE_DOCUMENT_CONDITION</v>
      </c>
      <c r="Y471" s="85" t="str">
        <f t="shared" si="33"/>
        <v>mt_MPWK20000501_CDW_D_L2_INVOICE_DOCUMENT_CONDITION</v>
      </c>
      <c r="Z471" s="85" t="str">
        <f t="shared" si="34"/>
        <v>m_MPWK20000501_CDW_D_L2_INVOICE_DOCUMENT_CONDITION</v>
      </c>
      <c r="AA471" s="85" t="s">
        <v>3829</v>
      </c>
      <c r="AB471" s="85" t="s">
        <v>3830</v>
      </c>
      <c r="AC471" s="85" t="s">
        <v>3831</v>
      </c>
      <c r="AD471" s="65"/>
      <c r="AE471" s="100" t="s">
        <v>63</v>
      </c>
      <c r="AF471" s="65"/>
      <c r="AG471" s="65" t="s">
        <v>744</v>
      </c>
      <c r="AH471" s="65" t="s">
        <v>72</v>
      </c>
      <c r="AI471" s="220" t="s">
        <v>65</v>
      </c>
      <c r="AJ471" s="220" t="s">
        <v>154</v>
      </c>
      <c r="AK471" s="261">
        <v>3.9930555576574989E-3</v>
      </c>
    </row>
    <row r="472" spans="2:43" ht="34.5" hidden="1" customHeight="1">
      <c r="B472" s="91">
        <f t="shared" si="31"/>
        <v>469</v>
      </c>
      <c r="C472" s="92" t="s">
        <v>409</v>
      </c>
      <c r="D472" s="92" t="s">
        <v>63</v>
      </c>
      <c r="E472" s="92" t="s">
        <v>786</v>
      </c>
      <c r="F472" s="92" t="s">
        <v>63</v>
      </c>
      <c r="G472" s="146" t="s">
        <v>3832</v>
      </c>
      <c r="H472" s="146"/>
      <c r="I472" s="146" t="s">
        <v>3833</v>
      </c>
      <c r="J472" s="193"/>
      <c r="K472" s="92"/>
      <c r="L472" s="146"/>
      <c r="M472" s="146" t="s">
        <v>3834</v>
      </c>
      <c r="N472" s="146"/>
      <c r="O472" s="92" t="s">
        <v>2126</v>
      </c>
      <c r="P472" s="264" t="s">
        <v>3835</v>
      </c>
      <c r="Q472" s="163" t="s">
        <v>69</v>
      </c>
      <c r="R472" s="92"/>
      <c r="S472" s="91" t="s">
        <v>9896</v>
      </c>
      <c r="T472" s="182"/>
      <c r="U472" s="91" t="s">
        <v>9897</v>
      </c>
      <c r="V472" s="92"/>
      <c r="W472" s="146"/>
      <c r="X472" s="146" t="str">
        <f t="shared" si="32"/>
        <v/>
      </c>
      <c r="Y472" s="146" t="str">
        <f t="shared" si="33"/>
        <v/>
      </c>
      <c r="Z472" s="146" t="str">
        <f t="shared" si="34"/>
        <v/>
      </c>
      <c r="AA472" s="146"/>
      <c r="AB472" s="146"/>
      <c r="AC472" s="146"/>
      <c r="AD472" s="65" t="s">
        <v>1368</v>
      </c>
      <c r="AE472" s="100" t="s">
        <v>63</v>
      </c>
      <c r="AF472" s="65"/>
      <c r="AG472" s="65" t="s">
        <v>63</v>
      </c>
      <c r="AH472" s="65" t="s">
        <v>63</v>
      </c>
      <c r="AI472" s="220" t="s">
        <v>65</v>
      </c>
      <c r="AJ472" s="220" t="s">
        <v>65</v>
      </c>
      <c r="AK472" s="220" t="s">
        <v>65</v>
      </c>
    </row>
    <row r="473" spans="2:43" ht="34.5" hidden="1" customHeight="1">
      <c r="B473" s="91">
        <f t="shared" si="31"/>
        <v>470</v>
      </c>
      <c r="C473" s="92" t="s">
        <v>409</v>
      </c>
      <c r="D473" s="92" t="s">
        <v>63</v>
      </c>
      <c r="E473" s="92" t="s">
        <v>786</v>
      </c>
      <c r="F473" s="92" t="s">
        <v>63</v>
      </c>
      <c r="G473" s="146" t="s">
        <v>3836</v>
      </c>
      <c r="H473" s="146"/>
      <c r="I473" s="146" t="s">
        <v>3837</v>
      </c>
      <c r="J473" s="193"/>
      <c r="K473" s="92"/>
      <c r="L473" s="146"/>
      <c r="M473" s="146" t="s">
        <v>3838</v>
      </c>
      <c r="N473" s="146"/>
      <c r="O473" s="92" t="s">
        <v>2126</v>
      </c>
      <c r="P473" s="264" t="s">
        <v>3839</v>
      </c>
      <c r="Q473" s="163" t="s">
        <v>69</v>
      </c>
      <c r="R473" s="92"/>
      <c r="S473" s="91" t="s">
        <v>9898</v>
      </c>
      <c r="T473" s="182"/>
      <c r="U473" s="91" t="s">
        <v>9899</v>
      </c>
      <c r="V473" s="92"/>
      <c r="W473" s="146"/>
      <c r="X473" s="146" t="str">
        <f t="shared" si="32"/>
        <v/>
      </c>
      <c r="Y473" s="146" t="str">
        <f t="shared" si="33"/>
        <v/>
      </c>
      <c r="Z473" s="146" t="str">
        <f t="shared" si="34"/>
        <v/>
      </c>
      <c r="AA473" s="146"/>
      <c r="AB473" s="146"/>
      <c r="AC473" s="146"/>
      <c r="AD473" s="65" t="s">
        <v>1368</v>
      </c>
      <c r="AE473" s="100" t="s">
        <v>63</v>
      </c>
      <c r="AF473" s="65"/>
      <c r="AG473" s="65" t="s">
        <v>63</v>
      </c>
      <c r="AH473" s="65" t="s">
        <v>63</v>
      </c>
      <c r="AI473" s="220" t="s">
        <v>65</v>
      </c>
      <c r="AJ473" s="220" t="s">
        <v>65</v>
      </c>
      <c r="AK473" s="220" t="s">
        <v>65</v>
      </c>
    </row>
    <row r="474" spans="2:43" ht="34.5" hidden="1" customHeight="1">
      <c r="B474" s="91">
        <f t="shared" si="31"/>
        <v>471</v>
      </c>
      <c r="C474" s="92" t="s">
        <v>409</v>
      </c>
      <c r="D474" s="92" t="s">
        <v>63</v>
      </c>
      <c r="E474" s="92" t="s">
        <v>786</v>
      </c>
      <c r="F474" s="92" t="s">
        <v>63</v>
      </c>
      <c r="G474" s="146" t="s">
        <v>3840</v>
      </c>
      <c r="H474" s="146"/>
      <c r="I474" s="146" t="s">
        <v>3841</v>
      </c>
      <c r="J474" s="193"/>
      <c r="K474" s="92"/>
      <c r="L474" s="146"/>
      <c r="M474" s="146" t="s">
        <v>3842</v>
      </c>
      <c r="N474" s="146"/>
      <c r="O474" s="92" t="s">
        <v>1366</v>
      </c>
      <c r="P474" s="146" t="s">
        <v>3843</v>
      </c>
      <c r="Q474" s="163" t="s">
        <v>220</v>
      </c>
      <c r="R474" s="92"/>
      <c r="S474" s="278" t="s">
        <v>9900</v>
      </c>
      <c r="T474" s="182"/>
      <c r="U474" s="276" t="s">
        <v>9901</v>
      </c>
      <c r="V474" s="277"/>
      <c r="W474" s="146"/>
      <c r="X474" s="146" t="str">
        <f t="shared" si="32"/>
        <v/>
      </c>
      <c r="Y474" s="146" t="str">
        <f t="shared" si="33"/>
        <v/>
      </c>
      <c r="Z474" s="146" t="str">
        <f t="shared" si="34"/>
        <v/>
      </c>
      <c r="AA474" s="146"/>
      <c r="AB474" s="146"/>
      <c r="AC474" s="146"/>
      <c r="AD474" s="65" t="s">
        <v>1368</v>
      </c>
      <c r="AE474" s="100" t="s">
        <v>63</v>
      </c>
      <c r="AF474" s="65"/>
      <c r="AG474" s="65" t="s">
        <v>63</v>
      </c>
      <c r="AH474" s="65" t="s">
        <v>63</v>
      </c>
      <c r="AI474" s="220" t="s">
        <v>65</v>
      </c>
      <c r="AJ474" s="220" t="s">
        <v>65</v>
      </c>
      <c r="AK474" s="220" t="s">
        <v>65</v>
      </c>
    </row>
    <row r="475" spans="2:43" ht="34.5" hidden="1" customHeight="1">
      <c r="B475" s="86">
        <f t="shared" si="31"/>
        <v>472</v>
      </c>
      <c r="C475" s="84" t="s">
        <v>63</v>
      </c>
      <c r="D475" s="84" t="s">
        <v>3844</v>
      </c>
      <c r="E475" s="84" t="s">
        <v>113</v>
      </c>
      <c r="F475" s="84" t="s">
        <v>2104</v>
      </c>
      <c r="G475" s="85" t="s">
        <v>3845</v>
      </c>
      <c r="H475" s="85" t="s">
        <v>3858</v>
      </c>
      <c r="I475" s="85" t="s">
        <v>3847</v>
      </c>
      <c r="J475" s="191">
        <v>1</v>
      </c>
      <c r="K475" s="84" t="s">
        <v>3848</v>
      </c>
      <c r="L475" s="85"/>
      <c r="M475" s="85" t="s">
        <v>3849</v>
      </c>
      <c r="N475" s="85" t="s">
        <v>9902</v>
      </c>
      <c r="O475" s="84" t="s">
        <v>1366</v>
      </c>
      <c r="P475" s="86" t="s">
        <v>3851</v>
      </c>
      <c r="Q475" s="87" t="s">
        <v>166</v>
      </c>
      <c r="R475" s="84" t="s">
        <v>9903</v>
      </c>
      <c r="S475" s="86" t="s">
        <v>9904</v>
      </c>
      <c r="T475" s="143" t="s">
        <v>9381</v>
      </c>
      <c r="U475" s="86" t="s">
        <v>9905</v>
      </c>
      <c r="V475" s="84" t="s">
        <v>260</v>
      </c>
      <c r="W475" s="85"/>
      <c r="X475" s="85" t="str">
        <f t="shared" si="32"/>
        <v>tf_BAMM20000300_D_L2_PURCHASE_ORDER_DETAILS</v>
      </c>
      <c r="Y475" s="85" t="str">
        <f t="shared" si="33"/>
        <v>mt_MPMM20000301_CDW_D_L2_PURCHASE_ORDER_DETAILS</v>
      </c>
      <c r="Z475" s="85" t="str">
        <f t="shared" si="34"/>
        <v>m_MPMM20000301_CDW_D_L2_PURCHASE_ORDER_DETAILS</v>
      </c>
      <c r="AA475" s="85" t="s">
        <v>3854</v>
      </c>
      <c r="AB475" s="85" t="s">
        <v>3855</v>
      </c>
      <c r="AC475" s="85"/>
      <c r="AD475" s="65"/>
      <c r="AE475" s="100" t="s">
        <v>63</v>
      </c>
      <c r="AF475" s="65"/>
      <c r="AG475" s="65" t="s">
        <v>744</v>
      </c>
      <c r="AH475" s="65" t="s">
        <v>72</v>
      </c>
      <c r="AI475" s="239" t="s">
        <v>745</v>
      </c>
      <c r="AJ475" s="220" t="s">
        <v>154</v>
      </c>
      <c r="AK475" s="261">
        <v>1.1180555557075422E-2</v>
      </c>
    </row>
    <row r="476" spans="2:43" ht="34.5" hidden="1" customHeight="1">
      <c r="B476" s="86">
        <f t="shared" si="31"/>
        <v>473</v>
      </c>
      <c r="C476" s="84" t="s">
        <v>63</v>
      </c>
      <c r="D476" s="84" t="s">
        <v>3856</v>
      </c>
      <c r="E476" s="84" t="s">
        <v>113</v>
      </c>
      <c r="F476" s="84" t="s">
        <v>2104</v>
      </c>
      <c r="G476" s="85" t="s">
        <v>3857</v>
      </c>
      <c r="H476" s="85" t="s">
        <v>3858</v>
      </c>
      <c r="I476" s="85" t="s">
        <v>3847</v>
      </c>
      <c r="J476" s="191">
        <v>2</v>
      </c>
      <c r="K476" s="84" t="s">
        <v>3859</v>
      </c>
      <c r="L476" s="85"/>
      <c r="M476" s="85" t="s">
        <v>3860</v>
      </c>
      <c r="N476" s="85" t="s">
        <v>3861</v>
      </c>
      <c r="O476" s="84" t="s">
        <v>1366</v>
      </c>
      <c r="P476" s="86" t="s">
        <v>3851</v>
      </c>
      <c r="Q476" s="87" t="s">
        <v>166</v>
      </c>
      <c r="R476" s="84" t="s">
        <v>9906</v>
      </c>
      <c r="S476" s="86" t="s">
        <v>9907</v>
      </c>
      <c r="T476" s="143" t="s">
        <v>9908</v>
      </c>
      <c r="U476" s="86" t="s">
        <v>9909</v>
      </c>
      <c r="V476" s="84" t="s">
        <v>260</v>
      </c>
      <c r="W476" s="85"/>
      <c r="X476" s="85" t="str">
        <f t="shared" si="32"/>
        <v>tf_BAMM20000300_D_L2_PURCHASE_ORDER_DETAILS</v>
      </c>
      <c r="Y476" s="85" t="str">
        <f t="shared" si="33"/>
        <v>mt_MPMM20000302_CDW_D_L2_PURCHASE_ORDER_DETAILS_ADD_MASTER</v>
      </c>
      <c r="Z476" s="85" t="str">
        <f t="shared" si="34"/>
        <v>m_MPMM20000302_CDW_D_L2_PURCHASE_ORDER_DETAILS_ADD_MASTER</v>
      </c>
      <c r="AA476" s="85" t="s">
        <v>3854</v>
      </c>
      <c r="AB476" s="85" t="s">
        <v>3855</v>
      </c>
      <c r="AC476" s="85"/>
      <c r="AD476" s="65"/>
      <c r="AE476" s="100" t="s">
        <v>63</v>
      </c>
      <c r="AF476" s="65"/>
      <c r="AG476" s="65" t="s">
        <v>744</v>
      </c>
      <c r="AH476" s="65" t="s">
        <v>72</v>
      </c>
      <c r="AI476" s="239" t="s">
        <v>745</v>
      </c>
      <c r="AJ476" s="220" t="s">
        <v>154</v>
      </c>
      <c r="AK476" s="261">
        <v>2.269675926072523E-2</v>
      </c>
    </row>
    <row r="477" spans="2:43" ht="34.5" hidden="1" customHeight="1">
      <c r="B477" s="86">
        <f t="shared" si="31"/>
        <v>474</v>
      </c>
      <c r="C477" s="84" t="s">
        <v>63</v>
      </c>
      <c r="D477" s="84" t="s">
        <v>3866</v>
      </c>
      <c r="E477" s="84" t="s">
        <v>3867</v>
      </c>
      <c r="F477" s="84" t="s">
        <v>3868</v>
      </c>
      <c r="G477" s="86" t="s">
        <v>3869</v>
      </c>
      <c r="H477" s="86" t="s">
        <v>3870</v>
      </c>
      <c r="I477" s="86" t="s">
        <v>3871</v>
      </c>
      <c r="J477" s="191">
        <v>1</v>
      </c>
      <c r="K477" s="84" t="s">
        <v>3872</v>
      </c>
      <c r="L477" s="85"/>
      <c r="M477" s="93" t="s">
        <v>3873</v>
      </c>
      <c r="N477" s="85" t="s">
        <v>3874</v>
      </c>
      <c r="O477" s="84" t="s">
        <v>2126</v>
      </c>
      <c r="P477" s="93" t="s">
        <v>3875</v>
      </c>
      <c r="Q477" s="87" t="s">
        <v>166</v>
      </c>
      <c r="R477" s="87" t="s">
        <v>9910</v>
      </c>
      <c r="S477" s="93" t="s">
        <v>9911</v>
      </c>
      <c r="T477" s="143" t="s">
        <v>9912</v>
      </c>
      <c r="U477" s="93" t="s">
        <v>9913</v>
      </c>
      <c r="V477" s="87" t="s">
        <v>260</v>
      </c>
      <c r="W477" s="85"/>
      <c r="X477" s="85" t="str">
        <f t="shared" si="32"/>
        <v>tf_BAQM20000100_D_L2_QUALITY_INSPECTION</v>
      </c>
      <c r="Y477" s="85" t="str">
        <f t="shared" si="33"/>
        <v>mt_MPQM20000101_CDW_D_L2_QUALITY_INSPECTION</v>
      </c>
      <c r="Z477" s="85" t="str">
        <f t="shared" si="34"/>
        <v>m_MPQM20000101_CDW_D_L2_QUALITY_INSPECTION</v>
      </c>
      <c r="AA477" s="85" t="s">
        <v>3880</v>
      </c>
      <c r="AB477" s="85" t="s">
        <v>3881</v>
      </c>
      <c r="AC477" s="85"/>
      <c r="AD477" s="65"/>
      <c r="AE477" s="100" t="s">
        <v>63</v>
      </c>
      <c r="AF477" s="65"/>
      <c r="AG477" s="65" t="s">
        <v>744</v>
      </c>
      <c r="AH477" s="65" t="s">
        <v>72</v>
      </c>
      <c r="AI477" s="239" t="s">
        <v>745</v>
      </c>
      <c r="AJ477" s="220" t="s">
        <v>154</v>
      </c>
      <c r="AK477" s="261">
        <v>5.5555555445607752E-4</v>
      </c>
    </row>
    <row r="478" spans="2:43" ht="34.5" hidden="1" customHeight="1">
      <c r="B478" s="86">
        <f t="shared" si="31"/>
        <v>475</v>
      </c>
      <c r="C478" s="84" t="s">
        <v>63</v>
      </c>
      <c r="D478" s="84" t="s">
        <v>9914</v>
      </c>
      <c r="E478" s="84" t="s">
        <v>3867</v>
      </c>
      <c r="F478" s="84" t="s">
        <v>3868</v>
      </c>
      <c r="G478" s="86" t="s">
        <v>3883</v>
      </c>
      <c r="H478" s="86" t="s">
        <v>3870</v>
      </c>
      <c r="I478" s="86" t="s">
        <v>3871</v>
      </c>
      <c r="J478" s="191">
        <v>2</v>
      </c>
      <c r="K478" s="84" t="s">
        <v>3884</v>
      </c>
      <c r="L478" s="85"/>
      <c r="M478" s="93" t="s">
        <v>3885</v>
      </c>
      <c r="N478" s="85" t="s">
        <v>3886</v>
      </c>
      <c r="O478" s="84" t="s">
        <v>2126</v>
      </c>
      <c r="P478" s="93" t="s">
        <v>3875</v>
      </c>
      <c r="Q478" s="87" t="s">
        <v>166</v>
      </c>
      <c r="R478" s="84" t="s">
        <v>9915</v>
      </c>
      <c r="S478" s="86" t="s">
        <v>9916</v>
      </c>
      <c r="T478" s="143" t="s">
        <v>9917</v>
      </c>
      <c r="U478" s="93" t="s">
        <v>9918</v>
      </c>
      <c r="V478" s="87" t="s">
        <v>260</v>
      </c>
      <c r="W478" s="85"/>
      <c r="X478" s="85" t="str">
        <f t="shared" si="32"/>
        <v>tf_BAQM20000100_D_L2_QUALITY_INSPECTION</v>
      </c>
      <c r="Y478" s="85" t="str">
        <f t="shared" si="33"/>
        <v>mt_MPQM20000102_CDW_D_L2_QUALITY_INSPECTION_ADD_MASTER</v>
      </c>
      <c r="Z478" s="85" t="str">
        <f t="shared" si="34"/>
        <v>m_MPQM20000102_CDW_D_L2_QUALITY_INSPECTION_ADD_MASTER</v>
      </c>
      <c r="AA478" s="85" t="s">
        <v>3880</v>
      </c>
      <c r="AB478" s="85" t="s">
        <v>3881</v>
      </c>
      <c r="AC478" s="85"/>
      <c r="AD478" s="65"/>
      <c r="AE478" s="100" t="s">
        <v>63</v>
      </c>
      <c r="AF478" s="65"/>
      <c r="AG478" s="65" t="s">
        <v>744</v>
      </c>
      <c r="AH478" s="65" t="s">
        <v>72</v>
      </c>
      <c r="AI478" s="239" t="s">
        <v>745</v>
      </c>
      <c r="AJ478" s="220" t="s">
        <v>154</v>
      </c>
      <c r="AK478" s="261">
        <v>2.8472222184063867E-3</v>
      </c>
    </row>
    <row r="479" spans="2:43" ht="34.5" hidden="1" customHeight="1">
      <c r="B479" s="91">
        <f t="shared" si="31"/>
        <v>476</v>
      </c>
      <c r="C479" s="92" t="s">
        <v>409</v>
      </c>
      <c r="D479" s="92" t="s">
        <v>63</v>
      </c>
      <c r="E479" s="92" t="s">
        <v>786</v>
      </c>
      <c r="F479" s="92" t="s">
        <v>63</v>
      </c>
      <c r="G479" s="146" t="s">
        <v>3891</v>
      </c>
      <c r="H479" s="146"/>
      <c r="I479" s="146" t="s">
        <v>3892</v>
      </c>
      <c r="J479" s="193"/>
      <c r="K479" s="92"/>
      <c r="L479" s="146"/>
      <c r="M479" s="146" t="s">
        <v>3893</v>
      </c>
      <c r="N479" s="146"/>
      <c r="O479" s="92" t="s">
        <v>2126</v>
      </c>
      <c r="P479" s="264" t="s">
        <v>3894</v>
      </c>
      <c r="Q479" s="163" t="s">
        <v>69</v>
      </c>
      <c r="R479" s="92"/>
      <c r="S479" s="91" t="s">
        <v>9919</v>
      </c>
      <c r="T479" s="182"/>
      <c r="U479" s="91" t="s">
        <v>9920</v>
      </c>
      <c r="V479" s="92"/>
      <c r="W479" s="146"/>
      <c r="X479" s="146" t="str">
        <f t="shared" si="32"/>
        <v/>
      </c>
      <c r="Y479" s="146" t="str">
        <f t="shared" si="33"/>
        <v/>
      </c>
      <c r="Z479" s="146" t="str">
        <f t="shared" si="34"/>
        <v/>
      </c>
      <c r="AA479" s="146"/>
      <c r="AB479" s="146"/>
      <c r="AC479" s="146"/>
      <c r="AD479" s="65" t="s">
        <v>1368</v>
      </c>
      <c r="AE479" s="100" t="s">
        <v>63</v>
      </c>
      <c r="AF479" s="65"/>
      <c r="AG479" s="65" t="s">
        <v>63</v>
      </c>
      <c r="AH479" s="65" t="s">
        <v>63</v>
      </c>
      <c r="AI479" s="220" t="s">
        <v>65</v>
      </c>
      <c r="AJ479" s="220" t="s">
        <v>65</v>
      </c>
      <c r="AK479" s="220" t="s">
        <v>65</v>
      </c>
    </row>
    <row r="480" spans="2:43" ht="34.5" hidden="1" customHeight="1">
      <c r="B480" s="91">
        <f t="shared" si="31"/>
        <v>477</v>
      </c>
      <c r="C480" s="92" t="s">
        <v>409</v>
      </c>
      <c r="D480" s="92" t="s">
        <v>63</v>
      </c>
      <c r="E480" s="92" t="s">
        <v>786</v>
      </c>
      <c r="F480" s="92" t="s">
        <v>63</v>
      </c>
      <c r="G480" s="146" t="s">
        <v>3895</v>
      </c>
      <c r="H480" s="146"/>
      <c r="I480" s="146" t="s">
        <v>3896</v>
      </c>
      <c r="J480" s="193"/>
      <c r="K480" s="92"/>
      <c r="L480" s="146"/>
      <c r="M480" s="146" t="s">
        <v>3897</v>
      </c>
      <c r="N480" s="146"/>
      <c r="O480" s="92" t="s">
        <v>1366</v>
      </c>
      <c r="P480" s="146" t="s">
        <v>3898</v>
      </c>
      <c r="Q480" s="163" t="s">
        <v>220</v>
      </c>
      <c r="R480" s="92"/>
      <c r="S480" s="91" t="s">
        <v>9921</v>
      </c>
      <c r="T480" s="182"/>
      <c r="U480" s="91" t="s">
        <v>9922</v>
      </c>
      <c r="V480" s="92"/>
      <c r="W480" s="146"/>
      <c r="X480" s="146" t="str">
        <f t="shared" si="32"/>
        <v/>
      </c>
      <c r="Y480" s="146" t="str">
        <f t="shared" si="33"/>
        <v/>
      </c>
      <c r="Z480" s="146" t="str">
        <f t="shared" si="34"/>
        <v/>
      </c>
      <c r="AA480" s="146"/>
      <c r="AB480" s="146"/>
      <c r="AC480" s="146"/>
      <c r="AD480" s="65" t="s">
        <v>1368</v>
      </c>
      <c r="AE480" s="100" t="s">
        <v>63</v>
      </c>
      <c r="AF480" s="65"/>
      <c r="AG480" s="65" t="s">
        <v>63</v>
      </c>
      <c r="AH480" s="65" t="s">
        <v>63</v>
      </c>
      <c r="AI480" s="220" t="s">
        <v>65</v>
      </c>
      <c r="AJ480" s="220" t="s">
        <v>65</v>
      </c>
      <c r="AK480" s="220" t="s">
        <v>65</v>
      </c>
    </row>
    <row r="481" spans="2:37" ht="34.5" hidden="1" customHeight="1">
      <c r="B481" s="91">
        <f t="shared" si="31"/>
        <v>478</v>
      </c>
      <c r="C481" s="92" t="s">
        <v>409</v>
      </c>
      <c r="D481" s="92" t="s">
        <v>63</v>
      </c>
      <c r="E481" s="92" t="s">
        <v>786</v>
      </c>
      <c r="F481" s="92" t="s">
        <v>63</v>
      </c>
      <c r="G481" s="91" t="s">
        <v>3899</v>
      </c>
      <c r="H481" s="91"/>
      <c r="I481" s="91" t="s">
        <v>3900</v>
      </c>
      <c r="J481" s="193"/>
      <c r="K481" s="92"/>
      <c r="L481" s="146"/>
      <c r="M481" s="264" t="s">
        <v>3901</v>
      </c>
      <c r="N481" s="146"/>
      <c r="O481" s="92" t="s">
        <v>2126</v>
      </c>
      <c r="P481" s="264" t="s">
        <v>3902</v>
      </c>
      <c r="Q481" s="163" t="s">
        <v>69</v>
      </c>
      <c r="R481" s="92"/>
      <c r="S481" s="264" t="s">
        <v>9923</v>
      </c>
      <c r="T481" s="182"/>
      <c r="U481" s="264" t="s">
        <v>9924</v>
      </c>
      <c r="V481" s="163"/>
      <c r="W481" s="146"/>
      <c r="X481" s="146" t="str">
        <f t="shared" si="32"/>
        <v/>
      </c>
      <c r="Y481" s="146" t="str">
        <f t="shared" si="33"/>
        <v/>
      </c>
      <c r="Z481" s="146" t="str">
        <f t="shared" si="34"/>
        <v/>
      </c>
      <c r="AA481" s="146"/>
      <c r="AB481" s="146"/>
      <c r="AC481" s="146"/>
      <c r="AD481" s="65" t="s">
        <v>1368</v>
      </c>
      <c r="AE481" s="100" t="s">
        <v>63</v>
      </c>
      <c r="AF481" s="65"/>
      <c r="AG481" s="65" t="s">
        <v>63</v>
      </c>
      <c r="AH481" s="65" t="s">
        <v>63</v>
      </c>
      <c r="AI481" s="220" t="s">
        <v>65</v>
      </c>
      <c r="AJ481" s="220" t="s">
        <v>65</v>
      </c>
      <c r="AK481" s="220" t="s">
        <v>65</v>
      </c>
    </row>
    <row r="482" spans="2:37" ht="34.5" hidden="1" customHeight="1">
      <c r="B482" s="86">
        <f t="shared" si="31"/>
        <v>479</v>
      </c>
      <c r="C482" s="84" t="s">
        <v>63</v>
      </c>
      <c r="D482" s="84" t="s">
        <v>3903</v>
      </c>
      <c r="E482" s="84" t="s">
        <v>786</v>
      </c>
      <c r="F482" s="84" t="s">
        <v>63</v>
      </c>
      <c r="G482" s="85" t="s">
        <v>3904</v>
      </c>
      <c r="H482" s="85" t="s">
        <v>3905</v>
      </c>
      <c r="I482" s="85" t="s">
        <v>3906</v>
      </c>
      <c r="J482" s="191">
        <v>1</v>
      </c>
      <c r="K482" s="84" t="s">
        <v>3907</v>
      </c>
      <c r="L482" s="85"/>
      <c r="M482" s="85" t="s">
        <v>3908</v>
      </c>
      <c r="N482" s="85" t="s">
        <v>3909</v>
      </c>
      <c r="O482" s="84" t="s">
        <v>2126</v>
      </c>
      <c r="P482" s="86" t="s">
        <v>3910</v>
      </c>
      <c r="Q482" s="87" t="s">
        <v>69</v>
      </c>
      <c r="R482" s="84" t="s">
        <v>9925</v>
      </c>
      <c r="S482" s="86" t="s">
        <v>9926</v>
      </c>
      <c r="T482" s="143" t="s">
        <v>3913</v>
      </c>
      <c r="U482" s="86" t="s">
        <v>3914</v>
      </c>
      <c r="V482" s="84" t="s">
        <v>149</v>
      </c>
      <c r="W482" s="85"/>
      <c r="X482" s="85" t="str">
        <f t="shared" si="32"/>
        <v>tf_BAMT20007600_D_L2_PLANT_MASTER</v>
      </c>
      <c r="Y482" s="85" t="str">
        <f t="shared" si="33"/>
        <v>mt_MPMT20007601_CDW_D_L2_PLANT_MASTER</v>
      </c>
      <c r="Z482" s="85" t="str">
        <f t="shared" si="34"/>
        <v>m_MPMT20007601_CDW_D_L2_PLANT_MASTER</v>
      </c>
      <c r="AA482" s="85"/>
      <c r="AB482" s="85"/>
      <c r="AC482" s="85"/>
      <c r="AD482" s="65" t="s">
        <v>2183</v>
      </c>
      <c r="AE482" s="65" t="s">
        <v>2026</v>
      </c>
      <c r="AF482" s="65" t="s">
        <v>52</v>
      </c>
      <c r="AG482" s="65" t="s">
        <v>72</v>
      </c>
      <c r="AH482" s="65" t="str">
        <f>_xlfn.XLOOKUP(T482,Inputテーブル分解!G:G,Inputテーブル分解!J:J,"-")</f>
        <v>A</v>
      </c>
      <c r="AI482" s="220" t="s">
        <v>65</v>
      </c>
      <c r="AJ482" s="220" t="s">
        <v>154</v>
      </c>
      <c r="AK482" s="261">
        <v>0</v>
      </c>
    </row>
    <row r="483" spans="2:37" ht="37.5" hidden="1" customHeight="1">
      <c r="B483" s="91">
        <f t="shared" si="31"/>
        <v>480</v>
      </c>
      <c r="C483" s="92" t="s">
        <v>409</v>
      </c>
      <c r="D483" s="92" t="s">
        <v>3915</v>
      </c>
      <c r="E483" s="92" t="s">
        <v>786</v>
      </c>
      <c r="F483" s="92" t="s">
        <v>63</v>
      </c>
      <c r="G483" s="146" t="s">
        <v>3916</v>
      </c>
      <c r="H483" s="146" t="s">
        <v>3917</v>
      </c>
      <c r="I483" s="146" t="s">
        <v>3918</v>
      </c>
      <c r="J483" s="193">
        <v>1</v>
      </c>
      <c r="K483" s="92" t="s">
        <v>3919</v>
      </c>
      <c r="L483" s="146"/>
      <c r="M483" s="146" t="s">
        <v>3920</v>
      </c>
      <c r="N483" s="146" t="s">
        <v>3921</v>
      </c>
      <c r="O483" s="92" t="s">
        <v>1366</v>
      </c>
      <c r="P483" s="91" t="s">
        <v>3922</v>
      </c>
      <c r="Q483" s="163" t="s">
        <v>220</v>
      </c>
      <c r="R483" s="92" t="s">
        <v>9927</v>
      </c>
      <c r="S483" s="91" t="s">
        <v>9928</v>
      </c>
      <c r="T483" s="182" t="s">
        <v>9929</v>
      </c>
      <c r="U483" s="91" t="s">
        <v>9930</v>
      </c>
      <c r="V483" s="92" t="s">
        <v>149</v>
      </c>
      <c r="W483" s="146"/>
      <c r="X483" s="146" t="str">
        <f t="shared" si="32"/>
        <v>tf_BAMT20007800_D_L2_PLANT_BRANCH_OFFICE_MASTER</v>
      </c>
      <c r="Y483" s="146" t="str">
        <f t="shared" si="33"/>
        <v>mt_MPMT20007801_CDW_D_L2_PLANT_BRANCH_OFFICE_MASTER</v>
      </c>
      <c r="Z483" s="146" t="str">
        <f t="shared" si="34"/>
        <v>m_MPMT20007801_CDW_D_L2_PLANT_BRANCH_OFFICE_MASTER</v>
      </c>
      <c r="AA483" s="146"/>
      <c r="AB483" s="146"/>
      <c r="AC483" s="146"/>
      <c r="AD483" s="65" t="s">
        <v>2183</v>
      </c>
      <c r="AE483" s="65" t="s">
        <v>2026</v>
      </c>
      <c r="AF483" s="65" t="s">
        <v>52</v>
      </c>
      <c r="AG483" s="65" t="s">
        <v>72</v>
      </c>
      <c r="AH483" s="268" t="s">
        <v>3923</v>
      </c>
      <c r="AI483" s="220" t="s">
        <v>65</v>
      </c>
      <c r="AJ483" s="220" t="s">
        <v>65</v>
      </c>
      <c r="AK483" s="220" t="s">
        <v>65</v>
      </c>
    </row>
    <row r="484" spans="2:37" ht="34.5" hidden="1" customHeight="1">
      <c r="B484" s="86">
        <f t="shared" si="31"/>
        <v>481</v>
      </c>
      <c r="C484" s="84" t="s">
        <v>63</v>
      </c>
      <c r="D484" s="84" t="s">
        <v>3924</v>
      </c>
      <c r="E484" s="84" t="s">
        <v>786</v>
      </c>
      <c r="F484" s="84" t="s">
        <v>63</v>
      </c>
      <c r="G484" s="85" t="s">
        <v>3925</v>
      </c>
      <c r="H484" s="85" t="s">
        <v>3937</v>
      </c>
      <c r="I484" s="85" t="s">
        <v>3927</v>
      </c>
      <c r="J484" s="191">
        <v>1</v>
      </c>
      <c r="K484" s="84" t="s">
        <v>3928</v>
      </c>
      <c r="L484" s="85"/>
      <c r="M484" s="85" t="s">
        <v>3929</v>
      </c>
      <c r="N484" s="85" t="s">
        <v>3930</v>
      </c>
      <c r="O484" s="84" t="s">
        <v>1366</v>
      </c>
      <c r="P484" s="86" t="s">
        <v>3931</v>
      </c>
      <c r="Q484" s="87" t="s">
        <v>69</v>
      </c>
      <c r="R484" s="84" t="s">
        <v>3932</v>
      </c>
      <c r="S484" s="86" t="s">
        <v>9931</v>
      </c>
      <c r="T484" s="143" t="s">
        <v>3934</v>
      </c>
      <c r="U484" s="86" t="s">
        <v>3935</v>
      </c>
      <c r="V484" s="84" t="s">
        <v>238</v>
      </c>
      <c r="W484" s="85"/>
      <c r="X484" s="85" t="str">
        <f t="shared" si="32"/>
        <v>tf_BAMT20007700_D_L2_PLANT_MATERIAL_MASTER</v>
      </c>
      <c r="Y484" s="85" t="str">
        <f t="shared" si="33"/>
        <v>mt_MPMT20007701_CDW_D_L2_PLANT_MATERIAL_MASTER_WK01</v>
      </c>
      <c r="Z484" s="85" t="str">
        <f t="shared" si="34"/>
        <v>m_MPMT20007701_CDW_D_L2_PLANT_MATERIAL_MASTER_WK01</v>
      </c>
      <c r="AA484" s="85"/>
      <c r="AB484" s="85"/>
      <c r="AC484" s="85"/>
      <c r="AD484" s="65" t="s">
        <v>2183</v>
      </c>
      <c r="AE484" s="65"/>
      <c r="AF484" s="65" t="s">
        <v>52</v>
      </c>
      <c r="AG484" s="65" t="s">
        <v>72</v>
      </c>
      <c r="AH484" s="65" t="s">
        <v>72</v>
      </c>
      <c r="AI484" s="220" t="s">
        <v>65</v>
      </c>
      <c r="AJ484" s="220" t="s">
        <v>154</v>
      </c>
      <c r="AK484" s="261">
        <v>0</v>
      </c>
    </row>
    <row r="485" spans="2:37" ht="34.5" hidden="1" customHeight="1">
      <c r="B485" s="86">
        <f t="shared" si="31"/>
        <v>482</v>
      </c>
      <c r="C485" s="84" t="s">
        <v>63</v>
      </c>
      <c r="D485" s="84" t="s">
        <v>9932</v>
      </c>
      <c r="E485" s="84" t="s">
        <v>786</v>
      </c>
      <c r="F485" s="84" t="s">
        <v>63</v>
      </c>
      <c r="G485" s="85" t="s">
        <v>3925</v>
      </c>
      <c r="H485" s="85" t="s">
        <v>3937</v>
      </c>
      <c r="I485" s="85" t="s">
        <v>3927</v>
      </c>
      <c r="J485" s="191">
        <v>2</v>
      </c>
      <c r="K485" s="84" t="s">
        <v>3938</v>
      </c>
      <c r="L485" s="85"/>
      <c r="M485" s="85" t="s">
        <v>3939</v>
      </c>
      <c r="N485" s="85" t="s">
        <v>3940</v>
      </c>
      <c r="O485" s="84" t="s">
        <v>1366</v>
      </c>
      <c r="P485" s="86" t="s">
        <v>3931</v>
      </c>
      <c r="Q485" s="87" t="s">
        <v>69</v>
      </c>
      <c r="R485" s="84" t="s">
        <v>9933</v>
      </c>
      <c r="S485" s="86" t="s">
        <v>9934</v>
      </c>
      <c r="T485" s="143" t="s">
        <v>3943</v>
      </c>
      <c r="U485" s="86" t="s">
        <v>3944</v>
      </c>
      <c r="V485" s="84" t="s">
        <v>238</v>
      </c>
      <c r="W485" s="85"/>
      <c r="X485" s="85" t="str">
        <f t="shared" si="32"/>
        <v>tf_BAMT20007700_D_L2_PLANT_MATERIAL_MASTER</v>
      </c>
      <c r="Y485" s="85" t="str">
        <f t="shared" si="33"/>
        <v>mt_MPMT20007702_CDW_D_L2_PLANT_MATERIAL_MASTER_WK02</v>
      </c>
      <c r="Z485" s="85" t="str">
        <f t="shared" si="34"/>
        <v>m_MPMT20007702_CDW_D_L2_PLANT_MATERIAL_MASTER_WK02</v>
      </c>
      <c r="AA485" s="85"/>
      <c r="AB485" s="85"/>
      <c r="AC485" s="85"/>
      <c r="AD485" s="65" t="s">
        <v>2183</v>
      </c>
      <c r="AE485" s="65"/>
      <c r="AF485" s="65" t="s">
        <v>52</v>
      </c>
      <c r="AG485" s="65" t="s">
        <v>72</v>
      </c>
      <c r="AH485" s="65" t="s">
        <v>72</v>
      </c>
      <c r="AI485" s="220" t="s">
        <v>65</v>
      </c>
      <c r="AJ485" s="220" t="s">
        <v>154</v>
      </c>
      <c r="AK485" s="261">
        <v>0</v>
      </c>
    </row>
    <row r="486" spans="2:37" ht="34.5" hidden="1" customHeight="1">
      <c r="B486" s="86">
        <f t="shared" si="31"/>
        <v>483</v>
      </c>
      <c r="C486" s="84" t="s">
        <v>63</v>
      </c>
      <c r="D486" s="84" t="s">
        <v>3924</v>
      </c>
      <c r="E486" s="84" t="s">
        <v>786</v>
      </c>
      <c r="F486" s="84" t="s">
        <v>63</v>
      </c>
      <c r="G486" s="85" t="s">
        <v>3925</v>
      </c>
      <c r="H486" s="85" t="s">
        <v>3945</v>
      </c>
      <c r="I486" s="85" t="s">
        <v>3927</v>
      </c>
      <c r="J486" s="191">
        <v>3</v>
      </c>
      <c r="K486" s="84" t="s">
        <v>3946</v>
      </c>
      <c r="L486" s="85"/>
      <c r="M486" s="85" t="s">
        <v>3947</v>
      </c>
      <c r="N486" s="85" t="s">
        <v>3948</v>
      </c>
      <c r="O486" s="84" t="s">
        <v>1366</v>
      </c>
      <c r="P486" s="86" t="s">
        <v>3931</v>
      </c>
      <c r="Q486" s="87" t="s">
        <v>69</v>
      </c>
      <c r="R486" s="84" t="s">
        <v>9935</v>
      </c>
      <c r="S486" s="86" t="s">
        <v>3950</v>
      </c>
      <c r="T486" s="143" t="s">
        <v>3951</v>
      </c>
      <c r="U486" s="86" t="s">
        <v>3952</v>
      </c>
      <c r="V486" s="84" t="s">
        <v>149</v>
      </c>
      <c r="W486" s="85"/>
      <c r="X486" s="85" t="str">
        <f t="shared" si="32"/>
        <v>tf_BAMT20007700_D_L2_PLANT_MATERIAL_MASTER</v>
      </c>
      <c r="Y486" s="85" t="str">
        <f t="shared" si="33"/>
        <v>mt_MPMT20007703_CDW_D_L2_PLANT_MATERIAL_MASTER</v>
      </c>
      <c r="Z486" s="85" t="str">
        <f t="shared" si="34"/>
        <v>m_MPMT20007703_CDW_D_L2_PLANT_MATERIAL_MASTER</v>
      </c>
      <c r="AA486" s="85"/>
      <c r="AB486" s="85"/>
      <c r="AC486" s="85"/>
      <c r="AD486" s="65" t="s">
        <v>2183</v>
      </c>
      <c r="AE486" s="65" t="s">
        <v>2026</v>
      </c>
      <c r="AF486" s="65" t="s">
        <v>52</v>
      </c>
      <c r="AG486" s="65" t="s">
        <v>72</v>
      </c>
      <c r="AH486" s="65" t="str">
        <f>_xlfn.XLOOKUP(T486,Inputテーブル分解!G:G,Inputテーブル分解!J:J,"-")</f>
        <v>A</v>
      </c>
      <c r="AI486" s="220" t="s">
        <v>65</v>
      </c>
      <c r="AJ486" s="220" t="s">
        <v>154</v>
      </c>
      <c r="AK486" s="261">
        <v>0</v>
      </c>
    </row>
    <row r="487" spans="2:37" ht="34.5" hidden="1" customHeight="1">
      <c r="B487" s="86">
        <f t="shared" si="31"/>
        <v>484</v>
      </c>
      <c r="C487" s="84" t="s">
        <v>65</v>
      </c>
      <c r="D487" s="84" t="s">
        <v>3953</v>
      </c>
      <c r="E487" s="84" t="s">
        <v>786</v>
      </c>
      <c r="F487" s="84" t="s">
        <v>63</v>
      </c>
      <c r="G487" s="85" t="s">
        <v>3954</v>
      </c>
      <c r="H487" s="85" t="s">
        <v>3955</v>
      </c>
      <c r="I487" s="85" t="s">
        <v>3956</v>
      </c>
      <c r="J487" s="191">
        <v>1</v>
      </c>
      <c r="K487" s="84" t="s">
        <v>3957</v>
      </c>
      <c r="L487" s="84"/>
      <c r="M487" s="85" t="s">
        <v>3958</v>
      </c>
      <c r="N487" s="85" t="s">
        <v>3959</v>
      </c>
      <c r="O487" s="84" t="s">
        <v>2126</v>
      </c>
      <c r="P487" s="86" t="s">
        <v>3960</v>
      </c>
      <c r="Q487" s="87" t="s">
        <v>69</v>
      </c>
      <c r="R487" s="84" t="s">
        <v>3961</v>
      </c>
      <c r="S487" s="86" t="s">
        <v>9936</v>
      </c>
      <c r="T487" s="143" t="s">
        <v>9937</v>
      </c>
      <c r="U487" s="86" t="s">
        <v>9938</v>
      </c>
      <c r="V487" s="84" t="s">
        <v>846</v>
      </c>
      <c r="W487" s="85"/>
      <c r="X487" s="85" t="str">
        <f t="shared" si="32"/>
        <v>tf_BAMT20024000_A_L2_MANAGEMENT_PL_COMPANY_MASTER</v>
      </c>
      <c r="Y487" s="85" t="str">
        <f t="shared" si="33"/>
        <v>mt_MPMT20024001_CDW_A_L2_MANAGEMENT_PL_COMPANY_MASTER</v>
      </c>
      <c r="Z487" s="85" t="str">
        <f t="shared" si="34"/>
        <v>m_MPMT20024001_CDW_A_L2_MANAGEMENT_PL_COMPANY_MASTER</v>
      </c>
      <c r="AA487" s="85"/>
      <c r="AB487" s="85"/>
      <c r="AC487" s="85"/>
      <c r="AD487" s="65" t="s">
        <v>2911</v>
      </c>
      <c r="AE487" s="65" t="s">
        <v>2026</v>
      </c>
      <c r="AF487" s="65" t="s">
        <v>2027</v>
      </c>
      <c r="AG487" s="65" t="s">
        <v>72</v>
      </c>
      <c r="AH487" s="65" t="s">
        <v>72</v>
      </c>
      <c r="AI487" s="220" t="s">
        <v>65</v>
      </c>
      <c r="AJ487" s="220" t="s">
        <v>154</v>
      </c>
      <c r="AK487" s="261">
        <v>0</v>
      </c>
    </row>
    <row r="488" spans="2:37" ht="34.5" hidden="1" customHeight="1">
      <c r="B488" s="86">
        <f t="shared" si="31"/>
        <v>485</v>
      </c>
      <c r="C488" s="84" t="s">
        <v>65</v>
      </c>
      <c r="D488" s="84" t="s">
        <v>3965</v>
      </c>
      <c r="E488" s="84" t="s">
        <v>786</v>
      </c>
      <c r="F488" s="84" t="s">
        <v>63</v>
      </c>
      <c r="G488" s="85" t="s">
        <v>3966</v>
      </c>
      <c r="H488" s="85" t="s">
        <v>3967</v>
      </c>
      <c r="I488" s="85" t="s">
        <v>3968</v>
      </c>
      <c r="J488" s="191">
        <v>1</v>
      </c>
      <c r="K488" s="84" t="s">
        <v>3969</v>
      </c>
      <c r="L488" s="84"/>
      <c r="M488" s="85" t="s">
        <v>3970</v>
      </c>
      <c r="N488" s="85" t="s">
        <v>3971</v>
      </c>
      <c r="O488" s="84" t="s">
        <v>2126</v>
      </c>
      <c r="P488" s="86" t="s">
        <v>3960</v>
      </c>
      <c r="Q488" s="87" t="s">
        <v>69</v>
      </c>
      <c r="R488" s="84" t="s">
        <v>9939</v>
      </c>
      <c r="S488" s="86" t="s">
        <v>9940</v>
      </c>
      <c r="T488" s="143" t="s">
        <v>9941</v>
      </c>
      <c r="U488" s="86" t="s">
        <v>9942</v>
      </c>
      <c r="V488" s="84" t="s">
        <v>846</v>
      </c>
      <c r="W488" s="85"/>
      <c r="X488" s="85" t="str">
        <f t="shared" si="32"/>
        <v>tf_BAMT20023800_A_L2_MANAGEMENT_PL_TARGET_ACCOUNT_MASTER</v>
      </c>
      <c r="Y488" s="85" t="str">
        <f t="shared" si="33"/>
        <v>mt_MPMT20023801_CDW_A_L2_MANAGEMENT_PL_TARGET_ACCOUNT_MASTER</v>
      </c>
      <c r="Z488" s="85" t="str">
        <f t="shared" si="34"/>
        <v>m_MPMT20023801_CDW_A_L2_MANAGEMENT_PL_TARGET_ACCOUNT_MASTER</v>
      </c>
      <c r="AA488" s="85"/>
      <c r="AB488" s="85"/>
      <c r="AC488" s="85"/>
      <c r="AD488" s="65" t="s">
        <v>2911</v>
      </c>
      <c r="AE488" s="65" t="s">
        <v>2026</v>
      </c>
      <c r="AF488" s="65" t="s">
        <v>2027</v>
      </c>
      <c r="AG488" s="65" t="s">
        <v>72</v>
      </c>
      <c r="AH488" s="65" t="str">
        <f>_xlfn.XLOOKUP(T488,Inputテーブル分解!G:G,Inputテーブル分解!J:J,"-")</f>
        <v>A</v>
      </c>
      <c r="AI488" s="220" t="s">
        <v>65</v>
      </c>
      <c r="AJ488" s="220" t="s">
        <v>154</v>
      </c>
      <c r="AK488" s="261">
        <v>0</v>
      </c>
    </row>
    <row r="489" spans="2:37" ht="34.5" hidden="1" customHeight="1">
      <c r="B489" s="86">
        <f t="shared" si="31"/>
        <v>486</v>
      </c>
      <c r="C489" s="84" t="s">
        <v>65</v>
      </c>
      <c r="D489" s="84" t="s">
        <v>3976</v>
      </c>
      <c r="E489" s="84" t="s">
        <v>786</v>
      </c>
      <c r="F489" s="84" t="s">
        <v>63</v>
      </c>
      <c r="G489" s="85" t="s">
        <v>3977</v>
      </c>
      <c r="H489" s="85" t="s">
        <v>3978</v>
      </c>
      <c r="I489" s="85" t="s">
        <v>3979</v>
      </c>
      <c r="J489" s="191">
        <v>1</v>
      </c>
      <c r="K489" s="84" t="s">
        <v>3980</v>
      </c>
      <c r="L489" s="84"/>
      <c r="M489" s="85" t="s">
        <v>3981</v>
      </c>
      <c r="N489" s="85" t="s">
        <v>3982</v>
      </c>
      <c r="O489" s="84" t="s">
        <v>2126</v>
      </c>
      <c r="P489" s="86" t="s">
        <v>3983</v>
      </c>
      <c r="Q489" s="87" t="s">
        <v>69</v>
      </c>
      <c r="R489" s="84" t="s">
        <v>3984</v>
      </c>
      <c r="S489" s="86" t="s">
        <v>3985</v>
      </c>
      <c r="T489" s="143" t="s">
        <v>9943</v>
      </c>
      <c r="U489" s="86" t="s">
        <v>9944</v>
      </c>
      <c r="V489" s="84" t="s">
        <v>846</v>
      </c>
      <c r="W489" s="85"/>
      <c r="X489" s="85" t="str">
        <f t="shared" si="32"/>
        <v>tf_BAMT20023900_A_L2_MANAGEMENT_PL_SALES_CATEGORY_MASTER</v>
      </c>
      <c r="Y489" s="85" t="str">
        <f t="shared" si="33"/>
        <v>mt_MPMT20023901_CDW_A_L2_MANAGEMENT_PL_SALES_CATEGORY_MASTER</v>
      </c>
      <c r="Z489" s="85" t="str">
        <f t="shared" si="34"/>
        <v>m_MPMT20023901_CDW_A_L2_MANAGEMENT_PL_SALES_CATEGORY_MASTER</v>
      </c>
      <c r="AA489" s="85"/>
      <c r="AB489" s="85"/>
      <c r="AC489" s="85"/>
      <c r="AD489" s="65" t="s">
        <v>2911</v>
      </c>
      <c r="AE489" s="65" t="s">
        <v>2026</v>
      </c>
      <c r="AF489" s="65" t="s">
        <v>2027</v>
      </c>
      <c r="AG489" s="65" t="s">
        <v>72</v>
      </c>
      <c r="AH489" s="65" t="str">
        <f>_xlfn.XLOOKUP(T489,Inputテーブル分解!G:G,Inputテーブル分解!J:J,"-")</f>
        <v>A</v>
      </c>
      <c r="AI489" s="220" t="s">
        <v>65</v>
      </c>
      <c r="AJ489" s="220" t="s">
        <v>154</v>
      </c>
      <c r="AK489" s="261">
        <v>0</v>
      </c>
    </row>
    <row r="490" spans="2:37" ht="34.5" hidden="1" customHeight="1">
      <c r="B490" s="86">
        <f t="shared" si="31"/>
        <v>487</v>
      </c>
      <c r="C490" s="84" t="s">
        <v>65</v>
      </c>
      <c r="D490" s="84" t="s">
        <v>3988</v>
      </c>
      <c r="E490" s="84" t="s">
        <v>786</v>
      </c>
      <c r="F490" s="84" t="s">
        <v>63</v>
      </c>
      <c r="G490" s="85" t="s">
        <v>3989</v>
      </c>
      <c r="H490" s="85" t="s">
        <v>3990</v>
      </c>
      <c r="I490" s="85" t="s">
        <v>3991</v>
      </c>
      <c r="J490" s="191">
        <v>1</v>
      </c>
      <c r="K490" s="84" t="s">
        <v>3992</v>
      </c>
      <c r="L490" s="84"/>
      <c r="M490" s="85" t="s">
        <v>3993</v>
      </c>
      <c r="N490" s="85" t="s">
        <v>3994</v>
      </c>
      <c r="O490" s="84" t="s">
        <v>2126</v>
      </c>
      <c r="P490" s="86" t="s">
        <v>3960</v>
      </c>
      <c r="Q490" s="87" t="s">
        <v>69</v>
      </c>
      <c r="R490" s="84" t="s">
        <v>3995</v>
      </c>
      <c r="S490" s="86" t="s">
        <v>3996</v>
      </c>
      <c r="T490" s="143" t="s">
        <v>9945</v>
      </c>
      <c r="U490" s="86" t="s">
        <v>9946</v>
      </c>
      <c r="V490" s="84" t="s">
        <v>846</v>
      </c>
      <c r="W490" s="85"/>
      <c r="X490" s="85" t="str">
        <f t="shared" si="32"/>
        <v>tf_BAMT20024100_A_L2_MANAGEMENT_PL_DISPLAY_ITEM_MASTER</v>
      </c>
      <c r="Y490" s="85" t="str">
        <f t="shared" si="33"/>
        <v>mt_MPMT20024101_CDW_A_L2_MANAGEMENT_PL_DISPLAY_ITEM_MASTER</v>
      </c>
      <c r="Z490" s="85" t="str">
        <f t="shared" si="34"/>
        <v>m_MPMT20024101_CDW_A_L2_MANAGEMENT_PL_DISPLAY_ITEM_MASTER</v>
      </c>
      <c r="AA490" s="85"/>
      <c r="AB490" s="85"/>
      <c r="AC490" s="85"/>
      <c r="AD490" s="65" t="s">
        <v>2911</v>
      </c>
      <c r="AE490" s="65" t="s">
        <v>2026</v>
      </c>
      <c r="AF490" s="65" t="s">
        <v>2027</v>
      </c>
      <c r="AG490" s="65" t="s">
        <v>72</v>
      </c>
      <c r="AH490" s="65" t="str">
        <f>_xlfn.XLOOKUP(T490,Inputテーブル分解!G:G,Inputテーブル分解!J:J,"-")</f>
        <v>A</v>
      </c>
      <c r="AI490" s="220" t="s">
        <v>65</v>
      </c>
      <c r="AJ490" s="220" t="s">
        <v>154</v>
      </c>
      <c r="AK490" s="261">
        <v>0</v>
      </c>
    </row>
    <row r="491" spans="2:37" ht="34.5" hidden="1" customHeight="1">
      <c r="B491" s="86">
        <f t="shared" si="31"/>
        <v>488</v>
      </c>
      <c r="C491" s="84" t="s">
        <v>63</v>
      </c>
      <c r="D491" s="84" t="s">
        <v>3999</v>
      </c>
      <c r="E491" s="84" t="s">
        <v>786</v>
      </c>
      <c r="F491" s="84" t="s">
        <v>63</v>
      </c>
      <c r="G491" s="85" t="s">
        <v>4000</v>
      </c>
      <c r="H491" s="85" t="s">
        <v>4001</v>
      </c>
      <c r="I491" s="85" t="s">
        <v>4002</v>
      </c>
      <c r="J491" s="191">
        <v>1</v>
      </c>
      <c r="K491" s="84" t="s">
        <v>4003</v>
      </c>
      <c r="L491" s="85"/>
      <c r="M491" s="85" t="s">
        <v>4004</v>
      </c>
      <c r="N491" s="85" t="s">
        <v>4005</v>
      </c>
      <c r="O491" s="84" t="s">
        <v>1366</v>
      </c>
      <c r="P491" s="86" t="s">
        <v>4006</v>
      </c>
      <c r="Q491" s="87" t="s">
        <v>220</v>
      </c>
      <c r="R491" s="84" t="s">
        <v>9947</v>
      </c>
      <c r="S491" s="86" t="s">
        <v>9615</v>
      </c>
      <c r="T491" s="143" t="s">
        <v>4007</v>
      </c>
      <c r="U491" s="86" t="s">
        <v>4008</v>
      </c>
      <c r="V491" s="84" t="s">
        <v>846</v>
      </c>
      <c r="W491" s="85"/>
      <c r="X491" s="85" t="str">
        <f t="shared" si="32"/>
        <v>tf_BAMT20007900_D_L2_REPORT_CALENDAR_MASTER</v>
      </c>
      <c r="Y491" s="85" t="str">
        <f t="shared" si="33"/>
        <v>mt_MPMT20007901_CDW_D_L2_REPORT_CALENDAR_MASTER</v>
      </c>
      <c r="Z491" s="85" t="str">
        <f t="shared" si="34"/>
        <v>m_MPMT20007901_CDW_D_L2_REPORT_CALENDAR_MASTER</v>
      </c>
      <c r="AA491" s="85"/>
      <c r="AB491" s="85"/>
      <c r="AC491" s="85"/>
      <c r="AD491" s="65" t="s">
        <v>2586</v>
      </c>
      <c r="AE491" s="65" t="s">
        <v>2026</v>
      </c>
      <c r="AF491" s="65" t="s">
        <v>52</v>
      </c>
      <c r="AG491" s="65" t="s">
        <v>72</v>
      </c>
      <c r="AH491" s="65" t="s">
        <v>72</v>
      </c>
      <c r="AI491" s="220" t="s">
        <v>65</v>
      </c>
      <c r="AJ491" s="220" t="s">
        <v>154</v>
      </c>
      <c r="AK491" s="261">
        <v>0</v>
      </c>
    </row>
    <row r="492" spans="2:37" ht="34.5" hidden="1" customHeight="1">
      <c r="B492" s="86">
        <f t="shared" si="31"/>
        <v>489</v>
      </c>
      <c r="C492" s="84" t="s">
        <v>63</v>
      </c>
      <c r="D492" s="84" t="s">
        <v>9948</v>
      </c>
      <c r="E492" s="84" t="s">
        <v>786</v>
      </c>
      <c r="F492" s="84" t="s">
        <v>63</v>
      </c>
      <c r="G492" s="85" t="s">
        <v>4020</v>
      </c>
      <c r="H492" s="85" t="s">
        <v>9949</v>
      </c>
      <c r="I492" s="85" t="s">
        <v>4012</v>
      </c>
      <c r="J492" s="191">
        <v>1</v>
      </c>
      <c r="K492" s="84" t="s">
        <v>4022</v>
      </c>
      <c r="L492" s="85"/>
      <c r="M492" s="85" t="s">
        <v>9950</v>
      </c>
      <c r="N492" s="85" t="s">
        <v>4024</v>
      </c>
      <c r="O492" s="84" t="s">
        <v>2126</v>
      </c>
      <c r="P492" s="86" t="s">
        <v>4025</v>
      </c>
      <c r="Q492" s="87" t="s">
        <v>69</v>
      </c>
      <c r="R492" s="84" t="s">
        <v>9951</v>
      </c>
      <c r="S492" s="86" t="s">
        <v>9952</v>
      </c>
      <c r="T492" s="143" t="s">
        <v>9953</v>
      </c>
      <c r="U492" s="86" t="s">
        <v>4029</v>
      </c>
      <c r="V492" s="84" t="s">
        <v>149</v>
      </c>
      <c r="W492" s="85"/>
      <c r="X492" s="85" t="str">
        <f t="shared" si="32"/>
        <v>tf_BAMT20008000_D_L2_LOT_NUMBER_PLANT_MATERIAL_MASTER</v>
      </c>
      <c r="Y492" s="85" t="str">
        <f t="shared" si="33"/>
        <v>mt_MPMT20008001_CDW_D_L2_LOT_NUMBER_PLANT_MATERIAL_MASTER</v>
      </c>
      <c r="Z492" s="85" t="str">
        <f t="shared" si="34"/>
        <v>m_MPMT20008001_CDW_D_L2_LOT_NUMBER_PLANT_MATERIAL_MASTER</v>
      </c>
      <c r="AA492" s="85"/>
      <c r="AB492" s="85"/>
      <c r="AC492" s="85"/>
      <c r="AD492" s="65" t="s">
        <v>2183</v>
      </c>
      <c r="AE492" s="65" t="s">
        <v>2026</v>
      </c>
      <c r="AF492" s="65" t="s">
        <v>52</v>
      </c>
      <c r="AG492" s="65" t="s">
        <v>72</v>
      </c>
      <c r="AH492" s="65" t="str">
        <f>_xlfn.XLOOKUP(T492,Inputテーブル分解!G:G,Inputテーブル分解!J:J,"-")</f>
        <v>A</v>
      </c>
      <c r="AI492" s="220" t="s">
        <v>65</v>
      </c>
      <c r="AJ492" s="220" t="s">
        <v>154</v>
      </c>
      <c r="AK492" s="261">
        <v>0</v>
      </c>
    </row>
    <row r="493" spans="2:37" ht="34.5" hidden="1" customHeight="1">
      <c r="B493" s="86">
        <f t="shared" si="31"/>
        <v>490</v>
      </c>
      <c r="C493" s="84" t="s">
        <v>63</v>
      </c>
      <c r="D493" s="84" t="s">
        <v>4030</v>
      </c>
      <c r="E493" s="84" t="s">
        <v>786</v>
      </c>
      <c r="F493" s="84" t="s">
        <v>63</v>
      </c>
      <c r="G493" s="85" t="s">
        <v>4031</v>
      </c>
      <c r="H493" s="85" t="s">
        <v>4032</v>
      </c>
      <c r="I493" s="85" t="s">
        <v>4033</v>
      </c>
      <c r="J493" s="191">
        <v>1</v>
      </c>
      <c r="K493" s="84" t="s">
        <v>4034</v>
      </c>
      <c r="L493" s="85"/>
      <c r="M493" s="85" t="s">
        <v>4035</v>
      </c>
      <c r="N493" s="85" t="s">
        <v>4036</v>
      </c>
      <c r="O493" s="84" t="s">
        <v>2126</v>
      </c>
      <c r="P493" s="86" t="s">
        <v>4037</v>
      </c>
      <c r="Q493" s="87" t="s">
        <v>69</v>
      </c>
      <c r="R493" s="84" t="s">
        <v>9954</v>
      </c>
      <c r="S493" s="86" t="s">
        <v>9955</v>
      </c>
      <c r="T493" s="143" t="s">
        <v>9956</v>
      </c>
      <c r="U493" s="86" t="s">
        <v>4041</v>
      </c>
      <c r="V493" s="84" t="s">
        <v>260</v>
      </c>
      <c r="W493" s="85"/>
      <c r="X493" s="85" t="str">
        <f t="shared" si="32"/>
        <v>tf_BAMT20015400_D_L2_MOVEMENT_TYPE_TEXT_MASTER</v>
      </c>
      <c r="Y493" s="85" t="str">
        <f t="shared" si="33"/>
        <v>mt_MPMT20015401_CDW_D_L2_MOVEMENT_TYPE_TEXT_MASTER</v>
      </c>
      <c r="Z493" s="85" t="str">
        <f t="shared" si="34"/>
        <v>m_MPMT20015401_CDW_D_L2_MOVEMENT_TYPE_TEXT_MASTER</v>
      </c>
      <c r="AA493" s="85"/>
      <c r="AB493" s="85"/>
      <c r="AC493" s="85"/>
      <c r="AD493" s="65" t="s">
        <v>2183</v>
      </c>
      <c r="AE493" s="65" t="s">
        <v>2026</v>
      </c>
      <c r="AF493" s="65" t="s">
        <v>52</v>
      </c>
      <c r="AG493" s="65" t="s">
        <v>72</v>
      </c>
      <c r="AH493" s="65" t="str">
        <f>_xlfn.XLOOKUP(T493,Inputテーブル分解!G:G,Inputテーブル分解!J:J,"-")</f>
        <v>A</v>
      </c>
      <c r="AI493" s="220" t="s">
        <v>65</v>
      </c>
      <c r="AJ493" s="220" t="s">
        <v>154</v>
      </c>
      <c r="AK493" s="261">
        <v>0</v>
      </c>
    </row>
    <row r="494" spans="2:37" ht="34.5" hidden="1" customHeight="1">
      <c r="B494" s="86">
        <f t="shared" si="31"/>
        <v>491</v>
      </c>
      <c r="C494" s="84" t="s">
        <v>63</v>
      </c>
      <c r="D494" s="84" t="s">
        <v>9957</v>
      </c>
      <c r="E494" s="84" t="s">
        <v>786</v>
      </c>
      <c r="F494" s="84" t="s">
        <v>63</v>
      </c>
      <c r="G494" s="85" t="s">
        <v>4043</v>
      </c>
      <c r="H494" s="85" t="s">
        <v>4044</v>
      </c>
      <c r="I494" s="85" t="s">
        <v>4045</v>
      </c>
      <c r="J494" s="191">
        <v>1</v>
      </c>
      <c r="K494" s="84" t="s">
        <v>4046</v>
      </c>
      <c r="L494" s="85"/>
      <c r="M494" s="85" t="s">
        <v>4047</v>
      </c>
      <c r="N494" s="85" t="s">
        <v>4048</v>
      </c>
      <c r="O494" s="84" t="s">
        <v>1366</v>
      </c>
      <c r="P494" s="86" t="s">
        <v>4049</v>
      </c>
      <c r="Q494" s="87" t="s">
        <v>220</v>
      </c>
      <c r="R494" s="84" t="s">
        <v>4050</v>
      </c>
      <c r="S494" s="86" t="s">
        <v>4051</v>
      </c>
      <c r="T494" s="143" t="s">
        <v>4052</v>
      </c>
      <c r="U494" s="86" t="s">
        <v>4053</v>
      </c>
      <c r="V494" s="84" t="s">
        <v>846</v>
      </c>
      <c r="W494" s="85"/>
      <c r="X494" s="85" t="str">
        <f t="shared" si="32"/>
        <v>tf_BAMT20008100_D_L2_GENERAL_PRODUCT_DATA_MASTER</v>
      </c>
      <c r="Y494" s="85" t="str">
        <f t="shared" si="33"/>
        <v>mt_MPMT20008101_CDW_D_L2_GENERAL_PRODUCT_DATA_MASTER</v>
      </c>
      <c r="Z494" s="85" t="str">
        <f t="shared" si="34"/>
        <v>m_MPMT20008101_CDW_D_L2_GENERAL_PRODUCT_DATA_MASTER</v>
      </c>
      <c r="AA494" s="85"/>
      <c r="AB494" s="85"/>
      <c r="AC494" s="85"/>
      <c r="AD494" s="65" t="s">
        <v>2183</v>
      </c>
      <c r="AE494" s="65" t="s">
        <v>2026</v>
      </c>
      <c r="AF494" s="65" t="s">
        <v>52</v>
      </c>
      <c r="AG494" s="65" t="s">
        <v>72</v>
      </c>
      <c r="AH494" s="65" t="str">
        <f>_xlfn.XLOOKUP(T494,Inputテーブル分解!G:G,Inputテーブル分解!J:J,"-")</f>
        <v>A</v>
      </c>
      <c r="AI494" s="220" t="s">
        <v>65</v>
      </c>
      <c r="AJ494" s="220" t="s">
        <v>154</v>
      </c>
      <c r="AK494" s="261">
        <v>0</v>
      </c>
    </row>
    <row r="495" spans="2:37" ht="34.5" hidden="1" customHeight="1">
      <c r="B495" s="91">
        <f t="shared" si="31"/>
        <v>492</v>
      </c>
      <c r="C495" s="92" t="s">
        <v>409</v>
      </c>
      <c r="D495" s="92" t="s">
        <v>63</v>
      </c>
      <c r="E495" s="92" t="s">
        <v>786</v>
      </c>
      <c r="F495" s="92" t="s">
        <v>63</v>
      </c>
      <c r="G495" s="146" t="s">
        <v>4054</v>
      </c>
      <c r="H495" s="146"/>
      <c r="I495" s="146" t="s">
        <v>4055</v>
      </c>
      <c r="J495" s="193"/>
      <c r="K495" s="92"/>
      <c r="L495" s="146"/>
      <c r="M495" s="146" t="s">
        <v>4056</v>
      </c>
      <c r="N495" s="146"/>
      <c r="O495" s="92" t="s">
        <v>1366</v>
      </c>
      <c r="P495" s="146" t="s">
        <v>4057</v>
      </c>
      <c r="Q495" s="163" t="s">
        <v>220</v>
      </c>
      <c r="R495" s="92"/>
      <c r="S495" s="276" t="s">
        <v>9958</v>
      </c>
      <c r="T495" s="182"/>
      <c r="U495" s="276" t="s">
        <v>9959</v>
      </c>
      <c r="V495" s="277"/>
      <c r="W495" s="146"/>
      <c r="X495" s="146" t="str">
        <f t="shared" ref="X495:X526" si="35">IF(AND(D495&lt;&gt;"",H495&lt;&gt;""),"tf_"&amp;D495&amp;"_"&amp;H495,"")</f>
        <v/>
      </c>
      <c r="Y495" s="146" t="str">
        <f t="shared" ref="Y495:Y526" si="36">IF(AND(K495&lt;&gt;"",N495&lt;&gt;""),"mt_"&amp;K495&amp;"_"&amp;N495,"")</f>
        <v/>
      </c>
      <c r="Z495" s="146" t="str">
        <f t="shared" ref="Z495:Z526" si="37">IF(AND(K495&lt;&gt;"",N495&lt;&gt;""),"m_"&amp;K495&amp;"_"&amp;N495,"")</f>
        <v/>
      </c>
      <c r="AA495" s="146"/>
      <c r="AB495" s="146"/>
      <c r="AC495" s="146"/>
      <c r="AD495" s="65" t="s">
        <v>1368</v>
      </c>
      <c r="AE495" s="100" t="s">
        <v>63</v>
      </c>
      <c r="AF495" s="65"/>
      <c r="AG495" s="65" t="s">
        <v>63</v>
      </c>
      <c r="AH495" s="65" t="s">
        <v>63</v>
      </c>
      <c r="AI495" s="220" t="s">
        <v>65</v>
      </c>
      <c r="AJ495" s="220" t="s">
        <v>65</v>
      </c>
      <c r="AK495" s="220" t="s">
        <v>65</v>
      </c>
    </row>
    <row r="496" spans="2:37" ht="34.5" hidden="1" customHeight="1">
      <c r="B496" s="86">
        <f t="shared" si="31"/>
        <v>493</v>
      </c>
      <c r="C496" s="84" t="s">
        <v>63</v>
      </c>
      <c r="D496" s="84" t="s">
        <v>4058</v>
      </c>
      <c r="E496" s="84" t="s">
        <v>786</v>
      </c>
      <c r="F496" s="84" t="s">
        <v>63</v>
      </c>
      <c r="G496" s="85" t="s">
        <v>4059</v>
      </c>
      <c r="H496" s="85" t="s">
        <v>4060</v>
      </c>
      <c r="I496" s="85" t="s">
        <v>4061</v>
      </c>
      <c r="J496" s="191">
        <v>1</v>
      </c>
      <c r="K496" s="84" t="s">
        <v>4062</v>
      </c>
      <c r="L496" s="85"/>
      <c r="M496" s="85" t="s">
        <v>4063</v>
      </c>
      <c r="N496" s="85" t="s">
        <v>4064</v>
      </c>
      <c r="O496" s="84" t="s">
        <v>1366</v>
      </c>
      <c r="P496" s="86" t="s">
        <v>4065</v>
      </c>
      <c r="Q496" s="87" t="s">
        <v>220</v>
      </c>
      <c r="R496" s="84" t="s">
        <v>9960</v>
      </c>
      <c r="S496" s="86" t="s">
        <v>4067</v>
      </c>
      <c r="T496" s="143" t="s">
        <v>4068</v>
      </c>
      <c r="U496" s="86" t="s">
        <v>4069</v>
      </c>
      <c r="V496" s="84" t="s">
        <v>149</v>
      </c>
      <c r="W496" s="85"/>
      <c r="X496" s="85" t="str">
        <f t="shared" si="35"/>
        <v>tf_BAMT20012600_D_L2_SALES_GROUP_MASTER</v>
      </c>
      <c r="Y496" s="85" t="str">
        <f t="shared" si="36"/>
        <v>mt_MPMT20012602_CDW_D_L2_SALES_GROUP_MASTER_WK01</v>
      </c>
      <c r="Z496" s="85" t="str">
        <f t="shared" si="37"/>
        <v>m_MPMT20012602_CDW_D_L2_SALES_GROUP_MASTER_WK01</v>
      </c>
      <c r="AA496" s="85"/>
      <c r="AB496" s="85"/>
      <c r="AC496" s="85"/>
      <c r="AD496" s="65" t="s">
        <v>2183</v>
      </c>
      <c r="AE496" s="65" t="s">
        <v>2026</v>
      </c>
      <c r="AF496" s="65" t="s">
        <v>52</v>
      </c>
      <c r="AG496" s="65" t="s">
        <v>72</v>
      </c>
      <c r="AH496" s="65" t="s">
        <v>72</v>
      </c>
      <c r="AI496" s="220" t="s">
        <v>65</v>
      </c>
      <c r="AJ496" s="220" t="s">
        <v>154</v>
      </c>
      <c r="AK496" s="261">
        <v>0</v>
      </c>
    </row>
    <row r="497" spans="2:37" ht="34.5" hidden="1" customHeight="1">
      <c r="B497" s="86">
        <f t="shared" si="31"/>
        <v>494</v>
      </c>
      <c r="C497" s="84" t="s">
        <v>63</v>
      </c>
      <c r="D497" s="84" t="s">
        <v>4058</v>
      </c>
      <c r="E497" s="84" t="s">
        <v>786</v>
      </c>
      <c r="F497" s="84" t="s">
        <v>63</v>
      </c>
      <c r="G497" s="85" t="s">
        <v>4070</v>
      </c>
      <c r="H497" s="85" t="s">
        <v>4060</v>
      </c>
      <c r="I497" s="85" t="s">
        <v>4061</v>
      </c>
      <c r="J497" s="191">
        <v>2</v>
      </c>
      <c r="K497" s="84" t="s">
        <v>4071</v>
      </c>
      <c r="L497" s="85"/>
      <c r="M497" s="85" t="s">
        <v>4072</v>
      </c>
      <c r="N497" s="85" t="s">
        <v>4073</v>
      </c>
      <c r="O497" s="84" t="s">
        <v>1366</v>
      </c>
      <c r="P497" s="86" t="s">
        <v>4065</v>
      </c>
      <c r="Q497" s="87" t="s">
        <v>220</v>
      </c>
      <c r="R497" s="84" t="s">
        <v>9961</v>
      </c>
      <c r="S497" s="86" t="s">
        <v>4075</v>
      </c>
      <c r="T497" s="143" t="s">
        <v>4076</v>
      </c>
      <c r="U497" s="86" t="s">
        <v>4077</v>
      </c>
      <c r="V497" s="84" t="s">
        <v>238</v>
      </c>
      <c r="W497" s="85"/>
      <c r="X497" s="85" t="str">
        <f t="shared" si="35"/>
        <v>tf_BAMT20012600_D_L2_SALES_GROUP_MASTER</v>
      </c>
      <c r="Y497" s="85" t="str">
        <f t="shared" si="36"/>
        <v>mt_MPMT20012603_CDW_D_L2_SALES_GROUP_MASTER_WK02</v>
      </c>
      <c r="Z497" s="85" t="str">
        <f t="shared" si="37"/>
        <v>m_MPMT20012603_CDW_D_L2_SALES_GROUP_MASTER_WK02</v>
      </c>
      <c r="AA497" s="85"/>
      <c r="AB497" s="85"/>
      <c r="AC497" s="85"/>
      <c r="AD497" s="65" t="s">
        <v>2183</v>
      </c>
      <c r="AE497" s="65" t="s">
        <v>2026</v>
      </c>
      <c r="AF497" s="65" t="s">
        <v>52</v>
      </c>
      <c r="AG497" s="65" t="s">
        <v>72</v>
      </c>
      <c r="AH497" s="65" t="s">
        <v>72</v>
      </c>
      <c r="AI497" s="220" t="s">
        <v>65</v>
      </c>
      <c r="AJ497" s="220" t="s">
        <v>154</v>
      </c>
      <c r="AK497" s="261">
        <v>0</v>
      </c>
    </row>
    <row r="498" spans="2:37" ht="34.5" hidden="1" customHeight="1">
      <c r="B498" s="86">
        <f t="shared" si="31"/>
        <v>495</v>
      </c>
      <c r="C498" s="84" t="s">
        <v>63</v>
      </c>
      <c r="D498" s="84" t="s">
        <v>4058</v>
      </c>
      <c r="E498" s="84" t="s">
        <v>786</v>
      </c>
      <c r="F498" s="84" t="s">
        <v>63</v>
      </c>
      <c r="G498" s="85" t="s">
        <v>4070</v>
      </c>
      <c r="H498" s="85" t="s">
        <v>4060</v>
      </c>
      <c r="I498" s="85" t="s">
        <v>4061</v>
      </c>
      <c r="J498" s="191">
        <v>3</v>
      </c>
      <c r="K498" s="84" t="s">
        <v>4078</v>
      </c>
      <c r="L498" s="85"/>
      <c r="M498" s="85" t="s">
        <v>4079</v>
      </c>
      <c r="N498" s="85" t="s">
        <v>4080</v>
      </c>
      <c r="O498" s="84" t="s">
        <v>1366</v>
      </c>
      <c r="P498" s="86" t="s">
        <v>4065</v>
      </c>
      <c r="Q498" s="87" t="s">
        <v>220</v>
      </c>
      <c r="R498" s="84" t="s">
        <v>9962</v>
      </c>
      <c r="S498" s="86" t="s">
        <v>4077</v>
      </c>
      <c r="T498" s="143" t="s">
        <v>4081</v>
      </c>
      <c r="U498" s="86" t="s">
        <v>4082</v>
      </c>
      <c r="V498" s="84" t="s">
        <v>162</v>
      </c>
      <c r="W498" s="85"/>
      <c r="X498" s="85" t="str">
        <f t="shared" si="35"/>
        <v>tf_BAMT20012600_D_L2_SALES_GROUP_MASTER</v>
      </c>
      <c r="Y498" s="85" t="str">
        <f t="shared" si="36"/>
        <v>mt_MPMT20012604_CDW_D_L2_SALES_GROUP_MASTER_WK03</v>
      </c>
      <c r="Z498" s="85" t="str">
        <f t="shared" si="37"/>
        <v>m_MPMT20012604_CDW_D_L2_SALES_GROUP_MASTER_WK03</v>
      </c>
      <c r="AA498" s="85"/>
      <c r="AB498" s="85"/>
      <c r="AC498" s="85"/>
      <c r="AD498" s="65" t="s">
        <v>2183</v>
      </c>
      <c r="AE498" s="65" t="s">
        <v>2026</v>
      </c>
      <c r="AF498" s="65" t="s">
        <v>52</v>
      </c>
      <c r="AG498" s="65" t="s">
        <v>72</v>
      </c>
      <c r="AH498" s="65" t="s">
        <v>72</v>
      </c>
      <c r="AI498" s="220" t="s">
        <v>65</v>
      </c>
      <c r="AJ498" s="220" t="s">
        <v>154</v>
      </c>
      <c r="AK498" s="261">
        <v>0</v>
      </c>
    </row>
    <row r="499" spans="2:37" ht="34.5" hidden="1" customHeight="1">
      <c r="B499" s="86">
        <f t="shared" si="31"/>
        <v>496</v>
      </c>
      <c r="C499" s="84" t="s">
        <v>63</v>
      </c>
      <c r="D499" s="84" t="s">
        <v>4058</v>
      </c>
      <c r="E499" s="84" t="s">
        <v>786</v>
      </c>
      <c r="F499" s="84" t="s">
        <v>63</v>
      </c>
      <c r="G499" s="85" t="s">
        <v>4070</v>
      </c>
      <c r="H499" s="85" t="s">
        <v>4060</v>
      </c>
      <c r="I499" s="85" t="s">
        <v>4061</v>
      </c>
      <c r="J499" s="191">
        <v>4</v>
      </c>
      <c r="K499" s="84" t="s">
        <v>4083</v>
      </c>
      <c r="L499" s="85"/>
      <c r="M499" s="85" t="s">
        <v>4084</v>
      </c>
      <c r="N499" s="85" t="s">
        <v>4085</v>
      </c>
      <c r="O499" s="84" t="s">
        <v>1366</v>
      </c>
      <c r="P499" s="86" t="s">
        <v>4065</v>
      </c>
      <c r="Q499" s="87" t="s">
        <v>220</v>
      </c>
      <c r="R499" s="84" t="s">
        <v>9963</v>
      </c>
      <c r="S499" s="86" t="s">
        <v>4087</v>
      </c>
      <c r="T499" s="143" t="s">
        <v>9964</v>
      </c>
      <c r="U499" s="86" t="s">
        <v>4089</v>
      </c>
      <c r="V499" s="84" t="s">
        <v>149</v>
      </c>
      <c r="W499" s="85"/>
      <c r="X499" s="85" t="str">
        <f t="shared" si="35"/>
        <v>tf_BAMT20012600_D_L2_SALES_GROUP_MASTER</v>
      </c>
      <c r="Y499" s="85" t="str">
        <f t="shared" si="36"/>
        <v>mt_MPMT20012601_CDW_D_L2_SALES_GROUP_MASTER</v>
      </c>
      <c r="Z499" s="85" t="str">
        <f t="shared" si="37"/>
        <v>m_MPMT20012601_CDW_D_L2_SALES_GROUP_MASTER</v>
      </c>
      <c r="AA499" s="85"/>
      <c r="AB499" s="85"/>
      <c r="AC499" s="85"/>
      <c r="AD499" s="65" t="s">
        <v>2183</v>
      </c>
      <c r="AE499" s="65" t="s">
        <v>2026</v>
      </c>
      <c r="AF499" s="65" t="s">
        <v>52</v>
      </c>
      <c r="AG499" s="65" t="s">
        <v>72</v>
      </c>
      <c r="AH499" s="65" t="s">
        <v>72</v>
      </c>
      <c r="AI499" s="220" t="s">
        <v>65</v>
      </c>
      <c r="AJ499" s="220" t="s">
        <v>154</v>
      </c>
      <c r="AK499" s="261">
        <v>0</v>
      </c>
    </row>
    <row r="500" spans="2:37" ht="34.5" hidden="1" customHeight="1">
      <c r="B500" s="91">
        <f t="shared" si="31"/>
        <v>497</v>
      </c>
      <c r="C500" s="92" t="s">
        <v>409</v>
      </c>
      <c r="D500" s="92" t="s">
        <v>63</v>
      </c>
      <c r="E500" s="92" t="s">
        <v>786</v>
      </c>
      <c r="F500" s="92" t="s">
        <v>63</v>
      </c>
      <c r="G500" s="146" t="s">
        <v>4090</v>
      </c>
      <c r="H500" s="146"/>
      <c r="I500" s="146" t="s">
        <v>4091</v>
      </c>
      <c r="J500" s="193"/>
      <c r="K500" s="92" t="s">
        <v>70</v>
      </c>
      <c r="L500" s="146"/>
      <c r="M500" s="146" t="s">
        <v>4092</v>
      </c>
      <c r="N500" s="279"/>
      <c r="O500" s="92" t="s">
        <v>1366</v>
      </c>
      <c r="P500" s="91" t="s">
        <v>4093</v>
      </c>
      <c r="Q500" s="146" t="s">
        <v>220</v>
      </c>
      <c r="R500" s="163"/>
      <c r="S500" s="91" t="s">
        <v>9965</v>
      </c>
      <c r="T500" s="182"/>
      <c r="U500" s="91" t="s">
        <v>9966</v>
      </c>
      <c r="V500" s="92"/>
      <c r="W500" s="146"/>
      <c r="X500" s="146" t="str">
        <f t="shared" si="35"/>
        <v/>
      </c>
      <c r="Y500" s="146" t="str">
        <f t="shared" si="36"/>
        <v/>
      </c>
      <c r="Z500" s="146" t="str">
        <f t="shared" si="37"/>
        <v/>
      </c>
      <c r="AA500" s="146"/>
      <c r="AB500" s="146"/>
      <c r="AC500" s="146"/>
      <c r="AD500" s="65" t="s">
        <v>1368</v>
      </c>
      <c r="AE500" s="100" t="s">
        <v>63</v>
      </c>
      <c r="AF500" s="65"/>
      <c r="AG500" s="65" t="s">
        <v>63</v>
      </c>
      <c r="AH500" s="65" t="s">
        <v>63</v>
      </c>
      <c r="AI500" s="220" t="s">
        <v>65</v>
      </c>
      <c r="AJ500" s="220" t="s">
        <v>65</v>
      </c>
      <c r="AK500" s="220" t="s">
        <v>65</v>
      </c>
    </row>
    <row r="501" spans="2:37" ht="34.5" hidden="1" customHeight="1">
      <c r="B501" s="86">
        <f t="shared" si="31"/>
        <v>498</v>
      </c>
      <c r="C501" s="84" t="s">
        <v>63</v>
      </c>
      <c r="D501" s="84" t="s">
        <v>4094</v>
      </c>
      <c r="E501" s="84" t="s">
        <v>786</v>
      </c>
      <c r="F501" s="84" t="s">
        <v>63</v>
      </c>
      <c r="G501" s="85" t="s">
        <v>4095</v>
      </c>
      <c r="H501" s="85" t="s">
        <v>4096</v>
      </c>
      <c r="I501" s="85" t="s">
        <v>4097</v>
      </c>
      <c r="J501" s="191">
        <v>1</v>
      </c>
      <c r="K501" s="84" t="s">
        <v>4098</v>
      </c>
      <c r="L501" s="85"/>
      <c r="M501" s="85" t="s">
        <v>4099</v>
      </c>
      <c r="N501" s="85" t="s">
        <v>4100</v>
      </c>
      <c r="O501" s="84" t="s">
        <v>1366</v>
      </c>
      <c r="P501" s="86" t="s">
        <v>4101</v>
      </c>
      <c r="Q501" s="87" t="s">
        <v>220</v>
      </c>
      <c r="R501" s="84" t="s">
        <v>4102</v>
      </c>
      <c r="S501" s="86" t="s">
        <v>4103</v>
      </c>
      <c r="T501" s="143" t="s">
        <v>4104</v>
      </c>
      <c r="U501" s="86" t="s">
        <v>4105</v>
      </c>
      <c r="V501" s="84" t="s">
        <v>149</v>
      </c>
      <c r="W501" s="85"/>
      <c r="X501" s="85" t="str">
        <f t="shared" si="35"/>
        <v>tf_BAMT20012800_D_L2_SALES_OFFICE_MASTER</v>
      </c>
      <c r="Y501" s="85" t="str">
        <f t="shared" si="36"/>
        <v>mt_MPMT20012801_CDW_D_L2_SALES_OFFICE_MASTER</v>
      </c>
      <c r="Z501" s="85" t="str">
        <f t="shared" si="37"/>
        <v>m_MPMT20012801_CDW_D_L2_SALES_OFFICE_MASTER</v>
      </c>
      <c r="AA501" s="85"/>
      <c r="AB501" s="85"/>
      <c r="AC501" s="85"/>
      <c r="AD501" s="65" t="s">
        <v>2183</v>
      </c>
      <c r="AE501" s="65" t="s">
        <v>2026</v>
      </c>
      <c r="AF501" s="65" t="s">
        <v>52</v>
      </c>
      <c r="AG501" s="65" t="s">
        <v>72</v>
      </c>
      <c r="AH501" s="65" t="str">
        <f>_xlfn.XLOOKUP(T501,Inputテーブル分解!G:G,Inputテーブル分解!J:J,"-")</f>
        <v>A</v>
      </c>
      <c r="AI501" s="220" t="s">
        <v>65</v>
      </c>
      <c r="AJ501" s="220" t="s">
        <v>154</v>
      </c>
      <c r="AK501" s="261">
        <v>0</v>
      </c>
    </row>
    <row r="502" spans="2:37" ht="34.5" hidden="1" customHeight="1">
      <c r="B502" s="86">
        <f t="shared" si="31"/>
        <v>499</v>
      </c>
      <c r="C502" s="84" t="s">
        <v>63</v>
      </c>
      <c r="D502" s="84" t="s">
        <v>4106</v>
      </c>
      <c r="E502" s="84" t="s">
        <v>786</v>
      </c>
      <c r="F502" s="84" t="s">
        <v>63</v>
      </c>
      <c r="G502" s="85" t="s">
        <v>4107</v>
      </c>
      <c r="H502" s="85" t="s">
        <v>4108</v>
      </c>
      <c r="I502" s="85" t="s">
        <v>4109</v>
      </c>
      <c r="J502" s="191">
        <v>1</v>
      </c>
      <c r="K502" s="84" t="s">
        <v>4110</v>
      </c>
      <c r="L502" s="85"/>
      <c r="M502" s="85" t="s">
        <v>4111</v>
      </c>
      <c r="N502" s="85" t="s">
        <v>4112</v>
      </c>
      <c r="O502" s="84" t="s">
        <v>1366</v>
      </c>
      <c r="P502" s="86" t="s">
        <v>4113</v>
      </c>
      <c r="Q502" s="87" t="s">
        <v>69</v>
      </c>
      <c r="R502" s="84" t="s">
        <v>4114</v>
      </c>
      <c r="S502" s="86" t="s">
        <v>4115</v>
      </c>
      <c r="T502" s="143" t="s">
        <v>9967</v>
      </c>
      <c r="U502" s="86" t="s">
        <v>4117</v>
      </c>
      <c r="V502" s="84" t="s">
        <v>238</v>
      </c>
      <c r="W502" s="85"/>
      <c r="X502" s="85" t="str">
        <f t="shared" si="35"/>
        <v>tf_BAMT20012900_D_L2_SALES_OFFICE_SALES_GROUP_MASTER</v>
      </c>
      <c r="Y502" s="85" t="str">
        <f t="shared" si="36"/>
        <v>mt_MPMT20012901_CDW_D_L2_SALES_OFFICE_SALES_GROUP_MASTER_WK01</v>
      </c>
      <c r="Z502" s="85" t="str">
        <f t="shared" si="37"/>
        <v>m_MPMT20012901_CDW_D_L2_SALES_OFFICE_SALES_GROUP_MASTER_WK01</v>
      </c>
      <c r="AA502" s="85"/>
      <c r="AB502" s="85"/>
      <c r="AC502" s="85"/>
      <c r="AD502" s="65" t="s">
        <v>2183</v>
      </c>
      <c r="AE502" s="65"/>
      <c r="AF502" s="65" t="s">
        <v>52</v>
      </c>
      <c r="AG502" s="65" t="s">
        <v>72</v>
      </c>
      <c r="AH502" s="65" t="s">
        <v>72</v>
      </c>
      <c r="AI502" s="220" t="s">
        <v>65</v>
      </c>
      <c r="AJ502" s="220" t="s">
        <v>154</v>
      </c>
      <c r="AK502" s="261">
        <v>0</v>
      </c>
    </row>
    <row r="503" spans="2:37" ht="34.5" hidden="1" customHeight="1">
      <c r="B503" s="86">
        <f t="shared" si="31"/>
        <v>500</v>
      </c>
      <c r="C503" s="84" t="s">
        <v>63</v>
      </c>
      <c r="D503" s="84" t="s">
        <v>4118</v>
      </c>
      <c r="E503" s="84" t="s">
        <v>786</v>
      </c>
      <c r="F503" s="84" t="s">
        <v>63</v>
      </c>
      <c r="G503" s="85" t="s">
        <v>4107</v>
      </c>
      <c r="H503" s="85" t="s">
        <v>4108</v>
      </c>
      <c r="I503" s="85" t="s">
        <v>4109</v>
      </c>
      <c r="J503" s="191">
        <v>2</v>
      </c>
      <c r="K503" s="84" t="s">
        <v>4119</v>
      </c>
      <c r="L503" s="85"/>
      <c r="M503" s="85" t="s">
        <v>4120</v>
      </c>
      <c r="N503" s="85" t="s">
        <v>4121</v>
      </c>
      <c r="O503" s="84"/>
      <c r="P503" s="86"/>
      <c r="Q503" s="87" t="s">
        <v>69</v>
      </c>
      <c r="R503" s="84" t="s">
        <v>4122</v>
      </c>
      <c r="S503" s="86" t="s">
        <v>4123</v>
      </c>
      <c r="T503" s="143" t="s">
        <v>4124</v>
      </c>
      <c r="U503" s="86" t="s">
        <v>4125</v>
      </c>
      <c r="V503" s="84" t="s">
        <v>149</v>
      </c>
      <c r="W503" s="85"/>
      <c r="X503" s="85" t="str">
        <f t="shared" si="35"/>
        <v>tf_BAMT20012900_D_L2_SALES_OFFICE_SALES_GROUP_MASTER</v>
      </c>
      <c r="Y503" s="85" t="str">
        <f t="shared" si="36"/>
        <v>mt_MPMT20012903_CDW_D_L2_SALES_OFFICE_SALES_GROUP_MASTER_WK02</v>
      </c>
      <c r="Z503" s="85" t="str">
        <f t="shared" si="37"/>
        <v>m_MPMT20012903_CDW_D_L2_SALES_OFFICE_SALES_GROUP_MASTER_WK02</v>
      </c>
      <c r="AA503" s="85"/>
      <c r="AB503" s="85"/>
      <c r="AC503" s="85"/>
      <c r="AD503" s="65" t="s">
        <v>2183</v>
      </c>
      <c r="AE503" s="65"/>
      <c r="AF503" s="65" t="s">
        <v>52</v>
      </c>
      <c r="AG503" s="65" t="s">
        <v>72</v>
      </c>
      <c r="AH503" s="65" t="s">
        <v>72</v>
      </c>
      <c r="AI503" s="220" t="s">
        <v>65</v>
      </c>
      <c r="AJ503" s="220" t="s">
        <v>154</v>
      </c>
      <c r="AK503" s="261">
        <v>0</v>
      </c>
    </row>
    <row r="504" spans="2:37" ht="34.5" hidden="1" customHeight="1">
      <c r="B504" s="86">
        <f t="shared" si="31"/>
        <v>501</v>
      </c>
      <c r="C504" s="84" t="s">
        <v>63</v>
      </c>
      <c r="D504" s="84" t="s">
        <v>4106</v>
      </c>
      <c r="E504" s="84" t="s">
        <v>786</v>
      </c>
      <c r="F504" s="84" t="s">
        <v>63</v>
      </c>
      <c r="G504" s="85" t="s">
        <v>4107</v>
      </c>
      <c r="H504" s="85" t="s">
        <v>4108</v>
      </c>
      <c r="I504" s="85" t="s">
        <v>4109</v>
      </c>
      <c r="J504" s="191">
        <v>3</v>
      </c>
      <c r="K504" s="84" t="s">
        <v>4126</v>
      </c>
      <c r="L504" s="85"/>
      <c r="M504" s="85" t="s">
        <v>4127</v>
      </c>
      <c r="N504" s="85" t="s">
        <v>4128</v>
      </c>
      <c r="O504" s="84"/>
      <c r="P504" s="86"/>
      <c r="Q504" s="87" t="s">
        <v>69</v>
      </c>
      <c r="R504" s="84" t="s">
        <v>4129</v>
      </c>
      <c r="S504" s="86" t="s">
        <v>4130</v>
      </c>
      <c r="T504" s="143" t="s">
        <v>4131</v>
      </c>
      <c r="U504" s="86" t="s">
        <v>4132</v>
      </c>
      <c r="V504" s="84" t="s">
        <v>238</v>
      </c>
      <c r="W504" s="85"/>
      <c r="X504" s="85" t="str">
        <f t="shared" si="35"/>
        <v>tf_BAMT20012900_D_L2_SALES_OFFICE_SALES_GROUP_MASTER</v>
      </c>
      <c r="Y504" s="85" t="str">
        <f t="shared" si="36"/>
        <v>mt_MPMT20012904_CDW_D_L2_SALES_OFFICE_SALES_GROUP_MASTER_WK03</v>
      </c>
      <c r="Z504" s="85" t="str">
        <f t="shared" si="37"/>
        <v>m_MPMT20012904_CDW_D_L2_SALES_OFFICE_SALES_GROUP_MASTER_WK03</v>
      </c>
      <c r="AA504" s="85"/>
      <c r="AB504" s="85"/>
      <c r="AC504" s="85"/>
      <c r="AD504" s="65" t="s">
        <v>2183</v>
      </c>
      <c r="AE504" s="65"/>
      <c r="AF504" s="65" t="s">
        <v>52</v>
      </c>
      <c r="AG504" s="65" t="s">
        <v>72</v>
      </c>
      <c r="AH504" s="65" t="s">
        <v>72</v>
      </c>
      <c r="AI504" s="220" t="s">
        <v>65</v>
      </c>
      <c r="AJ504" s="220" t="s">
        <v>154</v>
      </c>
      <c r="AK504" s="261">
        <v>0</v>
      </c>
    </row>
    <row r="505" spans="2:37" ht="34.5" hidden="1" customHeight="1">
      <c r="B505" s="86">
        <f t="shared" si="31"/>
        <v>502</v>
      </c>
      <c r="C505" s="84" t="s">
        <v>63</v>
      </c>
      <c r="D505" s="84" t="s">
        <v>4106</v>
      </c>
      <c r="E505" s="84" t="s">
        <v>786</v>
      </c>
      <c r="F505" s="84" t="s">
        <v>63</v>
      </c>
      <c r="G505" s="85" t="s">
        <v>4107</v>
      </c>
      <c r="H505" s="85" t="s">
        <v>4108</v>
      </c>
      <c r="I505" s="85" t="s">
        <v>4109</v>
      </c>
      <c r="J505" s="191">
        <v>4</v>
      </c>
      <c r="K505" s="84" t="s">
        <v>4133</v>
      </c>
      <c r="L505" s="85"/>
      <c r="M505" s="85" t="s">
        <v>4134</v>
      </c>
      <c r="N505" s="85" t="s">
        <v>4135</v>
      </c>
      <c r="O505" s="84"/>
      <c r="P505" s="86"/>
      <c r="Q505" s="87" t="s">
        <v>69</v>
      </c>
      <c r="R505" s="84" t="s">
        <v>9968</v>
      </c>
      <c r="S505" s="86" t="s">
        <v>9969</v>
      </c>
      <c r="T505" s="143" t="s">
        <v>4136</v>
      </c>
      <c r="U505" s="86" t="s">
        <v>4137</v>
      </c>
      <c r="V505" s="84" t="s">
        <v>162</v>
      </c>
      <c r="W505" s="85"/>
      <c r="X505" s="85" t="str">
        <f t="shared" si="35"/>
        <v>tf_BAMT20012900_D_L2_SALES_OFFICE_SALES_GROUP_MASTER</v>
      </c>
      <c r="Y505" s="85" t="str">
        <f t="shared" si="36"/>
        <v>mt_MPMT20012905_CDW_D_L2_SALES_OFFICE_SALES_GROUP_MASTER_WK04</v>
      </c>
      <c r="Z505" s="85" t="str">
        <f t="shared" si="37"/>
        <v>m_MPMT20012905_CDW_D_L2_SALES_OFFICE_SALES_GROUP_MASTER_WK04</v>
      </c>
      <c r="AA505" s="85"/>
      <c r="AB505" s="85"/>
      <c r="AC505" s="85"/>
      <c r="AD505" s="65" t="s">
        <v>2183</v>
      </c>
      <c r="AE505" s="65"/>
      <c r="AF505" s="65" t="s">
        <v>52</v>
      </c>
      <c r="AG505" s="65" t="s">
        <v>72</v>
      </c>
      <c r="AH505" s="65" t="s">
        <v>72</v>
      </c>
      <c r="AI505" s="220" t="s">
        <v>65</v>
      </c>
      <c r="AJ505" s="220" t="s">
        <v>154</v>
      </c>
      <c r="AK505" s="261">
        <v>0</v>
      </c>
    </row>
    <row r="506" spans="2:37" ht="34.5" hidden="1" customHeight="1">
      <c r="B506" s="86">
        <f t="shared" si="31"/>
        <v>503</v>
      </c>
      <c r="C506" s="84" t="s">
        <v>63</v>
      </c>
      <c r="D506" s="84" t="s">
        <v>4106</v>
      </c>
      <c r="E506" s="84" t="s">
        <v>786</v>
      </c>
      <c r="F506" s="84" t="s">
        <v>63</v>
      </c>
      <c r="G506" s="85" t="s">
        <v>4107</v>
      </c>
      <c r="H506" s="85" t="s">
        <v>4138</v>
      </c>
      <c r="I506" s="85" t="s">
        <v>4109</v>
      </c>
      <c r="J506" s="191">
        <v>5</v>
      </c>
      <c r="K506" s="84" t="s">
        <v>4139</v>
      </c>
      <c r="L506" s="85"/>
      <c r="M506" s="85" t="s">
        <v>4140</v>
      </c>
      <c r="N506" s="85" t="s">
        <v>4141</v>
      </c>
      <c r="O506" s="84"/>
      <c r="P506" s="86"/>
      <c r="Q506" s="87" t="s">
        <v>69</v>
      </c>
      <c r="R506" s="84" t="s">
        <v>9970</v>
      </c>
      <c r="S506" s="86" t="s">
        <v>4143</v>
      </c>
      <c r="T506" s="143" t="s">
        <v>4144</v>
      </c>
      <c r="U506" s="86" t="s">
        <v>4145</v>
      </c>
      <c r="V506" s="84" t="s">
        <v>149</v>
      </c>
      <c r="W506" s="85"/>
      <c r="X506" s="85" t="str">
        <f t="shared" si="35"/>
        <v>tf_BAMT20012900_D_L2_SALES_OFFICE_SALES_GROUP_MASTER</v>
      </c>
      <c r="Y506" s="85" t="str">
        <f t="shared" si="36"/>
        <v>mt_MPMT20012906_CDW_D_L2_SALES_OFFICE_SALES_GROUP_MASTER_WK05</v>
      </c>
      <c r="Z506" s="85" t="str">
        <f t="shared" si="37"/>
        <v>m_MPMT20012906_CDW_D_L2_SALES_OFFICE_SALES_GROUP_MASTER_WK05</v>
      </c>
      <c r="AA506" s="85"/>
      <c r="AB506" s="85"/>
      <c r="AC506" s="85"/>
      <c r="AD506" s="65" t="s">
        <v>2183</v>
      </c>
      <c r="AE506" s="65"/>
      <c r="AF506" s="65" t="s">
        <v>52</v>
      </c>
      <c r="AG506" s="65" t="s">
        <v>72</v>
      </c>
      <c r="AH506" s="65" t="s">
        <v>72</v>
      </c>
      <c r="AI506" s="220" t="s">
        <v>65</v>
      </c>
      <c r="AJ506" s="220" t="s">
        <v>154</v>
      </c>
      <c r="AK506" s="261">
        <v>0</v>
      </c>
    </row>
    <row r="507" spans="2:37" ht="34.5" hidden="1" customHeight="1">
      <c r="B507" s="86">
        <f t="shared" si="31"/>
        <v>504</v>
      </c>
      <c r="C507" s="84" t="s">
        <v>63</v>
      </c>
      <c r="D507" s="84" t="s">
        <v>4106</v>
      </c>
      <c r="E507" s="84" t="s">
        <v>786</v>
      </c>
      <c r="F507" s="84" t="s">
        <v>63</v>
      </c>
      <c r="G507" s="85" t="s">
        <v>4146</v>
      </c>
      <c r="H507" s="85" t="s">
        <v>4108</v>
      </c>
      <c r="I507" s="85" t="s">
        <v>4109</v>
      </c>
      <c r="J507" s="191">
        <v>6</v>
      </c>
      <c r="K507" s="84" t="s">
        <v>4147</v>
      </c>
      <c r="L507" s="85"/>
      <c r="M507" s="85" t="s">
        <v>4148</v>
      </c>
      <c r="N507" s="85" t="s">
        <v>4149</v>
      </c>
      <c r="O507" s="84" t="s">
        <v>1366</v>
      </c>
      <c r="P507" s="86" t="s">
        <v>4113</v>
      </c>
      <c r="Q507" s="87" t="s">
        <v>69</v>
      </c>
      <c r="R507" s="84" t="s">
        <v>9971</v>
      </c>
      <c r="S507" s="86" t="s">
        <v>9972</v>
      </c>
      <c r="T507" s="143" t="s">
        <v>9973</v>
      </c>
      <c r="U507" s="86" t="s">
        <v>4153</v>
      </c>
      <c r="V507" s="84" t="s">
        <v>149</v>
      </c>
      <c r="W507" s="85"/>
      <c r="X507" s="85" t="str">
        <f t="shared" si="35"/>
        <v>tf_BAMT20012900_D_L2_SALES_OFFICE_SALES_GROUP_MASTER</v>
      </c>
      <c r="Y507" s="85" t="str">
        <f t="shared" si="36"/>
        <v>mt_MPMT20012902_CDW_D_L2_SALES_OFFICE_SALES_GROUP_MASTER</v>
      </c>
      <c r="Z507" s="85" t="str">
        <f t="shared" si="37"/>
        <v>m_MPMT20012902_CDW_D_L2_SALES_OFFICE_SALES_GROUP_MASTER</v>
      </c>
      <c r="AA507" s="85"/>
      <c r="AB507" s="85"/>
      <c r="AC507" s="85"/>
      <c r="AD507" s="65" t="s">
        <v>2586</v>
      </c>
      <c r="AE507" s="65" t="s">
        <v>2026</v>
      </c>
      <c r="AF507" s="65" t="s">
        <v>52</v>
      </c>
      <c r="AG507" s="65" t="s">
        <v>72</v>
      </c>
      <c r="AH507" s="65" t="s">
        <v>72</v>
      </c>
      <c r="AI507" s="220" t="s">
        <v>65</v>
      </c>
      <c r="AJ507" s="220" t="s">
        <v>154</v>
      </c>
      <c r="AK507" s="261">
        <v>0</v>
      </c>
    </row>
    <row r="508" spans="2:37" ht="34.5" hidden="1" customHeight="1">
      <c r="B508" s="86">
        <f t="shared" si="31"/>
        <v>505</v>
      </c>
      <c r="C508" s="84" t="s">
        <v>63</v>
      </c>
      <c r="D508" s="84" t="s">
        <v>4154</v>
      </c>
      <c r="E508" s="84" t="s">
        <v>786</v>
      </c>
      <c r="F508" s="84" t="s">
        <v>63</v>
      </c>
      <c r="G508" s="85" t="s">
        <v>4155</v>
      </c>
      <c r="H508" s="85" t="s">
        <v>4156</v>
      </c>
      <c r="I508" s="85" t="s">
        <v>4157</v>
      </c>
      <c r="J508" s="191">
        <v>1</v>
      </c>
      <c r="K508" s="84" t="s">
        <v>4158</v>
      </c>
      <c r="L508" s="85"/>
      <c r="M508" s="85" t="s">
        <v>4159</v>
      </c>
      <c r="N508" s="85" t="s">
        <v>4160</v>
      </c>
      <c r="O508" s="84" t="s">
        <v>1366</v>
      </c>
      <c r="P508" s="86" t="s">
        <v>4161</v>
      </c>
      <c r="Q508" s="87" t="s">
        <v>220</v>
      </c>
      <c r="R508" s="84" t="s">
        <v>4162</v>
      </c>
      <c r="S508" s="86" t="s">
        <v>4163</v>
      </c>
      <c r="T508" s="143" t="s">
        <v>4164</v>
      </c>
      <c r="U508" s="86" t="s">
        <v>4165</v>
      </c>
      <c r="V508" s="84" t="s">
        <v>846</v>
      </c>
      <c r="W508" s="85"/>
      <c r="X508" s="85" t="str">
        <f t="shared" si="35"/>
        <v>tf_BAMT20013100_D_L2_SALES_DEPARTMENT_MASTER</v>
      </c>
      <c r="Y508" s="85" t="str">
        <f t="shared" si="36"/>
        <v>mt_MPMT20013101_CDW_D_L2_SALES_DEPARTMENT_MASTER</v>
      </c>
      <c r="Z508" s="85" t="str">
        <f t="shared" si="37"/>
        <v>m_MPMT20013101_CDW_D_L2_SALES_DEPARTMENT_MASTER</v>
      </c>
      <c r="AA508" s="85"/>
      <c r="AB508" s="85"/>
      <c r="AC508" s="85"/>
      <c r="AD508" s="65" t="s">
        <v>2025</v>
      </c>
      <c r="AE508" s="65" t="s">
        <v>2026</v>
      </c>
      <c r="AF508" s="65" t="s">
        <v>2027</v>
      </c>
      <c r="AG508" s="65" t="s">
        <v>72</v>
      </c>
      <c r="AH508" s="65" t="s">
        <v>72</v>
      </c>
      <c r="AI508" s="220" t="s">
        <v>65</v>
      </c>
      <c r="AJ508" s="220" t="s">
        <v>154</v>
      </c>
      <c r="AK508" s="261">
        <v>0</v>
      </c>
    </row>
    <row r="509" spans="2:37" ht="70.5" hidden="1" customHeight="1">
      <c r="B509" s="91">
        <f t="shared" si="31"/>
        <v>506</v>
      </c>
      <c r="C509" s="92" t="s">
        <v>409</v>
      </c>
      <c r="D509" s="92" t="s">
        <v>63</v>
      </c>
      <c r="E509" s="92" t="s">
        <v>786</v>
      </c>
      <c r="F509" s="92" t="s">
        <v>63</v>
      </c>
      <c r="G509" s="146" t="s">
        <v>4166</v>
      </c>
      <c r="H509" s="146"/>
      <c r="I509" s="146" t="s">
        <v>4167</v>
      </c>
      <c r="J509" s="193"/>
      <c r="K509" s="92"/>
      <c r="L509" s="146"/>
      <c r="M509" s="146" t="s">
        <v>4168</v>
      </c>
      <c r="N509" s="146"/>
      <c r="O509" s="92" t="s">
        <v>1366</v>
      </c>
      <c r="P509" s="91" t="s">
        <v>4169</v>
      </c>
      <c r="Q509" s="163" t="s">
        <v>220</v>
      </c>
      <c r="R509" s="92"/>
      <c r="S509" s="91" t="s">
        <v>9974</v>
      </c>
      <c r="T509" s="182"/>
      <c r="U509" s="276" t="s">
        <v>9975</v>
      </c>
      <c r="V509" s="92" t="s">
        <v>846</v>
      </c>
      <c r="W509" s="146"/>
      <c r="X509" s="146" t="str">
        <f t="shared" si="35"/>
        <v/>
      </c>
      <c r="Y509" s="146" t="str">
        <f t="shared" si="36"/>
        <v/>
      </c>
      <c r="Z509" s="146" t="str">
        <f t="shared" si="37"/>
        <v/>
      </c>
      <c r="AA509" s="146"/>
      <c r="AB509" s="146"/>
      <c r="AC509" s="146"/>
      <c r="AD509" s="65" t="s">
        <v>1368</v>
      </c>
      <c r="AE509" s="100" t="s">
        <v>63</v>
      </c>
      <c r="AF509" s="65"/>
      <c r="AG509" s="65" t="s">
        <v>63</v>
      </c>
      <c r="AH509" s="65" t="s">
        <v>63</v>
      </c>
      <c r="AI509" s="220" t="s">
        <v>65</v>
      </c>
      <c r="AJ509" s="220" t="s">
        <v>65</v>
      </c>
      <c r="AK509" s="220" t="s">
        <v>65</v>
      </c>
    </row>
    <row r="510" spans="2:37" ht="34.5" hidden="1" customHeight="1">
      <c r="B510" s="86">
        <f t="shared" si="31"/>
        <v>507</v>
      </c>
      <c r="C510" s="84" t="s">
        <v>63</v>
      </c>
      <c r="D510" s="84" t="s">
        <v>4170</v>
      </c>
      <c r="E510" s="84" t="s">
        <v>786</v>
      </c>
      <c r="F510" s="84" t="s">
        <v>63</v>
      </c>
      <c r="G510" s="85" t="s">
        <v>4171</v>
      </c>
      <c r="H510" s="85" t="s">
        <v>4172</v>
      </c>
      <c r="I510" s="85" t="s">
        <v>4173</v>
      </c>
      <c r="J510" s="191">
        <v>1</v>
      </c>
      <c r="K510" s="84" t="s">
        <v>4174</v>
      </c>
      <c r="L510" s="85"/>
      <c r="M510" s="85" t="s">
        <v>4175</v>
      </c>
      <c r="N510" s="85" t="s">
        <v>4176</v>
      </c>
      <c r="O510" s="84" t="s">
        <v>1366</v>
      </c>
      <c r="P510" s="86" t="s">
        <v>4177</v>
      </c>
      <c r="Q510" s="87" t="s">
        <v>220</v>
      </c>
      <c r="R510" s="84" t="s">
        <v>4178</v>
      </c>
      <c r="S510" s="86" t="s">
        <v>9976</v>
      </c>
      <c r="T510" s="143" t="s">
        <v>4180</v>
      </c>
      <c r="U510" s="86" t="s">
        <v>4181</v>
      </c>
      <c r="V510" s="84" t="s">
        <v>162</v>
      </c>
      <c r="W510" s="85"/>
      <c r="X510" s="85" t="str">
        <f t="shared" si="35"/>
        <v>tf_BAMT20013000_D_L2_SALES_DEPARTMENT_SALES_ORGANIZATION_MASTER</v>
      </c>
      <c r="Y510" s="85" t="str">
        <f t="shared" si="36"/>
        <v>mt_MPMT20013001_CDW_D_L2_SALES_DEPARTMENT_SALES_ORGANIZATION_MASTER</v>
      </c>
      <c r="Z510" s="85" t="str">
        <f t="shared" si="37"/>
        <v>m_MPMT20013001_CDW_D_L2_SALES_DEPARTMENT_SALES_ORGANIZATION_MASTER</v>
      </c>
      <c r="AA510" s="85"/>
      <c r="AB510" s="85"/>
      <c r="AC510" s="85"/>
      <c r="AD510" s="65" t="s">
        <v>2025</v>
      </c>
      <c r="AE510" s="65" t="s">
        <v>2026</v>
      </c>
      <c r="AF510" s="65" t="s">
        <v>2027</v>
      </c>
      <c r="AG510" s="65" t="s">
        <v>72</v>
      </c>
      <c r="AH510" s="268" t="s">
        <v>3923</v>
      </c>
      <c r="AI510" s="220" t="s">
        <v>65</v>
      </c>
      <c r="AJ510" s="220" t="s">
        <v>154</v>
      </c>
      <c r="AK510" s="261">
        <v>0</v>
      </c>
    </row>
    <row r="511" spans="2:37" ht="34.5" hidden="1" customHeight="1">
      <c r="B511" s="86">
        <f t="shared" si="31"/>
        <v>508</v>
      </c>
      <c r="C511" s="84" t="s">
        <v>63</v>
      </c>
      <c r="D511" s="84" t="s">
        <v>4182</v>
      </c>
      <c r="E511" s="84" t="s">
        <v>786</v>
      </c>
      <c r="F511" s="84" t="s">
        <v>63</v>
      </c>
      <c r="G511" s="85" t="s">
        <v>4183</v>
      </c>
      <c r="H511" s="85" t="s">
        <v>4184</v>
      </c>
      <c r="I511" s="85" t="s">
        <v>4185</v>
      </c>
      <c r="J511" s="191">
        <v>1</v>
      </c>
      <c r="K511" s="84" t="s">
        <v>4186</v>
      </c>
      <c r="L511" s="85"/>
      <c r="M511" s="85" t="s">
        <v>4187</v>
      </c>
      <c r="N511" s="85" t="s">
        <v>4188</v>
      </c>
      <c r="O511" s="84" t="s">
        <v>1366</v>
      </c>
      <c r="P511" s="86" t="s">
        <v>4189</v>
      </c>
      <c r="Q511" s="87" t="s">
        <v>220</v>
      </c>
      <c r="R511" s="84" t="s">
        <v>4190</v>
      </c>
      <c r="S511" s="86" t="s">
        <v>4191</v>
      </c>
      <c r="T511" s="143" t="s">
        <v>4192</v>
      </c>
      <c r="U511" s="86" t="s">
        <v>4193</v>
      </c>
      <c r="V511" s="84" t="s">
        <v>846</v>
      </c>
      <c r="W511" s="85"/>
      <c r="X511" s="85" t="str">
        <f t="shared" si="35"/>
        <v>tf_BAMT20013200_D_L2_SALES_DEPARTMENT_ORGANIZATION_LV_0_MASTER</v>
      </c>
      <c r="Y511" s="85" t="str">
        <f t="shared" si="36"/>
        <v>mt_MPMT20013201_CDW_D_L2_SALES_DEPARTMENT_ORGANIZATION_LV_0_MASTER</v>
      </c>
      <c r="Z511" s="85" t="str">
        <f t="shared" si="37"/>
        <v>m_MPMT20013201_CDW_D_L2_SALES_DEPARTMENT_ORGANIZATION_LV_0_MASTER</v>
      </c>
      <c r="AA511" s="85"/>
      <c r="AB511" s="85"/>
      <c r="AC511" s="85"/>
      <c r="AD511" s="65" t="s">
        <v>2025</v>
      </c>
      <c r="AE511" s="65" t="s">
        <v>2026</v>
      </c>
      <c r="AF511" s="65" t="s">
        <v>2027</v>
      </c>
      <c r="AG511" s="65" t="s">
        <v>72</v>
      </c>
      <c r="AH511" s="65" t="s">
        <v>72</v>
      </c>
      <c r="AI511" s="220" t="s">
        <v>65</v>
      </c>
      <c r="AJ511" s="220" t="s">
        <v>154</v>
      </c>
      <c r="AK511" s="261">
        <v>0</v>
      </c>
    </row>
    <row r="512" spans="2:37" ht="34.5" hidden="1" customHeight="1">
      <c r="B512" s="86">
        <f t="shared" si="31"/>
        <v>509</v>
      </c>
      <c r="C512" s="84" t="s">
        <v>63</v>
      </c>
      <c r="D512" s="84" t="s">
        <v>4194</v>
      </c>
      <c r="E512" s="84" t="s">
        <v>786</v>
      </c>
      <c r="F512" s="84" t="s">
        <v>63</v>
      </c>
      <c r="G512" s="85" t="s">
        <v>4195</v>
      </c>
      <c r="H512" s="85" t="s">
        <v>4196</v>
      </c>
      <c r="I512" s="85" t="s">
        <v>4197</v>
      </c>
      <c r="J512" s="191">
        <v>1</v>
      </c>
      <c r="K512" s="84" t="s">
        <v>4198</v>
      </c>
      <c r="L512" s="85"/>
      <c r="M512" s="85" t="s">
        <v>4199</v>
      </c>
      <c r="N512" s="85" t="s">
        <v>4200</v>
      </c>
      <c r="O512" s="84" t="s">
        <v>1366</v>
      </c>
      <c r="P512" s="86" t="s">
        <v>4201</v>
      </c>
      <c r="Q512" s="87" t="s">
        <v>220</v>
      </c>
      <c r="R512" s="84" t="s">
        <v>4202</v>
      </c>
      <c r="S512" s="86" t="s">
        <v>4203</v>
      </c>
      <c r="T512" s="143" t="s">
        <v>4204</v>
      </c>
      <c r="U512" s="86" t="s">
        <v>4205</v>
      </c>
      <c r="V512" s="84" t="s">
        <v>846</v>
      </c>
      <c r="W512" s="85"/>
      <c r="X512" s="85" t="str">
        <f t="shared" si="35"/>
        <v>tf_BAMT20013300_D_L2_SALES_DEPARTMENT_ORGANIZATION_LV_1_MASTER</v>
      </c>
      <c r="Y512" s="85" t="str">
        <f t="shared" si="36"/>
        <v>mt_MPMT20013301_CDW_D_L2_SALES_DEPARTMENT_ORGANIZATION_LV_1_MASTER</v>
      </c>
      <c r="Z512" s="85" t="str">
        <f t="shared" si="37"/>
        <v>m_MPMT20013301_CDW_D_L2_SALES_DEPARTMENT_ORGANIZATION_LV_1_MASTER</v>
      </c>
      <c r="AA512" s="85"/>
      <c r="AB512" s="85"/>
      <c r="AC512" s="85"/>
      <c r="AD512" s="65" t="s">
        <v>2025</v>
      </c>
      <c r="AE512" s="65" t="s">
        <v>2026</v>
      </c>
      <c r="AF512" s="65" t="s">
        <v>2027</v>
      </c>
      <c r="AG512" s="65" t="s">
        <v>72</v>
      </c>
      <c r="AH512" s="65" t="s">
        <v>72</v>
      </c>
      <c r="AI512" s="220" t="s">
        <v>65</v>
      </c>
      <c r="AJ512" s="220" t="s">
        <v>154</v>
      </c>
      <c r="AK512" s="261">
        <v>0</v>
      </c>
    </row>
    <row r="513" spans="2:43" ht="34.5" hidden="1" customHeight="1">
      <c r="B513" s="86">
        <f t="shared" si="31"/>
        <v>510</v>
      </c>
      <c r="C513" s="84" t="s">
        <v>63</v>
      </c>
      <c r="D513" s="84" t="s">
        <v>4206</v>
      </c>
      <c r="E513" s="84" t="s">
        <v>2294</v>
      </c>
      <c r="F513" s="84" t="s">
        <v>3518</v>
      </c>
      <c r="G513" s="85" t="s">
        <v>4207</v>
      </c>
      <c r="H513" s="85"/>
      <c r="I513" s="85" t="s">
        <v>4208</v>
      </c>
      <c r="J513" s="191"/>
      <c r="K513" s="84" t="s">
        <v>4209</v>
      </c>
      <c r="L513" s="85"/>
      <c r="M513" s="85" t="s">
        <v>4210</v>
      </c>
      <c r="N513" s="85"/>
      <c r="O513" s="84" t="s">
        <v>1366</v>
      </c>
      <c r="P513" s="86" t="s">
        <v>4211</v>
      </c>
      <c r="Q513" s="87" t="s">
        <v>220</v>
      </c>
      <c r="R513" s="84"/>
      <c r="S513" s="86" t="s">
        <v>9977</v>
      </c>
      <c r="T513" s="143"/>
      <c r="U513" s="86" t="s">
        <v>4213</v>
      </c>
      <c r="V513" s="84"/>
      <c r="W513" s="85"/>
      <c r="X513" s="85" t="str">
        <f t="shared" si="35"/>
        <v/>
      </c>
      <c r="Y513" s="85" t="str">
        <f t="shared" si="36"/>
        <v/>
      </c>
      <c r="Z513" s="85" t="str">
        <f t="shared" si="37"/>
        <v/>
      </c>
      <c r="AA513" s="85" t="s">
        <v>63</v>
      </c>
      <c r="AB513" s="85" t="s">
        <v>63</v>
      </c>
      <c r="AC513" s="85"/>
      <c r="AD513" s="65"/>
      <c r="AE513" s="100" t="s">
        <v>63</v>
      </c>
      <c r="AF513" s="65"/>
      <c r="AG513" s="65" t="s">
        <v>205</v>
      </c>
      <c r="AH513" s="65" t="s">
        <v>205</v>
      </c>
      <c r="AI513" s="220" t="s">
        <v>65</v>
      </c>
      <c r="AJ513" s="220" t="s">
        <v>154</v>
      </c>
      <c r="AK513" s="261" t="s">
        <v>155</v>
      </c>
      <c r="AQ513" s="68" t="s">
        <v>209</v>
      </c>
    </row>
    <row r="514" spans="2:43" ht="34.5" hidden="1" customHeight="1">
      <c r="B514" s="86">
        <f t="shared" si="31"/>
        <v>511</v>
      </c>
      <c r="C514" s="84" t="s">
        <v>63</v>
      </c>
      <c r="D514" s="84" t="s">
        <v>4214</v>
      </c>
      <c r="E514" s="84" t="s">
        <v>1809</v>
      </c>
      <c r="F514" s="84" t="s">
        <v>786</v>
      </c>
      <c r="G514" s="85" t="s">
        <v>4215</v>
      </c>
      <c r="H514" s="85" t="s">
        <v>9978</v>
      </c>
      <c r="I514" s="85" t="s">
        <v>4217</v>
      </c>
      <c r="J514" s="191">
        <v>1</v>
      </c>
      <c r="K514" s="84" t="s">
        <v>4218</v>
      </c>
      <c r="L514" s="84"/>
      <c r="M514" s="88" t="s">
        <v>4219</v>
      </c>
      <c r="N514" s="88" t="s">
        <v>4220</v>
      </c>
      <c r="O514" s="84" t="s">
        <v>2126</v>
      </c>
      <c r="P514" s="85"/>
      <c r="Q514" s="87" t="s">
        <v>69</v>
      </c>
      <c r="R514" s="84" t="s">
        <v>9979</v>
      </c>
      <c r="S514" s="86" t="s">
        <v>9980</v>
      </c>
      <c r="T514" s="143" t="s">
        <v>9981</v>
      </c>
      <c r="U514" s="86" t="s">
        <v>4224</v>
      </c>
      <c r="V514" s="84" t="s">
        <v>260</v>
      </c>
      <c r="W514" s="85"/>
      <c r="X514" s="85" t="str">
        <f t="shared" si="35"/>
        <v>tf_BAWK20001400_D_L2_ACCOUNTING_DOCUMENT_HEADER_INFORMATION</v>
      </c>
      <c r="Y514" s="85" t="str">
        <f t="shared" si="36"/>
        <v>mt_MPWK20001401_CDW_D_L2_ACCOUNTING_DOCUMENT_HEADER_INFORMATION</v>
      </c>
      <c r="Z514" s="85" t="str">
        <f t="shared" si="37"/>
        <v>m_MPWK20001401_CDW_D_L2_ACCOUNTING_DOCUMENT_HEADER_INFORMATION</v>
      </c>
      <c r="AA514" s="85"/>
      <c r="AB514" s="85" t="s">
        <v>4225</v>
      </c>
      <c r="AC514" s="85" t="s">
        <v>4226</v>
      </c>
      <c r="AD514" s="65"/>
      <c r="AE514" s="100" t="s">
        <v>63</v>
      </c>
      <c r="AF514" s="65"/>
      <c r="AG514" s="65" t="s">
        <v>744</v>
      </c>
      <c r="AH514" s="65" t="s">
        <v>72</v>
      </c>
      <c r="AI514" s="220" t="s">
        <v>745</v>
      </c>
      <c r="AJ514" s="220" t="s">
        <v>154</v>
      </c>
      <c r="AK514" s="261">
        <v>1.2962962937308475E-3</v>
      </c>
    </row>
    <row r="515" spans="2:43" ht="34.5" hidden="1" customHeight="1">
      <c r="B515" s="86">
        <f t="shared" si="31"/>
        <v>512</v>
      </c>
      <c r="C515" s="84" t="s">
        <v>63</v>
      </c>
      <c r="D515" s="84" t="s">
        <v>4227</v>
      </c>
      <c r="E515" s="84" t="s">
        <v>786</v>
      </c>
      <c r="F515" s="84" t="s">
        <v>63</v>
      </c>
      <c r="G515" s="85" t="s">
        <v>4228</v>
      </c>
      <c r="H515" s="85" t="s">
        <v>4229</v>
      </c>
      <c r="I515" s="85" t="s">
        <v>4230</v>
      </c>
      <c r="J515" s="191">
        <v>1</v>
      </c>
      <c r="K515" s="84" t="s">
        <v>4231</v>
      </c>
      <c r="L515" s="85"/>
      <c r="M515" s="85" t="s">
        <v>4232</v>
      </c>
      <c r="N515" s="85" t="s">
        <v>4233</v>
      </c>
      <c r="O515" s="84" t="s">
        <v>2126</v>
      </c>
      <c r="P515" s="86" t="s">
        <v>4234</v>
      </c>
      <c r="Q515" s="87" t="s">
        <v>220</v>
      </c>
      <c r="R515" s="84" t="s">
        <v>9982</v>
      </c>
      <c r="S515" s="86" t="s">
        <v>9983</v>
      </c>
      <c r="T515" s="143" t="s">
        <v>4237</v>
      </c>
      <c r="U515" s="86" t="s">
        <v>9984</v>
      </c>
      <c r="V515" s="84" t="s">
        <v>149</v>
      </c>
      <c r="W515" s="85"/>
      <c r="X515" s="85" t="str">
        <f t="shared" si="35"/>
        <v>tf_BAMT20008800_D_L2_COMPANY_CODE_SUPPLIER_CODE_MASTER</v>
      </c>
      <c r="Y515" s="85" t="str">
        <f t="shared" si="36"/>
        <v>mt_MPMT20008801_CDW_D_L2_COMPANY_CODE_SUPPLIER_CODE_MASTER</v>
      </c>
      <c r="Z515" s="85" t="str">
        <f t="shared" si="37"/>
        <v>m_MPMT20008801_CDW_D_L2_COMPANY_CODE_SUPPLIER_CODE_MASTER</v>
      </c>
      <c r="AA515" s="85"/>
      <c r="AB515" s="85"/>
      <c r="AC515" s="85"/>
      <c r="AD515" s="65" t="s">
        <v>2183</v>
      </c>
      <c r="AE515" s="65" t="s">
        <v>2026</v>
      </c>
      <c r="AF515" s="65" t="s">
        <v>52</v>
      </c>
      <c r="AG515" s="65" t="s">
        <v>72</v>
      </c>
      <c r="AH515" s="65" t="str">
        <f>_xlfn.XLOOKUP(T515,Inputテーブル分解!G:G,Inputテーブル分解!J:J,"-")</f>
        <v>A</v>
      </c>
      <c r="AI515" s="220" t="s">
        <v>65</v>
      </c>
      <c r="AJ515" s="220" t="s">
        <v>154</v>
      </c>
      <c r="AK515" s="261">
        <v>0</v>
      </c>
    </row>
    <row r="516" spans="2:43" ht="34.5" hidden="1" customHeight="1">
      <c r="B516" s="86">
        <f t="shared" ref="B516:B579" si="38">ROW()-3</f>
        <v>513</v>
      </c>
      <c r="C516" s="84" t="s">
        <v>63</v>
      </c>
      <c r="D516" s="84" t="s">
        <v>4239</v>
      </c>
      <c r="E516" s="84" t="s">
        <v>786</v>
      </c>
      <c r="F516" s="84" t="s">
        <v>63</v>
      </c>
      <c r="G516" s="85" t="s">
        <v>4240</v>
      </c>
      <c r="H516" s="85" t="s">
        <v>4241</v>
      </c>
      <c r="I516" s="85" t="s">
        <v>4242</v>
      </c>
      <c r="J516" s="191">
        <v>1</v>
      </c>
      <c r="K516" s="84" t="s">
        <v>4243</v>
      </c>
      <c r="L516" s="85"/>
      <c r="M516" s="85" t="s">
        <v>4244</v>
      </c>
      <c r="N516" s="85" t="s">
        <v>9985</v>
      </c>
      <c r="O516" s="84" t="s">
        <v>1366</v>
      </c>
      <c r="P516" s="86" t="s">
        <v>4246</v>
      </c>
      <c r="Q516" s="87" t="s">
        <v>220</v>
      </c>
      <c r="R516" s="84" t="s">
        <v>9986</v>
      </c>
      <c r="S516" s="86" t="s">
        <v>9987</v>
      </c>
      <c r="T516" s="143" t="s">
        <v>4249</v>
      </c>
      <c r="U516" s="86" t="s">
        <v>4250</v>
      </c>
      <c r="V516" s="84" t="s">
        <v>149</v>
      </c>
      <c r="W516" s="85"/>
      <c r="X516" s="85" t="str">
        <f t="shared" si="35"/>
        <v>tf_BAMT20008900_D_L2_COMPANY_CODE_CUSTOMER_CODE_MASTER</v>
      </c>
      <c r="Y516" s="85" t="str">
        <f t="shared" si="36"/>
        <v>mt_MPMT20008901_CDW_D_L2_COMPANY_CODE_CUSTOMER_CODE_MASTER</v>
      </c>
      <c r="Z516" s="85" t="str">
        <f t="shared" si="37"/>
        <v>m_MPMT20008901_CDW_D_L2_COMPANY_CODE_CUSTOMER_CODE_MASTER</v>
      </c>
      <c r="AA516" s="85"/>
      <c r="AB516" s="85"/>
      <c r="AC516" s="85"/>
      <c r="AD516" s="65" t="s">
        <v>2183</v>
      </c>
      <c r="AE516" s="65" t="s">
        <v>2026</v>
      </c>
      <c r="AF516" s="65" t="s">
        <v>52</v>
      </c>
      <c r="AG516" s="65" t="s">
        <v>72</v>
      </c>
      <c r="AH516" s="65" t="str">
        <f>_xlfn.XLOOKUP(T516,Inputテーブル分解!G:G,Inputテーブル分解!J:J,"-")</f>
        <v>A</v>
      </c>
      <c r="AI516" s="220" t="s">
        <v>65</v>
      </c>
      <c r="AJ516" s="220" t="s">
        <v>154</v>
      </c>
      <c r="AK516" s="261">
        <v>0</v>
      </c>
    </row>
    <row r="517" spans="2:43" ht="34.5" hidden="1" customHeight="1">
      <c r="B517" s="86">
        <f t="shared" si="38"/>
        <v>514</v>
      </c>
      <c r="C517" s="84" t="s">
        <v>63</v>
      </c>
      <c r="D517" s="84" t="s">
        <v>4251</v>
      </c>
      <c r="E517" s="84" t="s">
        <v>786</v>
      </c>
      <c r="F517" s="84" t="s">
        <v>63</v>
      </c>
      <c r="G517" s="85" t="s">
        <v>4252</v>
      </c>
      <c r="H517" s="85" t="s">
        <v>4253</v>
      </c>
      <c r="I517" s="85" t="s">
        <v>4254</v>
      </c>
      <c r="J517" s="191">
        <v>1</v>
      </c>
      <c r="K517" s="84" t="s">
        <v>4255</v>
      </c>
      <c r="L517" s="85"/>
      <c r="M517" s="85" t="s">
        <v>4256</v>
      </c>
      <c r="N517" s="85" t="s">
        <v>4257</v>
      </c>
      <c r="O517" s="84" t="s">
        <v>1366</v>
      </c>
      <c r="P517" s="86" t="s">
        <v>4258</v>
      </c>
      <c r="Q517" s="87" t="s">
        <v>220</v>
      </c>
      <c r="R517" s="84" t="s">
        <v>9988</v>
      </c>
      <c r="S517" s="86" t="s">
        <v>9989</v>
      </c>
      <c r="T517" s="143" t="s">
        <v>4261</v>
      </c>
      <c r="U517" s="86" t="s">
        <v>4262</v>
      </c>
      <c r="V517" s="84" t="s">
        <v>149</v>
      </c>
      <c r="W517" s="85"/>
      <c r="X517" s="85" t="str">
        <f t="shared" si="35"/>
        <v>tf_BAMT20010000_D_L2_ACCOUNT_CODE_MASTER</v>
      </c>
      <c r="Y517" s="85" t="str">
        <f t="shared" si="36"/>
        <v>mt_MPMT20010002_CDW_D_L2_ACCOUNT_CODE_MASTER_WK01</v>
      </c>
      <c r="Z517" s="85" t="str">
        <f t="shared" si="37"/>
        <v>m_MPMT20010002_CDW_D_L2_ACCOUNT_CODE_MASTER_WK01</v>
      </c>
      <c r="AA517" s="85"/>
      <c r="AB517" s="85"/>
      <c r="AC517" s="85"/>
      <c r="AD517" s="65" t="s">
        <v>2183</v>
      </c>
      <c r="AE517" s="65" t="s">
        <v>2026</v>
      </c>
      <c r="AF517" s="65" t="s">
        <v>52</v>
      </c>
      <c r="AG517" s="65" t="s">
        <v>72</v>
      </c>
      <c r="AH517" s="65" t="s">
        <v>72</v>
      </c>
      <c r="AI517" s="220" t="s">
        <v>65</v>
      </c>
      <c r="AJ517" s="220" t="s">
        <v>154</v>
      </c>
      <c r="AK517" s="261">
        <v>0</v>
      </c>
    </row>
    <row r="518" spans="2:43" ht="34.5" hidden="1" customHeight="1">
      <c r="B518" s="86">
        <f t="shared" si="38"/>
        <v>515</v>
      </c>
      <c r="C518" s="84" t="s">
        <v>63</v>
      </c>
      <c r="D518" s="84" t="s">
        <v>4251</v>
      </c>
      <c r="E518" s="84" t="s">
        <v>786</v>
      </c>
      <c r="F518" s="84" t="s">
        <v>63</v>
      </c>
      <c r="G518" s="85" t="s">
        <v>4252</v>
      </c>
      <c r="H518" s="85" t="s">
        <v>4253</v>
      </c>
      <c r="I518" s="85" t="s">
        <v>4254</v>
      </c>
      <c r="J518" s="191">
        <v>2</v>
      </c>
      <c r="K518" s="84" t="s">
        <v>4263</v>
      </c>
      <c r="L518" s="85"/>
      <c r="M518" s="85" t="s">
        <v>4264</v>
      </c>
      <c r="N518" s="85" t="s">
        <v>4265</v>
      </c>
      <c r="O518" s="84" t="s">
        <v>1366</v>
      </c>
      <c r="P518" s="86" t="s">
        <v>4258</v>
      </c>
      <c r="Q518" s="87" t="s">
        <v>220</v>
      </c>
      <c r="R518" s="84" t="s">
        <v>9990</v>
      </c>
      <c r="S518" s="86" t="s">
        <v>9991</v>
      </c>
      <c r="T518" s="143" t="s">
        <v>9992</v>
      </c>
      <c r="U518" s="86" t="s">
        <v>9993</v>
      </c>
      <c r="V518" s="84" t="s">
        <v>238</v>
      </c>
      <c r="W518" s="85"/>
      <c r="X518" s="85" t="str">
        <f t="shared" si="35"/>
        <v>tf_BAMT20010000_D_L2_ACCOUNT_CODE_MASTER</v>
      </c>
      <c r="Y518" s="85" t="str">
        <f t="shared" si="36"/>
        <v>mt_MPMT20010003_CDW_D_L2_ACCOUNT_CODE_MASTER_WK02</v>
      </c>
      <c r="Z518" s="85" t="str">
        <f t="shared" si="37"/>
        <v>m_MPMT20010003_CDW_D_L2_ACCOUNT_CODE_MASTER_WK02</v>
      </c>
      <c r="AA518" s="85"/>
      <c r="AB518" s="85"/>
      <c r="AC518" s="85"/>
      <c r="AD518" s="65" t="s">
        <v>2183</v>
      </c>
      <c r="AE518" s="65" t="s">
        <v>2026</v>
      </c>
      <c r="AF518" s="65" t="s">
        <v>52</v>
      </c>
      <c r="AG518" s="65" t="s">
        <v>72</v>
      </c>
      <c r="AH518" s="65" t="s">
        <v>72</v>
      </c>
      <c r="AI518" s="220" t="s">
        <v>65</v>
      </c>
      <c r="AJ518" s="220" t="s">
        <v>154</v>
      </c>
      <c r="AK518" s="261">
        <v>0</v>
      </c>
    </row>
    <row r="519" spans="2:43" ht="34.5" hidden="1" customHeight="1">
      <c r="B519" s="86">
        <f t="shared" si="38"/>
        <v>516</v>
      </c>
      <c r="C519" s="84" t="s">
        <v>63</v>
      </c>
      <c r="D519" s="84" t="s">
        <v>4251</v>
      </c>
      <c r="E519" s="84" t="s">
        <v>786</v>
      </c>
      <c r="F519" s="84" t="s">
        <v>63</v>
      </c>
      <c r="G519" s="85" t="s">
        <v>4252</v>
      </c>
      <c r="H519" s="85" t="s">
        <v>4253</v>
      </c>
      <c r="I519" s="85" t="s">
        <v>4254</v>
      </c>
      <c r="J519" s="191">
        <v>3</v>
      </c>
      <c r="K519" s="84" t="s">
        <v>4270</v>
      </c>
      <c r="L519" s="85"/>
      <c r="M519" s="85" t="s">
        <v>4271</v>
      </c>
      <c r="N519" s="85" t="s">
        <v>4272</v>
      </c>
      <c r="O519" s="84" t="s">
        <v>1366</v>
      </c>
      <c r="P519" s="86" t="s">
        <v>4258</v>
      </c>
      <c r="Q519" s="87" t="s">
        <v>220</v>
      </c>
      <c r="R519" s="84" t="s">
        <v>9992</v>
      </c>
      <c r="S519" s="86" t="s">
        <v>9993</v>
      </c>
      <c r="T519" s="143" t="s">
        <v>9994</v>
      </c>
      <c r="U519" s="86" t="s">
        <v>9995</v>
      </c>
      <c r="V519" s="84" t="s">
        <v>162</v>
      </c>
      <c r="W519" s="85"/>
      <c r="X519" s="85" t="str">
        <f t="shared" si="35"/>
        <v>tf_BAMT20010000_D_L2_ACCOUNT_CODE_MASTER</v>
      </c>
      <c r="Y519" s="85" t="str">
        <f t="shared" si="36"/>
        <v>mt_MPMT20010004_CDW_D_L2_ACCOUNT_CODE_MASTER_WK03</v>
      </c>
      <c r="Z519" s="85" t="str">
        <f t="shared" si="37"/>
        <v>m_MPMT20010004_CDW_D_L2_ACCOUNT_CODE_MASTER_WK03</v>
      </c>
      <c r="AA519" s="85"/>
      <c r="AB519" s="85"/>
      <c r="AC519" s="85"/>
      <c r="AD519" s="65" t="s">
        <v>2183</v>
      </c>
      <c r="AE519" s="65" t="s">
        <v>2026</v>
      </c>
      <c r="AF519" s="65" t="s">
        <v>52</v>
      </c>
      <c r="AG519" s="65" t="s">
        <v>72</v>
      </c>
      <c r="AH519" s="65" t="s">
        <v>72</v>
      </c>
      <c r="AI519" s="220" t="s">
        <v>65</v>
      </c>
      <c r="AJ519" s="220" t="s">
        <v>154</v>
      </c>
      <c r="AK519" s="261">
        <v>0</v>
      </c>
    </row>
    <row r="520" spans="2:43" ht="34.5" hidden="1" customHeight="1">
      <c r="B520" s="86">
        <f t="shared" si="38"/>
        <v>517</v>
      </c>
      <c r="C520" s="84" t="s">
        <v>63</v>
      </c>
      <c r="D520" s="84" t="s">
        <v>4251</v>
      </c>
      <c r="E520" s="84" t="s">
        <v>786</v>
      </c>
      <c r="F520" s="84" t="s">
        <v>63</v>
      </c>
      <c r="G520" s="85" t="s">
        <v>4252</v>
      </c>
      <c r="H520" s="85" t="s">
        <v>4253</v>
      </c>
      <c r="I520" s="85" t="s">
        <v>4254</v>
      </c>
      <c r="J520" s="191">
        <v>4</v>
      </c>
      <c r="K520" s="84" t="s">
        <v>4275</v>
      </c>
      <c r="L520" s="85"/>
      <c r="M520" s="85" t="s">
        <v>4276</v>
      </c>
      <c r="N520" s="85" t="s">
        <v>4277</v>
      </c>
      <c r="O520" s="84" t="s">
        <v>1366</v>
      </c>
      <c r="P520" s="86" t="s">
        <v>4258</v>
      </c>
      <c r="Q520" s="87" t="s">
        <v>220</v>
      </c>
      <c r="R520" s="84" t="s">
        <v>9996</v>
      </c>
      <c r="S520" s="86" t="s">
        <v>9997</v>
      </c>
      <c r="T520" s="143" t="s">
        <v>9998</v>
      </c>
      <c r="U520" s="86" t="s">
        <v>9999</v>
      </c>
      <c r="V520" s="84" t="s">
        <v>149</v>
      </c>
      <c r="W520" s="85"/>
      <c r="X520" s="85" t="str">
        <f t="shared" si="35"/>
        <v>tf_BAMT20010000_D_L2_ACCOUNT_CODE_MASTER</v>
      </c>
      <c r="Y520" s="85" t="str">
        <f t="shared" si="36"/>
        <v>mt_MPMT20010005_CDW_D_L2_ACCOUNT_CODE_MASTER_WK04</v>
      </c>
      <c r="Z520" s="85" t="str">
        <f t="shared" si="37"/>
        <v>m_MPMT20010005_CDW_D_L2_ACCOUNT_CODE_MASTER_WK04</v>
      </c>
      <c r="AA520" s="85"/>
      <c r="AB520" s="85"/>
      <c r="AC520" s="85"/>
      <c r="AD520" s="65" t="s">
        <v>2183</v>
      </c>
      <c r="AE520" s="65" t="s">
        <v>2026</v>
      </c>
      <c r="AF520" s="65" t="s">
        <v>52</v>
      </c>
      <c r="AG520" s="65" t="s">
        <v>72</v>
      </c>
      <c r="AH520" s="65" t="s">
        <v>72</v>
      </c>
      <c r="AI520" s="220" t="s">
        <v>65</v>
      </c>
      <c r="AJ520" s="220" t="s">
        <v>154</v>
      </c>
      <c r="AK520" s="261">
        <v>0</v>
      </c>
    </row>
    <row r="521" spans="2:43" ht="34.5" hidden="1" customHeight="1">
      <c r="B521" s="86">
        <f t="shared" si="38"/>
        <v>518</v>
      </c>
      <c r="C521" s="84" t="s">
        <v>63</v>
      </c>
      <c r="D521" s="84" t="s">
        <v>4251</v>
      </c>
      <c r="E521" s="84" t="s">
        <v>786</v>
      </c>
      <c r="F521" s="84" t="s">
        <v>63</v>
      </c>
      <c r="G521" s="85" t="s">
        <v>4252</v>
      </c>
      <c r="H521" s="85" t="s">
        <v>4253</v>
      </c>
      <c r="I521" s="85" t="s">
        <v>4254</v>
      </c>
      <c r="J521" s="191">
        <v>5</v>
      </c>
      <c r="K521" s="84" t="s">
        <v>4282</v>
      </c>
      <c r="L521" s="85"/>
      <c r="M521" s="85" t="s">
        <v>4283</v>
      </c>
      <c r="N521" s="85" t="s">
        <v>4284</v>
      </c>
      <c r="O521" s="84" t="s">
        <v>1366</v>
      </c>
      <c r="P521" s="86" t="s">
        <v>4258</v>
      </c>
      <c r="Q521" s="87" t="s">
        <v>220</v>
      </c>
      <c r="R521" s="84" t="s">
        <v>10000</v>
      </c>
      <c r="S521" s="86" t="s">
        <v>10001</v>
      </c>
      <c r="T521" s="143" t="s">
        <v>4287</v>
      </c>
      <c r="U521" s="86" t="s">
        <v>4288</v>
      </c>
      <c r="V521" s="84" t="s">
        <v>149</v>
      </c>
      <c r="W521" s="85"/>
      <c r="X521" s="85" t="str">
        <f t="shared" si="35"/>
        <v>tf_BAMT20010000_D_L2_ACCOUNT_CODE_MASTER</v>
      </c>
      <c r="Y521" s="85" t="str">
        <f t="shared" si="36"/>
        <v>mt_MPMT20010001_CDW_D_L2_ACCOUNT_CODE_MASTER</v>
      </c>
      <c r="Z521" s="85" t="str">
        <f t="shared" si="37"/>
        <v>m_MPMT20010001_CDW_D_L2_ACCOUNT_CODE_MASTER</v>
      </c>
      <c r="AA521" s="85"/>
      <c r="AB521" s="85"/>
      <c r="AC521" s="85"/>
      <c r="AD521" s="65" t="s">
        <v>2183</v>
      </c>
      <c r="AE521" s="65" t="s">
        <v>2026</v>
      </c>
      <c r="AF521" s="65" t="s">
        <v>52</v>
      </c>
      <c r="AG521" s="65" t="s">
        <v>72</v>
      </c>
      <c r="AH521" s="65" t="s">
        <v>72</v>
      </c>
      <c r="AI521" s="220" t="s">
        <v>65</v>
      </c>
      <c r="AJ521" s="220" t="s">
        <v>154</v>
      </c>
      <c r="AK521" s="261">
        <v>0</v>
      </c>
    </row>
    <row r="522" spans="2:43" ht="34.5" hidden="1" customHeight="1">
      <c r="B522" s="91">
        <f t="shared" si="38"/>
        <v>519</v>
      </c>
      <c r="C522" s="92" t="s">
        <v>409</v>
      </c>
      <c r="D522" s="92" t="s">
        <v>63</v>
      </c>
      <c r="E522" s="92" t="s">
        <v>786</v>
      </c>
      <c r="F522" s="92" t="s">
        <v>63</v>
      </c>
      <c r="G522" s="146" t="s">
        <v>4289</v>
      </c>
      <c r="H522" s="146"/>
      <c r="I522" s="146" t="s">
        <v>4290</v>
      </c>
      <c r="J522" s="193"/>
      <c r="K522" s="92"/>
      <c r="L522" s="146"/>
      <c r="M522" s="146" t="s">
        <v>4291</v>
      </c>
      <c r="N522" s="146"/>
      <c r="O522" s="92" t="s">
        <v>1366</v>
      </c>
      <c r="P522" s="146" t="s">
        <v>4292</v>
      </c>
      <c r="Q522" s="163" t="s">
        <v>220</v>
      </c>
      <c r="R522" s="92"/>
      <c r="S522" s="91" t="s">
        <v>10002</v>
      </c>
      <c r="T522" s="182"/>
      <c r="U522" s="91" t="s">
        <v>10003</v>
      </c>
      <c r="V522" s="92"/>
      <c r="W522" s="146"/>
      <c r="X522" s="146" t="str">
        <f t="shared" si="35"/>
        <v/>
      </c>
      <c r="Y522" s="146" t="str">
        <f t="shared" si="36"/>
        <v/>
      </c>
      <c r="Z522" s="146" t="str">
        <f t="shared" si="37"/>
        <v/>
      </c>
      <c r="AA522" s="146"/>
      <c r="AB522" s="146"/>
      <c r="AC522" s="146"/>
      <c r="AD522" s="65" t="s">
        <v>1368</v>
      </c>
      <c r="AE522" s="100" t="s">
        <v>63</v>
      </c>
      <c r="AF522" s="65"/>
      <c r="AG522" s="65" t="s">
        <v>63</v>
      </c>
      <c r="AH522" s="65" t="s">
        <v>63</v>
      </c>
      <c r="AI522" s="220" t="s">
        <v>65</v>
      </c>
      <c r="AJ522" s="220" t="s">
        <v>65</v>
      </c>
      <c r="AK522" s="220" t="s">
        <v>65</v>
      </c>
    </row>
    <row r="523" spans="2:43" ht="34.5" hidden="1" customHeight="1">
      <c r="B523" s="91">
        <f t="shared" si="38"/>
        <v>520</v>
      </c>
      <c r="C523" s="92" t="s">
        <v>409</v>
      </c>
      <c r="D523" s="92" t="s">
        <v>4293</v>
      </c>
      <c r="E523" s="92" t="s">
        <v>786</v>
      </c>
      <c r="F523" s="92" t="s">
        <v>63</v>
      </c>
      <c r="G523" s="146" t="s">
        <v>4294</v>
      </c>
      <c r="H523" s="146" t="s">
        <v>4295</v>
      </c>
      <c r="I523" s="146" t="s">
        <v>4296</v>
      </c>
      <c r="J523" s="193"/>
      <c r="K523" s="92" t="s">
        <v>4297</v>
      </c>
      <c r="L523" s="146"/>
      <c r="M523" s="146" t="s">
        <v>4298</v>
      </c>
      <c r="N523" s="146" t="s">
        <v>4299</v>
      </c>
      <c r="O523" s="92" t="s">
        <v>1366</v>
      </c>
      <c r="P523" s="91" t="s">
        <v>4300</v>
      </c>
      <c r="Q523" s="163" t="s">
        <v>220</v>
      </c>
      <c r="R523" s="92" t="s">
        <v>10004</v>
      </c>
      <c r="S523" s="91" t="s">
        <v>10005</v>
      </c>
      <c r="T523" s="182" t="s">
        <v>10006</v>
      </c>
      <c r="U523" s="91" t="s">
        <v>10007</v>
      </c>
      <c r="V523" s="92" t="s">
        <v>149</v>
      </c>
      <c r="W523" s="146"/>
      <c r="X523" s="146" t="str">
        <f t="shared" si="35"/>
        <v>tf_BAMT20010100_D_L2_ACCOUNT_CODE_RECORD_MASTER</v>
      </c>
      <c r="Y523" s="146" t="str">
        <f t="shared" si="36"/>
        <v>mt_MPMT20010101_CDW_D_L2_ACCOUNT_CODE_RECORD_MASTER</v>
      </c>
      <c r="Z523" s="146" t="str">
        <f t="shared" si="37"/>
        <v>m_MPMT20010101_CDW_D_L2_ACCOUNT_CODE_RECORD_MASTER</v>
      </c>
      <c r="AA523" s="146"/>
      <c r="AB523" s="146"/>
      <c r="AC523" s="146"/>
      <c r="AD523" s="65" t="s">
        <v>1368</v>
      </c>
      <c r="AE523" s="100" t="s">
        <v>63</v>
      </c>
      <c r="AF523" s="65"/>
      <c r="AG523" s="65" t="s">
        <v>63</v>
      </c>
      <c r="AH523" s="65" t="s">
        <v>63</v>
      </c>
      <c r="AI523" s="220" t="s">
        <v>65</v>
      </c>
      <c r="AJ523" s="220" t="s">
        <v>65</v>
      </c>
      <c r="AK523" s="220" t="s">
        <v>65</v>
      </c>
    </row>
    <row r="524" spans="2:43" ht="34.5" hidden="1" customHeight="1">
      <c r="B524" s="86">
        <f t="shared" si="38"/>
        <v>521</v>
      </c>
      <c r="C524" s="84" t="s">
        <v>63</v>
      </c>
      <c r="D524" s="84" t="s">
        <v>4301</v>
      </c>
      <c r="E524" s="84" t="s">
        <v>786</v>
      </c>
      <c r="F524" s="84" t="s">
        <v>63</v>
      </c>
      <c r="G524" s="85" t="s">
        <v>4302</v>
      </c>
      <c r="H524" s="85" t="s">
        <v>4303</v>
      </c>
      <c r="I524" s="85" t="s">
        <v>4304</v>
      </c>
      <c r="J524" s="191">
        <v>1</v>
      </c>
      <c r="K524" s="84" t="s">
        <v>4305</v>
      </c>
      <c r="L524" s="85"/>
      <c r="M524" s="85" t="s">
        <v>4306</v>
      </c>
      <c r="N524" s="85" t="s">
        <v>4307</v>
      </c>
      <c r="O524" s="84" t="s">
        <v>1366</v>
      </c>
      <c r="P524" s="86" t="s">
        <v>4308</v>
      </c>
      <c r="Q524" s="87" t="s">
        <v>220</v>
      </c>
      <c r="R524" s="84" t="s">
        <v>4309</v>
      </c>
      <c r="S524" s="86" t="s">
        <v>4310</v>
      </c>
      <c r="T524" s="143" t="s">
        <v>4311</v>
      </c>
      <c r="U524" s="86" t="s">
        <v>4312</v>
      </c>
      <c r="V524" s="84" t="s">
        <v>846</v>
      </c>
      <c r="W524" s="85"/>
      <c r="X524" s="85" t="str">
        <f t="shared" si="35"/>
        <v>tf_BAMT20009900_A_L2_ACCOUNT_CODE_CONVERSION_MASTER</v>
      </c>
      <c r="Y524" s="85" t="str">
        <f t="shared" si="36"/>
        <v>mt_MPMT20009901_CDW_A_L2_ACCOUNT_CODE_CONVERSION_MASTER</v>
      </c>
      <c r="Z524" s="85" t="str">
        <f t="shared" si="37"/>
        <v>m_MPMT20009901_CDW_A_L2_ACCOUNT_CODE_CONVERSION_MASTER</v>
      </c>
      <c r="AA524" s="85"/>
      <c r="AB524" s="85"/>
      <c r="AC524" s="85"/>
      <c r="AD524" s="65" t="s">
        <v>2025</v>
      </c>
      <c r="AE524" s="65" t="s">
        <v>2026</v>
      </c>
      <c r="AF524" s="65" t="s">
        <v>2027</v>
      </c>
      <c r="AG524" s="65" t="s">
        <v>72</v>
      </c>
      <c r="AH524" s="65" t="str">
        <f>_xlfn.XLOOKUP(T524,Inputテーブル分解!G:G,Inputテーブル分解!J:J,"-")</f>
        <v>B</v>
      </c>
      <c r="AI524" s="220" t="s">
        <v>65</v>
      </c>
      <c r="AJ524" s="220" t="s">
        <v>154</v>
      </c>
      <c r="AK524" s="261">
        <v>0</v>
      </c>
    </row>
    <row r="525" spans="2:43" ht="34.5" hidden="1" customHeight="1">
      <c r="B525" s="86">
        <f t="shared" si="38"/>
        <v>522</v>
      </c>
      <c r="C525" s="84" t="s">
        <v>63</v>
      </c>
      <c r="D525" s="84" t="s">
        <v>4313</v>
      </c>
      <c r="E525" s="84" t="s">
        <v>2469</v>
      </c>
      <c r="F525" s="84" t="s">
        <v>63</v>
      </c>
      <c r="G525" s="85" t="s">
        <v>4314</v>
      </c>
      <c r="H525" s="85" t="s">
        <v>4315</v>
      </c>
      <c r="I525" s="85" t="s">
        <v>4316</v>
      </c>
      <c r="J525" s="191">
        <v>1</v>
      </c>
      <c r="K525" s="84" t="s">
        <v>4317</v>
      </c>
      <c r="L525" s="84"/>
      <c r="M525" s="85" t="s">
        <v>4318</v>
      </c>
      <c r="N525" s="85" t="s">
        <v>4319</v>
      </c>
      <c r="O525" s="84" t="s">
        <v>2126</v>
      </c>
      <c r="P525" s="85" t="s">
        <v>4320</v>
      </c>
      <c r="Q525" s="87" t="s">
        <v>69</v>
      </c>
      <c r="R525" s="84" t="s">
        <v>10008</v>
      </c>
      <c r="S525" s="86" t="s">
        <v>10009</v>
      </c>
      <c r="T525" s="143" t="s">
        <v>4323</v>
      </c>
      <c r="U525" s="86" t="s">
        <v>10010</v>
      </c>
      <c r="V525" s="84" t="s">
        <v>260</v>
      </c>
      <c r="W525" s="85"/>
      <c r="X525" s="85" t="str">
        <f t="shared" si="35"/>
        <v>tf_BAOT20000600_M_L2_ACCOUNT_MASTER_BPC</v>
      </c>
      <c r="Y525" s="85" t="str">
        <f t="shared" si="36"/>
        <v>mt_MPOT20000601_CDW_M_L2_ACCOUNT_MASTER_BPC</v>
      </c>
      <c r="Z525" s="85" t="str">
        <f t="shared" si="37"/>
        <v>m_MPOT20000601_CDW_M_L2_ACCOUNT_MASTER_BPC</v>
      </c>
      <c r="AA525" s="85" t="s">
        <v>4325</v>
      </c>
      <c r="AB525" s="85" t="s">
        <v>4326</v>
      </c>
      <c r="AC525" s="85"/>
      <c r="AD525" s="65"/>
      <c r="AE525" s="100" t="s">
        <v>63</v>
      </c>
      <c r="AF525" s="65"/>
      <c r="AG525" s="65" t="s">
        <v>152</v>
      </c>
      <c r="AH525" s="65" t="s">
        <v>153</v>
      </c>
      <c r="AI525" s="220" t="s">
        <v>65</v>
      </c>
      <c r="AJ525" s="220" t="s">
        <v>154</v>
      </c>
      <c r="AK525" s="261">
        <v>1.8518518481869251E-4</v>
      </c>
    </row>
    <row r="526" spans="2:43" ht="34.5" hidden="1" customHeight="1">
      <c r="B526" s="86">
        <f t="shared" si="38"/>
        <v>523</v>
      </c>
      <c r="C526" s="84" t="s">
        <v>63</v>
      </c>
      <c r="D526" s="84" t="s">
        <v>4327</v>
      </c>
      <c r="E526" s="84" t="s">
        <v>786</v>
      </c>
      <c r="F526" s="84" t="s">
        <v>63</v>
      </c>
      <c r="G526" s="85" t="s">
        <v>4328</v>
      </c>
      <c r="H526" s="85" t="s">
        <v>4329</v>
      </c>
      <c r="I526" s="85" t="s">
        <v>4330</v>
      </c>
      <c r="J526" s="191">
        <v>1</v>
      </c>
      <c r="K526" s="84" t="s">
        <v>4331</v>
      </c>
      <c r="L526" s="84"/>
      <c r="M526" s="85" t="s">
        <v>4332</v>
      </c>
      <c r="N526" s="85" t="s">
        <v>4333</v>
      </c>
      <c r="O526" s="84" t="s">
        <v>2126</v>
      </c>
      <c r="P526" s="85" t="s">
        <v>4334</v>
      </c>
      <c r="Q526" s="87" t="s">
        <v>69</v>
      </c>
      <c r="R526" s="84" t="s">
        <v>4335</v>
      </c>
      <c r="S526" s="86" t="s">
        <v>10011</v>
      </c>
      <c r="T526" s="143" t="s">
        <v>10012</v>
      </c>
      <c r="U526" s="86" t="s">
        <v>10013</v>
      </c>
      <c r="V526" s="84" t="s">
        <v>846</v>
      </c>
      <c r="W526" s="85"/>
      <c r="X526" s="85" t="str">
        <f t="shared" si="35"/>
        <v>tf_BAMT20021400_D_L2_ACCOUNT_TITLE_MASTER_FOR_THE_BOND_AREA</v>
      </c>
      <c r="Y526" s="85" t="str">
        <f t="shared" si="36"/>
        <v>mt_MPMT20021401_CDW_D_L2_ACCOUNT_TITLE_MASTER_FOR_THE_BOND_AREA</v>
      </c>
      <c r="Z526" s="85" t="str">
        <f t="shared" si="37"/>
        <v>m_MPMT20021401_CDW_D_L2_ACCOUNT_TITLE_MASTER_FOR_THE_BOND_AREA</v>
      </c>
      <c r="AA526" s="85"/>
      <c r="AB526" s="85"/>
      <c r="AC526" s="85"/>
      <c r="AD526" s="65" t="s">
        <v>2025</v>
      </c>
      <c r="AE526" s="65" t="s">
        <v>2026</v>
      </c>
      <c r="AF526" s="65" t="s">
        <v>2027</v>
      </c>
      <c r="AG526" s="65" t="s">
        <v>72</v>
      </c>
      <c r="AH526" s="65" t="str">
        <f>_xlfn.XLOOKUP(T526,Inputテーブル分解!G:G,Inputテーブル分解!J:J,"-")</f>
        <v>B</v>
      </c>
      <c r="AI526" s="220" t="s">
        <v>65</v>
      </c>
      <c r="AJ526" s="220" t="s">
        <v>154</v>
      </c>
      <c r="AK526" s="261">
        <v>0</v>
      </c>
    </row>
    <row r="527" spans="2:43" ht="34.5" hidden="1" customHeight="1">
      <c r="B527" s="86">
        <f t="shared" si="38"/>
        <v>524</v>
      </c>
      <c r="C527" s="84" t="s">
        <v>63</v>
      </c>
      <c r="D527" s="84" t="s">
        <v>4339</v>
      </c>
      <c r="E527" s="84" t="s">
        <v>786</v>
      </c>
      <c r="F527" s="84" t="s">
        <v>63</v>
      </c>
      <c r="G527" s="85" t="s">
        <v>4340</v>
      </c>
      <c r="H527" s="85" t="s">
        <v>4341</v>
      </c>
      <c r="I527" s="85" t="s">
        <v>4342</v>
      </c>
      <c r="J527" s="191">
        <v>1</v>
      </c>
      <c r="K527" s="84" t="s">
        <v>4343</v>
      </c>
      <c r="L527" s="85"/>
      <c r="M527" s="85" t="s">
        <v>4344</v>
      </c>
      <c r="N527" s="85" t="s">
        <v>4345</v>
      </c>
      <c r="O527" s="84" t="s">
        <v>1366</v>
      </c>
      <c r="P527" s="86" t="s">
        <v>4346</v>
      </c>
      <c r="Q527" s="87" t="s">
        <v>220</v>
      </c>
      <c r="R527" s="84" t="s">
        <v>4347</v>
      </c>
      <c r="S527" s="86" t="s">
        <v>4348</v>
      </c>
      <c r="T527" s="143" t="s">
        <v>4349</v>
      </c>
      <c r="U527" s="86" t="s">
        <v>10014</v>
      </c>
      <c r="V527" s="84" t="s">
        <v>1344</v>
      </c>
      <c r="W527" s="85"/>
      <c r="X527" s="85" t="str">
        <f t="shared" ref="X527:X558" si="39">IF(AND(D527&lt;&gt;"",H527&lt;&gt;""),"tf_"&amp;D527&amp;"_"&amp;H527,"")</f>
        <v>tf_BAMT20015600_D_L2_MANAGEMENT_DOMAIN_MASTER</v>
      </c>
      <c r="Y527" s="85" t="str">
        <f t="shared" ref="Y527:Y558" si="40">IF(AND(K527&lt;&gt;"",N527&lt;&gt;""),"mt_"&amp;K527&amp;"_"&amp;N527,"")</f>
        <v>mt_MPMT20015601_CDW_D_L2_MANAGEMENT_DOMAIN_MASTER</v>
      </c>
      <c r="Z527" s="85" t="str">
        <f t="shared" ref="Z527:Z558" si="41">IF(AND(K527&lt;&gt;"",N527&lt;&gt;""),"m_"&amp;K527&amp;"_"&amp;N527,"")</f>
        <v>m_MPMT20015601_CDW_D_L2_MANAGEMENT_DOMAIN_MASTER</v>
      </c>
      <c r="AA527" s="85"/>
      <c r="AB527" s="85"/>
      <c r="AC527" s="85"/>
      <c r="AD527" s="65" t="s">
        <v>2183</v>
      </c>
      <c r="AE527" s="65" t="s">
        <v>2026</v>
      </c>
      <c r="AF527" s="65" t="s">
        <v>52</v>
      </c>
      <c r="AG527" s="65" t="s">
        <v>72</v>
      </c>
      <c r="AH527" s="65" t="str">
        <f>_xlfn.XLOOKUP(T527,Inputテーブル分解!G:G,Inputテーブル分解!J:J,"-")</f>
        <v>A</v>
      </c>
      <c r="AI527" s="220" t="s">
        <v>65</v>
      </c>
      <c r="AJ527" s="220" t="s">
        <v>154</v>
      </c>
      <c r="AK527" s="261">
        <v>0</v>
      </c>
    </row>
    <row r="528" spans="2:43" ht="34.5" hidden="1" customHeight="1">
      <c r="B528" s="86">
        <f t="shared" si="38"/>
        <v>525</v>
      </c>
      <c r="C528" s="84" t="s">
        <v>63</v>
      </c>
      <c r="D528" s="84" t="s">
        <v>4351</v>
      </c>
      <c r="E528" s="84" t="s">
        <v>113</v>
      </c>
      <c r="F528" s="84" t="s">
        <v>4352</v>
      </c>
      <c r="G528" s="86" t="s">
        <v>4353</v>
      </c>
      <c r="H528" s="86" t="s">
        <v>4354</v>
      </c>
      <c r="I528" s="86" t="s">
        <v>4355</v>
      </c>
      <c r="J528" s="191">
        <v>1</v>
      </c>
      <c r="K528" s="84" t="s">
        <v>4356</v>
      </c>
      <c r="L528" s="85"/>
      <c r="M528" s="85" t="s">
        <v>4357</v>
      </c>
      <c r="N528" s="85" t="s">
        <v>4358</v>
      </c>
      <c r="O528" s="84" t="s">
        <v>1366</v>
      </c>
      <c r="P528" s="86" t="s">
        <v>4359</v>
      </c>
      <c r="Q528" s="87" t="s">
        <v>69</v>
      </c>
      <c r="R528" s="84" t="s">
        <v>10015</v>
      </c>
      <c r="S528" s="86" t="s">
        <v>10016</v>
      </c>
      <c r="T528" s="143" t="s">
        <v>4362</v>
      </c>
      <c r="U528" s="86" t="s">
        <v>4363</v>
      </c>
      <c r="V528" s="84" t="s">
        <v>260</v>
      </c>
      <c r="W528" s="85"/>
      <c r="X528" s="85" t="str">
        <f t="shared" si="39"/>
        <v>tf_BAMM20000600_D_L2_INDIRECT_MATERIAL</v>
      </c>
      <c r="Y528" s="85" t="str">
        <f t="shared" si="40"/>
        <v>mt_MPMM20000601_CDW_D_L2_CONCUR_COST_SAE_DATA</v>
      </c>
      <c r="Z528" s="85" t="str">
        <f t="shared" si="41"/>
        <v>m_MPMM20000601_CDW_D_L2_CONCUR_COST_SAE_DATA</v>
      </c>
      <c r="AA528" s="85" t="s">
        <v>4364</v>
      </c>
      <c r="AB528" s="85" t="s">
        <v>4365</v>
      </c>
      <c r="AC528" s="85"/>
      <c r="AD528" s="65"/>
      <c r="AE528" s="100" t="s">
        <v>63</v>
      </c>
      <c r="AF528" s="65"/>
      <c r="AG528" s="65" t="s">
        <v>1331</v>
      </c>
      <c r="AH528" s="65" t="s">
        <v>153</v>
      </c>
      <c r="AI528" s="239" t="s">
        <v>745</v>
      </c>
      <c r="AJ528" s="220" t="s">
        <v>154</v>
      </c>
      <c r="AK528" s="261">
        <v>5.4398148495238274E-4</v>
      </c>
    </row>
    <row r="529" spans="2:43" ht="34.5" hidden="1" customHeight="1">
      <c r="B529" s="86">
        <f t="shared" si="38"/>
        <v>526</v>
      </c>
      <c r="C529" s="84" t="s">
        <v>63</v>
      </c>
      <c r="D529" s="84" t="s">
        <v>4351</v>
      </c>
      <c r="E529" s="84" t="s">
        <v>113</v>
      </c>
      <c r="F529" s="84" t="s">
        <v>4366</v>
      </c>
      <c r="G529" s="86" t="s">
        <v>4353</v>
      </c>
      <c r="H529" s="86" t="s">
        <v>4354</v>
      </c>
      <c r="I529" s="86" t="s">
        <v>4355</v>
      </c>
      <c r="J529" s="191">
        <v>2</v>
      </c>
      <c r="K529" s="84" t="s">
        <v>4367</v>
      </c>
      <c r="L529" s="85"/>
      <c r="M529" s="85" t="s">
        <v>4368</v>
      </c>
      <c r="N529" s="85" t="s">
        <v>4369</v>
      </c>
      <c r="O529" s="84" t="s">
        <v>1366</v>
      </c>
      <c r="P529" s="86" t="s">
        <v>4370</v>
      </c>
      <c r="Q529" s="87" t="s">
        <v>69</v>
      </c>
      <c r="R529" s="84" t="s">
        <v>10017</v>
      </c>
      <c r="S529" s="86" t="s">
        <v>4372</v>
      </c>
      <c r="T529" s="84" t="s">
        <v>10018</v>
      </c>
      <c r="U529" s="86" t="s">
        <v>4374</v>
      </c>
      <c r="V529" s="84" t="s">
        <v>260</v>
      </c>
      <c r="W529" s="85"/>
      <c r="X529" s="85" t="str">
        <f t="shared" si="39"/>
        <v>tf_BAMM20000600_D_L2_INDIRECT_MATERIAL</v>
      </c>
      <c r="Y529" s="85" t="str">
        <f t="shared" si="40"/>
        <v>mt_MPMM20000602_CDW_D_L2_FIXED_ASSETS</v>
      </c>
      <c r="Z529" s="85" t="str">
        <f t="shared" si="41"/>
        <v>m_MPMM20000602_CDW_D_L2_FIXED_ASSETS</v>
      </c>
      <c r="AA529" s="85" t="s">
        <v>4375</v>
      </c>
      <c r="AB529" s="85" t="s">
        <v>4376</v>
      </c>
      <c r="AC529" s="85" t="s">
        <v>4377</v>
      </c>
      <c r="AD529" s="65"/>
      <c r="AE529" s="100" t="s">
        <v>63</v>
      </c>
      <c r="AF529" s="65"/>
      <c r="AG529" s="65" t="s">
        <v>1331</v>
      </c>
      <c r="AH529" s="65" t="s">
        <v>153</v>
      </c>
      <c r="AI529" s="239" t="s">
        <v>745</v>
      </c>
      <c r="AJ529" s="220" t="s">
        <v>154</v>
      </c>
      <c r="AK529" s="261">
        <v>4.7453703882638365E-4</v>
      </c>
    </row>
    <row r="530" spans="2:43" ht="34.5" hidden="1" customHeight="1">
      <c r="B530" s="86">
        <f t="shared" si="38"/>
        <v>527</v>
      </c>
      <c r="C530" s="84" t="s">
        <v>63</v>
      </c>
      <c r="D530" s="84" t="s">
        <v>4351</v>
      </c>
      <c r="E530" s="84" t="s">
        <v>113</v>
      </c>
      <c r="F530" s="84" t="s">
        <v>4366</v>
      </c>
      <c r="G530" s="86" t="s">
        <v>4353</v>
      </c>
      <c r="H530" s="86" t="s">
        <v>4354</v>
      </c>
      <c r="I530" s="86" t="s">
        <v>4355</v>
      </c>
      <c r="J530" s="191">
        <v>3</v>
      </c>
      <c r="K530" s="84" t="s">
        <v>4378</v>
      </c>
      <c r="L530" s="85"/>
      <c r="M530" s="85" t="s">
        <v>4379</v>
      </c>
      <c r="N530" s="85" t="s">
        <v>4380</v>
      </c>
      <c r="O530" s="84" t="s">
        <v>1366</v>
      </c>
      <c r="P530" s="86" t="s">
        <v>4381</v>
      </c>
      <c r="Q530" s="87" t="s">
        <v>69</v>
      </c>
      <c r="R530" s="84" t="s">
        <v>10019</v>
      </c>
      <c r="S530" s="86" t="s">
        <v>10020</v>
      </c>
      <c r="T530" s="143" t="s">
        <v>10021</v>
      </c>
      <c r="U530" s="86" t="s">
        <v>10022</v>
      </c>
      <c r="V530" s="84" t="s">
        <v>149</v>
      </c>
      <c r="W530" s="85"/>
      <c r="X530" s="85" t="str">
        <f t="shared" si="39"/>
        <v>tf_BAMM20000600_D_L2_INDIRECT_MATERIAL</v>
      </c>
      <c r="Y530" s="85" t="str">
        <f t="shared" si="40"/>
        <v>mt_MPMM20000603_CDW_D_L2_INDIRECT_MATERIAL_WK01</v>
      </c>
      <c r="Z530" s="85" t="str">
        <f t="shared" si="41"/>
        <v>m_MPMM20000603_CDW_D_L2_INDIRECT_MATERIAL_WK01</v>
      </c>
      <c r="AA530" s="85" t="s">
        <v>4386</v>
      </c>
      <c r="AB530" s="85" t="s">
        <v>4387</v>
      </c>
      <c r="AC530" s="144"/>
      <c r="AD530" s="65"/>
      <c r="AE530" s="100" t="s">
        <v>63</v>
      </c>
      <c r="AF530" s="65"/>
      <c r="AG530" s="65" t="s">
        <v>1331</v>
      </c>
      <c r="AH530" s="65" t="s">
        <v>153</v>
      </c>
      <c r="AI530" s="239" t="s">
        <v>745</v>
      </c>
      <c r="AJ530" s="220" t="s">
        <v>154</v>
      </c>
      <c r="AK530" s="261">
        <v>3.9351852319668978E-4</v>
      </c>
    </row>
    <row r="531" spans="2:43" ht="34.5" hidden="1" customHeight="1">
      <c r="B531" s="86">
        <f t="shared" si="38"/>
        <v>528</v>
      </c>
      <c r="C531" s="84" t="s">
        <v>63</v>
      </c>
      <c r="D531" s="84" t="s">
        <v>4351</v>
      </c>
      <c r="E531" s="84" t="s">
        <v>113</v>
      </c>
      <c r="F531" s="84" t="s">
        <v>4366</v>
      </c>
      <c r="G531" s="86" t="s">
        <v>4353</v>
      </c>
      <c r="H531" s="86" t="s">
        <v>4354</v>
      </c>
      <c r="I531" s="86" t="s">
        <v>4355</v>
      </c>
      <c r="J531" s="191">
        <v>4</v>
      </c>
      <c r="K531" s="84" t="s">
        <v>4388</v>
      </c>
      <c r="L531" s="85"/>
      <c r="M531" s="85" t="s">
        <v>4389</v>
      </c>
      <c r="N531" s="85" t="s">
        <v>4390</v>
      </c>
      <c r="O531" s="84" t="s">
        <v>1366</v>
      </c>
      <c r="P531" s="86" t="s">
        <v>4381</v>
      </c>
      <c r="Q531" s="87" t="s">
        <v>69</v>
      </c>
      <c r="R531" s="84" t="s">
        <v>10023</v>
      </c>
      <c r="S531" s="86" t="s">
        <v>10024</v>
      </c>
      <c r="T531" s="143" t="s">
        <v>4393</v>
      </c>
      <c r="U531" s="86" t="s">
        <v>10025</v>
      </c>
      <c r="V531" s="84" t="s">
        <v>149</v>
      </c>
      <c r="W531" s="85"/>
      <c r="X531" s="85" t="str">
        <f t="shared" si="39"/>
        <v>tf_BAMM20000600_D_L2_INDIRECT_MATERIAL</v>
      </c>
      <c r="Y531" s="85" t="str">
        <f t="shared" si="40"/>
        <v>mt_MPMM20000604_CDW_D_L2_INDIRECT_MATERIAL_WK02</v>
      </c>
      <c r="Z531" s="85" t="str">
        <f t="shared" si="41"/>
        <v>m_MPMM20000604_CDW_D_L2_INDIRECT_MATERIAL_WK02</v>
      </c>
      <c r="AA531" s="85" t="s">
        <v>4386</v>
      </c>
      <c r="AB531" s="85" t="s">
        <v>4387</v>
      </c>
      <c r="AC531" s="144"/>
      <c r="AD531" s="65"/>
      <c r="AE531" s="100" t="s">
        <v>63</v>
      </c>
      <c r="AF531" s="65"/>
      <c r="AG531" s="65" t="s">
        <v>1331</v>
      </c>
      <c r="AH531" s="65" t="s">
        <v>153</v>
      </c>
      <c r="AI531" s="239" t="s">
        <v>745</v>
      </c>
      <c r="AJ531" s="220" t="s">
        <v>154</v>
      </c>
      <c r="AK531" s="261">
        <v>4.0509259270038456E-3</v>
      </c>
    </row>
    <row r="532" spans="2:43" ht="34.5" hidden="1" customHeight="1">
      <c r="B532" s="86">
        <f t="shared" si="38"/>
        <v>529</v>
      </c>
      <c r="C532" s="84" t="s">
        <v>63</v>
      </c>
      <c r="D532" s="84" t="s">
        <v>4351</v>
      </c>
      <c r="E532" s="84" t="s">
        <v>113</v>
      </c>
      <c r="F532" s="84" t="s">
        <v>4366</v>
      </c>
      <c r="G532" s="86" t="s">
        <v>4353</v>
      </c>
      <c r="H532" s="86" t="s">
        <v>4354</v>
      </c>
      <c r="I532" s="86" t="s">
        <v>4355</v>
      </c>
      <c r="J532" s="191">
        <v>5</v>
      </c>
      <c r="K532" s="84" t="s">
        <v>4395</v>
      </c>
      <c r="L532" s="85"/>
      <c r="M532" s="85" t="s">
        <v>4396</v>
      </c>
      <c r="N532" s="85" t="s">
        <v>4397</v>
      </c>
      <c r="O532" s="84" t="s">
        <v>1366</v>
      </c>
      <c r="P532" s="86" t="s">
        <v>4381</v>
      </c>
      <c r="Q532" s="87" t="s">
        <v>69</v>
      </c>
      <c r="R532" s="84" t="s">
        <v>10026</v>
      </c>
      <c r="S532" s="86" t="s">
        <v>10027</v>
      </c>
      <c r="T532" s="143" t="s">
        <v>4400</v>
      </c>
      <c r="U532" s="86" t="s">
        <v>10028</v>
      </c>
      <c r="V532" s="84" t="s">
        <v>149</v>
      </c>
      <c r="W532" s="85"/>
      <c r="X532" s="85" t="str">
        <f t="shared" si="39"/>
        <v>tf_BAMM20000600_D_L2_INDIRECT_MATERIAL</v>
      </c>
      <c r="Y532" s="85" t="str">
        <f t="shared" si="40"/>
        <v>mt_MPMM20000605_CDW_D_L2_INDIRECT_MATERIAL_WK03</v>
      </c>
      <c r="Z532" s="85" t="str">
        <f t="shared" si="41"/>
        <v>m_MPMM20000605_CDW_D_L2_INDIRECT_MATERIAL_WK03</v>
      </c>
      <c r="AA532" s="85" t="s">
        <v>4386</v>
      </c>
      <c r="AB532" s="85" t="s">
        <v>4387</v>
      </c>
      <c r="AC532" s="144"/>
      <c r="AD532" s="65"/>
      <c r="AE532" s="100" t="s">
        <v>63</v>
      </c>
      <c r="AF532" s="65"/>
      <c r="AG532" s="65" t="s">
        <v>1331</v>
      </c>
      <c r="AH532" s="65" t="s">
        <v>153</v>
      </c>
      <c r="AI532" s="239" t="s">
        <v>745</v>
      </c>
      <c r="AJ532" s="220" t="s">
        <v>154</v>
      </c>
      <c r="AK532" s="261">
        <v>4.2824073898373172E-4</v>
      </c>
    </row>
    <row r="533" spans="2:43" ht="34.5" hidden="1" customHeight="1">
      <c r="B533" s="86">
        <f t="shared" si="38"/>
        <v>530</v>
      </c>
      <c r="C533" s="84" t="s">
        <v>63</v>
      </c>
      <c r="D533" s="84" t="s">
        <v>4351</v>
      </c>
      <c r="E533" s="84" t="s">
        <v>113</v>
      </c>
      <c r="F533" s="84" t="s">
        <v>4366</v>
      </c>
      <c r="G533" s="86" t="s">
        <v>4353</v>
      </c>
      <c r="H533" s="86" t="s">
        <v>4354</v>
      </c>
      <c r="I533" s="86" t="s">
        <v>4355</v>
      </c>
      <c r="J533" s="191">
        <v>6</v>
      </c>
      <c r="K533" s="84" t="s">
        <v>4402</v>
      </c>
      <c r="L533" s="85"/>
      <c r="M533" s="85" t="s">
        <v>4403</v>
      </c>
      <c r="N533" s="85" t="s">
        <v>4404</v>
      </c>
      <c r="O533" s="84" t="s">
        <v>1366</v>
      </c>
      <c r="P533" s="86" t="s">
        <v>4381</v>
      </c>
      <c r="Q533" s="87" t="s">
        <v>69</v>
      </c>
      <c r="R533" s="84" t="s">
        <v>10026</v>
      </c>
      <c r="S533" s="86" t="s">
        <v>10027</v>
      </c>
      <c r="T533" s="143" t="s">
        <v>4405</v>
      </c>
      <c r="U533" s="86" t="s">
        <v>10029</v>
      </c>
      <c r="V533" s="84" t="s">
        <v>149</v>
      </c>
      <c r="W533" s="85"/>
      <c r="X533" s="85" t="str">
        <f t="shared" si="39"/>
        <v>tf_BAMM20000600_D_L2_INDIRECT_MATERIAL</v>
      </c>
      <c r="Y533" s="85" t="str">
        <f t="shared" si="40"/>
        <v>mt_MPMM20000606_CDW_D_L2_INDIRECT_MATERIAL_WK04</v>
      </c>
      <c r="Z533" s="85" t="str">
        <f t="shared" si="41"/>
        <v>m_MPMM20000606_CDW_D_L2_INDIRECT_MATERIAL_WK04</v>
      </c>
      <c r="AA533" s="85" t="s">
        <v>4386</v>
      </c>
      <c r="AB533" s="85" t="s">
        <v>4387</v>
      </c>
      <c r="AC533" s="144"/>
      <c r="AD533" s="65"/>
      <c r="AE533" s="100" t="s">
        <v>63</v>
      </c>
      <c r="AF533" s="65"/>
      <c r="AG533" s="65" t="s">
        <v>1331</v>
      </c>
      <c r="AH533" s="65" t="s">
        <v>153</v>
      </c>
      <c r="AI533" s="239" t="s">
        <v>745</v>
      </c>
      <c r="AJ533" s="220" t="s">
        <v>154</v>
      </c>
      <c r="AK533" s="261">
        <v>1.8518518481869251E-4</v>
      </c>
    </row>
    <row r="534" spans="2:43" ht="34.5" hidden="1" customHeight="1">
      <c r="B534" s="86">
        <f t="shared" si="38"/>
        <v>531</v>
      </c>
      <c r="C534" s="84" t="s">
        <v>63</v>
      </c>
      <c r="D534" s="84" t="s">
        <v>4351</v>
      </c>
      <c r="E534" s="84" t="s">
        <v>113</v>
      </c>
      <c r="F534" s="84" t="s">
        <v>4366</v>
      </c>
      <c r="G534" s="86" t="s">
        <v>4353</v>
      </c>
      <c r="H534" s="86" t="s">
        <v>4354</v>
      </c>
      <c r="I534" s="86" t="s">
        <v>4355</v>
      </c>
      <c r="J534" s="191">
        <v>7</v>
      </c>
      <c r="K534" s="84" t="s">
        <v>4407</v>
      </c>
      <c r="L534" s="85"/>
      <c r="M534" s="85" t="s">
        <v>4408</v>
      </c>
      <c r="N534" s="85" t="s">
        <v>4409</v>
      </c>
      <c r="O534" s="84" t="s">
        <v>1366</v>
      </c>
      <c r="P534" s="86" t="s">
        <v>4381</v>
      </c>
      <c r="Q534" s="87" t="s">
        <v>69</v>
      </c>
      <c r="R534" s="84" t="s">
        <v>10030</v>
      </c>
      <c r="S534" s="86" t="s">
        <v>10031</v>
      </c>
      <c r="T534" s="143" t="s">
        <v>4412</v>
      </c>
      <c r="U534" s="86" t="s">
        <v>10032</v>
      </c>
      <c r="V534" s="84" t="s">
        <v>149</v>
      </c>
      <c r="W534" s="85"/>
      <c r="X534" s="85" t="str">
        <f t="shared" si="39"/>
        <v>tf_BAMM20000600_D_L2_INDIRECT_MATERIAL</v>
      </c>
      <c r="Y534" s="85" t="str">
        <f t="shared" si="40"/>
        <v>mt_MPMM20000607_CDW_D_L2_INDIRECT_MATERIAL_WK05</v>
      </c>
      <c r="Z534" s="85" t="str">
        <f t="shared" si="41"/>
        <v>m_MPMM20000607_CDW_D_L2_INDIRECT_MATERIAL_WK05</v>
      </c>
      <c r="AA534" s="85" t="s">
        <v>4386</v>
      </c>
      <c r="AB534" s="85" t="s">
        <v>4387</v>
      </c>
      <c r="AC534" s="144"/>
      <c r="AD534" s="65"/>
      <c r="AE534" s="100" t="s">
        <v>63</v>
      </c>
      <c r="AF534" s="65"/>
      <c r="AG534" s="65" t="s">
        <v>1331</v>
      </c>
      <c r="AH534" s="65" t="s">
        <v>153</v>
      </c>
      <c r="AI534" s="239" t="s">
        <v>745</v>
      </c>
      <c r="AJ534" s="220" t="s">
        <v>154</v>
      </c>
      <c r="AK534" s="261">
        <v>1.5046296175569296E-4</v>
      </c>
    </row>
    <row r="535" spans="2:43" ht="34.5" hidden="1" customHeight="1">
      <c r="B535" s="86">
        <f t="shared" si="38"/>
        <v>532</v>
      </c>
      <c r="C535" s="84" t="s">
        <v>63</v>
      </c>
      <c r="D535" s="84" t="s">
        <v>4351</v>
      </c>
      <c r="E535" s="84" t="s">
        <v>113</v>
      </c>
      <c r="F535" s="84" t="s">
        <v>4366</v>
      </c>
      <c r="G535" s="86" t="s">
        <v>4353</v>
      </c>
      <c r="H535" s="86" t="s">
        <v>4354</v>
      </c>
      <c r="I535" s="86" t="s">
        <v>4355</v>
      </c>
      <c r="J535" s="191">
        <v>8</v>
      </c>
      <c r="K535" s="84" t="s">
        <v>4414</v>
      </c>
      <c r="L535" s="85"/>
      <c r="M535" s="85" t="s">
        <v>4415</v>
      </c>
      <c r="N535" s="85" t="s">
        <v>4416</v>
      </c>
      <c r="O535" s="84" t="s">
        <v>1366</v>
      </c>
      <c r="P535" s="86" t="s">
        <v>4381</v>
      </c>
      <c r="Q535" s="87" t="s">
        <v>69</v>
      </c>
      <c r="R535" s="84" t="s">
        <v>10033</v>
      </c>
      <c r="S535" s="86" t="s">
        <v>10034</v>
      </c>
      <c r="T535" s="143" t="s">
        <v>10035</v>
      </c>
      <c r="U535" s="86" t="s">
        <v>10036</v>
      </c>
      <c r="V535" s="84" t="s">
        <v>149</v>
      </c>
      <c r="W535" s="85"/>
      <c r="X535" s="85" t="str">
        <f t="shared" si="39"/>
        <v>tf_BAMM20000600_D_L2_INDIRECT_MATERIAL</v>
      </c>
      <c r="Y535" s="85" t="str">
        <f t="shared" si="40"/>
        <v>mt_MPMM20000608_CDW_D_L2_INDIRECT_MATERIAL_WK06</v>
      </c>
      <c r="Z535" s="85" t="str">
        <f t="shared" si="41"/>
        <v>m_MPMM20000608_CDW_D_L2_INDIRECT_MATERIAL_WK06</v>
      </c>
      <c r="AA535" s="85" t="s">
        <v>4386</v>
      </c>
      <c r="AB535" s="85" t="s">
        <v>4387</v>
      </c>
      <c r="AC535" s="144"/>
      <c r="AD535" s="65"/>
      <c r="AE535" s="100" t="s">
        <v>63</v>
      </c>
      <c r="AF535" s="65"/>
      <c r="AG535" s="65" t="s">
        <v>1331</v>
      </c>
      <c r="AH535" s="65" t="s">
        <v>153</v>
      </c>
      <c r="AI535" s="239" t="s">
        <v>745</v>
      </c>
      <c r="AJ535" s="220" t="s">
        <v>154</v>
      </c>
      <c r="AK535" s="261">
        <v>6.9444446125999093E-5</v>
      </c>
    </row>
    <row r="536" spans="2:43" ht="34.5" hidden="1" customHeight="1">
      <c r="B536" s="86">
        <f t="shared" si="38"/>
        <v>533</v>
      </c>
      <c r="C536" s="84" t="s">
        <v>63</v>
      </c>
      <c r="D536" s="84" t="s">
        <v>4351</v>
      </c>
      <c r="E536" s="84" t="s">
        <v>113</v>
      </c>
      <c r="F536" s="84" t="s">
        <v>4366</v>
      </c>
      <c r="G536" s="86" t="s">
        <v>4353</v>
      </c>
      <c r="H536" s="86" t="s">
        <v>4354</v>
      </c>
      <c r="I536" s="86" t="s">
        <v>4355</v>
      </c>
      <c r="J536" s="191">
        <v>9</v>
      </c>
      <c r="K536" s="84" t="s">
        <v>4421</v>
      </c>
      <c r="L536" s="85"/>
      <c r="M536" s="85" t="s">
        <v>4422</v>
      </c>
      <c r="N536" s="85" t="s">
        <v>4423</v>
      </c>
      <c r="O536" s="84" t="s">
        <v>1366</v>
      </c>
      <c r="P536" s="86" t="s">
        <v>4381</v>
      </c>
      <c r="Q536" s="87" t="s">
        <v>69</v>
      </c>
      <c r="R536" s="84" t="s">
        <v>10037</v>
      </c>
      <c r="S536" s="86" t="s">
        <v>10038</v>
      </c>
      <c r="T536" s="143" t="s">
        <v>10039</v>
      </c>
      <c r="U536" s="86" t="s">
        <v>10040</v>
      </c>
      <c r="V536" s="84" t="s">
        <v>162</v>
      </c>
      <c r="W536" s="85"/>
      <c r="X536" s="85" t="str">
        <f t="shared" si="39"/>
        <v>tf_BAMM20000600_D_L2_INDIRECT_MATERIAL</v>
      </c>
      <c r="Y536" s="85" t="str">
        <f t="shared" si="40"/>
        <v>mt_MPMM20000609_CDW_D_L2_INDIRECT_MATERIAL</v>
      </c>
      <c r="Z536" s="85" t="str">
        <f t="shared" si="41"/>
        <v>m_MPMM20000609_CDW_D_L2_INDIRECT_MATERIAL</v>
      </c>
      <c r="AA536" s="85" t="s">
        <v>4386</v>
      </c>
      <c r="AB536" s="85" t="s">
        <v>4387</v>
      </c>
      <c r="AC536" s="144"/>
      <c r="AD536" s="65"/>
      <c r="AE536" s="100" t="s">
        <v>63</v>
      </c>
      <c r="AF536" s="65"/>
      <c r="AG536" s="65" t="s">
        <v>1331</v>
      </c>
      <c r="AH536" s="65" t="s">
        <v>153</v>
      </c>
      <c r="AI536" s="239" t="s">
        <v>745</v>
      </c>
      <c r="AJ536" s="220" t="s">
        <v>154</v>
      </c>
      <c r="AK536" s="261">
        <v>1.273148154723458E-4</v>
      </c>
    </row>
    <row r="537" spans="2:43" ht="34.5" hidden="1" customHeight="1">
      <c r="B537" s="86">
        <f t="shared" si="38"/>
        <v>534</v>
      </c>
      <c r="C537" s="84" t="s">
        <v>63</v>
      </c>
      <c r="D537" s="84" t="s">
        <v>4351</v>
      </c>
      <c r="E537" s="84" t="s">
        <v>113</v>
      </c>
      <c r="F537" s="84" t="s">
        <v>4366</v>
      </c>
      <c r="G537" s="86" t="s">
        <v>4353</v>
      </c>
      <c r="H537" s="86" t="s">
        <v>4354</v>
      </c>
      <c r="I537" s="86" t="s">
        <v>4355</v>
      </c>
      <c r="J537" s="191">
        <v>10</v>
      </c>
      <c r="K537" s="84" t="s">
        <v>4428</v>
      </c>
      <c r="L537" s="85"/>
      <c r="M537" s="85" t="s">
        <v>4429</v>
      </c>
      <c r="N537" s="85" t="s">
        <v>4430</v>
      </c>
      <c r="O537" s="84" t="s">
        <v>1366</v>
      </c>
      <c r="P537" s="86" t="s">
        <v>4381</v>
      </c>
      <c r="Q537" s="87" t="s">
        <v>69</v>
      </c>
      <c r="R537" s="84" t="s">
        <v>10041</v>
      </c>
      <c r="S537" s="86" t="s">
        <v>10042</v>
      </c>
      <c r="T537" s="143" t="s">
        <v>10043</v>
      </c>
      <c r="U537" s="86" t="s">
        <v>10044</v>
      </c>
      <c r="V537" s="84" t="s">
        <v>149</v>
      </c>
      <c r="W537" s="85"/>
      <c r="X537" s="85" t="str">
        <f t="shared" si="39"/>
        <v>tf_BAMM20000600_D_L2_INDIRECT_MATERIAL</v>
      </c>
      <c r="Y537" s="85" t="str">
        <f t="shared" si="40"/>
        <v>mt_MPMM20000610_CDW_D_L2_INDIRECT_MATERIAL_ADD_MASTER</v>
      </c>
      <c r="Z537" s="85" t="str">
        <f t="shared" si="41"/>
        <v>m_MPMM20000610_CDW_D_L2_INDIRECT_MATERIAL_ADD_MASTER</v>
      </c>
      <c r="AA537" s="85" t="s">
        <v>4386</v>
      </c>
      <c r="AB537" s="85" t="s">
        <v>4387</v>
      </c>
      <c r="AC537" s="144"/>
      <c r="AD537" s="65"/>
      <c r="AE537" s="100" t="s">
        <v>63</v>
      </c>
      <c r="AF537" s="65"/>
      <c r="AG537" s="65" t="s">
        <v>1331</v>
      </c>
      <c r="AH537" s="65" t="s">
        <v>153</v>
      </c>
      <c r="AI537" s="239" t="s">
        <v>745</v>
      </c>
      <c r="AJ537" s="220" t="s">
        <v>154</v>
      </c>
      <c r="AK537" s="261">
        <v>4.5717592583969235E-3</v>
      </c>
    </row>
    <row r="538" spans="2:43" ht="34.5" hidden="1" customHeight="1">
      <c r="B538" s="91">
        <f t="shared" si="38"/>
        <v>535</v>
      </c>
      <c r="C538" s="92" t="s">
        <v>409</v>
      </c>
      <c r="D538" s="92" t="s">
        <v>63</v>
      </c>
      <c r="E538" s="92" t="s">
        <v>786</v>
      </c>
      <c r="F538" s="92" t="s">
        <v>63</v>
      </c>
      <c r="G538" s="146" t="s">
        <v>4435</v>
      </c>
      <c r="H538" s="146"/>
      <c r="I538" s="146" t="s">
        <v>4436</v>
      </c>
      <c r="J538" s="193"/>
      <c r="K538" s="92"/>
      <c r="L538" s="146"/>
      <c r="M538" s="146" t="s">
        <v>4437</v>
      </c>
      <c r="N538" s="146"/>
      <c r="O538" s="92" t="s">
        <v>1366</v>
      </c>
      <c r="P538" s="146" t="s">
        <v>4438</v>
      </c>
      <c r="Q538" s="163" t="s">
        <v>220</v>
      </c>
      <c r="R538" s="92"/>
      <c r="S538" s="91" t="s">
        <v>10045</v>
      </c>
      <c r="T538" s="182"/>
      <c r="U538" s="91" t="s">
        <v>10046</v>
      </c>
      <c r="V538" s="92"/>
      <c r="W538" s="146"/>
      <c r="X538" s="146" t="str">
        <f t="shared" si="39"/>
        <v/>
      </c>
      <c r="Y538" s="146" t="str">
        <f t="shared" si="40"/>
        <v/>
      </c>
      <c r="Z538" s="146" t="str">
        <f t="shared" si="41"/>
        <v/>
      </c>
      <c r="AA538" s="146"/>
      <c r="AB538" s="146"/>
      <c r="AC538" s="146"/>
      <c r="AD538" s="65" t="s">
        <v>1368</v>
      </c>
      <c r="AE538" s="100" t="s">
        <v>63</v>
      </c>
      <c r="AF538" s="65"/>
      <c r="AG538" s="65" t="s">
        <v>63</v>
      </c>
      <c r="AH538" s="65" t="s">
        <v>63</v>
      </c>
      <c r="AI538" s="220" t="s">
        <v>65</v>
      </c>
      <c r="AJ538" s="220" t="s">
        <v>65</v>
      </c>
      <c r="AK538" s="220" t="s">
        <v>65</v>
      </c>
    </row>
    <row r="539" spans="2:43" ht="34.5" hidden="1" customHeight="1">
      <c r="B539" s="86">
        <f t="shared" si="38"/>
        <v>536</v>
      </c>
      <c r="C539" s="84" t="s">
        <v>63</v>
      </c>
      <c r="D539" s="84" t="s">
        <v>4439</v>
      </c>
      <c r="E539" s="84" t="s">
        <v>786</v>
      </c>
      <c r="F539" s="84" t="s">
        <v>63</v>
      </c>
      <c r="G539" s="85" t="s">
        <v>4440</v>
      </c>
      <c r="H539" s="85" t="s">
        <v>4441</v>
      </c>
      <c r="I539" s="85" t="s">
        <v>4442</v>
      </c>
      <c r="J539" s="191">
        <v>1</v>
      </c>
      <c r="K539" s="84" t="s">
        <v>4443</v>
      </c>
      <c r="L539" s="85"/>
      <c r="M539" s="85" t="s">
        <v>4444</v>
      </c>
      <c r="N539" s="85" t="s">
        <v>4445</v>
      </c>
      <c r="O539" s="84" t="s">
        <v>1366</v>
      </c>
      <c r="P539" s="93" t="s">
        <v>4446</v>
      </c>
      <c r="Q539" s="87" t="s">
        <v>69</v>
      </c>
      <c r="R539" s="84" t="s">
        <v>4447</v>
      </c>
      <c r="S539" s="86" t="s">
        <v>4448</v>
      </c>
      <c r="T539" s="143" t="s">
        <v>4449</v>
      </c>
      <c r="U539" s="88" t="s">
        <v>4450</v>
      </c>
      <c r="V539" s="84" t="s">
        <v>846</v>
      </c>
      <c r="W539" s="86"/>
      <c r="X539" s="85" t="str">
        <f t="shared" si="39"/>
        <v>tf_BAMT20025400_D_L2_INDIRECT_MATERIAL_CATEGORY_ATTRIBUTE_MASTER</v>
      </c>
      <c r="Y539" s="85" t="str">
        <f t="shared" si="40"/>
        <v>mt_MPMT20025401_CDW_D_L2_INDIRECT_MATERIAL_CATEGORY_ATTRIBUTE_MASTER</v>
      </c>
      <c r="Z539" s="85" t="str">
        <f t="shared" si="41"/>
        <v>m_MPMT20025401_CDW_D_L2_INDIRECT_MATERIAL_CATEGORY_ATTRIBUTE_MASTER</v>
      </c>
      <c r="AA539" s="85"/>
      <c r="AB539" s="85"/>
      <c r="AC539" s="85"/>
      <c r="AD539" s="65" t="s">
        <v>2025</v>
      </c>
      <c r="AE539" s="65" t="s">
        <v>2026</v>
      </c>
      <c r="AF539" s="65" t="s">
        <v>2027</v>
      </c>
      <c r="AG539" s="65" t="s">
        <v>153</v>
      </c>
      <c r="AH539" s="65" t="str">
        <f>_xlfn.XLOOKUP(T539,Inputテーブル分解!G:G,Inputテーブル分解!J:J,"-")</f>
        <v>B</v>
      </c>
      <c r="AI539" s="220" t="s">
        <v>65</v>
      </c>
      <c r="AJ539" s="220" t="s">
        <v>154</v>
      </c>
      <c r="AK539" s="261">
        <v>0</v>
      </c>
    </row>
    <row r="540" spans="2:43" ht="34.5" hidden="1" customHeight="1">
      <c r="B540" s="86">
        <f t="shared" si="38"/>
        <v>537</v>
      </c>
      <c r="C540" s="84" t="s">
        <v>63</v>
      </c>
      <c r="D540" s="84" t="s">
        <v>4451</v>
      </c>
      <c r="E540" s="84" t="s">
        <v>786</v>
      </c>
      <c r="F540" s="84" t="s">
        <v>63</v>
      </c>
      <c r="G540" s="85" t="s">
        <v>4452</v>
      </c>
      <c r="H540" s="85" t="s">
        <v>4453</v>
      </c>
      <c r="I540" s="85" t="s">
        <v>4454</v>
      </c>
      <c r="J540" s="191">
        <v>1</v>
      </c>
      <c r="K540" s="84" t="s">
        <v>4455</v>
      </c>
      <c r="L540" s="85"/>
      <c r="M540" s="85" t="s">
        <v>4456</v>
      </c>
      <c r="N540" s="85" t="s">
        <v>4457</v>
      </c>
      <c r="O540" s="84" t="s">
        <v>1366</v>
      </c>
      <c r="P540" s="86" t="s">
        <v>4458</v>
      </c>
      <c r="Q540" s="87" t="s">
        <v>220</v>
      </c>
      <c r="R540" s="84" t="s">
        <v>4459</v>
      </c>
      <c r="S540" s="86" t="s">
        <v>4460</v>
      </c>
      <c r="T540" s="143" t="s">
        <v>4461</v>
      </c>
      <c r="U540" s="86" t="s">
        <v>4462</v>
      </c>
      <c r="V540" s="84" t="s">
        <v>1344</v>
      </c>
      <c r="W540" s="85"/>
      <c r="X540" s="85" t="str">
        <f t="shared" si="39"/>
        <v>tf_BAMT20019400_D_L2_INDIRECT_MATERIAL_CATEGORY_1_MASTER</v>
      </c>
      <c r="Y540" s="85" t="str">
        <f t="shared" si="40"/>
        <v>mt_MPMT20019401_CDW_D_L2_INDIRECT_MATERIAL_CATEGORY_1_MASTER</v>
      </c>
      <c r="Z540" s="85" t="str">
        <f t="shared" si="41"/>
        <v>m_MPMT20019401_CDW_D_L2_INDIRECT_MATERIAL_CATEGORY_1_MASTER</v>
      </c>
      <c r="AA540" s="85"/>
      <c r="AB540" s="85"/>
      <c r="AC540" s="85"/>
      <c r="AD540" s="65" t="s">
        <v>2025</v>
      </c>
      <c r="AE540" s="65" t="s">
        <v>2026</v>
      </c>
      <c r="AF540" s="65" t="s">
        <v>2027</v>
      </c>
      <c r="AG540" s="65" t="s">
        <v>72</v>
      </c>
      <c r="AH540" s="65" t="str">
        <f>_xlfn.XLOOKUP(T540,Inputテーブル分解!G:G,Inputテーブル分解!J:J,"-")</f>
        <v>B</v>
      </c>
      <c r="AI540" s="220" t="s">
        <v>65</v>
      </c>
      <c r="AJ540" s="220" t="s">
        <v>154</v>
      </c>
      <c r="AK540" s="261">
        <v>0</v>
      </c>
    </row>
    <row r="541" spans="2:43" ht="34.5" hidden="1" customHeight="1">
      <c r="B541" s="86">
        <f t="shared" si="38"/>
        <v>538</v>
      </c>
      <c r="C541" s="84" t="s">
        <v>63</v>
      </c>
      <c r="D541" s="84" t="s">
        <v>4463</v>
      </c>
      <c r="E541" s="84" t="s">
        <v>786</v>
      </c>
      <c r="F541" s="84" t="s">
        <v>63</v>
      </c>
      <c r="G541" s="85" t="s">
        <v>4464</v>
      </c>
      <c r="H541" s="85" t="s">
        <v>4465</v>
      </c>
      <c r="I541" s="85" t="s">
        <v>4466</v>
      </c>
      <c r="J541" s="191">
        <v>1</v>
      </c>
      <c r="K541" s="84" t="s">
        <v>4467</v>
      </c>
      <c r="L541" s="85"/>
      <c r="M541" s="85" t="s">
        <v>4468</v>
      </c>
      <c r="N541" s="85" t="s">
        <v>4469</v>
      </c>
      <c r="O541" s="84" t="s">
        <v>1366</v>
      </c>
      <c r="P541" s="93" t="s">
        <v>4470</v>
      </c>
      <c r="Q541" s="87" t="s">
        <v>69</v>
      </c>
      <c r="R541" s="84" t="s">
        <v>4471</v>
      </c>
      <c r="S541" s="86" t="s">
        <v>10047</v>
      </c>
      <c r="T541" s="143" t="s">
        <v>10048</v>
      </c>
      <c r="U541" s="86" t="s">
        <v>4474</v>
      </c>
      <c r="V541" s="84" t="s">
        <v>846</v>
      </c>
      <c r="W541" s="85"/>
      <c r="X541" s="85" t="str">
        <f t="shared" si="39"/>
        <v>tf_BAMT20021100_D_L2_INDIRECT_MATERIAL_CATEGORY_2_MASTER</v>
      </c>
      <c r="Y541" s="85" t="str">
        <f t="shared" si="40"/>
        <v>mt_MPMT20021101_CDW_D_L2_INDIRECT_MATERIAL_CATEGORY_2_MASTER</v>
      </c>
      <c r="Z541" s="85" t="str">
        <f t="shared" si="41"/>
        <v>m_MPMT20021101_CDW_D_L2_INDIRECT_MATERIAL_CATEGORY_2_MASTER</v>
      </c>
      <c r="AA541" s="85"/>
      <c r="AB541" s="85"/>
      <c r="AC541" s="85"/>
      <c r="AD541" s="65" t="s">
        <v>2025</v>
      </c>
      <c r="AE541" s="65" t="s">
        <v>2026</v>
      </c>
      <c r="AF541" s="65" t="s">
        <v>2027</v>
      </c>
      <c r="AG541" s="65" t="s">
        <v>72</v>
      </c>
      <c r="AH541" s="65" t="str">
        <f>_xlfn.XLOOKUP(T541,Inputテーブル分解!G:G,Inputテーブル分解!J:J,"-")</f>
        <v>B</v>
      </c>
      <c r="AI541" s="220" t="s">
        <v>65</v>
      </c>
      <c r="AJ541" s="220" t="s">
        <v>154</v>
      </c>
      <c r="AK541" s="261">
        <v>0</v>
      </c>
    </row>
    <row r="542" spans="2:43" ht="34.5" hidden="1" customHeight="1">
      <c r="B542" s="86">
        <f t="shared" si="38"/>
        <v>539</v>
      </c>
      <c r="C542" s="84" t="s">
        <v>63</v>
      </c>
      <c r="D542" s="84" t="s">
        <v>4475</v>
      </c>
      <c r="E542" s="84" t="s">
        <v>786</v>
      </c>
      <c r="F542" s="84" t="s">
        <v>63</v>
      </c>
      <c r="G542" s="85" t="s">
        <v>4476</v>
      </c>
      <c r="H542" s="85" t="s">
        <v>4477</v>
      </c>
      <c r="I542" s="85" t="s">
        <v>4478</v>
      </c>
      <c r="J542" s="191">
        <v>1</v>
      </c>
      <c r="K542" s="84" t="s">
        <v>4479</v>
      </c>
      <c r="L542" s="85"/>
      <c r="M542" s="85" t="s">
        <v>4480</v>
      </c>
      <c r="N542" s="85" t="s">
        <v>4481</v>
      </c>
      <c r="O542" s="84" t="s">
        <v>1366</v>
      </c>
      <c r="P542" s="86" t="s">
        <v>4482</v>
      </c>
      <c r="Q542" s="87" t="s">
        <v>220</v>
      </c>
      <c r="R542" s="84" t="s">
        <v>4483</v>
      </c>
      <c r="S542" s="86" t="s">
        <v>10049</v>
      </c>
      <c r="T542" s="143" t="s">
        <v>4485</v>
      </c>
      <c r="U542" s="86" t="s">
        <v>10050</v>
      </c>
      <c r="V542" s="84" t="s">
        <v>1344</v>
      </c>
      <c r="W542" s="85"/>
      <c r="X542" s="85" t="str">
        <f t="shared" si="39"/>
        <v>tf_BAMT20017600_D_L2_INDIRECT_MATERIAL_CATEGORY_3_MASTER</v>
      </c>
      <c r="Y542" s="85" t="str">
        <f t="shared" si="40"/>
        <v>mt_MPMT20017601_CDW_D_L2_INDIRECT_MATERIAL_CATEGORY_3_MASTER</v>
      </c>
      <c r="Z542" s="85" t="str">
        <f t="shared" si="41"/>
        <v>m_MPMT20017601_CDW_D_L2_INDIRECT_MATERIAL_CATEGORY_3_MASTER</v>
      </c>
      <c r="AA542" s="85"/>
      <c r="AB542" s="85"/>
      <c r="AC542" s="85"/>
      <c r="AD542" s="65" t="s">
        <v>2025</v>
      </c>
      <c r="AE542" s="65" t="s">
        <v>2026</v>
      </c>
      <c r="AF542" s="65" t="s">
        <v>2027</v>
      </c>
      <c r="AG542" s="65" t="s">
        <v>72</v>
      </c>
      <c r="AH542" s="65" t="str">
        <f>_xlfn.XLOOKUP(T542,Inputテーブル分解!G:G,Inputテーブル分解!J:J,"-")</f>
        <v>B</v>
      </c>
      <c r="AI542" s="220" t="s">
        <v>65</v>
      </c>
      <c r="AJ542" s="220" t="s">
        <v>154</v>
      </c>
      <c r="AK542" s="261">
        <v>0</v>
      </c>
    </row>
    <row r="543" spans="2:43" ht="34.5" hidden="1" customHeight="1">
      <c r="B543" s="86">
        <f t="shared" si="38"/>
        <v>540</v>
      </c>
      <c r="C543" s="84" t="s">
        <v>63</v>
      </c>
      <c r="D543" s="84" t="s">
        <v>4487</v>
      </c>
      <c r="E543" s="84" t="s">
        <v>786</v>
      </c>
      <c r="F543" s="84" t="s">
        <v>63</v>
      </c>
      <c r="G543" s="85" t="s">
        <v>4488</v>
      </c>
      <c r="H543" s="85" t="s">
        <v>4489</v>
      </c>
      <c r="I543" s="85" t="s">
        <v>4490</v>
      </c>
      <c r="J543" s="191">
        <v>1</v>
      </c>
      <c r="K543" s="84" t="s">
        <v>4491</v>
      </c>
      <c r="L543" s="85"/>
      <c r="M543" s="85" t="s">
        <v>4492</v>
      </c>
      <c r="N543" s="85" t="s">
        <v>4493</v>
      </c>
      <c r="O543" s="84" t="s">
        <v>1366</v>
      </c>
      <c r="P543" s="93" t="s">
        <v>4494</v>
      </c>
      <c r="Q543" s="87" t="s">
        <v>69</v>
      </c>
      <c r="R543" s="84" t="s">
        <v>4495</v>
      </c>
      <c r="S543" s="86" t="s">
        <v>10051</v>
      </c>
      <c r="T543" s="143" t="s">
        <v>10052</v>
      </c>
      <c r="U543" s="86" t="s">
        <v>4498</v>
      </c>
      <c r="V543" s="84" t="s">
        <v>846</v>
      </c>
      <c r="W543" s="85"/>
      <c r="X543" s="85" t="str">
        <f t="shared" si="39"/>
        <v>tf_BAMT20021200_D_L2_INDIRECT_MATERIAL_CATEGORY_4_MASTER</v>
      </c>
      <c r="Y543" s="85" t="str">
        <f t="shared" si="40"/>
        <v>mt_MPMT20021201_CDW_D_L2_INDIRECT_MATERIAL_CATEGORY_4_MASTER</v>
      </c>
      <c r="Z543" s="85" t="str">
        <f t="shared" si="41"/>
        <v>m_MPMT20021201_CDW_D_L2_INDIRECT_MATERIAL_CATEGORY_4_MASTER</v>
      </c>
      <c r="AA543" s="85"/>
      <c r="AB543" s="85"/>
      <c r="AC543" s="85"/>
      <c r="AD543" s="65" t="s">
        <v>2025</v>
      </c>
      <c r="AE543" s="65" t="s">
        <v>2026</v>
      </c>
      <c r="AF543" s="65" t="s">
        <v>2027</v>
      </c>
      <c r="AG543" s="65" t="s">
        <v>72</v>
      </c>
      <c r="AH543" s="65" t="str">
        <f>_xlfn.XLOOKUP(T543,Inputテーブル分解!G:G,Inputテーブル分解!J:J,"-")</f>
        <v>B</v>
      </c>
      <c r="AI543" s="220" t="s">
        <v>65</v>
      </c>
      <c r="AJ543" s="220" t="s">
        <v>154</v>
      </c>
      <c r="AK543" s="261">
        <v>0</v>
      </c>
    </row>
    <row r="544" spans="2:43" ht="34.5" hidden="1" customHeight="1">
      <c r="B544" s="86">
        <f t="shared" si="38"/>
        <v>541</v>
      </c>
      <c r="C544" s="84" t="s">
        <v>63</v>
      </c>
      <c r="D544" s="84" t="s">
        <v>4499</v>
      </c>
      <c r="E544" s="84" t="s">
        <v>786</v>
      </c>
      <c r="F544" s="84" t="s">
        <v>63</v>
      </c>
      <c r="G544" s="85" t="s">
        <v>4500</v>
      </c>
      <c r="H544" s="85" t="s">
        <v>4501</v>
      </c>
      <c r="I544" s="85" t="s">
        <v>4502</v>
      </c>
      <c r="J544" s="191">
        <v>1</v>
      </c>
      <c r="K544" s="84" t="s">
        <v>4503</v>
      </c>
      <c r="L544" s="85"/>
      <c r="M544" s="85" t="s">
        <v>4504</v>
      </c>
      <c r="N544" s="85" t="s">
        <v>4505</v>
      </c>
      <c r="O544" s="84" t="s">
        <v>1366</v>
      </c>
      <c r="P544" s="86" t="s">
        <v>4506</v>
      </c>
      <c r="Q544" s="87" t="s">
        <v>220</v>
      </c>
      <c r="R544" s="84" t="s">
        <v>4507</v>
      </c>
      <c r="S544" s="86" t="s">
        <v>4508</v>
      </c>
      <c r="T544" s="143" t="s">
        <v>4509</v>
      </c>
      <c r="U544" s="86" t="s">
        <v>4510</v>
      </c>
      <c r="V544" s="84" t="s">
        <v>846</v>
      </c>
      <c r="W544" s="85"/>
      <c r="X544" s="85" t="str">
        <f t="shared" si="39"/>
        <v>tf_BAMT20010200_D_L2_RELATED_PARTY_TARGET_ACCOUNT_JUDGEMENT_MASTER</v>
      </c>
      <c r="Y544" s="85" t="str">
        <f t="shared" si="40"/>
        <v>mt_MPMT20010201_CDW_D_L2_RELATED_PARTY_TARGET_ACCOUNT_JUDGEMENT_MASTER</v>
      </c>
      <c r="Z544" s="85" t="str">
        <f t="shared" si="41"/>
        <v>m_MPMT20010201_CDW_D_L2_RELATED_PARTY_TARGET_ACCOUNT_JUDGEMENT_MASTER</v>
      </c>
      <c r="AA544" s="85"/>
      <c r="AB544" s="85"/>
      <c r="AC544" s="85"/>
      <c r="AD544" s="65" t="s">
        <v>2025</v>
      </c>
      <c r="AE544" s="65" t="s">
        <v>2026</v>
      </c>
      <c r="AF544" s="65" t="s">
        <v>2027</v>
      </c>
      <c r="AG544" s="65" t="s">
        <v>205</v>
      </c>
      <c r="AH544" s="65" t="s">
        <v>205</v>
      </c>
      <c r="AI544" s="220" t="s">
        <v>65</v>
      </c>
      <c r="AJ544" s="220" t="s">
        <v>154</v>
      </c>
      <c r="AK544" s="261" t="s">
        <v>155</v>
      </c>
      <c r="AQ544" s="68" t="s">
        <v>3498</v>
      </c>
    </row>
    <row r="545" spans="2:43" ht="34.5" hidden="1" customHeight="1">
      <c r="B545" s="86">
        <f t="shared" si="38"/>
        <v>542</v>
      </c>
      <c r="C545" s="84" t="s">
        <v>63</v>
      </c>
      <c r="D545" s="84" t="s">
        <v>4511</v>
      </c>
      <c r="E545" s="84" t="s">
        <v>786</v>
      </c>
      <c r="F545" s="84" t="s">
        <v>63</v>
      </c>
      <c r="G545" s="85" t="s">
        <v>4512</v>
      </c>
      <c r="H545" s="85" t="s">
        <v>4513</v>
      </c>
      <c r="I545" s="85" t="s">
        <v>4514</v>
      </c>
      <c r="J545" s="191">
        <v>1</v>
      </c>
      <c r="K545" s="84" t="s">
        <v>4515</v>
      </c>
      <c r="L545" s="85"/>
      <c r="M545" s="85" t="s">
        <v>4516</v>
      </c>
      <c r="N545" s="85" t="s">
        <v>4517</v>
      </c>
      <c r="O545" s="84" t="s">
        <v>1366</v>
      </c>
      <c r="P545" s="86" t="s">
        <v>4518</v>
      </c>
      <c r="Q545" s="87" t="s">
        <v>220</v>
      </c>
      <c r="R545" s="84" t="s">
        <v>4519</v>
      </c>
      <c r="S545" s="86" t="s">
        <v>10053</v>
      </c>
      <c r="T545" s="143" t="s">
        <v>4521</v>
      </c>
      <c r="U545" s="86" t="s">
        <v>10054</v>
      </c>
      <c r="V545" s="84" t="s">
        <v>1344</v>
      </c>
      <c r="W545" s="85"/>
      <c r="X545" s="85" t="str">
        <f t="shared" si="39"/>
        <v>tf_BAMT20017700_D_L2_RELATED_PARTY_CATEGORY_CATEGORY_1_MASTER</v>
      </c>
      <c r="Y545" s="85" t="str">
        <f t="shared" si="40"/>
        <v>mt_MPMT20017701_CDW_D_L2_RELATED_PARTY_CATEGORY_CATEGORY_1_MASTER</v>
      </c>
      <c r="Z545" s="85" t="str">
        <f t="shared" si="41"/>
        <v>m_MPMT20017701_CDW_D_L2_RELATED_PARTY_CATEGORY_CATEGORY_1_MASTER</v>
      </c>
      <c r="AA545" s="85"/>
      <c r="AB545" s="85"/>
      <c r="AC545" s="85"/>
      <c r="AD545" s="65" t="s">
        <v>2025</v>
      </c>
      <c r="AE545" s="65" t="s">
        <v>2026</v>
      </c>
      <c r="AF545" s="65" t="s">
        <v>2027</v>
      </c>
      <c r="AG545" s="65" t="s">
        <v>205</v>
      </c>
      <c r="AH545" s="65" t="str">
        <f>_xlfn.XLOOKUP(T545,Inputテーブル分解!G:G,Inputテーブル分解!J:J,"-")</f>
        <v>B</v>
      </c>
      <c r="AI545" s="220" t="s">
        <v>65</v>
      </c>
      <c r="AJ545" s="220" t="s">
        <v>154</v>
      </c>
      <c r="AK545" s="261">
        <v>0</v>
      </c>
    </row>
    <row r="546" spans="2:43" ht="34.5" hidden="1" customHeight="1">
      <c r="B546" s="86">
        <f t="shared" si="38"/>
        <v>543</v>
      </c>
      <c r="C546" s="84" t="s">
        <v>63</v>
      </c>
      <c r="D546" s="84" t="s">
        <v>4524</v>
      </c>
      <c r="E546" s="84" t="s">
        <v>786</v>
      </c>
      <c r="F546" s="84" t="s">
        <v>63</v>
      </c>
      <c r="G546" s="85" t="s">
        <v>4525</v>
      </c>
      <c r="H546" s="85" t="s">
        <v>4526</v>
      </c>
      <c r="I546" s="85" t="s">
        <v>4527</v>
      </c>
      <c r="J546" s="191">
        <v>1</v>
      </c>
      <c r="K546" s="84" t="s">
        <v>4528</v>
      </c>
      <c r="L546" s="85"/>
      <c r="M546" s="85" t="s">
        <v>4529</v>
      </c>
      <c r="N546" s="85" t="s">
        <v>4530</v>
      </c>
      <c r="O546" s="84" t="s">
        <v>1366</v>
      </c>
      <c r="P546" s="86" t="s">
        <v>4531</v>
      </c>
      <c r="Q546" s="87" t="s">
        <v>220</v>
      </c>
      <c r="R546" s="84" t="s">
        <v>4532</v>
      </c>
      <c r="S546" s="86" t="s">
        <v>10055</v>
      </c>
      <c r="T546" s="143" t="s">
        <v>4534</v>
      </c>
      <c r="U546" s="86" t="s">
        <v>10056</v>
      </c>
      <c r="V546" s="84" t="s">
        <v>1344</v>
      </c>
      <c r="W546" s="85"/>
      <c r="X546" s="85" t="str">
        <f t="shared" si="39"/>
        <v>tf_BAMT20017800_D_L2_RELATED_PARTY_CATEGORY_CATEGORY_2_MASTER</v>
      </c>
      <c r="Y546" s="85" t="str">
        <f t="shared" si="40"/>
        <v>mt_MPMT20017801_CDW_D_L2_RELATED_PARTY_CATEGORY_CATEGORY_2_MASTER</v>
      </c>
      <c r="Z546" s="85" t="str">
        <f t="shared" si="41"/>
        <v>m_MPMT20017801_CDW_D_L2_RELATED_PARTY_CATEGORY_CATEGORY_2_MASTER</v>
      </c>
      <c r="AA546" s="85"/>
      <c r="AB546" s="85"/>
      <c r="AC546" s="85"/>
      <c r="AD546" s="65" t="s">
        <v>2025</v>
      </c>
      <c r="AE546" s="65" t="s">
        <v>2026</v>
      </c>
      <c r="AF546" s="65" t="s">
        <v>2027</v>
      </c>
      <c r="AG546" s="65" t="s">
        <v>205</v>
      </c>
      <c r="AH546" s="65" t="str">
        <f>_xlfn.XLOOKUP(T546,Inputテーブル分解!G:G,Inputテーブル分解!J:J,"-")</f>
        <v>B</v>
      </c>
      <c r="AI546" s="220" t="s">
        <v>65</v>
      </c>
      <c r="AJ546" s="220" t="s">
        <v>154</v>
      </c>
      <c r="AK546" s="261">
        <v>0</v>
      </c>
    </row>
    <row r="547" spans="2:43" ht="34.5" hidden="1" customHeight="1">
      <c r="B547" s="86">
        <f t="shared" si="38"/>
        <v>544</v>
      </c>
      <c r="C547" s="84" t="s">
        <v>63</v>
      </c>
      <c r="D547" s="84" t="s">
        <v>4536</v>
      </c>
      <c r="E547" s="84" t="s">
        <v>786</v>
      </c>
      <c r="F547" s="84" t="s">
        <v>63</v>
      </c>
      <c r="G547" s="85" t="s">
        <v>4537</v>
      </c>
      <c r="H547" s="85" t="s">
        <v>4538</v>
      </c>
      <c r="I547" s="85" t="s">
        <v>4539</v>
      </c>
      <c r="J547" s="191">
        <v>1</v>
      </c>
      <c r="K547" s="84" t="s">
        <v>4540</v>
      </c>
      <c r="L547" s="85"/>
      <c r="M547" s="85" t="s">
        <v>4541</v>
      </c>
      <c r="N547" s="85" t="s">
        <v>4542</v>
      </c>
      <c r="O547" s="84" t="s">
        <v>1366</v>
      </c>
      <c r="P547" s="86" t="s">
        <v>4543</v>
      </c>
      <c r="Q547" s="87" t="s">
        <v>220</v>
      </c>
      <c r="R547" s="84" t="s">
        <v>4544</v>
      </c>
      <c r="S547" s="86" t="s">
        <v>10057</v>
      </c>
      <c r="T547" s="143" t="s">
        <v>4546</v>
      </c>
      <c r="U547" s="86" t="s">
        <v>10058</v>
      </c>
      <c r="V547" s="84" t="s">
        <v>1344</v>
      </c>
      <c r="W547" s="85"/>
      <c r="X547" s="85" t="str">
        <f t="shared" si="39"/>
        <v>tf_BAMT20017900_D_L2_RELATED_PARTY_CATEGORY_CATEGORY_3_MASTER</v>
      </c>
      <c r="Y547" s="85" t="str">
        <f t="shared" si="40"/>
        <v>mt_MPMT20017901_CDW_D_L2_RELATED_PARTY_CATEGORY_CATEGORY_3_MASTER</v>
      </c>
      <c r="Z547" s="85" t="str">
        <f t="shared" si="41"/>
        <v>m_MPMT20017901_CDW_D_L2_RELATED_PARTY_CATEGORY_CATEGORY_3_MASTER</v>
      </c>
      <c r="AA547" s="85"/>
      <c r="AB547" s="85"/>
      <c r="AC547" s="85"/>
      <c r="AD547" s="65" t="s">
        <v>2025</v>
      </c>
      <c r="AE547" s="65" t="s">
        <v>2026</v>
      </c>
      <c r="AF547" s="65" t="s">
        <v>2027</v>
      </c>
      <c r="AG547" s="65" t="s">
        <v>205</v>
      </c>
      <c r="AH547" s="65" t="str">
        <f>_xlfn.XLOOKUP(T547,Inputテーブル分解!G:G,Inputテーブル分解!J:J,"-")</f>
        <v>B</v>
      </c>
      <c r="AI547" s="220" t="s">
        <v>65</v>
      </c>
      <c r="AJ547" s="220" t="s">
        <v>154</v>
      </c>
      <c r="AK547" s="261">
        <v>0</v>
      </c>
    </row>
    <row r="548" spans="2:43" ht="34.5" hidden="1" customHeight="1">
      <c r="B548" s="86">
        <f t="shared" si="38"/>
        <v>545</v>
      </c>
      <c r="C548" s="84" t="s">
        <v>63</v>
      </c>
      <c r="D548" s="84" t="s">
        <v>4548</v>
      </c>
      <c r="E548" s="84" t="s">
        <v>786</v>
      </c>
      <c r="F548" s="84" t="s">
        <v>63</v>
      </c>
      <c r="G548" s="85" t="s">
        <v>4549</v>
      </c>
      <c r="H548" s="85" t="s">
        <v>4550</v>
      </c>
      <c r="I548" s="85" t="s">
        <v>4551</v>
      </c>
      <c r="J548" s="191">
        <v>1</v>
      </c>
      <c r="K548" s="84" t="s">
        <v>4552</v>
      </c>
      <c r="L548" s="85"/>
      <c r="M548" s="85" t="s">
        <v>4553</v>
      </c>
      <c r="N548" s="85" t="s">
        <v>4554</v>
      </c>
      <c r="O548" s="84" t="s">
        <v>1366</v>
      </c>
      <c r="P548" s="86" t="s">
        <v>4555</v>
      </c>
      <c r="Q548" s="87" t="s">
        <v>220</v>
      </c>
      <c r="R548" s="84" t="s">
        <v>10059</v>
      </c>
      <c r="S548" s="86" t="s">
        <v>4557</v>
      </c>
      <c r="T548" s="143" t="s">
        <v>10060</v>
      </c>
      <c r="U548" s="86" t="s">
        <v>10061</v>
      </c>
      <c r="V548" s="84" t="s">
        <v>846</v>
      </c>
      <c r="W548" s="85"/>
      <c r="X548" s="85" t="str">
        <f t="shared" si="39"/>
        <v>tf_BAMT20020300_D_L2_RELATED_PARTY_CATEGORY_CATEGORY_3_ATTRIBUTE_MASTER</v>
      </c>
      <c r="Y548" s="85" t="str">
        <f t="shared" si="40"/>
        <v>mt_MPMT20020301_CDW_D_L2_RELATED_PARTY_CATEGORY_CATEGORY_3_ATTRIBUTE_MASTER</v>
      </c>
      <c r="Z548" s="85" t="str">
        <f t="shared" si="41"/>
        <v>m_MPMT20020301_CDW_D_L2_RELATED_PARTY_CATEGORY_CATEGORY_3_ATTRIBUTE_MASTER</v>
      </c>
      <c r="AA548" s="85"/>
      <c r="AB548" s="85"/>
      <c r="AC548" s="85"/>
      <c r="AD548" s="65" t="s">
        <v>2025</v>
      </c>
      <c r="AE548" s="65" t="s">
        <v>2026</v>
      </c>
      <c r="AF548" s="65" t="s">
        <v>2027</v>
      </c>
      <c r="AG548" s="65" t="s">
        <v>205</v>
      </c>
      <c r="AH548" s="65" t="str">
        <f>_xlfn.XLOOKUP(T548,Inputテーブル分解!G:G,Inputテーブル分解!J:J,"-")</f>
        <v>B</v>
      </c>
      <c r="AI548" s="220" t="s">
        <v>65</v>
      </c>
      <c r="AJ548" s="220" t="s">
        <v>154</v>
      </c>
      <c r="AK548" s="261">
        <v>0</v>
      </c>
    </row>
    <row r="549" spans="2:43" ht="34.5" hidden="1" customHeight="1">
      <c r="B549" s="91">
        <f t="shared" si="38"/>
        <v>546</v>
      </c>
      <c r="C549" s="92" t="s">
        <v>409</v>
      </c>
      <c r="D549" s="92" t="s">
        <v>63</v>
      </c>
      <c r="E549" s="92" t="s">
        <v>786</v>
      </c>
      <c r="F549" s="92" t="s">
        <v>63</v>
      </c>
      <c r="G549" s="146" t="s">
        <v>4560</v>
      </c>
      <c r="H549" s="146"/>
      <c r="I549" s="91" t="s">
        <v>4561</v>
      </c>
      <c r="J549" s="193"/>
      <c r="K549" s="92" t="s">
        <v>70</v>
      </c>
      <c r="L549" s="146"/>
      <c r="M549" s="146" t="s">
        <v>4562</v>
      </c>
      <c r="N549" s="146"/>
      <c r="O549" s="92" t="s">
        <v>2126</v>
      </c>
      <c r="P549" s="264" t="s">
        <v>4563</v>
      </c>
      <c r="Q549" s="163" t="s">
        <v>69</v>
      </c>
      <c r="R549" s="92"/>
      <c r="S549" s="91" t="s">
        <v>10062</v>
      </c>
      <c r="T549" s="182"/>
      <c r="U549" s="91" t="s">
        <v>10063</v>
      </c>
      <c r="V549" s="92"/>
      <c r="W549" s="146"/>
      <c r="X549" s="146" t="str">
        <f t="shared" si="39"/>
        <v/>
      </c>
      <c r="Y549" s="146" t="str">
        <f t="shared" si="40"/>
        <v/>
      </c>
      <c r="Z549" s="146" t="str">
        <f t="shared" si="41"/>
        <v/>
      </c>
      <c r="AA549" s="146"/>
      <c r="AB549" s="146"/>
      <c r="AC549" s="146"/>
      <c r="AD549" s="65" t="s">
        <v>1368</v>
      </c>
      <c r="AE549" s="100" t="s">
        <v>63</v>
      </c>
      <c r="AF549" s="65"/>
      <c r="AG549" s="65" t="s">
        <v>63</v>
      </c>
      <c r="AH549" s="65" t="s">
        <v>63</v>
      </c>
      <c r="AI549" s="220" t="s">
        <v>65</v>
      </c>
      <c r="AJ549" s="220" t="s">
        <v>65</v>
      </c>
      <c r="AK549" s="220" t="s">
        <v>65</v>
      </c>
    </row>
    <row r="550" spans="2:43" ht="34.5" hidden="1" customHeight="1">
      <c r="B550" s="91">
        <f t="shared" si="38"/>
        <v>547</v>
      </c>
      <c r="C550" s="92" t="s">
        <v>409</v>
      </c>
      <c r="D550" s="92" t="s">
        <v>4564</v>
      </c>
      <c r="E550" s="92" t="s">
        <v>786</v>
      </c>
      <c r="F550" s="92" t="s">
        <v>63</v>
      </c>
      <c r="G550" s="146" t="s">
        <v>4565</v>
      </c>
      <c r="H550" s="146" t="s">
        <v>4566</v>
      </c>
      <c r="I550" s="146" t="s">
        <v>4567</v>
      </c>
      <c r="J550" s="193"/>
      <c r="K550" s="92" t="s">
        <v>4568</v>
      </c>
      <c r="L550" s="146"/>
      <c r="M550" s="146" t="s">
        <v>4569</v>
      </c>
      <c r="N550" s="146" t="s">
        <v>4570</v>
      </c>
      <c r="O550" s="92" t="s">
        <v>1366</v>
      </c>
      <c r="P550" s="91" t="s">
        <v>4571</v>
      </c>
      <c r="Q550" s="163" t="s">
        <v>220</v>
      </c>
      <c r="R550" s="92" t="s">
        <v>10064</v>
      </c>
      <c r="S550" s="91" t="s">
        <v>10065</v>
      </c>
      <c r="T550" s="182" t="s">
        <v>10066</v>
      </c>
      <c r="U550" s="91" t="s">
        <v>10067</v>
      </c>
      <c r="V550" s="92" t="s">
        <v>846</v>
      </c>
      <c r="W550" s="146" t="s">
        <v>4572</v>
      </c>
      <c r="X550" s="146" t="str">
        <f t="shared" si="39"/>
        <v>tf_BAMT20010400_D_L2_DANGEROUS_GOODS_MASTER</v>
      </c>
      <c r="Y550" s="146" t="str">
        <f t="shared" si="40"/>
        <v>mt_MPMT20010401_CDW_D_L2_DANGEROUS_GOODS_MASTER</v>
      </c>
      <c r="Z550" s="146" t="str">
        <f t="shared" si="41"/>
        <v>m_MPMT20010401_CDW_D_L2_DANGEROUS_GOODS_MASTER</v>
      </c>
      <c r="AA550" s="146"/>
      <c r="AB550" s="146"/>
      <c r="AC550" s="146"/>
      <c r="AD550" s="65" t="s">
        <v>2183</v>
      </c>
      <c r="AE550" s="100" t="s">
        <v>63</v>
      </c>
      <c r="AF550" s="65"/>
      <c r="AG550" s="65" t="s">
        <v>63</v>
      </c>
      <c r="AH550" s="65" t="s">
        <v>63</v>
      </c>
      <c r="AI550" s="220" t="s">
        <v>65</v>
      </c>
      <c r="AJ550" s="220" t="s">
        <v>65</v>
      </c>
      <c r="AK550" s="220" t="s">
        <v>65</v>
      </c>
    </row>
    <row r="551" spans="2:43" ht="34.5" hidden="1" customHeight="1">
      <c r="B551" s="86">
        <f t="shared" si="38"/>
        <v>548</v>
      </c>
      <c r="C551" s="84" t="s">
        <v>63</v>
      </c>
      <c r="D551" s="84" t="s">
        <v>4573</v>
      </c>
      <c r="E551" s="84" t="s">
        <v>786</v>
      </c>
      <c r="F551" s="84" t="s">
        <v>63</v>
      </c>
      <c r="G551" s="85" t="s">
        <v>4574</v>
      </c>
      <c r="H551" s="85" t="s">
        <v>4575</v>
      </c>
      <c r="I551" s="85" t="s">
        <v>4576</v>
      </c>
      <c r="J551" s="191">
        <v>1</v>
      </c>
      <c r="K551" s="84" t="s">
        <v>4577</v>
      </c>
      <c r="L551" s="85"/>
      <c r="M551" s="85" t="s">
        <v>4578</v>
      </c>
      <c r="N551" s="85" t="s">
        <v>4579</v>
      </c>
      <c r="O551" s="84" t="s">
        <v>1366</v>
      </c>
      <c r="P551" s="86" t="s">
        <v>4580</v>
      </c>
      <c r="Q551" s="87" t="s">
        <v>220</v>
      </c>
      <c r="R551" s="84" t="s">
        <v>4581</v>
      </c>
      <c r="S551" s="86" t="s">
        <v>4582</v>
      </c>
      <c r="T551" s="143" t="s">
        <v>4583</v>
      </c>
      <c r="U551" s="86" t="s">
        <v>4584</v>
      </c>
      <c r="V551" s="84" t="s">
        <v>149</v>
      </c>
      <c r="W551" s="85"/>
      <c r="X551" s="85" t="str">
        <f t="shared" si="39"/>
        <v>tf_BAMT20013600_D_L2_BASIC_UNIT_OF_MEASURE_MASTER</v>
      </c>
      <c r="Y551" s="85" t="str">
        <f t="shared" si="40"/>
        <v>mt_MPMT20013601_CDW_D_L2_BASIC_UNIT_OF_MEASURE_MASTER</v>
      </c>
      <c r="Z551" s="85" t="str">
        <f t="shared" si="41"/>
        <v>m_MPMT20013601_CDW_D_L2_BASIC_UNIT_OF_MEASURE_MASTER</v>
      </c>
      <c r="AA551" s="85"/>
      <c r="AB551" s="85"/>
      <c r="AC551" s="85"/>
      <c r="AD551" s="65" t="s">
        <v>2183</v>
      </c>
      <c r="AE551" s="65" t="s">
        <v>2026</v>
      </c>
      <c r="AF551" s="65" t="s">
        <v>52</v>
      </c>
      <c r="AG551" s="65" t="s">
        <v>72</v>
      </c>
      <c r="AH551" s="65" t="str">
        <f>_xlfn.XLOOKUP(T551,Inputテーブル分解!G:G,Inputテーブル分解!J:J,"-")</f>
        <v>A</v>
      </c>
      <c r="AI551" s="220" t="s">
        <v>65</v>
      </c>
      <c r="AJ551" s="220" t="s">
        <v>154</v>
      </c>
      <c r="AK551" s="261">
        <v>0</v>
      </c>
    </row>
    <row r="552" spans="2:43" ht="34.5" hidden="1" customHeight="1">
      <c r="B552" s="86">
        <f t="shared" si="38"/>
        <v>549</v>
      </c>
      <c r="C552" s="84" t="s">
        <v>63</v>
      </c>
      <c r="D552" s="84" t="s">
        <v>4585</v>
      </c>
      <c r="E552" s="84" t="s">
        <v>786</v>
      </c>
      <c r="F552" s="84" t="s">
        <v>63</v>
      </c>
      <c r="G552" s="85" t="s">
        <v>4586</v>
      </c>
      <c r="H552" s="85" t="s">
        <v>4587</v>
      </c>
      <c r="I552" s="85" t="s">
        <v>4588</v>
      </c>
      <c r="J552" s="191">
        <v>1</v>
      </c>
      <c r="K552" s="84" t="s">
        <v>4589</v>
      </c>
      <c r="L552" s="85"/>
      <c r="M552" s="85" t="s">
        <v>4590</v>
      </c>
      <c r="N552" s="85" t="s">
        <v>4591</v>
      </c>
      <c r="O552" s="84" t="s">
        <v>1366</v>
      </c>
      <c r="P552" s="86" t="s">
        <v>4592</v>
      </c>
      <c r="Q552" s="280" t="s">
        <v>220</v>
      </c>
      <c r="R552" s="84" t="s">
        <v>4593</v>
      </c>
      <c r="S552" s="86" t="s">
        <v>4594</v>
      </c>
      <c r="T552" s="143" t="s">
        <v>4595</v>
      </c>
      <c r="U552" s="86" t="s">
        <v>4596</v>
      </c>
      <c r="V552" s="84" t="s">
        <v>149</v>
      </c>
      <c r="W552" s="85"/>
      <c r="X552" s="85" t="str">
        <f t="shared" si="39"/>
        <v>tf_BAMT20015200_D_L2_FUNCTIONAL_AREA_NAME_MASTER</v>
      </c>
      <c r="Y552" s="85" t="str">
        <f t="shared" si="40"/>
        <v>mt_MPMT20015201_CDW_D_L2_FUNCTIONAL_AREA_NAME_MASTER</v>
      </c>
      <c r="Z552" s="85" t="str">
        <f t="shared" si="41"/>
        <v>m_MPMT20015201_CDW_D_L2_FUNCTIONAL_AREA_NAME_MASTER</v>
      </c>
      <c r="AA552" s="85"/>
      <c r="AB552" s="85"/>
      <c r="AC552" s="85"/>
      <c r="AD552" s="65" t="s">
        <v>2183</v>
      </c>
      <c r="AE552" s="65" t="s">
        <v>2026</v>
      </c>
      <c r="AF552" s="65" t="s">
        <v>52</v>
      </c>
      <c r="AG552" s="65" t="s">
        <v>72</v>
      </c>
      <c r="AH552" s="65" t="str">
        <f>_xlfn.XLOOKUP(T552,Inputテーブル分解!G:G,Inputテーブル分解!J:J,"-")</f>
        <v>A</v>
      </c>
      <c r="AI552" s="220" t="s">
        <v>65</v>
      </c>
      <c r="AJ552" s="220" t="s">
        <v>154</v>
      </c>
      <c r="AK552" s="261">
        <v>0</v>
      </c>
    </row>
    <row r="553" spans="2:43" ht="34.5" hidden="1" customHeight="1">
      <c r="B553" s="86">
        <f t="shared" si="38"/>
        <v>550</v>
      </c>
      <c r="C553" s="84" t="s">
        <v>63</v>
      </c>
      <c r="D553" s="84" t="s">
        <v>4597</v>
      </c>
      <c r="E553" s="84" t="s">
        <v>113</v>
      </c>
      <c r="F553" s="84" t="s">
        <v>2104</v>
      </c>
      <c r="G553" s="85" t="s">
        <v>4598</v>
      </c>
      <c r="H553" s="85" t="s">
        <v>4599</v>
      </c>
      <c r="I553" s="85" t="s">
        <v>4600</v>
      </c>
      <c r="J553" s="191"/>
      <c r="K553" s="84" t="s">
        <v>4601</v>
      </c>
      <c r="L553" s="85"/>
      <c r="M553" s="85" t="s">
        <v>4602</v>
      </c>
      <c r="N553" s="85"/>
      <c r="O553" s="84" t="s">
        <v>1366</v>
      </c>
      <c r="P553" s="85" t="s">
        <v>4603</v>
      </c>
      <c r="Q553" s="87" t="s">
        <v>220</v>
      </c>
      <c r="R553" s="84"/>
      <c r="S553" s="86" t="s">
        <v>10068</v>
      </c>
      <c r="T553" s="143"/>
      <c r="U553" s="86" t="s">
        <v>10069</v>
      </c>
      <c r="V553" s="84"/>
      <c r="W553" s="85"/>
      <c r="X553" s="85" t="str">
        <f t="shared" si="39"/>
        <v>tf_BAMM20000400_D_L2_SUPPLY_RISK_INDICATOR_MASTER_SUPPLIER</v>
      </c>
      <c r="Y553" s="85" t="str">
        <f t="shared" si="40"/>
        <v/>
      </c>
      <c r="Z553" s="85" t="str">
        <f t="shared" si="41"/>
        <v/>
      </c>
      <c r="AA553" s="85" t="s">
        <v>63</v>
      </c>
      <c r="AB553" s="85" t="s">
        <v>63</v>
      </c>
      <c r="AC553" s="85"/>
      <c r="AD553" s="65"/>
      <c r="AE553" s="100" t="s">
        <v>63</v>
      </c>
      <c r="AF553" s="65"/>
      <c r="AG553" s="65" t="s">
        <v>205</v>
      </c>
      <c r="AH553" s="65" t="s">
        <v>205</v>
      </c>
      <c r="AI553" s="220" t="s">
        <v>65</v>
      </c>
      <c r="AJ553" s="220" t="s">
        <v>154</v>
      </c>
      <c r="AK553" s="261" t="s">
        <v>155</v>
      </c>
      <c r="AQ553" s="68" t="s">
        <v>2118</v>
      </c>
    </row>
    <row r="554" spans="2:43" ht="34.5" hidden="1" customHeight="1">
      <c r="B554" s="91">
        <f t="shared" si="38"/>
        <v>551</v>
      </c>
      <c r="C554" s="92" t="s">
        <v>409</v>
      </c>
      <c r="D554" s="92" t="s">
        <v>4597</v>
      </c>
      <c r="E554" s="92" t="s">
        <v>113</v>
      </c>
      <c r="F554" s="92" t="s">
        <v>2104</v>
      </c>
      <c r="G554" s="146" t="s">
        <v>4598</v>
      </c>
      <c r="H554" s="146"/>
      <c r="I554" s="146" t="s">
        <v>4600</v>
      </c>
      <c r="J554" s="193"/>
      <c r="K554" s="92" t="s">
        <v>4606</v>
      </c>
      <c r="L554" s="85"/>
      <c r="M554" s="146" t="s">
        <v>4607</v>
      </c>
      <c r="N554" s="146"/>
      <c r="O554" s="84" t="s">
        <v>1366</v>
      </c>
      <c r="P554" s="85" t="s">
        <v>4608</v>
      </c>
      <c r="Q554" s="163" t="s">
        <v>220</v>
      </c>
      <c r="R554" s="92"/>
      <c r="S554" s="91" t="s">
        <v>10070</v>
      </c>
      <c r="T554" s="182"/>
      <c r="U554" s="91" t="s">
        <v>10071</v>
      </c>
      <c r="V554" s="92"/>
      <c r="W554" s="146"/>
      <c r="X554" s="146" t="str">
        <f t="shared" si="39"/>
        <v/>
      </c>
      <c r="Y554" s="146" t="str">
        <f t="shared" si="40"/>
        <v/>
      </c>
      <c r="Z554" s="146" t="str">
        <f t="shared" si="41"/>
        <v/>
      </c>
      <c r="AA554" s="146" t="s">
        <v>63</v>
      </c>
      <c r="AB554" s="146" t="s">
        <v>63</v>
      </c>
      <c r="AC554" s="146"/>
      <c r="AD554" s="65"/>
      <c r="AE554" s="100" t="s">
        <v>63</v>
      </c>
      <c r="AF554" s="65"/>
      <c r="AG554" s="65" t="s">
        <v>205</v>
      </c>
      <c r="AH554" s="65" t="s">
        <v>205</v>
      </c>
      <c r="AI554" s="220" t="s">
        <v>65</v>
      </c>
      <c r="AJ554" s="220" t="s">
        <v>65</v>
      </c>
      <c r="AK554" s="220" t="s">
        <v>65</v>
      </c>
    </row>
    <row r="555" spans="2:43" ht="34.5" hidden="1" customHeight="1">
      <c r="B555" s="91">
        <f t="shared" si="38"/>
        <v>552</v>
      </c>
      <c r="C555" s="92" t="s">
        <v>409</v>
      </c>
      <c r="D555" s="92" t="s">
        <v>4609</v>
      </c>
      <c r="E555" s="92" t="s">
        <v>113</v>
      </c>
      <c r="F555" s="92" t="s">
        <v>2104</v>
      </c>
      <c r="G555" s="146" t="s">
        <v>4598</v>
      </c>
      <c r="H555" s="146"/>
      <c r="I555" s="146" t="s">
        <v>4600</v>
      </c>
      <c r="J555" s="193"/>
      <c r="K555" s="92" t="s">
        <v>4610</v>
      </c>
      <c r="L555" s="85"/>
      <c r="M555" s="146" t="s">
        <v>4611</v>
      </c>
      <c r="N555" s="146"/>
      <c r="O555" s="84" t="s">
        <v>1366</v>
      </c>
      <c r="P555" s="85" t="s">
        <v>4612</v>
      </c>
      <c r="Q555" s="163" t="s">
        <v>220</v>
      </c>
      <c r="R555" s="92"/>
      <c r="S555" s="91" t="s">
        <v>10072</v>
      </c>
      <c r="T555" s="182"/>
      <c r="U555" s="91" t="s">
        <v>10073</v>
      </c>
      <c r="V555" s="92"/>
      <c r="W555" s="146"/>
      <c r="X555" s="146" t="str">
        <f t="shared" si="39"/>
        <v/>
      </c>
      <c r="Y555" s="146" t="str">
        <f t="shared" si="40"/>
        <v/>
      </c>
      <c r="Z555" s="146" t="str">
        <f t="shared" si="41"/>
        <v/>
      </c>
      <c r="AA555" s="146" t="s">
        <v>63</v>
      </c>
      <c r="AB555" s="146" t="s">
        <v>63</v>
      </c>
      <c r="AC555" s="146"/>
      <c r="AD555" s="65"/>
      <c r="AE555" s="100" t="s">
        <v>63</v>
      </c>
      <c r="AF555" s="65"/>
      <c r="AG555" s="65" t="s">
        <v>205</v>
      </c>
      <c r="AH555" s="65" t="s">
        <v>205</v>
      </c>
      <c r="AI555" s="220" t="s">
        <v>65</v>
      </c>
      <c r="AJ555" s="220" t="s">
        <v>65</v>
      </c>
      <c r="AK555" s="220" t="s">
        <v>65</v>
      </c>
    </row>
    <row r="556" spans="2:43" ht="34.5" hidden="1" customHeight="1">
      <c r="B556" s="91">
        <f t="shared" si="38"/>
        <v>553</v>
      </c>
      <c r="C556" s="92" t="s">
        <v>409</v>
      </c>
      <c r="D556" s="92" t="s">
        <v>63</v>
      </c>
      <c r="E556" s="92" t="s">
        <v>786</v>
      </c>
      <c r="F556" s="92" t="s">
        <v>63</v>
      </c>
      <c r="G556" s="146" t="s">
        <v>4613</v>
      </c>
      <c r="H556" s="146"/>
      <c r="I556" s="146" t="s">
        <v>4614</v>
      </c>
      <c r="J556" s="193"/>
      <c r="K556" s="92"/>
      <c r="L556" s="146"/>
      <c r="M556" s="146" t="s">
        <v>4615</v>
      </c>
      <c r="N556" s="146"/>
      <c r="O556" s="92" t="s">
        <v>1366</v>
      </c>
      <c r="P556" s="146" t="s">
        <v>4616</v>
      </c>
      <c r="Q556" s="163" t="s">
        <v>220</v>
      </c>
      <c r="R556" s="92"/>
      <c r="S556" s="91" t="s">
        <v>10074</v>
      </c>
      <c r="T556" s="182"/>
      <c r="U556" s="91" t="s">
        <v>10075</v>
      </c>
      <c r="V556" s="92"/>
      <c r="W556" s="146" t="s">
        <v>4617</v>
      </c>
      <c r="X556" s="146" t="str">
        <f t="shared" si="39"/>
        <v/>
      </c>
      <c r="Y556" s="146" t="str">
        <f t="shared" si="40"/>
        <v/>
      </c>
      <c r="Z556" s="146" t="str">
        <f t="shared" si="41"/>
        <v/>
      </c>
      <c r="AA556" s="146"/>
      <c r="AB556" s="146"/>
      <c r="AC556" s="146"/>
      <c r="AD556" s="65" t="s">
        <v>1368</v>
      </c>
      <c r="AE556" s="100" t="s">
        <v>63</v>
      </c>
      <c r="AF556" s="65"/>
      <c r="AG556" s="65" t="s">
        <v>63</v>
      </c>
      <c r="AH556" s="65" t="s">
        <v>63</v>
      </c>
      <c r="AI556" s="220" t="s">
        <v>65</v>
      </c>
      <c r="AJ556" s="220" t="s">
        <v>65</v>
      </c>
      <c r="AK556" s="220" t="s">
        <v>65</v>
      </c>
    </row>
    <row r="557" spans="2:43" ht="34.5" hidden="1" customHeight="1">
      <c r="B557" s="91">
        <f t="shared" si="38"/>
        <v>554</v>
      </c>
      <c r="C557" s="92" t="s">
        <v>409</v>
      </c>
      <c r="D557" s="92" t="s">
        <v>63</v>
      </c>
      <c r="E557" s="92" t="s">
        <v>786</v>
      </c>
      <c r="F557" s="92" t="s">
        <v>63</v>
      </c>
      <c r="G557" s="146" t="s">
        <v>4618</v>
      </c>
      <c r="H557" s="146"/>
      <c r="I557" s="146" t="s">
        <v>4619</v>
      </c>
      <c r="J557" s="193"/>
      <c r="K557" s="92"/>
      <c r="L557" s="146"/>
      <c r="M557" s="146" t="s">
        <v>4620</v>
      </c>
      <c r="N557" s="146"/>
      <c r="O557" s="92" t="s">
        <v>1366</v>
      </c>
      <c r="P557" s="146" t="s">
        <v>4621</v>
      </c>
      <c r="Q557" s="163" t="s">
        <v>220</v>
      </c>
      <c r="R557" s="92"/>
      <c r="S557" s="91" t="s">
        <v>10076</v>
      </c>
      <c r="T557" s="182"/>
      <c r="U557" s="91" t="s">
        <v>10077</v>
      </c>
      <c r="V557" s="92"/>
      <c r="W557" s="146" t="s">
        <v>4622</v>
      </c>
      <c r="X557" s="146" t="str">
        <f t="shared" si="39"/>
        <v/>
      </c>
      <c r="Y557" s="146" t="str">
        <f t="shared" si="40"/>
        <v/>
      </c>
      <c r="Z557" s="146" t="str">
        <f t="shared" si="41"/>
        <v/>
      </c>
      <c r="AA557" s="146"/>
      <c r="AB557" s="146"/>
      <c r="AC557" s="146"/>
      <c r="AD557" s="65" t="s">
        <v>1368</v>
      </c>
      <c r="AE557" s="100" t="s">
        <v>63</v>
      </c>
      <c r="AF557" s="65"/>
      <c r="AG557" s="65" t="s">
        <v>63</v>
      </c>
      <c r="AH557" s="65" t="s">
        <v>63</v>
      </c>
      <c r="AI557" s="220" t="s">
        <v>65</v>
      </c>
      <c r="AJ557" s="220" t="s">
        <v>65</v>
      </c>
      <c r="AK557" s="220" t="s">
        <v>65</v>
      </c>
    </row>
    <row r="558" spans="2:43" ht="34.5" hidden="1" customHeight="1">
      <c r="B558" s="91">
        <f t="shared" si="38"/>
        <v>555</v>
      </c>
      <c r="C558" s="92" t="s">
        <v>409</v>
      </c>
      <c r="D558" s="92" t="s">
        <v>63</v>
      </c>
      <c r="E558" s="92" t="s">
        <v>786</v>
      </c>
      <c r="F558" s="92" t="s">
        <v>63</v>
      </c>
      <c r="G558" s="146" t="s">
        <v>4623</v>
      </c>
      <c r="H558" s="146"/>
      <c r="I558" s="146" t="s">
        <v>4624</v>
      </c>
      <c r="J558" s="193"/>
      <c r="K558" s="92"/>
      <c r="L558" s="146"/>
      <c r="M558" s="146" t="s">
        <v>4625</v>
      </c>
      <c r="N558" s="146"/>
      <c r="O558" s="92" t="s">
        <v>1366</v>
      </c>
      <c r="P558" s="146" t="s">
        <v>4626</v>
      </c>
      <c r="Q558" s="163" t="s">
        <v>220</v>
      </c>
      <c r="R558" s="92"/>
      <c r="S558" s="91" t="s">
        <v>10078</v>
      </c>
      <c r="T558" s="182"/>
      <c r="U558" s="91" t="s">
        <v>10079</v>
      </c>
      <c r="V558" s="92"/>
      <c r="W558" s="146" t="s">
        <v>4627</v>
      </c>
      <c r="X558" s="146" t="str">
        <f t="shared" si="39"/>
        <v/>
      </c>
      <c r="Y558" s="146" t="str">
        <f t="shared" si="40"/>
        <v/>
      </c>
      <c r="Z558" s="146" t="str">
        <f t="shared" si="41"/>
        <v/>
      </c>
      <c r="AA558" s="146"/>
      <c r="AB558" s="146"/>
      <c r="AC558" s="146"/>
      <c r="AD558" s="65" t="s">
        <v>1368</v>
      </c>
      <c r="AE558" s="100" t="s">
        <v>63</v>
      </c>
      <c r="AF558" s="65"/>
      <c r="AG558" s="65" t="s">
        <v>63</v>
      </c>
      <c r="AH558" s="65" t="s">
        <v>63</v>
      </c>
      <c r="AI558" s="220" t="s">
        <v>65</v>
      </c>
      <c r="AJ558" s="220" t="s">
        <v>65</v>
      </c>
      <c r="AK558" s="220" t="s">
        <v>65</v>
      </c>
    </row>
    <row r="559" spans="2:43" ht="34.5" hidden="1" customHeight="1">
      <c r="B559" s="91">
        <f t="shared" si="38"/>
        <v>556</v>
      </c>
      <c r="C559" s="92" t="s">
        <v>409</v>
      </c>
      <c r="D559" s="92"/>
      <c r="E559" s="92" t="s">
        <v>113</v>
      </c>
      <c r="F559" s="92" t="s">
        <v>2104</v>
      </c>
      <c r="G559" s="146" t="s">
        <v>4628</v>
      </c>
      <c r="H559" s="146"/>
      <c r="I559" s="146" t="s">
        <v>4629</v>
      </c>
      <c r="J559" s="193"/>
      <c r="K559" s="92"/>
      <c r="L559" s="146"/>
      <c r="M559" s="146" t="s">
        <v>4630</v>
      </c>
      <c r="N559" s="146"/>
      <c r="O559" s="92" t="s">
        <v>1366</v>
      </c>
      <c r="P559" s="146" t="s">
        <v>4631</v>
      </c>
      <c r="Q559" s="163" t="s">
        <v>220</v>
      </c>
      <c r="R559" s="92"/>
      <c r="S559" s="91" t="s">
        <v>10080</v>
      </c>
      <c r="T559" s="182"/>
      <c r="U559" s="91" t="s">
        <v>10081</v>
      </c>
      <c r="V559" s="92"/>
      <c r="W559" s="281" t="s">
        <v>4632</v>
      </c>
      <c r="X559" s="146" t="str">
        <f t="shared" ref="X559:X566" si="42">IF(AND(D559&lt;&gt;"",H559&lt;&gt;""),"tf_"&amp;D559&amp;"_"&amp;H559,"")</f>
        <v/>
      </c>
      <c r="Y559" s="146" t="str">
        <f t="shared" ref="Y559:Y566" si="43">IF(AND(K559&lt;&gt;"",N559&lt;&gt;""),"mt_"&amp;K559&amp;"_"&amp;N559,"")</f>
        <v/>
      </c>
      <c r="Z559" s="146" t="str">
        <f t="shared" ref="Z559:Z566" si="44">IF(AND(K559&lt;&gt;"",N559&lt;&gt;""),"m_"&amp;K559&amp;"_"&amp;N559,"")</f>
        <v/>
      </c>
      <c r="AA559" s="146"/>
      <c r="AB559" s="146"/>
      <c r="AC559" s="146"/>
      <c r="AD559" s="65" t="s">
        <v>1368</v>
      </c>
      <c r="AE559" s="100" t="s">
        <v>63</v>
      </c>
      <c r="AF559" s="65"/>
      <c r="AG559" s="65" t="s">
        <v>63</v>
      </c>
      <c r="AH559" s="65" t="s">
        <v>63</v>
      </c>
      <c r="AI559" s="220" t="s">
        <v>65</v>
      </c>
      <c r="AJ559" s="220" t="s">
        <v>65</v>
      </c>
      <c r="AK559" s="220" t="s">
        <v>65</v>
      </c>
    </row>
    <row r="560" spans="2:43" ht="34.5" hidden="1" customHeight="1">
      <c r="B560" s="91">
        <f t="shared" si="38"/>
        <v>557</v>
      </c>
      <c r="C560" s="92" t="s">
        <v>409</v>
      </c>
      <c r="D560" s="92" t="s">
        <v>4597</v>
      </c>
      <c r="E560" s="92" t="s">
        <v>113</v>
      </c>
      <c r="F560" s="92" t="s">
        <v>2104</v>
      </c>
      <c r="G560" s="146" t="s">
        <v>4598</v>
      </c>
      <c r="H560" s="146"/>
      <c r="I560" s="146" t="s">
        <v>4600</v>
      </c>
      <c r="J560" s="193"/>
      <c r="K560" s="92" t="s">
        <v>4633</v>
      </c>
      <c r="L560" s="85"/>
      <c r="M560" s="146" t="s">
        <v>4634</v>
      </c>
      <c r="N560" s="146"/>
      <c r="O560" s="84" t="s">
        <v>1366</v>
      </c>
      <c r="P560" s="85" t="s">
        <v>4635</v>
      </c>
      <c r="Q560" s="163" t="s">
        <v>220</v>
      </c>
      <c r="R560" s="92"/>
      <c r="S560" s="91" t="s">
        <v>10082</v>
      </c>
      <c r="T560" s="182"/>
      <c r="U560" s="91" t="s">
        <v>10083</v>
      </c>
      <c r="V560" s="92"/>
      <c r="W560" s="146"/>
      <c r="X560" s="146" t="str">
        <f t="shared" si="42"/>
        <v/>
      </c>
      <c r="Y560" s="146" t="str">
        <f t="shared" si="43"/>
        <v/>
      </c>
      <c r="Z560" s="146" t="str">
        <f t="shared" si="44"/>
        <v/>
      </c>
      <c r="AA560" s="146" t="s">
        <v>63</v>
      </c>
      <c r="AB560" s="146" t="s">
        <v>63</v>
      </c>
      <c r="AC560" s="146"/>
      <c r="AD560" s="65"/>
      <c r="AE560" s="100" t="s">
        <v>63</v>
      </c>
      <c r="AF560" s="65"/>
      <c r="AG560" s="65" t="s">
        <v>205</v>
      </c>
      <c r="AH560" s="65" t="s">
        <v>205</v>
      </c>
      <c r="AI560" s="220" t="s">
        <v>65</v>
      </c>
      <c r="AJ560" s="220" t="s">
        <v>65</v>
      </c>
      <c r="AK560" s="220" t="s">
        <v>65</v>
      </c>
    </row>
    <row r="561" spans="2:43" ht="34.5" hidden="1" customHeight="1">
      <c r="B561" s="86">
        <f t="shared" si="38"/>
        <v>558</v>
      </c>
      <c r="C561" s="84" t="s">
        <v>63</v>
      </c>
      <c r="D561" s="84" t="s">
        <v>4636</v>
      </c>
      <c r="E561" s="84" t="s">
        <v>786</v>
      </c>
      <c r="F561" s="84" t="s">
        <v>63</v>
      </c>
      <c r="G561" s="85" t="s">
        <v>4637</v>
      </c>
      <c r="H561" s="85" t="s">
        <v>4638</v>
      </c>
      <c r="I561" s="85" t="s">
        <v>4639</v>
      </c>
      <c r="J561" s="191">
        <v>1</v>
      </c>
      <c r="K561" s="84" t="s">
        <v>4640</v>
      </c>
      <c r="L561" s="85"/>
      <c r="M561" s="85" t="s">
        <v>4641</v>
      </c>
      <c r="N561" s="85" t="s">
        <v>4642</v>
      </c>
      <c r="O561" s="84" t="s">
        <v>1366</v>
      </c>
      <c r="P561" s="86" t="s">
        <v>4643</v>
      </c>
      <c r="Q561" s="87" t="s">
        <v>220</v>
      </c>
      <c r="R561" s="84" t="s">
        <v>4644</v>
      </c>
      <c r="S561" s="86" t="s">
        <v>4645</v>
      </c>
      <c r="T561" s="143" t="s">
        <v>4646</v>
      </c>
      <c r="U561" s="86" t="s">
        <v>4647</v>
      </c>
      <c r="V561" s="84" t="s">
        <v>238</v>
      </c>
      <c r="W561" s="85"/>
      <c r="X561" s="85" t="str">
        <f t="shared" si="42"/>
        <v>tf_BAMT20009400_D_L2_COMMON_CONSTANT_TABLE_MASTER</v>
      </c>
      <c r="Y561" s="85" t="str">
        <f t="shared" si="43"/>
        <v>mt_MPMT20009401_CDW_D_L2_COMMON_CONSTANT_TABLE_MASTER_WK01</v>
      </c>
      <c r="Z561" s="85" t="str">
        <f t="shared" si="44"/>
        <v>m_MPMT20009401_CDW_D_L2_COMMON_CONSTANT_TABLE_MASTER_WK01</v>
      </c>
      <c r="AA561" s="85"/>
      <c r="AB561" s="85"/>
      <c r="AC561" s="85"/>
      <c r="AD561" s="65" t="s">
        <v>2183</v>
      </c>
      <c r="AE561" s="65"/>
      <c r="AF561" s="65" t="s">
        <v>52</v>
      </c>
      <c r="AG561" s="65" t="s">
        <v>72</v>
      </c>
      <c r="AH561" s="65" t="s">
        <v>72</v>
      </c>
      <c r="AI561" s="220" t="s">
        <v>65</v>
      </c>
      <c r="AJ561" s="220" t="s">
        <v>154</v>
      </c>
      <c r="AK561" s="261">
        <v>0</v>
      </c>
    </row>
    <row r="562" spans="2:43" ht="34.5" hidden="1" customHeight="1">
      <c r="B562" s="86">
        <f t="shared" si="38"/>
        <v>559</v>
      </c>
      <c r="C562" s="84" t="s">
        <v>63</v>
      </c>
      <c r="D562" s="84" t="s">
        <v>4648</v>
      </c>
      <c r="E562" s="84" t="s">
        <v>786</v>
      </c>
      <c r="F562" s="84" t="s">
        <v>63</v>
      </c>
      <c r="G562" s="85" t="s">
        <v>4637</v>
      </c>
      <c r="H562" s="85" t="s">
        <v>4638</v>
      </c>
      <c r="I562" s="85" t="s">
        <v>4639</v>
      </c>
      <c r="J562" s="191">
        <v>2</v>
      </c>
      <c r="K562" s="84" t="s">
        <v>4649</v>
      </c>
      <c r="L562" s="85"/>
      <c r="M562" s="85" t="s">
        <v>4650</v>
      </c>
      <c r="N562" s="85" t="s">
        <v>4651</v>
      </c>
      <c r="O562" s="84" t="s">
        <v>1366</v>
      </c>
      <c r="P562" s="86" t="s">
        <v>4652</v>
      </c>
      <c r="Q562" s="87" t="s">
        <v>220</v>
      </c>
      <c r="R562" s="84" t="s">
        <v>10084</v>
      </c>
      <c r="S562" s="86" t="s">
        <v>10085</v>
      </c>
      <c r="T562" s="143" t="s">
        <v>4655</v>
      </c>
      <c r="U562" s="86" t="s">
        <v>4656</v>
      </c>
      <c r="V562" s="84" t="s">
        <v>149</v>
      </c>
      <c r="W562" s="85"/>
      <c r="X562" s="85" t="str">
        <f t="shared" si="42"/>
        <v>tf_BAMT20009400_D_L2_COMMON_CONSTANT_TABLE_MASTER</v>
      </c>
      <c r="Y562" s="85" t="str">
        <f t="shared" si="43"/>
        <v>mt_MPMT20009402_CDW_D_L2_COMMON_CONSTANT_TABLE_MASTER</v>
      </c>
      <c r="Z562" s="85" t="str">
        <f t="shared" si="44"/>
        <v>m_MPMT20009402_CDW_D_L2_COMMON_CONSTANT_TABLE_MASTER</v>
      </c>
      <c r="AA562" s="85"/>
      <c r="AB562" s="85"/>
      <c r="AC562" s="85"/>
      <c r="AD562" s="65" t="s">
        <v>2183</v>
      </c>
      <c r="AE562" s="65" t="s">
        <v>2026</v>
      </c>
      <c r="AF562" s="65" t="s">
        <v>52</v>
      </c>
      <c r="AG562" s="65" t="s">
        <v>72</v>
      </c>
      <c r="AH562" s="65" t="str">
        <f>_xlfn.XLOOKUP(T562,Inputテーブル分解!G:G,Inputテーブル分解!J:J,"-")</f>
        <v>A</v>
      </c>
      <c r="AI562" s="220" t="s">
        <v>65</v>
      </c>
      <c r="AJ562" s="220" t="s">
        <v>154</v>
      </c>
      <c r="AK562" s="261">
        <v>0</v>
      </c>
    </row>
    <row r="563" spans="2:43" ht="34.5" hidden="1" customHeight="1">
      <c r="B563" s="86">
        <f t="shared" si="38"/>
        <v>560</v>
      </c>
      <c r="C563" s="84" t="s">
        <v>63</v>
      </c>
      <c r="D563" s="84" t="s">
        <v>4657</v>
      </c>
      <c r="E563" s="84" t="s">
        <v>1044</v>
      </c>
      <c r="F563" s="84" t="s">
        <v>1045</v>
      </c>
      <c r="G563" s="86" t="s">
        <v>1046</v>
      </c>
      <c r="H563" s="86" t="s">
        <v>4658</v>
      </c>
      <c r="I563" s="86" t="s">
        <v>1047</v>
      </c>
      <c r="J563" s="191">
        <v>1</v>
      </c>
      <c r="K563" s="84" t="s">
        <v>4659</v>
      </c>
      <c r="L563" s="85"/>
      <c r="M563" s="85" t="s">
        <v>4660</v>
      </c>
      <c r="N563" s="85" t="s">
        <v>4661</v>
      </c>
      <c r="O563" s="84" t="s">
        <v>1366</v>
      </c>
      <c r="P563" s="86" t="s">
        <v>4662</v>
      </c>
      <c r="Q563" s="87" t="s">
        <v>69</v>
      </c>
      <c r="R563" s="84" t="s">
        <v>10086</v>
      </c>
      <c r="S563" s="86" t="s">
        <v>10087</v>
      </c>
      <c r="T563" s="84" t="s">
        <v>10088</v>
      </c>
      <c r="U563" s="86" t="s">
        <v>10089</v>
      </c>
      <c r="V563" s="84" t="s">
        <v>149</v>
      </c>
      <c r="W563" s="85"/>
      <c r="X563" s="85" t="str">
        <f t="shared" si="42"/>
        <v>tf_BAQM20000200_D_L2_TREND_MANAGEMENT</v>
      </c>
      <c r="Y563" s="85" t="str">
        <f t="shared" si="43"/>
        <v>mt_MPQM20000201_CDW_D_L2_TREND_MANAGEMENT_WK01</v>
      </c>
      <c r="Z563" s="85" t="str">
        <f t="shared" si="44"/>
        <v>m_MPQM20000201_CDW_D_L2_TREND_MANAGEMENT_WK01</v>
      </c>
      <c r="AA563" s="85" t="s">
        <v>63</v>
      </c>
      <c r="AB563" s="85" t="s">
        <v>63</v>
      </c>
      <c r="AC563" s="85"/>
      <c r="AD563" s="65"/>
      <c r="AE563" s="100" t="s">
        <v>63</v>
      </c>
      <c r="AF563" s="65"/>
      <c r="AG563" s="65" t="s">
        <v>205</v>
      </c>
      <c r="AH563" s="65" t="s">
        <v>206</v>
      </c>
      <c r="AI563" s="220" t="s">
        <v>65</v>
      </c>
      <c r="AJ563" s="220" t="s">
        <v>154</v>
      </c>
      <c r="AK563" s="261">
        <v>6.1342592380242422E-4</v>
      </c>
      <c r="AO563" s="68" t="s">
        <v>207</v>
      </c>
      <c r="AP563" s="68">
        <v>2</v>
      </c>
      <c r="AQ563" s="68" t="s">
        <v>209</v>
      </c>
    </row>
    <row r="564" spans="2:43" ht="34.5" hidden="1" customHeight="1">
      <c r="B564" s="86">
        <f t="shared" si="38"/>
        <v>561</v>
      </c>
      <c r="C564" s="84" t="s">
        <v>63</v>
      </c>
      <c r="D564" s="84" t="s">
        <v>4657</v>
      </c>
      <c r="E564" s="84" t="s">
        <v>1044</v>
      </c>
      <c r="F564" s="84" t="s">
        <v>1045</v>
      </c>
      <c r="G564" s="86" t="s">
        <v>1046</v>
      </c>
      <c r="H564" s="86" t="s">
        <v>4658</v>
      </c>
      <c r="I564" s="86" t="s">
        <v>1047</v>
      </c>
      <c r="J564" s="191">
        <v>2</v>
      </c>
      <c r="K564" s="84" t="s">
        <v>4667</v>
      </c>
      <c r="L564" s="85"/>
      <c r="M564" s="85" t="s">
        <v>4660</v>
      </c>
      <c r="N564" s="85" t="s">
        <v>4668</v>
      </c>
      <c r="O564" s="84" t="s">
        <v>1366</v>
      </c>
      <c r="P564" s="86" t="s">
        <v>4662</v>
      </c>
      <c r="Q564" s="87" t="s">
        <v>69</v>
      </c>
      <c r="R564" s="84" t="s">
        <v>10088</v>
      </c>
      <c r="S564" s="86" t="s">
        <v>10089</v>
      </c>
      <c r="T564" s="84" t="s">
        <v>10090</v>
      </c>
      <c r="U564" s="86" t="s">
        <v>10091</v>
      </c>
      <c r="V564" s="84" t="s">
        <v>238</v>
      </c>
      <c r="W564" s="85"/>
      <c r="X564" s="85" t="str">
        <f t="shared" si="42"/>
        <v>tf_BAQM20000200_D_L2_TREND_MANAGEMENT</v>
      </c>
      <c r="Y564" s="85" t="str">
        <f t="shared" si="43"/>
        <v>mt_MPQM20000202_CDW_D_L2_TREND_MANAGEMENT_WK02</v>
      </c>
      <c r="Z564" s="85" t="str">
        <f t="shared" si="44"/>
        <v>m_MPQM20000202_CDW_D_L2_TREND_MANAGEMENT_WK02</v>
      </c>
      <c r="AA564" s="85" t="s">
        <v>63</v>
      </c>
      <c r="AB564" s="85" t="s">
        <v>63</v>
      </c>
      <c r="AC564" s="85"/>
      <c r="AD564" s="65"/>
      <c r="AE564" s="100" t="s">
        <v>63</v>
      </c>
      <c r="AF564" s="65"/>
      <c r="AG564" s="65" t="s">
        <v>205</v>
      </c>
      <c r="AH564" s="65" t="s">
        <v>206</v>
      </c>
      <c r="AI564" s="220" t="s">
        <v>65</v>
      </c>
      <c r="AJ564" s="220" t="s">
        <v>154</v>
      </c>
      <c r="AK564" s="261">
        <v>3.2407407707069069E-4</v>
      </c>
      <c r="AO564" s="68" t="s">
        <v>207</v>
      </c>
      <c r="AP564" s="68">
        <v>2</v>
      </c>
      <c r="AQ564" s="68" t="s">
        <v>209</v>
      </c>
    </row>
    <row r="565" spans="2:43" ht="34.5" hidden="1" customHeight="1">
      <c r="B565" s="86">
        <f t="shared" si="38"/>
        <v>562</v>
      </c>
      <c r="C565" s="84" t="s">
        <v>63</v>
      </c>
      <c r="D565" s="84" t="s">
        <v>4657</v>
      </c>
      <c r="E565" s="84" t="s">
        <v>1044</v>
      </c>
      <c r="F565" s="84" t="s">
        <v>1045</v>
      </c>
      <c r="G565" s="86" t="s">
        <v>1046</v>
      </c>
      <c r="H565" s="86" t="s">
        <v>4658</v>
      </c>
      <c r="I565" s="86" t="s">
        <v>1047</v>
      </c>
      <c r="J565" s="191">
        <v>3</v>
      </c>
      <c r="K565" s="84" t="s">
        <v>4671</v>
      </c>
      <c r="L565" s="85"/>
      <c r="M565" s="85" t="s">
        <v>4660</v>
      </c>
      <c r="N565" s="85" t="s">
        <v>4672</v>
      </c>
      <c r="O565" s="84" t="s">
        <v>1366</v>
      </c>
      <c r="P565" s="86" t="s">
        <v>4662</v>
      </c>
      <c r="Q565" s="87" t="s">
        <v>69</v>
      </c>
      <c r="R565" s="84" t="s">
        <v>10092</v>
      </c>
      <c r="S565" s="86" t="s">
        <v>10093</v>
      </c>
      <c r="T565" s="84" t="s">
        <v>9233</v>
      </c>
      <c r="U565" s="86" t="s">
        <v>1058</v>
      </c>
      <c r="V565" s="84" t="s">
        <v>149</v>
      </c>
      <c r="W565" s="85"/>
      <c r="X565" s="85" t="str">
        <f t="shared" si="42"/>
        <v>tf_BAQM20000200_D_L2_TREND_MANAGEMENT</v>
      </c>
      <c r="Y565" s="85" t="str">
        <f t="shared" si="43"/>
        <v>mt_MPQM20000203_CDW_D_L2_TREND_MANAGEMENT</v>
      </c>
      <c r="Z565" s="85" t="str">
        <f t="shared" si="44"/>
        <v>m_MPQM20000203_CDW_D_L2_TREND_MANAGEMENT</v>
      </c>
      <c r="AA565" s="85" t="s">
        <v>63</v>
      </c>
      <c r="AB565" s="85" t="s">
        <v>63</v>
      </c>
      <c r="AC565" s="85"/>
      <c r="AD565" s="65"/>
      <c r="AE565" s="100" t="s">
        <v>63</v>
      </c>
      <c r="AF565" s="65"/>
      <c r="AG565" s="65" t="s">
        <v>205</v>
      </c>
      <c r="AH565" s="65" t="s">
        <v>206</v>
      </c>
      <c r="AI565" s="220" t="s">
        <v>65</v>
      </c>
      <c r="AJ565" s="220" t="s">
        <v>154</v>
      </c>
      <c r="AK565" s="261">
        <v>4.1666666948003694E-4</v>
      </c>
      <c r="AO565" s="68" t="s">
        <v>207</v>
      </c>
      <c r="AP565" s="68">
        <v>2</v>
      </c>
      <c r="AQ565" s="68" t="s">
        <v>209</v>
      </c>
    </row>
    <row r="566" spans="2:43" ht="85.5" hidden="1" customHeight="1">
      <c r="B566" s="86">
        <f t="shared" si="38"/>
        <v>563</v>
      </c>
      <c r="C566" s="84" t="s">
        <v>63</v>
      </c>
      <c r="D566" s="84" t="s">
        <v>4675</v>
      </c>
      <c r="E566" s="84" t="s">
        <v>2469</v>
      </c>
      <c r="F566" s="84" t="s">
        <v>63</v>
      </c>
      <c r="G566" s="85" t="s">
        <v>4676</v>
      </c>
      <c r="H566" s="85" t="s">
        <v>4677</v>
      </c>
      <c r="I566" s="85" t="s">
        <v>4678</v>
      </c>
      <c r="J566" s="191">
        <v>1</v>
      </c>
      <c r="K566" s="84" t="s">
        <v>4679</v>
      </c>
      <c r="L566" s="84"/>
      <c r="M566" s="85" t="s">
        <v>4680</v>
      </c>
      <c r="N566" s="85" t="s">
        <v>4681</v>
      </c>
      <c r="O566" s="84" t="s">
        <v>2126</v>
      </c>
      <c r="P566" s="85" t="s">
        <v>4682</v>
      </c>
      <c r="Q566" s="87" t="s">
        <v>69</v>
      </c>
      <c r="R566" s="84" t="s">
        <v>4683</v>
      </c>
      <c r="S566" s="86" t="s">
        <v>4684</v>
      </c>
      <c r="T566" s="143" t="s">
        <v>10094</v>
      </c>
      <c r="U566" s="85" t="s">
        <v>10095</v>
      </c>
      <c r="V566" s="84" t="s">
        <v>260</v>
      </c>
      <c r="W566" s="85"/>
      <c r="X566" s="85" t="str">
        <f t="shared" si="42"/>
        <v>tf_BAOT20001200_D_L2_EXPENSE_ACTUAL_NON_SAP</v>
      </c>
      <c r="Y566" s="85" t="str">
        <f t="shared" si="43"/>
        <v>mt_MPOT20001201_CDW_D_L2_EXPENSE_ACTUAL_NON_SAP</v>
      </c>
      <c r="Z566" s="85" t="str">
        <f t="shared" si="44"/>
        <v>m_MPOT20001201_CDW_D_L2_EXPENSE_ACTUAL_NON_SAP</v>
      </c>
      <c r="AA566" s="85" t="s">
        <v>63</v>
      </c>
      <c r="AB566" s="85" t="s">
        <v>63</v>
      </c>
      <c r="AC566" s="85"/>
      <c r="AD566" s="65"/>
      <c r="AE566" s="100" t="s">
        <v>63</v>
      </c>
      <c r="AF566" s="65"/>
      <c r="AG566" s="65" t="s">
        <v>152</v>
      </c>
      <c r="AH566" s="65" t="s">
        <v>153</v>
      </c>
      <c r="AI566" s="220" t="s">
        <v>65</v>
      </c>
      <c r="AJ566" s="220" t="s">
        <v>154</v>
      </c>
      <c r="AK566" s="261">
        <v>1.9675926159834489E-4</v>
      </c>
    </row>
    <row r="567" spans="2:43" ht="34.5" hidden="1" customHeight="1">
      <c r="B567" s="86">
        <f t="shared" si="38"/>
        <v>564</v>
      </c>
      <c r="C567" s="84" t="s">
        <v>63</v>
      </c>
      <c r="D567" s="84" t="s">
        <v>4687</v>
      </c>
      <c r="E567" s="84" t="s">
        <v>4688</v>
      </c>
      <c r="F567" s="84" t="s">
        <v>4689</v>
      </c>
      <c r="G567" s="85" t="s">
        <v>4690</v>
      </c>
      <c r="H567" s="85" t="s">
        <v>4691</v>
      </c>
      <c r="I567" s="85" t="s">
        <v>4692</v>
      </c>
      <c r="J567" s="191"/>
      <c r="K567" s="84" t="s">
        <v>4693</v>
      </c>
      <c r="L567" s="85"/>
      <c r="M567" s="85" t="s">
        <v>4694</v>
      </c>
      <c r="N567" s="85"/>
      <c r="O567" s="84" t="s">
        <v>3507</v>
      </c>
      <c r="P567" s="86" t="s">
        <v>4695</v>
      </c>
      <c r="Q567" s="87" t="s">
        <v>69</v>
      </c>
      <c r="R567" s="84"/>
      <c r="S567" s="86" t="s">
        <v>10096</v>
      </c>
      <c r="T567" s="143" t="s">
        <v>10097</v>
      </c>
      <c r="U567" s="86" t="s">
        <v>10098</v>
      </c>
      <c r="V567" s="84"/>
      <c r="W567" s="85"/>
      <c r="X567" s="85" t="s">
        <v>4700</v>
      </c>
      <c r="Y567" s="85" t="s">
        <v>4701</v>
      </c>
      <c r="Z567" s="85" t="s">
        <v>4702</v>
      </c>
      <c r="AA567" s="85" t="s">
        <v>63</v>
      </c>
      <c r="AB567" s="85" t="s">
        <v>63</v>
      </c>
      <c r="AC567" s="85"/>
      <c r="AD567" s="65"/>
      <c r="AE567" s="100" t="s">
        <v>63</v>
      </c>
      <c r="AF567" s="65"/>
      <c r="AG567" s="65" t="s">
        <v>205</v>
      </c>
      <c r="AH567" s="65" t="s">
        <v>206</v>
      </c>
      <c r="AI567" s="220" t="s">
        <v>65</v>
      </c>
      <c r="AJ567" s="220" t="s">
        <v>154</v>
      </c>
      <c r="AK567" s="261">
        <v>2.8819444414693862E-3</v>
      </c>
      <c r="AO567" s="68" t="s">
        <v>207</v>
      </c>
      <c r="AP567" s="68">
        <v>2</v>
      </c>
      <c r="AQ567" s="68" t="s">
        <v>209</v>
      </c>
    </row>
    <row r="568" spans="2:43" ht="34.5" hidden="1" customHeight="1">
      <c r="B568" s="86">
        <f t="shared" si="38"/>
        <v>565</v>
      </c>
      <c r="C568" s="84" t="s">
        <v>63</v>
      </c>
      <c r="D568" s="84" t="s">
        <v>4703</v>
      </c>
      <c r="E568" s="84" t="s">
        <v>4688</v>
      </c>
      <c r="F568" s="84" t="s">
        <v>4704</v>
      </c>
      <c r="G568" s="85" t="s">
        <v>4705</v>
      </c>
      <c r="H568" s="85" t="s">
        <v>4706</v>
      </c>
      <c r="I568" s="85" t="s">
        <v>4707</v>
      </c>
      <c r="J568" s="191"/>
      <c r="K568" s="84" t="s">
        <v>4708</v>
      </c>
      <c r="L568" s="85"/>
      <c r="M568" s="85" t="s">
        <v>4709</v>
      </c>
      <c r="N568" s="85" t="s">
        <v>4706</v>
      </c>
      <c r="O568" s="84" t="s">
        <v>3507</v>
      </c>
      <c r="P568" s="86" t="s">
        <v>4710</v>
      </c>
      <c r="Q568" s="87" t="s">
        <v>69</v>
      </c>
      <c r="R568" s="84"/>
      <c r="S568" s="86" t="s">
        <v>4711</v>
      </c>
      <c r="T568" s="143" t="s">
        <v>10099</v>
      </c>
      <c r="U568" s="86" t="s">
        <v>10100</v>
      </c>
      <c r="V568" s="84"/>
      <c r="W568" s="85"/>
      <c r="X568" s="85" t="str">
        <f t="shared" ref="X568:X601" si="45">IF(AND(D568&lt;&gt;"",H568&lt;&gt;""),"tf_"&amp;D568&amp;"_"&amp;H568,"")</f>
        <v>tf_BATR20000500_CDW_D_L2_COST_INFORMATION_REPORT_IMPORT</v>
      </c>
      <c r="Y568" s="85" t="str">
        <f t="shared" ref="Y568:Y601" si="46">IF(AND(K568&lt;&gt;"",N568&lt;&gt;""),"mt_"&amp;K568&amp;"_"&amp;N568,"")</f>
        <v>mt_MPTR20000501_CDW_D_L2_COST_INFORMATION_REPORT_IMPORT</v>
      </c>
      <c r="Z568" s="85" t="str">
        <f t="shared" ref="Z568:Z601" si="47">IF(AND(K568&lt;&gt;"",N568&lt;&gt;""),"m_"&amp;K568&amp;"_"&amp;N568,"")</f>
        <v>m_MPTR20000501_CDW_D_L2_COST_INFORMATION_REPORT_IMPORT</v>
      </c>
      <c r="AA568" s="85" t="s">
        <v>63</v>
      </c>
      <c r="AB568" s="85" t="s">
        <v>63</v>
      </c>
      <c r="AC568" s="85"/>
      <c r="AD568" s="65"/>
      <c r="AE568" s="100" t="s">
        <v>63</v>
      </c>
      <c r="AF568" s="65"/>
      <c r="AG568" s="65" t="s">
        <v>205</v>
      </c>
      <c r="AH568" s="65" t="s">
        <v>206</v>
      </c>
      <c r="AI568" s="220" t="s">
        <v>65</v>
      </c>
      <c r="AJ568" s="220" t="s">
        <v>154</v>
      </c>
      <c r="AK568" s="261">
        <v>3.0787037030677311E-3</v>
      </c>
      <c r="AO568" s="68" t="s">
        <v>207</v>
      </c>
      <c r="AP568" s="68">
        <v>2</v>
      </c>
      <c r="AQ568" s="68" t="s">
        <v>209</v>
      </c>
    </row>
    <row r="569" spans="2:43" ht="34.5" hidden="1" customHeight="1">
      <c r="B569" s="86">
        <f t="shared" si="38"/>
        <v>566</v>
      </c>
      <c r="C569" s="84" t="s">
        <v>63</v>
      </c>
      <c r="D569" s="84" t="s">
        <v>4714</v>
      </c>
      <c r="E569" s="84" t="s">
        <v>786</v>
      </c>
      <c r="F569" s="84" t="s">
        <v>63</v>
      </c>
      <c r="G569" s="85" t="s">
        <v>4715</v>
      </c>
      <c r="H569" s="85" t="s">
        <v>4716</v>
      </c>
      <c r="I569" s="85" t="s">
        <v>1187</v>
      </c>
      <c r="J569" s="191">
        <v>1</v>
      </c>
      <c r="K569" s="84" t="s">
        <v>4717</v>
      </c>
      <c r="L569" s="85"/>
      <c r="M569" s="85" t="s">
        <v>4718</v>
      </c>
      <c r="N569" s="85" t="s">
        <v>4719</v>
      </c>
      <c r="O569" s="84" t="s">
        <v>1366</v>
      </c>
      <c r="P569" s="86" t="s">
        <v>4720</v>
      </c>
      <c r="Q569" s="87" t="s">
        <v>69</v>
      </c>
      <c r="R569" s="84" t="s">
        <v>4721</v>
      </c>
      <c r="S569" s="86" t="s">
        <v>4722</v>
      </c>
      <c r="T569" s="143" t="s">
        <v>4723</v>
      </c>
      <c r="U569" s="86" t="s">
        <v>10101</v>
      </c>
      <c r="V569" s="84" t="s">
        <v>846</v>
      </c>
      <c r="W569" s="86"/>
      <c r="X569" s="85" t="str">
        <f t="shared" si="45"/>
        <v>tf_BAMT20024800_A_L2_EXPENSE_BUDGET_ACTUAL_SUBTOTAL_DISPLAY_ITEM_MASTER</v>
      </c>
      <c r="Y569" s="85" t="str">
        <f t="shared" si="46"/>
        <v>mt_MPMT20024801_CDW_A_L2_EXPENSE_BUDGET_ACTUAL_SUBTOTAL_DISPLAY_ITEM_MASTER</v>
      </c>
      <c r="Z569" s="85" t="str">
        <f t="shared" si="47"/>
        <v>m_MPMT20024801_CDW_A_L2_EXPENSE_BUDGET_ACTUAL_SUBTOTAL_DISPLAY_ITEM_MASTER</v>
      </c>
      <c r="AA569" s="85"/>
      <c r="AB569" s="85"/>
      <c r="AC569" s="85"/>
      <c r="AD569" s="65" t="s">
        <v>2025</v>
      </c>
      <c r="AE569" s="65" t="s">
        <v>2026</v>
      </c>
      <c r="AF569" s="65" t="s">
        <v>2027</v>
      </c>
      <c r="AG569" s="65" t="s">
        <v>4725</v>
      </c>
      <c r="AH569" s="65" t="str">
        <f>_xlfn.XLOOKUP(T569,Inputテーブル分解!G:G,Inputテーブル分解!J:J,"-")</f>
        <v>A</v>
      </c>
      <c r="AI569" s="220" t="s">
        <v>65</v>
      </c>
      <c r="AJ569" s="220" t="s">
        <v>154</v>
      </c>
      <c r="AK569" s="261">
        <v>0</v>
      </c>
    </row>
    <row r="570" spans="2:43" ht="34.5" hidden="1" customHeight="1">
      <c r="B570" s="91">
        <f t="shared" si="38"/>
        <v>567</v>
      </c>
      <c r="C570" s="92" t="s">
        <v>409</v>
      </c>
      <c r="D570" s="92" t="s">
        <v>4726</v>
      </c>
      <c r="E570" s="92" t="s">
        <v>786</v>
      </c>
      <c r="F570" s="92" t="s">
        <v>63</v>
      </c>
      <c r="G570" s="146" t="s">
        <v>4727</v>
      </c>
      <c r="H570" s="146" t="s">
        <v>4728</v>
      </c>
      <c r="I570" s="146" t="s">
        <v>4729</v>
      </c>
      <c r="J570" s="193"/>
      <c r="K570" s="92" t="s">
        <v>4730</v>
      </c>
      <c r="L570" s="85"/>
      <c r="M570" s="146" t="s">
        <v>4731</v>
      </c>
      <c r="N570" s="146" t="s">
        <v>4732</v>
      </c>
      <c r="O570" s="92" t="s">
        <v>1366</v>
      </c>
      <c r="P570" s="91" t="s">
        <v>4720</v>
      </c>
      <c r="Q570" s="163" t="s">
        <v>69</v>
      </c>
      <c r="R570" s="92" t="s">
        <v>4721</v>
      </c>
      <c r="S570" s="91" t="s">
        <v>10102</v>
      </c>
      <c r="T570" s="182" t="s">
        <v>10103</v>
      </c>
      <c r="U570" s="91" t="s">
        <v>10104</v>
      </c>
      <c r="V570" s="92" t="s">
        <v>846</v>
      </c>
      <c r="W570" s="91"/>
      <c r="X570" s="146" t="str">
        <f t="shared" si="45"/>
        <v>tf_BAMT20024200_A_L2_EXPENSE_BUDGET_ACTUAL_TABLE_DISPLAY_ITEM_MASTER</v>
      </c>
      <c r="Y570" s="146" t="str">
        <f t="shared" si="46"/>
        <v>mt_MPMT20024201_CDW_A_L2_EXPENSE_BUDGET_ACTUAL_DISPLAY_ITEM_MASTER</v>
      </c>
      <c r="Z570" s="146" t="str">
        <f t="shared" si="47"/>
        <v>m_MPMT20024201_CDW_A_L2_EXPENSE_BUDGET_ACTUAL_DISPLAY_ITEM_MASTER</v>
      </c>
      <c r="AA570" s="146"/>
      <c r="AB570" s="146"/>
      <c r="AC570" s="146"/>
      <c r="AD570" s="65"/>
      <c r="AE570" s="100" t="s">
        <v>63</v>
      </c>
      <c r="AF570" s="65"/>
      <c r="AG570" s="65" t="s">
        <v>63</v>
      </c>
      <c r="AH570" s="65" t="s">
        <v>63</v>
      </c>
      <c r="AI570" s="220" t="s">
        <v>65</v>
      </c>
      <c r="AJ570" s="220" t="s">
        <v>65</v>
      </c>
      <c r="AK570" s="220" t="s">
        <v>65</v>
      </c>
    </row>
    <row r="571" spans="2:43" ht="34.5" hidden="1" customHeight="1">
      <c r="B571" s="86">
        <f t="shared" si="38"/>
        <v>568</v>
      </c>
      <c r="C571" s="84" t="s">
        <v>63</v>
      </c>
      <c r="D571" s="84" t="s">
        <v>4733</v>
      </c>
      <c r="E571" s="84" t="s">
        <v>786</v>
      </c>
      <c r="F571" s="84" t="s">
        <v>63</v>
      </c>
      <c r="G571" s="85" t="s">
        <v>4734</v>
      </c>
      <c r="H571" s="85" t="s">
        <v>4735</v>
      </c>
      <c r="I571" s="85" t="s">
        <v>1187</v>
      </c>
      <c r="J571" s="191">
        <v>1</v>
      </c>
      <c r="K571" s="84" t="s">
        <v>4736</v>
      </c>
      <c r="L571" s="85"/>
      <c r="M571" s="85" t="s">
        <v>4737</v>
      </c>
      <c r="N571" s="85" t="s">
        <v>4738</v>
      </c>
      <c r="O571" s="84" t="s">
        <v>1366</v>
      </c>
      <c r="P571" s="86" t="s">
        <v>4720</v>
      </c>
      <c r="Q571" s="87" t="s">
        <v>69</v>
      </c>
      <c r="R571" s="84" t="s">
        <v>4721</v>
      </c>
      <c r="S571" s="86" t="s">
        <v>4722</v>
      </c>
      <c r="T571" s="143" t="s">
        <v>4739</v>
      </c>
      <c r="U571" s="86" t="s">
        <v>10105</v>
      </c>
      <c r="V571" s="84" t="s">
        <v>846</v>
      </c>
      <c r="W571" s="86"/>
      <c r="X571" s="85" t="str">
        <f t="shared" si="45"/>
        <v>tf_BAMT20024700_A_L2_EXPENSE_BUDGET_ACTUAL_DETAIL_DISPLAY_ITEM_MASTER</v>
      </c>
      <c r="Y571" s="85" t="str">
        <f t="shared" si="46"/>
        <v>mt_MPMT20024701_CDW_A_L2_EXPENSE_BUDGET_ACTUAL_DETAIL_DISPLAY_ITEM_MASTER</v>
      </c>
      <c r="Z571" s="85" t="str">
        <f t="shared" si="47"/>
        <v>m_MPMT20024701_CDW_A_L2_EXPENSE_BUDGET_ACTUAL_DETAIL_DISPLAY_ITEM_MASTER</v>
      </c>
      <c r="AA571" s="85"/>
      <c r="AB571" s="85"/>
      <c r="AC571" s="85"/>
      <c r="AD571" s="65" t="s">
        <v>2025</v>
      </c>
      <c r="AE571" s="65" t="s">
        <v>2026</v>
      </c>
      <c r="AF571" s="65" t="s">
        <v>2027</v>
      </c>
      <c r="AG571" s="65" t="s">
        <v>4725</v>
      </c>
      <c r="AH571" s="65" t="str">
        <f>_xlfn.XLOOKUP(T571,Inputテーブル分解!G:G,Inputテーブル分解!J:J,"-")</f>
        <v>A</v>
      </c>
      <c r="AI571" s="220" t="s">
        <v>65</v>
      </c>
      <c r="AJ571" s="220" t="s">
        <v>154</v>
      </c>
      <c r="AK571" s="261">
        <v>0</v>
      </c>
    </row>
    <row r="572" spans="2:43" ht="34.5" hidden="1" customHeight="1">
      <c r="B572" s="86">
        <f t="shared" si="38"/>
        <v>569</v>
      </c>
      <c r="C572" s="84" t="s">
        <v>63</v>
      </c>
      <c r="D572" s="84" t="s">
        <v>4741</v>
      </c>
      <c r="E572" s="84" t="s">
        <v>786</v>
      </c>
      <c r="F572" s="84" t="s">
        <v>63</v>
      </c>
      <c r="G572" s="85" t="s">
        <v>4742</v>
      </c>
      <c r="H572" s="85" t="s">
        <v>4743</v>
      </c>
      <c r="I572" s="85" t="s">
        <v>4744</v>
      </c>
      <c r="J572" s="191">
        <v>1</v>
      </c>
      <c r="K572" s="84" t="s">
        <v>4745</v>
      </c>
      <c r="L572" s="84"/>
      <c r="M572" s="85" t="s">
        <v>4746</v>
      </c>
      <c r="N572" s="85" t="s">
        <v>4747</v>
      </c>
      <c r="O572" s="84" t="s">
        <v>2126</v>
      </c>
      <c r="P572" s="85"/>
      <c r="Q572" s="87" t="s">
        <v>69</v>
      </c>
      <c r="R572" s="84" t="s">
        <v>10106</v>
      </c>
      <c r="S572" s="86" t="s">
        <v>10107</v>
      </c>
      <c r="T572" s="143" t="s">
        <v>4750</v>
      </c>
      <c r="U572" s="86" t="s">
        <v>4751</v>
      </c>
      <c r="V572" s="84" t="s">
        <v>260</v>
      </c>
      <c r="W572" s="85"/>
      <c r="X572" s="85" t="str">
        <f t="shared" si="45"/>
        <v>tf_BAMT20022200_D_L2_LABORATORY_MASTER</v>
      </c>
      <c r="Y572" s="85" t="str">
        <f t="shared" si="46"/>
        <v>mt_MPMT20022201_CDW_D_L2_LABORATORY_DESIGN_ROOM_TEXT_MASTER</v>
      </c>
      <c r="Z572" s="85" t="str">
        <f t="shared" si="47"/>
        <v>m_MPMT20022201_CDW_D_L2_LABORATORY_DESIGN_ROOM_TEXT_MASTER</v>
      </c>
      <c r="AA572" s="85"/>
      <c r="AB572" s="85"/>
      <c r="AC572" s="85"/>
      <c r="AD572" s="65" t="s">
        <v>2183</v>
      </c>
      <c r="AE572" s="65" t="s">
        <v>2026</v>
      </c>
      <c r="AF572" s="65" t="s">
        <v>52</v>
      </c>
      <c r="AG572" s="65" t="s">
        <v>72</v>
      </c>
      <c r="AH572" s="65" t="str">
        <f>_xlfn.XLOOKUP(T572,Inputテーブル分解!G:G,Inputテーブル分解!J:J,"-")</f>
        <v>A</v>
      </c>
      <c r="AI572" s="220" t="s">
        <v>65</v>
      </c>
      <c r="AJ572" s="220" t="s">
        <v>154</v>
      </c>
      <c r="AK572" s="261">
        <v>0</v>
      </c>
    </row>
    <row r="573" spans="2:43" ht="34.5" hidden="1" customHeight="1">
      <c r="B573" s="86">
        <f t="shared" si="38"/>
        <v>570</v>
      </c>
      <c r="C573" s="84" t="s">
        <v>63</v>
      </c>
      <c r="D573" s="84" t="s">
        <v>4752</v>
      </c>
      <c r="E573" s="84" t="s">
        <v>2469</v>
      </c>
      <c r="F573" s="84" t="s">
        <v>63</v>
      </c>
      <c r="G573" s="85" t="s">
        <v>10108</v>
      </c>
      <c r="H573" s="85" t="s">
        <v>4754</v>
      </c>
      <c r="I573" s="85" t="s">
        <v>4755</v>
      </c>
      <c r="J573" s="191">
        <v>1</v>
      </c>
      <c r="K573" s="84" t="s">
        <v>4756</v>
      </c>
      <c r="L573" s="84"/>
      <c r="M573" s="85" t="s">
        <v>4757</v>
      </c>
      <c r="N573" s="85" t="s">
        <v>4758</v>
      </c>
      <c r="O573" s="84" t="s">
        <v>2126</v>
      </c>
      <c r="P573" s="85" t="s">
        <v>4759</v>
      </c>
      <c r="Q573" s="87" t="s">
        <v>69</v>
      </c>
      <c r="R573" s="84" t="s">
        <v>10109</v>
      </c>
      <c r="S573" s="86" t="s">
        <v>10110</v>
      </c>
      <c r="T573" s="143" t="s">
        <v>4762</v>
      </c>
      <c r="U573" s="86" t="s">
        <v>10111</v>
      </c>
      <c r="V573" s="84" t="s">
        <v>238</v>
      </c>
      <c r="W573" s="85"/>
      <c r="X573" s="85" t="str">
        <f t="shared" si="45"/>
        <v>tf_BAOT20000800_M_L2_COST_CENTER_COST_ALLOCATION_BPC</v>
      </c>
      <c r="Y573" s="85" t="str">
        <f t="shared" si="46"/>
        <v>mt_MPOT20000801_CDW_M_L2_COST_CENTER_COST_ALLOCATION_BPC</v>
      </c>
      <c r="Z573" s="85" t="str">
        <f t="shared" si="47"/>
        <v>m_MPOT20000801_CDW_M_L2_COST_CENTER_COST_ALLOCATION_BPC</v>
      </c>
      <c r="AA573" s="85" t="s">
        <v>4764</v>
      </c>
      <c r="AB573" s="85" t="s">
        <v>4765</v>
      </c>
      <c r="AC573" s="85"/>
      <c r="AD573" s="65"/>
      <c r="AE573" s="100" t="s">
        <v>63</v>
      </c>
      <c r="AF573" s="65"/>
      <c r="AG573" s="65" t="s">
        <v>152</v>
      </c>
      <c r="AH573" s="65" t="s">
        <v>153</v>
      </c>
      <c r="AI573" s="220" t="s">
        <v>65</v>
      </c>
      <c r="AJ573" s="220" t="s">
        <v>154</v>
      </c>
      <c r="AK573" s="261">
        <v>1.9675925432238728E-4</v>
      </c>
    </row>
    <row r="574" spans="2:43" ht="34.5" hidden="1" customHeight="1">
      <c r="B574" s="86">
        <f t="shared" si="38"/>
        <v>571</v>
      </c>
      <c r="C574" s="84" t="s">
        <v>63</v>
      </c>
      <c r="D574" s="84" t="s">
        <v>4766</v>
      </c>
      <c r="E574" s="84" t="s">
        <v>786</v>
      </c>
      <c r="F574" s="84" t="s">
        <v>63</v>
      </c>
      <c r="G574" s="85" t="s">
        <v>4767</v>
      </c>
      <c r="H574" s="85" t="s">
        <v>4768</v>
      </c>
      <c r="I574" s="85" t="s">
        <v>4769</v>
      </c>
      <c r="J574" s="191">
        <v>1</v>
      </c>
      <c r="K574" s="84" t="s">
        <v>4770</v>
      </c>
      <c r="L574" s="85"/>
      <c r="M574" s="85" t="s">
        <v>4771</v>
      </c>
      <c r="N574" s="85" t="s">
        <v>4772</v>
      </c>
      <c r="O574" s="84" t="s">
        <v>2126</v>
      </c>
      <c r="P574" s="86" t="s">
        <v>4773</v>
      </c>
      <c r="Q574" s="87" t="s">
        <v>69</v>
      </c>
      <c r="R574" s="84" t="s">
        <v>10112</v>
      </c>
      <c r="S574" s="86" t="s">
        <v>10113</v>
      </c>
      <c r="T574" s="143" t="s">
        <v>10114</v>
      </c>
      <c r="U574" s="86" t="s">
        <v>10115</v>
      </c>
      <c r="V574" s="84" t="s">
        <v>149</v>
      </c>
      <c r="W574" s="85"/>
      <c r="X574" s="85" t="str">
        <f t="shared" si="45"/>
        <v>tf_BAMT20010500_D_L2_COST_CENTER_MASTER</v>
      </c>
      <c r="Y574" s="85" t="str">
        <f t="shared" si="46"/>
        <v>mt_MPMT20010502_CDW_D_L2_COST_CENTER_MASTER_WK01</v>
      </c>
      <c r="Z574" s="85" t="str">
        <f t="shared" si="47"/>
        <v>m_MPMT20010502_CDW_D_L2_COST_CENTER_MASTER_WK01</v>
      </c>
      <c r="AA574" s="85"/>
      <c r="AB574" s="85"/>
      <c r="AC574" s="85"/>
      <c r="AD574" s="65" t="s">
        <v>2183</v>
      </c>
      <c r="AE574" s="65" t="s">
        <v>2026</v>
      </c>
      <c r="AF574" s="65" t="s">
        <v>52</v>
      </c>
      <c r="AG574" s="65" t="s">
        <v>72</v>
      </c>
      <c r="AH574" s="65" t="s">
        <v>72</v>
      </c>
      <c r="AI574" s="220" t="s">
        <v>65</v>
      </c>
      <c r="AJ574" s="220" t="s">
        <v>154</v>
      </c>
      <c r="AK574" s="261">
        <v>0</v>
      </c>
    </row>
    <row r="575" spans="2:43" ht="34.5" hidden="1" customHeight="1">
      <c r="B575" s="86">
        <f t="shared" si="38"/>
        <v>572</v>
      </c>
      <c r="C575" s="84" t="s">
        <v>63</v>
      </c>
      <c r="D575" s="84" t="s">
        <v>4766</v>
      </c>
      <c r="E575" s="84" t="s">
        <v>786</v>
      </c>
      <c r="F575" s="84" t="s">
        <v>63</v>
      </c>
      <c r="G575" s="85" t="s">
        <v>4767</v>
      </c>
      <c r="H575" s="85" t="s">
        <v>4768</v>
      </c>
      <c r="I575" s="85" t="s">
        <v>4769</v>
      </c>
      <c r="J575" s="191">
        <v>2</v>
      </c>
      <c r="K575" s="84" t="s">
        <v>4778</v>
      </c>
      <c r="L575" s="85"/>
      <c r="M575" s="85" t="s">
        <v>4779</v>
      </c>
      <c r="N575" s="85" t="s">
        <v>4780</v>
      </c>
      <c r="O575" s="84" t="s">
        <v>2126</v>
      </c>
      <c r="P575" s="86" t="s">
        <v>4773</v>
      </c>
      <c r="Q575" s="87" t="s">
        <v>69</v>
      </c>
      <c r="R575" s="84" t="s">
        <v>4781</v>
      </c>
      <c r="S575" s="86" t="s">
        <v>4782</v>
      </c>
      <c r="T575" s="143" t="s">
        <v>4783</v>
      </c>
      <c r="U575" s="86" t="s">
        <v>4784</v>
      </c>
      <c r="V575" s="84" t="s">
        <v>162</v>
      </c>
      <c r="W575" s="85"/>
      <c r="X575" s="85" t="str">
        <f t="shared" si="45"/>
        <v>tf_BAMT20010500_D_L2_COST_CENTER_MASTER</v>
      </c>
      <c r="Y575" s="85" t="str">
        <f t="shared" si="46"/>
        <v>mt_MPMT20010503_CDW_D_L2_COST_CENTER_MASTER_WK02</v>
      </c>
      <c r="Z575" s="85" t="str">
        <f t="shared" si="47"/>
        <v>m_MPMT20010503_CDW_D_L2_COST_CENTER_MASTER_WK02</v>
      </c>
      <c r="AA575" s="85"/>
      <c r="AB575" s="85"/>
      <c r="AC575" s="85"/>
      <c r="AD575" s="65" t="s">
        <v>2183</v>
      </c>
      <c r="AE575" s="65" t="s">
        <v>2026</v>
      </c>
      <c r="AF575" s="65" t="s">
        <v>52</v>
      </c>
      <c r="AG575" s="65" t="s">
        <v>72</v>
      </c>
      <c r="AH575" s="65" t="s">
        <v>72</v>
      </c>
      <c r="AI575" s="220" t="s">
        <v>65</v>
      </c>
      <c r="AJ575" s="220" t="s">
        <v>154</v>
      </c>
      <c r="AK575" s="261">
        <v>0</v>
      </c>
    </row>
    <row r="576" spans="2:43" ht="34.5" hidden="1" customHeight="1">
      <c r="B576" s="86">
        <f t="shared" si="38"/>
        <v>573</v>
      </c>
      <c r="C576" s="84" t="s">
        <v>63</v>
      </c>
      <c r="D576" s="84" t="s">
        <v>4766</v>
      </c>
      <c r="E576" s="84" t="s">
        <v>786</v>
      </c>
      <c r="F576" s="84" t="s">
        <v>63</v>
      </c>
      <c r="G576" s="85" t="s">
        <v>4767</v>
      </c>
      <c r="H576" s="85" t="s">
        <v>4768</v>
      </c>
      <c r="I576" s="85" t="s">
        <v>4769</v>
      </c>
      <c r="J576" s="191">
        <v>3</v>
      </c>
      <c r="K576" s="84" t="s">
        <v>4785</v>
      </c>
      <c r="L576" s="85"/>
      <c r="M576" s="85" t="s">
        <v>4786</v>
      </c>
      <c r="N576" s="85" t="s">
        <v>4787</v>
      </c>
      <c r="O576" s="84" t="s">
        <v>2126</v>
      </c>
      <c r="P576" s="86" t="s">
        <v>4773</v>
      </c>
      <c r="Q576" s="87" t="s">
        <v>69</v>
      </c>
      <c r="R576" s="84" t="s">
        <v>10116</v>
      </c>
      <c r="S576" s="86" t="s">
        <v>10117</v>
      </c>
      <c r="T576" s="143" t="s">
        <v>4790</v>
      </c>
      <c r="U576" s="86" t="s">
        <v>10118</v>
      </c>
      <c r="V576" s="84" t="s">
        <v>149</v>
      </c>
      <c r="W576" s="85"/>
      <c r="X576" s="85" t="str">
        <f t="shared" si="45"/>
        <v>tf_BAMT20010500_D_L2_COST_CENTER_MASTER</v>
      </c>
      <c r="Y576" s="85" t="str">
        <f t="shared" si="46"/>
        <v>mt_MPMT20010504_CDW_D_L2_COST_CENTER_MASTER_WK03</v>
      </c>
      <c r="Z576" s="85" t="str">
        <f t="shared" si="47"/>
        <v>m_MPMT20010504_CDW_D_L2_COST_CENTER_MASTER_WK03</v>
      </c>
      <c r="AA576" s="85"/>
      <c r="AB576" s="85"/>
      <c r="AC576" s="85"/>
      <c r="AD576" s="65" t="s">
        <v>2183</v>
      </c>
      <c r="AE576" s="65" t="s">
        <v>2026</v>
      </c>
      <c r="AF576" s="65" t="s">
        <v>52</v>
      </c>
      <c r="AG576" s="65" t="s">
        <v>72</v>
      </c>
      <c r="AH576" s="65" t="s">
        <v>72</v>
      </c>
      <c r="AI576" s="220" t="s">
        <v>65</v>
      </c>
      <c r="AJ576" s="220" t="s">
        <v>154</v>
      </c>
      <c r="AK576" s="261">
        <v>0</v>
      </c>
    </row>
    <row r="577" spans="2:43" ht="34.5" hidden="1" customHeight="1">
      <c r="B577" s="86">
        <f t="shared" si="38"/>
        <v>574</v>
      </c>
      <c r="C577" s="84" t="s">
        <v>63</v>
      </c>
      <c r="D577" s="84" t="s">
        <v>4766</v>
      </c>
      <c r="E577" s="84" t="s">
        <v>786</v>
      </c>
      <c r="F577" s="84" t="s">
        <v>63</v>
      </c>
      <c r="G577" s="85" t="s">
        <v>4767</v>
      </c>
      <c r="H577" s="85" t="s">
        <v>4768</v>
      </c>
      <c r="I577" s="85" t="s">
        <v>4769</v>
      </c>
      <c r="J577" s="191">
        <v>4</v>
      </c>
      <c r="K577" s="84" t="s">
        <v>4792</v>
      </c>
      <c r="L577" s="85"/>
      <c r="M577" s="85" t="s">
        <v>4793</v>
      </c>
      <c r="N577" s="85" t="s">
        <v>4794</v>
      </c>
      <c r="O577" s="84" t="s">
        <v>2126</v>
      </c>
      <c r="P577" s="86" t="s">
        <v>4773</v>
      </c>
      <c r="Q577" s="87" t="s">
        <v>69</v>
      </c>
      <c r="R577" s="84" t="s">
        <v>10119</v>
      </c>
      <c r="S577" s="86" t="s">
        <v>10120</v>
      </c>
      <c r="T577" s="143" t="s">
        <v>10121</v>
      </c>
      <c r="U577" s="86" t="s">
        <v>4798</v>
      </c>
      <c r="V577" s="84" t="s">
        <v>149</v>
      </c>
      <c r="W577" s="85"/>
      <c r="X577" s="85" t="str">
        <f t="shared" si="45"/>
        <v>tf_BAMT20010500_D_L2_COST_CENTER_MASTER</v>
      </c>
      <c r="Y577" s="85" t="str">
        <f t="shared" si="46"/>
        <v>mt_MPMT20010501_CDW_D_L2_COST_CENTER_MASTER</v>
      </c>
      <c r="Z577" s="85" t="str">
        <f t="shared" si="47"/>
        <v>m_MPMT20010501_CDW_D_L2_COST_CENTER_MASTER</v>
      </c>
      <c r="AA577" s="85"/>
      <c r="AB577" s="85"/>
      <c r="AC577" s="85"/>
      <c r="AD577" s="65" t="s">
        <v>2183</v>
      </c>
      <c r="AE577" s="65" t="s">
        <v>2026</v>
      </c>
      <c r="AF577" s="65" t="s">
        <v>52</v>
      </c>
      <c r="AG577" s="65" t="s">
        <v>72</v>
      </c>
      <c r="AH577" s="65" t="s">
        <v>72</v>
      </c>
      <c r="AI577" s="220" t="s">
        <v>65</v>
      </c>
      <c r="AJ577" s="220" t="s">
        <v>154</v>
      </c>
      <c r="AK577" s="261">
        <v>0</v>
      </c>
    </row>
    <row r="578" spans="2:43" ht="34.5" hidden="1" customHeight="1">
      <c r="B578" s="91">
        <f t="shared" si="38"/>
        <v>575</v>
      </c>
      <c r="C578" s="92" t="s">
        <v>409</v>
      </c>
      <c r="D578" s="92" t="s">
        <v>4799</v>
      </c>
      <c r="E578" s="92" t="s">
        <v>135</v>
      </c>
      <c r="F578" s="92" t="s">
        <v>786</v>
      </c>
      <c r="G578" s="146" t="s">
        <v>4800</v>
      </c>
      <c r="H578" s="146" t="s">
        <v>4801</v>
      </c>
      <c r="I578" s="146" t="s">
        <v>4802</v>
      </c>
      <c r="J578" s="193"/>
      <c r="K578" s="92"/>
      <c r="L578" s="146"/>
      <c r="M578" s="146" t="s">
        <v>4803</v>
      </c>
      <c r="N578" s="146"/>
      <c r="O578" s="92" t="s">
        <v>1366</v>
      </c>
      <c r="P578" s="91" t="s">
        <v>2413</v>
      </c>
      <c r="Q578" s="163" t="s">
        <v>69</v>
      </c>
      <c r="R578" s="92"/>
      <c r="S578" s="91" t="s">
        <v>10122</v>
      </c>
      <c r="T578" s="182" t="s">
        <v>10123</v>
      </c>
      <c r="U578" s="91" t="s">
        <v>10124</v>
      </c>
      <c r="V578" s="92"/>
      <c r="W578" s="146"/>
      <c r="X578" s="146" t="str">
        <f t="shared" si="45"/>
        <v>tf_BAWK20001600_D_L2_COST_CENTER_ACCOUNTING_DATA</v>
      </c>
      <c r="Y578" s="146" t="str">
        <f t="shared" si="46"/>
        <v/>
      </c>
      <c r="Z578" s="146" t="str">
        <f t="shared" si="47"/>
        <v/>
      </c>
      <c r="AA578" s="146"/>
      <c r="AB578" s="146"/>
      <c r="AC578" s="146"/>
      <c r="AD578" s="65"/>
      <c r="AE578" s="100" t="s">
        <v>63</v>
      </c>
      <c r="AF578" s="65"/>
      <c r="AG578" s="65" t="s">
        <v>63</v>
      </c>
      <c r="AH578" s="65" t="s">
        <v>63</v>
      </c>
      <c r="AI578" s="220" t="s">
        <v>65</v>
      </c>
      <c r="AJ578" s="220" t="s">
        <v>65</v>
      </c>
      <c r="AK578" s="220" t="s">
        <v>65</v>
      </c>
    </row>
    <row r="579" spans="2:43" ht="34.5" hidden="1" customHeight="1">
      <c r="B579" s="86">
        <f t="shared" si="38"/>
        <v>576</v>
      </c>
      <c r="C579" s="84" t="s">
        <v>63</v>
      </c>
      <c r="D579" s="84" t="s">
        <v>4799</v>
      </c>
      <c r="E579" s="84" t="s">
        <v>135</v>
      </c>
      <c r="F579" s="84" t="s">
        <v>786</v>
      </c>
      <c r="G579" s="85" t="s">
        <v>4800</v>
      </c>
      <c r="H579" s="85" t="s">
        <v>4801</v>
      </c>
      <c r="I579" s="85" t="s">
        <v>4802</v>
      </c>
      <c r="J579" s="191">
        <v>1</v>
      </c>
      <c r="K579" s="84" t="s">
        <v>4804</v>
      </c>
      <c r="L579" s="85"/>
      <c r="M579" s="282" t="s">
        <v>4805</v>
      </c>
      <c r="N579" s="85" t="s">
        <v>4806</v>
      </c>
      <c r="O579" s="212" t="s">
        <v>3507</v>
      </c>
      <c r="P579" s="86" t="s">
        <v>4807</v>
      </c>
      <c r="Q579" s="87" t="s">
        <v>69</v>
      </c>
      <c r="R579" s="84" t="s">
        <v>10125</v>
      </c>
      <c r="S579" s="86" t="s">
        <v>10126</v>
      </c>
      <c r="T579" s="143" t="s">
        <v>10127</v>
      </c>
      <c r="U579" s="86" t="s">
        <v>10128</v>
      </c>
      <c r="V579" s="84" t="s">
        <v>171</v>
      </c>
      <c r="W579" s="85"/>
      <c r="X579" s="85" t="str">
        <f t="shared" si="45"/>
        <v>tf_BAWK20001600_D_L2_COST_CENTER_ACCOUNTING_DATA</v>
      </c>
      <c r="Y579" s="85" t="str">
        <f t="shared" si="46"/>
        <v>mt_MPWK20001601_CDW_D_L2_COST_CENTER_ACCOUNTING_DATA_WK01</v>
      </c>
      <c r="Z579" s="85" t="str">
        <f t="shared" si="47"/>
        <v>m_MPWK20001601_CDW_D_L2_COST_CENTER_ACCOUNTING_DATA_WK01</v>
      </c>
      <c r="AA579" s="85" t="s">
        <v>4812</v>
      </c>
      <c r="AB579" s="85" t="s">
        <v>4813</v>
      </c>
      <c r="AC579" s="85"/>
      <c r="AD579" s="65"/>
      <c r="AE579" s="100" t="s">
        <v>63</v>
      </c>
      <c r="AF579" s="65"/>
      <c r="AG579" s="65" t="s">
        <v>263</v>
      </c>
      <c r="AH579" s="65" t="s">
        <v>72</v>
      </c>
      <c r="AI579" s="220" t="s">
        <v>65</v>
      </c>
      <c r="AJ579" s="220" t="s">
        <v>154</v>
      </c>
      <c r="AK579" s="261">
        <v>9.0277777781011537E-4</v>
      </c>
    </row>
    <row r="580" spans="2:43" ht="34.5" hidden="1" customHeight="1">
      <c r="B580" s="86">
        <f t="shared" ref="B580:B643" si="48">ROW()-3</f>
        <v>577</v>
      </c>
      <c r="C580" s="84" t="s">
        <v>63</v>
      </c>
      <c r="D580" s="84" t="s">
        <v>4799</v>
      </c>
      <c r="E580" s="84" t="s">
        <v>135</v>
      </c>
      <c r="F580" s="84" t="s">
        <v>786</v>
      </c>
      <c r="G580" s="85" t="s">
        <v>4800</v>
      </c>
      <c r="H580" s="85" t="s">
        <v>4801</v>
      </c>
      <c r="I580" s="85" t="s">
        <v>4802</v>
      </c>
      <c r="J580" s="191">
        <v>2</v>
      </c>
      <c r="K580" s="84" t="s">
        <v>4814</v>
      </c>
      <c r="L580" s="85"/>
      <c r="M580" s="85" t="s">
        <v>4803</v>
      </c>
      <c r="N580" s="85" t="s">
        <v>4815</v>
      </c>
      <c r="O580" s="84" t="s">
        <v>1366</v>
      </c>
      <c r="P580" s="86" t="s">
        <v>4816</v>
      </c>
      <c r="Q580" s="87" t="s">
        <v>69</v>
      </c>
      <c r="R580" s="84" t="s">
        <v>10129</v>
      </c>
      <c r="S580" s="86" t="s">
        <v>10130</v>
      </c>
      <c r="T580" s="143" t="s">
        <v>10109</v>
      </c>
      <c r="U580" s="86" t="s">
        <v>4761</v>
      </c>
      <c r="V580" s="84" t="s">
        <v>260</v>
      </c>
      <c r="W580" s="85"/>
      <c r="X580" s="85" t="str">
        <f t="shared" si="45"/>
        <v>tf_BAWK20001600_D_L2_COST_CENTER_ACCOUNTING_DATA</v>
      </c>
      <c r="Y580" s="85" t="str">
        <f t="shared" si="46"/>
        <v>mt_MPWK20001602_CDW_D_L2_COST_CENTER_ACCOUNTING_DATA</v>
      </c>
      <c r="Z580" s="85" t="str">
        <f t="shared" si="47"/>
        <v>m_MPWK20001602_CDW_D_L2_COST_CENTER_ACCOUNTING_DATA</v>
      </c>
      <c r="AA580" s="85" t="s">
        <v>4812</v>
      </c>
      <c r="AB580" s="85" t="s">
        <v>4813</v>
      </c>
      <c r="AC580" s="85"/>
      <c r="AD580" s="65"/>
      <c r="AE580" s="100" t="s">
        <v>63</v>
      </c>
      <c r="AF580" s="65"/>
      <c r="AG580" s="65" t="s">
        <v>263</v>
      </c>
      <c r="AH580" s="65" t="s">
        <v>72</v>
      </c>
      <c r="AI580" s="220" t="s">
        <v>65</v>
      </c>
      <c r="AJ580" s="220" t="s">
        <v>154</v>
      </c>
      <c r="AK580" s="261">
        <v>8.2175925490446389E-4</v>
      </c>
    </row>
    <row r="581" spans="2:43" ht="34.5" hidden="1" customHeight="1">
      <c r="B581" s="86">
        <f t="shared" si="48"/>
        <v>578</v>
      </c>
      <c r="C581" s="84" t="s">
        <v>65</v>
      </c>
      <c r="D581" s="84" t="s">
        <v>4819</v>
      </c>
      <c r="E581" s="84" t="s">
        <v>786</v>
      </c>
      <c r="F581" s="84" t="s">
        <v>63</v>
      </c>
      <c r="G581" s="85" t="s">
        <v>4820</v>
      </c>
      <c r="H581" s="85" t="s">
        <v>4821</v>
      </c>
      <c r="I581" s="85" t="s">
        <v>4822</v>
      </c>
      <c r="J581" s="191">
        <v>1</v>
      </c>
      <c r="K581" s="84" t="s">
        <v>4823</v>
      </c>
      <c r="L581" s="85"/>
      <c r="M581" s="85" t="s">
        <v>4824</v>
      </c>
      <c r="N581" s="85" t="s">
        <v>4825</v>
      </c>
      <c r="O581" s="84" t="s">
        <v>3507</v>
      </c>
      <c r="P581" s="86" t="s">
        <v>4826</v>
      </c>
      <c r="Q581" s="87" t="s">
        <v>2166</v>
      </c>
      <c r="R581" s="84" t="s">
        <v>10131</v>
      </c>
      <c r="S581" s="86" t="s">
        <v>10132</v>
      </c>
      <c r="T581" s="143" t="s">
        <v>4829</v>
      </c>
      <c r="U581" s="86" t="s">
        <v>10133</v>
      </c>
      <c r="V581" s="84" t="s">
        <v>149</v>
      </c>
      <c r="W581" s="86"/>
      <c r="X581" s="85" t="str">
        <f t="shared" si="45"/>
        <v>tf_BAMT20023500_A_L2_COST_CENTER_FUNCTION_CATEGORY_MANAGEMENT_MASTER</v>
      </c>
      <c r="Y581" s="85" t="str">
        <f t="shared" si="46"/>
        <v>mt_MPMT20023501_CDW_A_L2_COST_CENTER_FUNCTION_CATEGORY_MANAGEMENT_MASTER</v>
      </c>
      <c r="Z581" s="85" t="str">
        <f t="shared" si="47"/>
        <v>m_MPMT20023501_CDW_A_L2_COST_CENTER_FUNCTION_CATEGORY_MANAGEMENT_MASTER</v>
      </c>
      <c r="AA581" s="85"/>
      <c r="AB581" s="85"/>
      <c r="AC581" s="85"/>
      <c r="AD581" s="65" t="s">
        <v>2911</v>
      </c>
      <c r="AE581" s="65" t="s">
        <v>2026</v>
      </c>
      <c r="AF581" s="65" t="s">
        <v>2027</v>
      </c>
      <c r="AG581" s="65" t="s">
        <v>72</v>
      </c>
      <c r="AH581" s="65" t="str">
        <f>_xlfn.XLOOKUP(T581,Inputテーブル分解!G:G,Inputテーブル分解!J:J,"-")</f>
        <v>A</v>
      </c>
      <c r="AI581" s="220" t="s">
        <v>65</v>
      </c>
      <c r="AJ581" s="220" t="s">
        <v>154</v>
      </c>
      <c r="AK581" s="261">
        <v>0</v>
      </c>
    </row>
    <row r="582" spans="2:43" ht="89.25" hidden="1" customHeight="1">
      <c r="B582" s="86">
        <f t="shared" si="48"/>
        <v>579</v>
      </c>
      <c r="C582" s="84" t="s">
        <v>63</v>
      </c>
      <c r="D582" s="84" t="s">
        <v>10134</v>
      </c>
      <c r="E582" s="84" t="s">
        <v>786</v>
      </c>
      <c r="F582" s="84" t="s">
        <v>63</v>
      </c>
      <c r="G582" s="85" t="s">
        <v>10135</v>
      </c>
      <c r="H582" s="85" t="s">
        <v>10136</v>
      </c>
      <c r="I582" s="85" t="s">
        <v>4834</v>
      </c>
      <c r="J582" s="191">
        <v>1</v>
      </c>
      <c r="K582" s="84" t="s">
        <v>10137</v>
      </c>
      <c r="L582" s="85"/>
      <c r="M582" s="85" t="s">
        <v>4836</v>
      </c>
      <c r="N582" s="85" t="s">
        <v>10138</v>
      </c>
      <c r="O582" s="84" t="s">
        <v>2126</v>
      </c>
      <c r="P582" s="86" t="s">
        <v>4838</v>
      </c>
      <c r="Q582" s="87" t="s">
        <v>69</v>
      </c>
      <c r="R582" s="84" t="s">
        <v>10139</v>
      </c>
      <c r="S582" s="86" t="s">
        <v>10140</v>
      </c>
      <c r="T582" s="84" t="s">
        <v>4841</v>
      </c>
      <c r="U582" s="86" t="s">
        <v>4842</v>
      </c>
      <c r="V582" s="84" t="s">
        <v>149</v>
      </c>
      <c r="W582" s="85"/>
      <c r="X582" s="85" t="str">
        <f t="shared" si="45"/>
        <v>tf_BAMT20010600_D_L2_COST_CENTER_DELIVERY_ELEMENT_MASTER</v>
      </c>
      <c r="Y582" s="85" t="str">
        <f t="shared" si="46"/>
        <v>mt_MPMT20010601_CDW_D_L2_COST_CENTER_DELIVERY_ELEMENT_MASTER</v>
      </c>
      <c r="Z582" s="85" t="str">
        <f t="shared" si="47"/>
        <v>m_MPMT20010601_CDW_D_L2_COST_CENTER_DELIVERY_ELEMENT_MASTER</v>
      </c>
      <c r="AA582" s="85"/>
      <c r="AB582" s="85"/>
      <c r="AC582" s="85"/>
      <c r="AD582" s="65" t="s">
        <v>2183</v>
      </c>
      <c r="AE582" s="65" t="s">
        <v>2026</v>
      </c>
      <c r="AF582" s="65" t="s">
        <v>52</v>
      </c>
      <c r="AG582" s="65" t="s">
        <v>72</v>
      </c>
      <c r="AH582" s="65" t="str">
        <f>_xlfn.XLOOKUP(T582,Inputテーブル分解!G:G,Inputテーブル分解!J:J,"-")</f>
        <v>A</v>
      </c>
      <c r="AI582" s="220" t="s">
        <v>65</v>
      </c>
      <c r="AJ582" s="220" t="s">
        <v>154</v>
      </c>
      <c r="AK582" s="261">
        <v>1</v>
      </c>
    </row>
    <row r="583" spans="2:43" ht="34.5" hidden="1" customHeight="1">
      <c r="B583" s="86">
        <f t="shared" si="48"/>
        <v>580</v>
      </c>
      <c r="C583" s="84" t="s">
        <v>63</v>
      </c>
      <c r="D583" s="84" t="s">
        <v>4843</v>
      </c>
      <c r="E583" s="84" t="s">
        <v>786</v>
      </c>
      <c r="F583" s="84" t="s">
        <v>63</v>
      </c>
      <c r="G583" s="85" t="s">
        <v>4844</v>
      </c>
      <c r="H583" s="85" t="s">
        <v>4845</v>
      </c>
      <c r="I583" s="85" t="s">
        <v>4846</v>
      </c>
      <c r="J583" s="191">
        <v>1</v>
      </c>
      <c r="K583" s="84" t="s">
        <v>4847</v>
      </c>
      <c r="L583" s="85"/>
      <c r="M583" s="85" t="s">
        <v>4848</v>
      </c>
      <c r="N583" s="85" t="s">
        <v>4849</v>
      </c>
      <c r="O583" s="84" t="s">
        <v>2126</v>
      </c>
      <c r="P583" s="86" t="s">
        <v>4850</v>
      </c>
      <c r="Q583" s="87" t="s">
        <v>69</v>
      </c>
      <c r="R583" s="84" t="s">
        <v>4851</v>
      </c>
      <c r="S583" s="86" t="s">
        <v>10141</v>
      </c>
      <c r="T583" s="84" t="s">
        <v>4853</v>
      </c>
      <c r="U583" s="86" t="s">
        <v>10142</v>
      </c>
      <c r="V583" s="84" t="s">
        <v>149</v>
      </c>
      <c r="W583" s="85"/>
      <c r="X583" s="85" t="str">
        <f t="shared" si="45"/>
        <v>tf_BAMT20010700_D_L2_COST_ELEMENT_MASTER</v>
      </c>
      <c r="Y583" s="85" t="str">
        <f t="shared" si="46"/>
        <v>mt_MPMT20010701_CDW_D_L2_COST_ELEMENT_MASTER</v>
      </c>
      <c r="Z583" s="85" t="str">
        <f t="shared" si="47"/>
        <v>m_MPMT20010701_CDW_D_L2_COST_ELEMENT_MASTER</v>
      </c>
      <c r="AA583" s="85"/>
      <c r="AB583" s="85"/>
      <c r="AC583" s="85"/>
      <c r="AD583" s="65" t="s">
        <v>2183</v>
      </c>
      <c r="AE583" s="65" t="s">
        <v>2026</v>
      </c>
      <c r="AF583" s="65" t="s">
        <v>52</v>
      </c>
      <c r="AG583" s="65" t="s">
        <v>72</v>
      </c>
      <c r="AH583" s="65" t="str">
        <f>_xlfn.XLOOKUP(T583,Inputテーブル分解!G:G,Inputテーブル分解!J:J,"-")</f>
        <v>A</v>
      </c>
      <c r="AI583" s="220" t="s">
        <v>65</v>
      </c>
      <c r="AJ583" s="220" t="s">
        <v>154</v>
      </c>
      <c r="AK583" s="261">
        <v>0</v>
      </c>
    </row>
    <row r="584" spans="2:43" ht="34.5" hidden="1" customHeight="1">
      <c r="B584" s="91">
        <f t="shared" si="48"/>
        <v>581</v>
      </c>
      <c r="C584" s="92" t="s">
        <v>409</v>
      </c>
      <c r="D584" s="92" t="s">
        <v>63</v>
      </c>
      <c r="E584" s="92" t="s">
        <v>786</v>
      </c>
      <c r="F584" s="92" t="s">
        <v>63</v>
      </c>
      <c r="G584" s="146" t="s">
        <v>4855</v>
      </c>
      <c r="H584" s="146"/>
      <c r="I584" s="146" t="s">
        <v>4856</v>
      </c>
      <c r="J584" s="193"/>
      <c r="K584" s="92"/>
      <c r="L584" s="146"/>
      <c r="M584" s="146" t="s">
        <v>4857</v>
      </c>
      <c r="N584" s="146"/>
      <c r="O584" s="92" t="s">
        <v>2126</v>
      </c>
      <c r="P584" s="264" t="s">
        <v>4858</v>
      </c>
      <c r="Q584" s="163" t="s">
        <v>69</v>
      </c>
      <c r="R584" s="92"/>
      <c r="S584" s="91" t="s">
        <v>10143</v>
      </c>
      <c r="T584" s="92"/>
      <c r="U584" s="91" t="s">
        <v>10144</v>
      </c>
      <c r="V584" s="92"/>
      <c r="W584" s="146"/>
      <c r="X584" s="146" t="str">
        <f t="shared" si="45"/>
        <v/>
      </c>
      <c r="Y584" s="146" t="str">
        <f t="shared" si="46"/>
        <v/>
      </c>
      <c r="Z584" s="146" t="str">
        <f t="shared" si="47"/>
        <v/>
      </c>
      <c r="AA584" s="146"/>
      <c r="AB584" s="146"/>
      <c r="AC584" s="146"/>
      <c r="AD584" s="65" t="s">
        <v>1368</v>
      </c>
      <c r="AE584" s="100" t="s">
        <v>63</v>
      </c>
      <c r="AF584" s="65"/>
      <c r="AG584" s="65" t="s">
        <v>63</v>
      </c>
      <c r="AH584" s="65" t="s">
        <v>63</v>
      </c>
      <c r="AI584" s="220" t="s">
        <v>65</v>
      </c>
      <c r="AJ584" s="220" t="s">
        <v>65</v>
      </c>
      <c r="AK584" s="220" t="s">
        <v>65</v>
      </c>
    </row>
    <row r="585" spans="2:43" ht="34.5" hidden="1" customHeight="1">
      <c r="B585" s="86">
        <f t="shared" si="48"/>
        <v>582</v>
      </c>
      <c r="C585" s="84" t="s">
        <v>63</v>
      </c>
      <c r="D585" s="84" t="s">
        <v>4859</v>
      </c>
      <c r="E585" s="84" t="s">
        <v>786</v>
      </c>
      <c r="F585" s="84" t="s">
        <v>63</v>
      </c>
      <c r="G585" s="85" t="s">
        <v>4860</v>
      </c>
      <c r="H585" s="85" t="s">
        <v>4861</v>
      </c>
      <c r="I585" s="85" t="s">
        <v>4862</v>
      </c>
      <c r="J585" s="191">
        <v>1</v>
      </c>
      <c r="K585" s="84" t="s">
        <v>4863</v>
      </c>
      <c r="L585" s="85"/>
      <c r="M585" s="85" t="s">
        <v>4864</v>
      </c>
      <c r="N585" s="85" t="s">
        <v>4865</v>
      </c>
      <c r="O585" s="84" t="s">
        <v>3507</v>
      </c>
      <c r="P585" s="86" t="s">
        <v>4866</v>
      </c>
      <c r="Q585" s="87" t="s">
        <v>220</v>
      </c>
      <c r="R585" s="84" t="s">
        <v>10145</v>
      </c>
      <c r="S585" s="86" t="s">
        <v>10146</v>
      </c>
      <c r="T585" s="84" t="s">
        <v>10147</v>
      </c>
      <c r="U585" s="86" t="s">
        <v>10148</v>
      </c>
      <c r="V585" s="84" t="s">
        <v>1344</v>
      </c>
      <c r="W585" s="85"/>
      <c r="X585" s="85" t="str">
        <f t="shared" si="45"/>
        <v>tf_BAMT20025100_D_L2_RAW_MATERIAL_CODE_MASTER</v>
      </c>
      <c r="Y585" s="85" t="str">
        <f t="shared" si="46"/>
        <v>mt_MPMT20025101_CDW_D_L2_RAW_MATERIAL_CODE_MASTER</v>
      </c>
      <c r="Z585" s="85" t="str">
        <f t="shared" si="47"/>
        <v>m_MPMT20025101_CDW_D_L2_RAW_MATERIAL_CODE_MASTER</v>
      </c>
      <c r="AA585" s="85"/>
      <c r="AB585" s="85"/>
      <c r="AC585" s="85"/>
      <c r="AD585" s="65" t="s">
        <v>2183</v>
      </c>
      <c r="AE585" s="65" t="s">
        <v>2026</v>
      </c>
      <c r="AF585" s="65" t="s">
        <v>52</v>
      </c>
      <c r="AG585" s="65" t="s">
        <v>153</v>
      </c>
      <c r="AH585" s="65" t="s">
        <v>153</v>
      </c>
      <c r="AI585" s="220" t="s">
        <v>65</v>
      </c>
      <c r="AJ585" s="220" t="s">
        <v>154</v>
      </c>
      <c r="AK585" s="261">
        <v>0</v>
      </c>
    </row>
    <row r="586" spans="2:43" ht="34.5" hidden="1" customHeight="1">
      <c r="B586" s="86">
        <f t="shared" si="48"/>
        <v>583</v>
      </c>
      <c r="C586" s="84" t="s">
        <v>63</v>
      </c>
      <c r="D586" s="84" t="s">
        <v>4871</v>
      </c>
      <c r="E586" s="84" t="s">
        <v>113</v>
      </c>
      <c r="F586" s="84" t="s">
        <v>2104</v>
      </c>
      <c r="G586" s="85" t="s">
        <v>4872</v>
      </c>
      <c r="H586" s="85" t="s">
        <v>4873</v>
      </c>
      <c r="I586" s="85" t="s">
        <v>4874</v>
      </c>
      <c r="J586" s="191">
        <v>1</v>
      </c>
      <c r="K586" s="84" t="s">
        <v>4875</v>
      </c>
      <c r="L586" s="85"/>
      <c r="M586" s="85" t="s">
        <v>4876</v>
      </c>
      <c r="N586" s="85" t="s">
        <v>4877</v>
      </c>
      <c r="O586" s="84" t="s">
        <v>1366</v>
      </c>
      <c r="P586" s="86" t="s">
        <v>4878</v>
      </c>
      <c r="Q586" s="87" t="s">
        <v>220</v>
      </c>
      <c r="R586" s="84"/>
      <c r="S586" s="86" t="s">
        <v>4879</v>
      </c>
      <c r="T586" s="84"/>
      <c r="U586" s="86" t="s">
        <v>4880</v>
      </c>
      <c r="V586" s="84"/>
      <c r="W586" s="85"/>
      <c r="X586" s="85" t="str">
        <f t="shared" si="45"/>
        <v>tf_BAMM20000500_D_L2_RAW_MATERIAL_PURCHASE_SIMULATION</v>
      </c>
      <c r="Y586" s="85" t="str">
        <f t="shared" si="46"/>
        <v>mt_MPMM20000501_CDW_D_L2_RAW_MATERIAL_PURCHASE_SIMULATION</v>
      </c>
      <c r="Z586" s="85" t="str">
        <f t="shared" si="47"/>
        <v>m_MPMM20000501_CDW_D_L2_RAW_MATERIAL_PURCHASE_SIMULATION</v>
      </c>
      <c r="AA586" s="85" t="s">
        <v>63</v>
      </c>
      <c r="AB586" s="85" t="s">
        <v>63</v>
      </c>
      <c r="AC586" s="85"/>
      <c r="AD586" s="65"/>
      <c r="AE586" s="100" t="s">
        <v>63</v>
      </c>
      <c r="AF586" s="65"/>
      <c r="AG586" s="65" t="s">
        <v>205</v>
      </c>
      <c r="AH586" s="65" t="s">
        <v>205</v>
      </c>
      <c r="AI586" s="220" t="s">
        <v>65</v>
      </c>
      <c r="AJ586" s="220" t="s">
        <v>154</v>
      </c>
      <c r="AK586" s="261" t="s">
        <v>155</v>
      </c>
      <c r="AQ586" s="68" t="s">
        <v>4881</v>
      </c>
    </row>
    <row r="587" spans="2:43" ht="34.5" hidden="1" customHeight="1">
      <c r="B587" s="86">
        <f t="shared" si="48"/>
        <v>584</v>
      </c>
      <c r="C587" s="84" t="s">
        <v>63</v>
      </c>
      <c r="D587" s="84" t="s">
        <v>4871</v>
      </c>
      <c r="E587" s="84" t="s">
        <v>113</v>
      </c>
      <c r="F587" s="84" t="s">
        <v>2104</v>
      </c>
      <c r="G587" s="85" t="s">
        <v>4872</v>
      </c>
      <c r="H587" s="85" t="s">
        <v>4882</v>
      </c>
      <c r="I587" s="85" t="s">
        <v>4874</v>
      </c>
      <c r="J587" s="191">
        <v>2</v>
      </c>
      <c r="K587" s="84" t="s">
        <v>4883</v>
      </c>
      <c r="L587" s="84"/>
      <c r="M587" s="85" t="s">
        <v>4884</v>
      </c>
      <c r="N587" s="85" t="s">
        <v>4885</v>
      </c>
      <c r="O587" s="84" t="s">
        <v>218</v>
      </c>
      <c r="P587" s="85" t="s">
        <v>4886</v>
      </c>
      <c r="Q587" s="87" t="s">
        <v>220</v>
      </c>
      <c r="R587" s="84"/>
      <c r="S587" s="86" t="s">
        <v>4887</v>
      </c>
      <c r="T587" s="143"/>
      <c r="U587" s="86" t="s">
        <v>4888</v>
      </c>
      <c r="V587" s="84"/>
      <c r="W587" s="85"/>
      <c r="X587" s="85" t="str">
        <f t="shared" si="45"/>
        <v>tf_BAMM20000500_D_DD_RAW_MATERIAL_PURCHASE_PP_PRICE_TREND</v>
      </c>
      <c r="Y587" s="85" t="str">
        <f t="shared" si="46"/>
        <v>mt_MPMM20000502_CDW_D_DD_RAW_MATERIAL_PURCHASE_PP_PRICE_TREND</v>
      </c>
      <c r="Z587" s="85" t="str">
        <f t="shared" si="47"/>
        <v>m_MPMM20000502_CDW_D_DD_RAW_MATERIAL_PURCHASE_PP_PRICE_TREND</v>
      </c>
      <c r="AA587" s="85" t="s">
        <v>63</v>
      </c>
      <c r="AB587" s="85" t="s">
        <v>63</v>
      </c>
      <c r="AC587" s="85"/>
      <c r="AD587" s="65"/>
      <c r="AE587" s="100" t="s">
        <v>63</v>
      </c>
      <c r="AF587" s="65"/>
      <c r="AG587" s="65" t="s">
        <v>205</v>
      </c>
      <c r="AH587" s="65" t="s">
        <v>205</v>
      </c>
      <c r="AI587" s="220" t="s">
        <v>65</v>
      </c>
      <c r="AJ587" s="220" t="s">
        <v>154</v>
      </c>
      <c r="AK587" s="261" t="s">
        <v>155</v>
      </c>
      <c r="AQ587" s="68" t="s">
        <v>4881</v>
      </c>
    </row>
    <row r="588" spans="2:43" ht="34.5" hidden="1" customHeight="1">
      <c r="B588" s="86">
        <f t="shared" si="48"/>
        <v>585</v>
      </c>
      <c r="C588" s="84" t="s">
        <v>63</v>
      </c>
      <c r="D588" s="84" t="s">
        <v>4889</v>
      </c>
      <c r="E588" s="84" t="s">
        <v>110</v>
      </c>
      <c r="F588" s="84" t="s">
        <v>4890</v>
      </c>
      <c r="G588" s="85" t="s">
        <v>4891</v>
      </c>
      <c r="H588" s="85" t="s">
        <v>4892</v>
      </c>
      <c r="I588" s="85" t="s">
        <v>4893</v>
      </c>
      <c r="J588" s="191">
        <v>1</v>
      </c>
      <c r="K588" s="84" t="s">
        <v>4894</v>
      </c>
      <c r="L588" s="85"/>
      <c r="M588" s="85" t="s">
        <v>4895</v>
      </c>
      <c r="N588" s="85" t="s">
        <v>4896</v>
      </c>
      <c r="O588" s="84" t="s">
        <v>1366</v>
      </c>
      <c r="P588" s="86" t="s">
        <v>4897</v>
      </c>
      <c r="Q588" s="87" t="s">
        <v>166</v>
      </c>
      <c r="R588" s="84" t="s">
        <v>10149</v>
      </c>
      <c r="S588" s="86" t="s">
        <v>10150</v>
      </c>
      <c r="T588" s="84" t="s">
        <v>10151</v>
      </c>
      <c r="U588" s="86" t="s">
        <v>10152</v>
      </c>
      <c r="V588" s="84" t="s">
        <v>149</v>
      </c>
      <c r="W588" s="85"/>
      <c r="X588" s="85" t="str">
        <f t="shared" si="45"/>
        <v>tf_BAFI20000800_D_L2_FIXED_ASSETS_AMORTIZATION_DETAILS</v>
      </c>
      <c r="Y588" s="85" t="str">
        <f t="shared" si="46"/>
        <v>mt_MPFI20000801_CDW_D_L2_FIXED_ASSETS_AMORTIZATION_DETAILS_ADD_MASTER</v>
      </c>
      <c r="Z588" s="85" t="str">
        <f t="shared" si="47"/>
        <v>m_MPFI20000801_CDW_D_L2_FIXED_ASSETS_AMORTIZATION_DETAILS_ADD_MASTER</v>
      </c>
      <c r="AA588" s="85" t="s">
        <v>63</v>
      </c>
      <c r="AB588" s="85" t="s">
        <v>63</v>
      </c>
      <c r="AC588" s="85"/>
      <c r="AD588" s="65"/>
      <c r="AE588" s="100" t="s">
        <v>63</v>
      </c>
      <c r="AF588" s="65"/>
      <c r="AG588" s="65" t="s">
        <v>263</v>
      </c>
      <c r="AH588" s="65" t="s">
        <v>72</v>
      </c>
      <c r="AI588" s="220" t="s">
        <v>65</v>
      </c>
      <c r="AJ588" s="220" t="s">
        <v>154</v>
      </c>
      <c r="AK588" s="261">
        <v>1.3993055552418809E-2</v>
      </c>
    </row>
    <row r="589" spans="2:43" ht="34.5" hidden="1" customHeight="1">
      <c r="B589" s="86">
        <f t="shared" si="48"/>
        <v>586</v>
      </c>
      <c r="C589" s="84" t="s">
        <v>63</v>
      </c>
      <c r="D589" s="84" t="s">
        <v>4918</v>
      </c>
      <c r="E589" s="84" t="s">
        <v>110</v>
      </c>
      <c r="F589" s="84" t="s">
        <v>4903</v>
      </c>
      <c r="G589" s="85" t="s">
        <v>4904</v>
      </c>
      <c r="H589" s="85" t="s">
        <v>4905</v>
      </c>
      <c r="I589" s="85" t="s">
        <v>4906</v>
      </c>
      <c r="J589" s="191">
        <v>1</v>
      </c>
      <c r="K589" s="84" t="s">
        <v>4907</v>
      </c>
      <c r="L589" s="85"/>
      <c r="M589" s="85" t="s">
        <v>4908</v>
      </c>
      <c r="N589" s="85" t="s">
        <v>4909</v>
      </c>
      <c r="O589" s="84" t="s">
        <v>1366</v>
      </c>
      <c r="P589" s="85" t="s">
        <v>4910</v>
      </c>
      <c r="Q589" s="87" t="s">
        <v>69</v>
      </c>
      <c r="R589" s="84" t="s">
        <v>10153</v>
      </c>
      <c r="S589" s="86" t="s">
        <v>10154</v>
      </c>
      <c r="T589" s="143" t="s">
        <v>10155</v>
      </c>
      <c r="U589" s="85" t="s">
        <v>10156</v>
      </c>
      <c r="V589" s="84" t="s">
        <v>149</v>
      </c>
      <c r="W589" s="85"/>
      <c r="X589" s="85" t="str">
        <f t="shared" si="45"/>
        <v>tf_BAFI20000900_D_L2_PREMISES_LOGISTIC_COST</v>
      </c>
      <c r="Y589" s="85" t="str">
        <f t="shared" si="46"/>
        <v>mt_MPFI20000901_CDW_M_L2_PREMISES_LOGISTIC_COST_WK01</v>
      </c>
      <c r="Z589" s="85" t="str">
        <f t="shared" si="47"/>
        <v>m_MPFI20000901_CDW_M_L2_PREMISES_LOGISTIC_COST_WK01</v>
      </c>
      <c r="AA589" s="85" t="s">
        <v>4915</v>
      </c>
      <c r="AB589" s="85" t="s">
        <v>4916</v>
      </c>
      <c r="AC589" s="85"/>
      <c r="AD589" s="65"/>
      <c r="AE589" s="100" t="s">
        <v>63</v>
      </c>
      <c r="AF589" s="65"/>
      <c r="AG589" s="65" t="s">
        <v>1331</v>
      </c>
      <c r="AH589" s="65" t="s">
        <v>153</v>
      </c>
      <c r="AI589" s="220" t="s">
        <v>65</v>
      </c>
      <c r="AJ589" s="220" t="s">
        <v>154</v>
      </c>
      <c r="AK589" s="261">
        <v>5.2083333139307797E-4</v>
      </c>
    </row>
    <row r="590" spans="2:43" ht="34.5" hidden="1" customHeight="1">
      <c r="B590" s="86">
        <f t="shared" si="48"/>
        <v>587</v>
      </c>
      <c r="C590" s="84" t="s">
        <v>63</v>
      </c>
      <c r="D590" s="84" t="s">
        <v>4918</v>
      </c>
      <c r="E590" s="84" t="s">
        <v>110</v>
      </c>
      <c r="F590" s="84" t="s">
        <v>4903</v>
      </c>
      <c r="G590" s="85" t="s">
        <v>4904</v>
      </c>
      <c r="H590" s="85" t="s">
        <v>4905</v>
      </c>
      <c r="I590" s="85" t="s">
        <v>4919</v>
      </c>
      <c r="J590" s="191">
        <v>2</v>
      </c>
      <c r="K590" s="84" t="s">
        <v>4920</v>
      </c>
      <c r="L590" s="85"/>
      <c r="M590" s="85" t="s">
        <v>4921</v>
      </c>
      <c r="N590" s="85" t="s">
        <v>4922</v>
      </c>
      <c r="O590" s="84" t="s">
        <v>1366</v>
      </c>
      <c r="P590" s="85" t="s">
        <v>4910</v>
      </c>
      <c r="Q590" s="87" t="s">
        <v>69</v>
      </c>
      <c r="R590" s="84" t="s">
        <v>10157</v>
      </c>
      <c r="S590" s="86" t="s">
        <v>10158</v>
      </c>
      <c r="T590" s="143" t="s">
        <v>4925</v>
      </c>
      <c r="U590" s="85" t="s">
        <v>10159</v>
      </c>
      <c r="V590" s="84" t="s">
        <v>149</v>
      </c>
      <c r="W590" s="85"/>
      <c r="X590" s="85" t="str">
        <f t="shared" si="45"/>
        <v>tf_BAFI20000900_D_L2_PREMISES_LOGISTIC_COST</v>
      </c>
      <c r="Y590" s="85" t="str">
        <f t="shared" si="46"/>
        <v>mt_MPFI20000902_CDW_M_L2_PREMISES_LOGISTIC_COST_WK02</v>
      </c>
      <c r="Z590" s="85" t="str">
        <f t="shared" si="47"/>
        <v>m_MPFI20000902_CDW_M_L2_PREMISES_LOGISTIC_COST_WK02</v>
      </c>
      <c r="AA590" s="85" t="s">
        <v>4915</v>
      </c>
      <c r="AB590" s="85" t="s">
        <v>4916</v>
      </c>
      <c r="AC590" s="85"/>
      <c r="AD590" s="65"/>
      <c r="AE590" s="100" t="s">
        <v>63</v>
      </c>
      <c r="AF590" s="65"/>
      <c r="AG590" s="65" t="s">
        <v>1331</v>
      </c>
      <c r="AH590" s="65" t="s">
        <v>153</v>
      </c>
      <c r="AI590" s="220" t="s">
        <v>65</v>
      </c>
      <c r="AJ590" s="220" t="s">
        <v>154</v>
      </c>
      <c r="AK590" s="261">
        <v>5.671296312357299E-4</v>
      </c>
    </row>
    <row r="591" spans="2:43" ht="34.5" hidden="1" customHeight="1">
      <c r="B591" s="86">
        <f t="shared" si="48"/>
        <v>588</v>
      </c>
      <c r="C591" s="84" t="s">
        <v>63</v>
      </c>
      <c r="D591" s="84" t="s">
        <v>4918</v>
      </c>
      <c r="E591" s="84" t="s">
        <v>110</v>
      </c>
      <c r="F591" s="84" t="s">
        <v>4903</v>
      </c>
      <c r="G591" s="85" t="s">
        <v>4904</v>
      </c>
      <c r="H591" s="85" t="s">
        <v>4905</v>
      </c>
      <c r="I591" s="85" t="s">
        <v>4919</v>
      </c>
      <c r="J591" s="191">
        <v>3</v>
      </c>
      <c r="K591" s="84" t="s">
        <v>4927</v>
      </c>
      <c r="L591" s="85"/>
      <c r="M591" s="85" t="s">
        <v>4928</v>
      </c>
      <c r="N591" s="85" t="s">
        <v>4929</v>
      </c>
      <c r="O591" s="84" t="s">
        <v>1366</v>
      </c>
      <c r="P591" s="85" t="s">
        <v>4910</v>
      </c>
      <c r="Q591" s="87" t="s">
        <v>69</v>
      </c>
      <c r="R591" s="84" t="s">
        <v>10160</v>
      </c>
      <c r="S591" s="86" t="s">
        <v>10161</v>
      </c>
      <c r="T591" s="143" t="s">
        <v>4932</v>
      </c>
      <c r="U591" s="85" t="s">
        <v>10162</v>
      </c>
      <c r="V591" s="84" t="s">
        <v>149</v>
      </c>
      <c r="W591" s="85"/>
      <c r="X591" s="85" t="str">
        <f t="shared" si="45"/>
        <v>tf_BAFI20000900_D_L2_PREMISES_LOGISTIC_COST</v>
      </c>
      <c r="Y591" s="85" t="str">
        <f t="shared" si="46"/>
        <v>mt_MPFI20000903_CDW_M_L2_PREMISES_LOGISTIC_COST_WK03</v>
      </c>
      <c r="Z591" s="85" t="str">
        <f t="shared" si="47"/>
        <v>m_MPFI20000903_CDW_M_L2_PREMISES_LOGISTIC_COST_WK03</v>
      </c>
      <c r="AA591" s="85" t="s">
        <v>4915</v>
      </c>
      <c r="AB591" s="85" t="s">
        <v>4916</v>
      </c>
      <c r="AC591" s="85"/>
      <c r="AD591" s="65"/>
      <c r="AE591" s="100" t="s">
        <v>63</v>
      </c>
      <c r="AF591" s="65"/>
      <c r="AG591" s="65" t="s">
        <v>1331</v>
      </c>
      <c r="AH591" s="65" t="s">
        <v>153</v>
      </c>
      <c r="AI591" s="220" t="s">
        <v>65</v>
      </c>
      <c r="AJ591" s="220" t="s">
        <v>154</v>
      </c>
      <c r="AK591" s="261">
        <v>7.4074073927477002E-4</v>
      </c>
    </row>
    <row r="592" spans="2:43" ht="34.5" hidden="1" customHeight="1">
      <c r="B592" s="86">
        <f t="shared" si="48"/>
        <v>589</v>
      </c>
      <c r="C592" s="84" t="s">
        <v>63</v>
      </c>
      <c r="D592" s="84" t="s">
        <v>4918</v>
      </c>
      <c r="E592" s="84" t="s">
        <v>110</v>
      </c>
      <c r="F592" s="84" t="s">
        <v>4903</v>
      </c>
      <c r="G592" s="85" t="s">
        <v>4904</v>
      </c>
      <c r="H592" s="85" t="s">
        <v>4905</v>
      </c>
      <c r="I592" s="85" t="s">
        <v>4919</v>
      </c>
      <c r="J592" s="191">
        <v>4</v>
      </c>
      <c r="K592" s="84" t="s">
        <v>4934</v>
      </c>
      <c r="L592" s="85"/>
      <c r="M592" s="85" t="s">
        <v>4935</v>
      </c>
      <c r="N592" s="85" t="s">
        <v>4936</v>
      </c>
      <c r="O592" s="84" t="s">
        <v>1366</v>
      </c>
      <c r="P592" s="85" t="s">
        <v>4910</v>
      </c>
      <c r="Q592" s="87" t="s">
        <v>69</v>
      </c>
      <c r="R592" s="84" t="s">
        <v>10163</v>
      </c>
      <c r="S592" s="86" t="s">
        <v>10164</v>
      </c>
      <c r="T592" s="143" t="s">
        <v>4939</v>
      </c>
      <c r="U592" s="85" t="s">
        <v>10165</v>
      </c>
      <c r="V592" s="84" t="s">
        <v>149</v>
      </c>
      <c r="W592" s="85"/>
      <c r="X592" s="85" t="str">
        <f t="shared" si="45"/>
        <v>tf_BAFI20000900_D_L2_PREMISES_LOGISTIC_COST</v>
      </c>
      <c r="Y592" s="85" t="str">
        <f t="shared" si="46"/>
        <v>mt_MPFI20000904_CDW_M_L2_PREMISES_LOGISTIC_COST_WK04</v>
      </c>
      <c r="Z592" s="85" t="str">
        <f t="shared" si="47"/>
        <v>m_MPFI20000904_CDW_M_L2_PREMISES_LOGISTIC_COST_WK04</v>
      </c>
      <c r="AA592" s="85" t="s">
        <v>4915</v>
      </c>
      <c r="AB592" s="85" t="s">
        <v>4916</v>
      </c>
      <c r="AC592" s="85"/>
      <c r="AD592" s="65"/>
      <c r="AE592" s="100" t="s">
        <v>63</v>
      </c>
      <c r="AF592" s="65"/>
      <c r="AG592" s="65" t="s">
        <v>1331</v>
      </c>
      <c r="AH592" s="65" t="s">
        <v>153</v>
      </c>
      <c r="AI592" s="220" t="s">
        <v>65</v>
      </c>
      <c r="AJ592" s="220" t="s">
        <v>154</v>
      </c>
      <c r="AK592" s="261">
        <v>5.6712962395977229E-4</v>
      </c>
    </row>
    <row r="593" spans="2:43" ht="34.5" hidden="1" customHeight="1">
      <c r="B593" s="86">
        <f t="shared" si="48"/>
        <v>590</v>
      </c>
      <c r="C593" s="84" t="s">
        <v>63</v>
      </c>
      <c r="D593" s="84" t="s">
        <v>4918</v>
      </c>
      <c r="E593" s="84" t="s">
        <v>110</v>
      </c>
      <c r="F593" s="84" t="s">
        <v>4903</v>
      </c>
      <c r="G593" s="85" t="s">
        <v>4904</v>
      </c>
      <c r="H593" s="85" t="s">
        <v>4905</v>
      </c>
      <c r="I593" s="85" t="s">
        <v>4919</v>
      </c>
      <c r="J593" s="191">
        <v>5</v>
      </c>
      <c r="K593" s="84" t="s">
        <v>4941</v>
      </c>
      <c r="L593" s="85"/>
      <c r="M593" s="85" t="s">
        <v>4942</v>
      </c>
      <c r="N593" s="85" t="s">
        <v>4943</v>
      </c>
      <c r="O593" s="84" t="s">
        <v>1366</v>
      </c>
      <c r="P593" s="85" t="s">
        <v>4910</v>
      </c>
      <c r="Q593" s="87" t="s">
        <v>166</v>
      </c>
      <c r="R593" s="84" t="s">
        <v>10166</v>
      </c>
      <c r="S593" s="86" t="s">
        <v>10167</v>
      </c>
      <c r="T593" s="143" t="s">
        <v>10168</v>
      </c>
      <c r="U593" s="85" t="s">
        <v>10169</v>
      </c>
      <c r="V593" s="84" t="s">
        <v>162</v>
      </c>
      <c r="W593" s="85"/>
      <c r="X593" s="85" t="str">
        <f t="shared" si="45"/>
        <v>tf_BAFI20000900_D_L2_PREMISES_LOGISTIC_COST</v>
      </c>
      <c r="Y593" s="85" t="str">
        <f t="shared" si="46"/>
        <v>mt_MPFI20000905_CDW_M_L2_PREMISES_LOGISTIC_COST</v>
      </c>
      <c r="Z593" s="85" t="str">
        <f t="shared" si="47"/>
        <v>m_MPFI20000905_CDW_M_L2_PREMISES_LOGISTIC_COST</v>
      </c>
      <c r="AA593" s="85" t="s">
        <v>4915</v>
      </c>
      <c r="AB593" s="85" t="s">
        <v>4948</v>
      </c>
      <c r="AC593" s="85"/>
      <c r="AD593" s="65"/>
      <c r="AE593" s="100" t="s">
        <v>63</v>
      </c>
      <c r="AF593" s="65"/>
      <c r="AG593" s="65" t="s">
        <v>1331</v>
      </c>
      <c r="AH593" s="65" t="s">
        <v>153</v>
      </c>
      <c r="AI593" s="220" t="s">
        <v>65</v>
      </c>
      <c r="AJ593" s="220" t="s">
        <v>154</v>
      </c>
      <c r="AK593" s="261">
        <v>6.5972222364507616E-4</v>
      </c>
    </row>
    <row r="594" spans="2:43" ht="34.5" hidden="1" customHeight="1">
      <c r="B594" s="86">
        <f t="shared" si="48"/>
        <v>591</v>
      </c>
      <c r="C594" s="84" t="s">
        <v>63</v>
      </c>
      <c r="D594" s="84" t="s">
        <v>4918</v>
      </c>
      <c r="E594" s="84" t="s">
        <v>110</v>
      </c>
      <c r="F594" s="84" t="s">
        <v>4903</v>
      </c>
      <c r="G594" s="85" t="s">
        <v>4904</v>
      </c>
      <c r="H594" s="85" t="s">
        <v>4905</v>
      </c>
      <c r="I594" s="85" t="s">
        <v>4919</v>
      </c>
      <c r="J594" s="191">
        <v>6</v>
      </c>
      <c r="K594" s="84" t="s">
        <v>10170</v>
      </c>
      <c r="L594" s="85"/>
      <c r="M594" s="85" t="s">
        <v>4951</v>
      </c>
      <c r="N594" s="85" t="s">
        <v>4952</v>
      </c>
      <c r="O594" s="84" t="s">
        <v>1366</v>
      </c>
      <c r="P594" s="85" t="s">
        <v>4910</v>
      </c>
      <c r="Q594" s="87" t="s">
        <v>166</v>
      </c>
      <c r="R594" s="84" t="s">
        <v>10171</v>
      </c>
      <c r="S594" s="86" t="s">
        <v>10172</v>
      </c>
      <c r="T594" s="143" t="s">
        <v>10173</v>
      </c>
      <c r="U594" s="85" t="s">
        <v>10174</v>
      </c>
      <c r="V594" s="84" t="s">
        <v>149</v>
      </c>
      <c r="W594" s="85"/>
      <c r="X594" s="85" t="str">
        <f t="shared" si="45"/>
        <v>tf_BAFI20000900_D_L2_PREMISES_LOGISTIC_COST</v>
      </c>
      <c r="Y594" s="85" t="str">
        <f t="shared" si="46"/>
        <v>mt_MPFI20000906_CDW_M_L2_PREMISES_LOGISTIC_COST_ADD_MASTER</v>
      </c>
      <c r="Z594" s="85" t="str">
        <f t="shared" si="47"/>
        <v>m_MPFI20000906_CDW_M_L2_PREMISES_LOGISTIC_COST_ADD_MASTER</v>
      </c>
      <c r="AA594" s="85" t="s">
        <v>4915</v>
      </c>
      <c r="AB594" s="85" t="s">
        <v>4916</v>
      </c>
      <c r="AC594" s="85"/>
      <c r="AD594" s="65"/>
      <c r="AE594" s="100" t="s">
        <v>63</v>
      </c>
      <c r="AF594" s="65"/>
      <c r="AG594" s="65" t="s">
        <v>1331</v>
      </c>
      <c r="AH594" s="65" t="s">
        <v>153</v>
      </c>
      <c r="AI594" s="220" t="s">
        <v>65</v>
      </c>
      <c r="AJ594" s="220" t="s">
        <v>154</v>
      </c>
      <c r="AK594" s="261">
        <v>3.0324074032250792E-3</v>
      </c>
    </row>
    <row r="595" spans="2:43" ht="34.5" hidden="1" customHeight="1">
      <c r="B595" s="86">
        <f t="shared" si="48"/>
        <v>592</v>
      </c>
      <c r="C595" s="84" t="s">
        <v>63</v>
      </c>
      <c r="D595" s="84" t="s">
        <v>4957</v>
      </c>
      <c r="E595" s="84" t="s">
        <v>786</v>
      </c>
      <c r="F595" s="84" t="s">
        <v>63</v>
      </c>
      <c r="G595" s="85" t="s">
        <v>4958</v>
      </c>
      <c r="H595" s="85" t="s">
        <v>4959</v>
      </c>
      <c r="I595" s="85" t="s">
        <v>4960</v>
      </c>
      <c r="J595" s="191">
        <v>1</v>
      </c>
      <c r="K595" s="84" t="s">
        <v>4961</v>
      </c>
      <c r="L595" s="84"/>
      <c r="M595" s="85" t="s">
        <v>4962</v>
      </c>
      <c r="N595" s="85" t="s">
        <v>4963</v>
      </c>
      <c r="O595" s="84" t="s">
        <v>2126</v>
      </c>
      <c r="P595" s="85" t="s">
        <v>4964</v>
      </c>
      <c r="Q595" s="87" t="s">
        <v>69</v>
      </c>
      <c r="R595" s="84" t="s">
        <v>4965</v>
      </c>
      <c r="S595" s="86" t="s">
        <v>10175</v>
      </c>
      <c r="T595" s="143" t="s">
        <v>10176</v>
      </c>
      <c r="U595" s="86" t="s">
        <v>4968</v>
      </c>
      <c r="V595" s="84" t="s">
        <v>846</v>
      </c>
      <c r="W595" s="85"/>
      <c r="X595" s="85" t="str">
        <f t="shared" si="45"/>
        <v>tf_BAMT20021600_D_L2_PURCHASE_MANUFACTURER_GROUP_MASTER</v>
      </c>
      <c r="Y595" s="85" t="str">
        <f t="shared" si="46"/>
        <v>mt_MPMT20021601_CDW_D_L2_PURCHASE_MANUFACTURER_GROUP_MASTER</v>
      </c>
      <c r="Z595" s="85" t="str">
        <f t="shared" si="47"/>
        <v>m_MPMT20021601_CDW_D_L2_PURCHASE_MANUFACTURER_GROUP_MASTER</v>
      </c>
      <c r="AA595" s="85"/>
      <c r="AB595" s="85"/>
      <c r="AC595" s="85"/>
      <c r="AD595" s="65" t="s">
        <v>2025</v>
      </c>
      <c r="AE595" s="65" t="s">
        <v>2026</v>
      </c>
      <c r="AF595" s="65" t="s">
        <v>2027</v>
      </c>
      <c r="AG595" s="65" t="s">
        <v>72</v>
      </c>
      <c r="AH595" s="65" t="str">
        <f>_xlfn.XLOOKUP(T595,Inputテーブル分解!G:G,Inputテーブル分解!J:J,"-")</f>
        <v>A</v>
      </c>
      <c r="AI595" s="220" t="s">
        <v>65</v>
      </c>
      <c r="AJ595" s="220" t="s">
        <v>154</v>
      </c>
      <c r="AK595" s="261">
        <v>0</v>
      </c>
    </row>
    <row r="596" spans="2:43" ht="34.5" hidden="1" customHeight="1">
      <c r="B596" s="86">
        <f t="shared" si="48"/>
        <v>593</v>
      </c>
      <c r="C596" s="84" t="s">
        <v>63</v>
      </c>
      <c r="D596" s="84" t="s">
        <v>4969</v>
      </c>
      <c r="E596" s="84" t="s">
        <v>786</v>
      </c>
      <c r="F596" s="84" t="s">
        <v>63</v>
      </c>
      <c r="G596" s="85" t="s">
        <v>4970</v>
      </c>
      <c r="H596" s="85" t="s">
        <v>4971</v>
      </c>
      <c r="I596" s="85" t="s">
        <v>4972</v>
      </c>
      <c r="J596" s="191">
        <v>1</v>
      </c>
      <c r="K596" s="84" t="s">
        <v>4973</v>
      </c>
      <c r="L596" s="85"/>
      <c r="M596" s="85" t="s">
        <v>4974</v>
      </c>
      <c r="N596" s="85" t="s">
        <v>4975</v>
      </c>
      <c r="O596" s="84" t="s">
        <v>1366</v>
      </c>
      <c r="P596" s="86" t="s">
        <v>4976</v>
      </c>
      <c r="Q596" s="87" t="s">
        <v>220</v>
      </c>
      <c r="R596" s="84" t="s">
        <v>4977</v>
      </c>
      <c r="S596" s="86" t="s">
        <v>10177</v>
      </c>
      <c r="T596" s="143" t="s">
        <v>4979</v>
      </c>
      <c r="U596" s="86" t="s">
        <v>10178</v>
      </c>
      <c r="V596" s="84" t="s">
        <v>1344</v>
      </c>
      <c r="W596" s="85"/>
      <c r="X596" s="85" t="str">
        <f t="shared" si="45"/>
        <v>tf_BAMT20016900_D_L2_PURCHASE_GROUP_MASTER</v>
      </c>
      <c r="Y596" s="85" t="str">
        <f t="shared" si="46"/>
        <v>mt_MPMT20016901_CDW_D_L2_PURCHASE_GROUP_MASTER</v>
      </c>
      <c r="Z596" s="85" t="str">
        <f t="shared" si="47"/>
        <v>m_MPMT20016901_CDW_D_L2_PURCHASE_GROUP_MASTER</v>
      </c>
      <c r="AA596" s="85"/>
      <c r="AB596" s="85"/>
      <c r="AC596" s="85"/>
      <c r="AD596" s="65" t="s">
        <v>2183</v>
      </c>
      <c r="AE596" s="65" t="s">
        <v>2026</v>
      </c>
      <c r="AF596" s="65" t="s">
        <v>52</v>
      </c>
      <c r="AG596" s="65" t="s">
        <v>72</v>
      </c>
      <c r="AH596" s="65" t="str">
        <f>_xlfn.XLOOKUP(T596,Inputテーブル分解!G:G,Inputテーブル分解!J:J,"-")</f>
        <v>A</v>
      </c>
      <c r="AI596" s="220" t="s">
        <v>65</v>
      </c>
      <c r="AJ596" s="220" t="s">
        <v>154</v>
      </c>
      <c r="AK596" s="261">
        <v>0</v>
      </c>
    </row>
    <row r="597" spans="2:43" ht="34.5" hidden="1" customHeight="1">
      <c r="B597" s="86">
        <f t="shared" si="48"/>
        <v>594</v>
      </c>
      <c r="C597" s="84" t="s">
        <v>63</v>
      </c>
      <c r="D597" s="84" t="s">
        <v>4981</v>
      </c>
      <c r="E597" s="84" t="s">
        <v>786</v>
      </c>
      <c r="F597" s="84" t="s">
        <v>63</v>
      </c>
      <c r="G597" s="85" t="s">
        <v>4982</v>
      </c>
      <c r="H597" s="85" t="s">
        <v>4983</v>
      </c>
      <c r="I597" s="85" t="s">
        <v>4984</v>
      </c>
      <c r="J597" s="191">
        <v>1</v>
      </c>
      <c r="K597" s="84" t="s">
        <v>4985</v>
      </c>
      <c r="L597" s="85"/>
      <c r="M597" s="85" t="s">
        <v>4986</v>
      </c>
      <c r="N597" s="85" t="s">
        <v>4987</v>
      </c>
      <c r="O597" s="84" t="s">
        <v>1366</v>
      </c>
      <c r="P597" s="86" t="s">
        <v>4988</v>
      </c>
      <c r="Q597" s="87" t="s">
        <v>220</v>
      </c>
      <c r="R597" s="84" t="s">
        <v>4989</v>
      </c>
      <c r="S597" s="86" t="s">
        <v>4990</v>
      </c>
      <c r="T597" s="143" t="s">
        <v>4991</v>
      </c>
      <c r="U597" s="86" t="s">
        <v>10179</v>
      </c>
      <c r="V597" s="84" t="s">
        <v>1344</v>
      </c>
      <c r="W597" s="85"/>
      <c r="X597" s="85" t="str">
        <f t="shared" si="45"/>
        <v>tf_BAMT20017100_D_L2_PURCHASE_ORGANIZATION_MASTER</v>
      </c>
      <c r="Y597" s="85" t="str">
        <f t="shared" si="46"/>
        <v>mt_MPMT20017101_CDW_D_L2_PURCHASE_ORGANIZATION_MASTER</v>
      </c>
      <c r="Z597" s="85" t="str">
        <f t="shared" si="47"/>
        <v>m_MPMT20017101_CDW_D_L2_PURCHASE_ORGANIZATION_MASTER</v>
      </c>
      <c r="AA597" s="85"/>
      <c r="AB597" s="85"/>
      <c r="AC597" s="85"/>
      <c r="AD597" s="65" t="s">
        <v>2183</v>
      </c>
      <c r="AE597" s="65" t="s">
        <v>2026</v>
      </c>
      <c r="AF597" s="65" t="s">
        <v>52</v>
      </c>
      <c r="AG597" s="65" t="s">
        <v>72</v>
      </c>
      <c r="AH597" s="65" t="str">
        <f>_xlfn.XLOOKUP(T597,Inputテーブル分解!G:G,Inputテーブル分解!J:J,"-")</f>
        <v>A</v>
      </c>
      <c r="AI597" s="220" t="s">
        <v>65</v>
      </c>
      <c r="AJ597" s="220" t="s">
        <v>154</v>
      </c>
      <c r="AK597" s="261">
        <v>0</v>
      </c>
    </row>
    <row r="598" spans="2:43" ht="54" hidden="1">
      <c r="B598" s="86">
        <f t="shared" si="48"/>
        <v>595</v>
      </c>
      <c r="C598" s="84" t="s">
        <v>63</v>
      </c>
      <c r="D598" s="84" t="s">
        <v>4993</v>
      </c>
      <c r="E598" s="84" t="s">
        <v>786</v>
      </c>
      <c r="F598" s="84" t="s">
        <v>63</v>
      </c>
      <c r="G598" s="85" t="s">
        <v>4994</v>
      </c>
      <c r="H598" s="85" t="s">
        <v>4995</v>
      </c>
      <c r="I598" s="85" t="s">
        <v>4996</v>
      </c>
      <c r="J598" s="191">
        <v>1</v>
      </c>
      <c r="K598" s="84" t="s">
        <v>4997</v>
      </c>
      <c r="L598" s="85"/>
      <c r="M598" s="85" t="s">
        <v>4998</v>
      </c>
      <c r="N598" s="85" t="s">
        <v>4999</v>
      </c>
      <c r="O598" s="84" t="s">
        <v>1366</v>
      </c>
      <c r="P598" s="86" t="s">
        <v>5000</v>
      </c>
      <c r="Q598" s="87" t="s">
        <v>220</v>
      </c>
      <c r="R598" s="84" t="s">
        <v>5001</v>
      </c>
      <c r="S598" s="86" t="s">
        <v>5002</v>
      </c>
      <c r="T598" s="143" t="s">
        <v>5003</v>
      </c>
      <c r="U598" s="86" t="s">
        <v>5004</v>
      </c>
      <c r="V598" s="84" t="s">
        <v>149</v>
      </c>
      <c r="W598" s="85"/>
      <c r="X598" s="85" t="str">
        <f t="shared" si="45"/>
        <v>tf_BAMT20017000_D_L2_PURCHASE_DOCUMENT_GT_ORDER_TYPE_MASTER</v>
      </c>
      <c r="Y598" s="85" t="str">
        <f t="shared" si="46"/>
        <v>mt_MPMT20017001_CDW_D_L2_PURCHASE_DOCUMENT_GT_ORDER_TYPE_MASTER</v>
      </c>
      <c r="Z598" s="85" t="str">
        <f t="shared" si="47"/>
        <v>m_MPMT20017001_CDW_D_L2_PURCHASE_DOCUMENT_GT_ORDER_TYPE_MASTER</v>
      </c>
      <c r="AA598" s="85"/>
      <c r="AB598" s="85"/>
      <c r="AC598" s="85"/>
      <c r="AD598" s="65" t="s">
        <v>2183</v>
      </c>
      <c r="AE598" s="65" t="s">
        <v>2026</v>
      </c>
      <c r="AF598" s="65" t="s">
        <v>52</v>
      </c>
      <c r="AG598" s="65" t="s">
        <v>72</v>
      </c>
      <c r="AH598" s="65" t="str">
        <f>_xlfn.XLOOKUP(T598,Inputテーブル分解!G:G,Inputテーブル分解!J:J,"-")</f>
        <v>A</v>
      </c>
      <c r="AI598" s="220" t="s">
        <v>65</v>
      </c>
      <c r="AJ598" s="220" t="s">
        <v>154</v>
      </c>
      <c r="AK598" s="261">
        <v>0</v>
      </c>
    </row>
    <row r="599" spans="2:43" ht="162">
      <c r="B599" s="86">
        <f t="shared" si="48"/>
        <v>596</v>
      </c>
      <c r="C599" s="84" t="s">
        <v>63</v>
      </c>
      <c r="D599" s="84" t="s">
        <v>5019</v>
      </c>
      <c r="E599" s="84" t="s">
        <v>113</v>
      </c>
      <c r="F599" s="84" t="s">
        <v>786</v>
      </c>
      <c r="G599" s="85" t="s">
        <v>5006</v>
      </c>
      <c r="H599" s="85" t="s">
        <v>5007</v>
      </c>
      <c r="I599" s="85" t="s">
        <v>5008</v>
      </c>
      <c r="J599" s="191">
        <v>1</v>
      </c>
      <c r="K599" s="84" t="s">
        <v>5009</v>
      </c>
      <c r="L599" s="85"/>
      <c r="M599" s="85" t="s">
        <v>5010</v>
      </c>
      <c r="N599" s="85" t="s">
        <v>5011</v>
      </c>
      <c r="O599" s="84" t="s">
        <v>2126</v>
      </c>
      <c r="P599" s="86" t="s">
        <v>5012</v>
      </c>
      <c r="Q599" s="87" t="s">
        <v>220</v>
      </c>
      <c r="R599" s="84" t="s">
        <v>10180</v>
      </c>
      <c r="S599" s="86" t="s">
        <v>10181</v>
      </c>
      <c r="T599" s="143" t="s">
        <v>10182</v>
      </c>
      <c r="U599" s="86" t="s">
        <v>5016</v>
      </c>
      <c r="V599" s="84" t="s">
        <v>260</v>
      </c>
      <c r="W599" s="85"/>
      <c r="X599" s="85" t="str">
        <f t="shared" si="45"/>
        <v>tf_BAWK20000700_D_L2_PURCHASE_DETAILS</v>
      </c>
      <c r="Y599" s="85" t="str">
        <f t="shared" si="46"/>
        <v>mt_MPWK20000701_CDW_D_L2_PURCHASE_DETAILS</v>
      </c>
      <c r="Z599" s="85" t="str">
        <f t="shared" si="47"/>
        <v>m_MPWK20000701_CDW_D_L2_PURCHASE_DETAILS</v>
      </c>
      <c r="AA599" s="85" t="s">
        <v>5017</v>
      </c>
      <c r="AB599" s="85" t="s">
        <v>5018</v>
      </c>
      <c r="AC599" s="85"/>
      <c r="AD599" s="65"/>
      <c r="AE599" s="100" t="s">
        <v>63</v>
      </c>
      <c r="AF599" s="65"/>
      <c r="AG599" s="65" t="s">
        <v>744</v>
      </c>
      <c r="AH599" s="65" t="s">
        <v>72</v>
      </c>
      <c r="AI599" s="220" t="s">
        <v>65</v>
      </c>
      <c r="AJ599" s="220" t="s">
        <v>246</v>
      </c>
      <c r="AK599" s="261">
        <v>8.6689814779674634E-3</v>
      </c>
    </row>
    <row r="600" spans="2:43" ht="27" hidden="1">
      <c r="B600" s="91">
        <f t="shared" si="48"/>
        <v>597</v>
      </c>
      <c r="C600" s="92" t="s">
        <v>409</v>
      </c>
      <c r="D600" s="92" t="s">
        <v>5019</v>
      </c>
      <c r="E600" s="92" t="s">
        <v>113</v>
      </c>
      <c r="F600" s="92" t="s">
        <v>786</v>
      </c>
      <c r="G600" s="146" t="s">
        <v>5006</v>
      </c>
      <c r="H600" s="146" t="s">
        <v>5007</v>
      </c>
      <c r="I600" s="146" t="s">
        <v>5008</v>
      </c>
      <c r="J600" s="193"/>
      <c r="K600" s="92"/>
      <c r="L600" s="146"/>
      <c r="M600" s="146" t="s">
        <v>5020</v>
      </c>
      <c r="N600" s="146" t="s">
        <v>5021</v>
      </c>
      <c r="O600" s="92" t="s">
        <v>2126</v>
      </c>
      <c r="P600" s="264" t="s">
        <v>5022</v>
      </c>
      <c r="Q600" s="163" t="s">
        <v>69</v>
      </c>
      <c r="R600" s="92" t="s">
        <v>10183</v>
      </c>
      <c r="S600" s="91" t="s">
        <v>10184</v>
      </c>
      <c r="T600" s="182"/>
      <c r="U600" s="91" t="s">
        <v>10185</v>
      </c>
      <c r="V600" s="92" t="s">
        <v>846</v>
      </c>
      <c r="W600" s="146"/>
      <c r="X600" s="146" t="str">
        <f t="shared" si="45"/>
        <v>tf_BAWK20000700_D_L2_PURCHASE_DETAILS</v>
      </c>
      <c r="Y600" s="146" t="str">
        <f t="shared" si="46"/>
        <v/>
      </c>
      <c r="Z600" s="146" t="str">
        <f t="shared" si="47"/>
        <v/>
      </c>
      <c r="AA600" s="146"/>
      <c r="AB600" s="146"/>
      <c r="AC600" s="146"/>
      <c r="AD600" s="65"/>
      <c r="AE600" s="100" t="s">
        <v>63</v>
      </c>
      <c r="AF600" s="65"/>
      <c r="AG600" s="65" t="s">
        <v>63</v>
      </c>
      <c r="AH600" s="65" t="s">
        <v>63</v>
      </c>
      <c r="AI600" s="220" t="s">
        <v>65</v>
      </c>
      <c r="AJ600" s="220" t="s">
        <v>65</v>
      </c>
      <c r="AK600" s="220" t="s">
        <v>65</v>
      </c>
    </row>
    <row r="601" spans="2:43" ht="36" hidden="1" customHeight="1">
      <c r="B601" s="91">
        <f t="shared" si="48"/>
        <v>598</v>
      </c>
      <c r="C601" s="92" t="s">
        <v>409</v>
      </c>
      <c r="D601" s="92" t="s">
        <v>5019</v>
      </c>
      <c r="E601" s="92" t="s">
        <v>113</v>
      </c>
      <c r="F601" s="92" t="s">
        <v>786</v>
      </c>
      <c r="G601" s="146" t="s">
        <v>5006</v>
      </c>
      <c r="H601" s="146" t="s">
        <v>5007</v>
      </c>
      <c r="I601" s="146" t="s">
        <v>5008</v>
      </c>
      <c r="J601" s="193"/>
      <c r="K601" s="92"/>
      <c r="L601" s="146"/>
      <c r="M601" s="146" t="s">
        <v>5023</v>
      </c>
      <c r="N601" s="146" t="s">
        <v>5024</v>
      </c>
      <c r="O601" s="92" t="s">
        <v>2126</v>
      </c>
      <c r="P601" s="264" t="s">
        <v>5022</v>
      </c>
      <c r="Q601" s="163" t="s">
        <v>69</v>
      </c>
      <c r="R601" s="92" t="s">
        <v>10186</v>
      </c>
      <c r="S601" s="91" t="s">
        <v>10187</v>
      </c>
      <c r="T601" s="182"/>
      <c r="U601" s="91" t="s">
        <v>10188</v>
      </c>
      <c r="V601" s="92" t="s">
        <v>846</v>
      </c>
      <c r="W601" s="146"/>
      <c r="X601" s="146" t="str">
        <f t="shared" si="45"/>
        <v>tf_BAWK20000700_D_L2_PURCHASE_DETAILS</v>
      </c>
      <c r="Y601" s="146" t="str">
        <f t="shared" si="46"/>
        <v/>
      </c>
      <c r="Z601" s="146" t="str">
        <f t="shared" si="47"/>
        <v/>
      </c>
      <c r="AA601" s="146"/>
      <c r="AB601" s="146"/>
      <c r="AC601" s="146"/>
      <c r="AD601" s="65"/>
      <c r="AE601" s="100" t="s">
        <v>63</v>
      </c>
      <c r="AF601" s="65"/>
      <c r="AG601" s="65" t="s">
        <v>63</v>
      </c>
      <c r="AH601" s="65" t="s">
        <v>63</v>
      </c>
      <c r="AI601" s="220" t="s">
        <v>65</v>
      </c>
      <c r="AJ601" s="220" t="s">
        <v>65</v>
      </c>
      <c r="AK601" s="220" t="s">
        <v>65</v>
      </c>
    </row>
    <row r="602" spans="2:43" ht="34.5" hidden="1" customHeight="1">
      <c r="B602" s="86">
        <f t="shared" si="48"/>
        <v>599</v>
      </c>
      <c r="C602" s="84" t="s">
        <v>63</v>
      </c>
      <c r="D602" s="84" t="s">
        <v>5025</v>
      </c>
      <c r="E602" s="84" t="s">
        <v>1355</v>
      </c>
      <c r="F602" s="84" t="s">
        <v>1356</v>
      </c>
      <c r="G602" s="86" t="s">
        <v>1357</v>
      </c>
      <c r="H602" s="86"/>
      <c r="I602" s="86" t="s">
        <v>1358</v>
      </c>
      <c r="J602" s="191"/>
      <c r="K602" s="84" t="s">
        <v>5026</v>
      </c>
      <c r="L602" s="85"/>
      <c r="M602" s="86" t="s">
        <v>5027</v>
      </c>
      <c r="N602" s="85" t="s">
        <v>5028</v>
      </c>
      <c r="O602" s="84" t="s">
        <v>2126</v>
      </c>
      <c r="P602" s="93" t="s">
        <v>5029</v>
      </c>
      <c r="Q602" s="87" t="s">
        <v>5030</v>
      </c>
      <c r="R602" s="84"/>
      <c r="S602" s="86" t="s">
        <v>5031</v>
      </c>
      <c r="T602" s="143" t="s">
        <v>5032</v>
      </c>
      <c r="U602" s="86" t="s">
        <v>5033</v>
      </c>
      <c r="V602" s="84"/>
      <c r="W602" s="85" t="s">
        <v>5034</v>
      </c>
      <c r="X602" s="85" t="s">
        <v>5035</v>
      </c>
      <c r="Y602" s="85" t="s">
        <v>5036</v>
      </c>
      <c r="Z602" s="85" t="s">
        <v>5037</v>
      </c>
      <c r="AA602" s="85" t="s">
        <v>65</v>
      </c>
      <c r="AB602" s="85" t="s">
        <v>1361</v>
      </c>
      <c r="AC602" s="85"/>
      <c r="AD602" s="65"/>
      <c r="AE602" s="100" t="s">
        <v>63</v>
      </c>
      <c r="AF602" s="65"/>
      <c r="AG602" s="65" t="s">
        <v>205</v>
      </c>
      <c r="AH602" s="65" t="s">
        <v>206</v>
      </c>
      <c r="AI602" s="220" t="s">
        <v>65</v>
      </c>
      <c r="AJ602" s="220" t="s">
        <v>154</v>
      </c>
      <c r="AK602" s="261">
        <v>8.1018518540076911E-4</v>
      </c>
      <c r="AO602" s="68" t="s">
        <v>207</v>
      </c>
      <c r="AP602" s="68">
        <v>2</v>
      </c>
      <c r="AQ602" s="68" t="s">
        <v>209</v>
      </c>
    </row>
    <row r="603" spans="2:43" ht="34.5" hidden="1" customHeight="1">
      <c r="B603" s="86">
        <f t="shared" si="48"/>
        <v>600</v>
      </c>
      <c r="C603" s="84" t="s">
        <v>63</v>
      </c>
      <c r="D603" s="84" t="s">
        <v>5038</v>
      </c>
      <c r="E603" s="84" t="s">
        <v>1355</v>
      </c>
      <c r="F603" s="84" t="s">
        <v>1356</v>
      </c>
      <c r="G603" s="86" t="s">
        <v>1357</v>
      </c>
      <c r="H603" s="86"/>
      <c r="I603" s="86" t="s">
        <v>1358</v>
      </c>
      <c r="J603" s="191"/>
      <c r="K603" s="84" t="s">
        <v>5039</v>
      </c>
      <c r="L603" s="85"/>
      <c r="M603" s="86" t="s">
        <v>5040</v>
      </c>
      <c r="N603" s="85" t="s">
        <v>5041</v>
      </c>
      <c r="O603" s="84" t="s">
        <v>2126</v>
      </c>
      <c r="P603" s="93"/>
      <c r="Q603" s="87" t="s">
        <v>69</v>
      </c>
      <c r="R603" s="84" t="s">
        <v>5042</v>
      </c>
      <c r="S603" s="86"/>
      <c r="T603" s="143" t="s">
        <v>5044</v>
      </c>
      <c r="U603" s="86" t="s">
        <v>5045</v>
      </c>
      <c r="V603" s="84"/>
      <c r="W603" s="85"/>
      <c r="X603" s="85" t="s">
        <v>5046</v>
      </c>
      <c r="Y603" s="85" t="s">
        <v>5047</v>
      </c>
      <c r="Z603" s="85" t="s">
        <v>5048</v>
      </c>
      <c r="AA603" s="85" t="s">
        <v>65</v>
      </c>
      <c r="AB603" s="85" t="s">
        <v>65</v>
      </c>
      <c r="AC603" s="85"/>
      <c r="AD603" s="65"/>
      <c r="AE603" s="100" t="s">
        <v>63</v>
      </c>
      <c r="AF603" s="65"/>
      <c r="AG603" s="65" t="s">
        <v>205</v>
      </c>
      <c r="AH603" s="65" t="s">
        <v>206</v>
      </c>
      <c r="AI603" s="220" t="s">
        <v>65</v>
      </c>
      <c r="AJ603" s="220" t="s">
        <v>154</v>
      </c>
      <c r="AK603" s="261">
        <v>5.3240740817273036E-4</v>
      </c>
      <c r="AO603" s="68" t="s">
        <v>207</v>
      </c>
      <c r="AP603" s="68">
        <v>2</v>
      </c>
      <c r="AQ603" s="68" t="s">
        <v>209</v>
      </c>
    </row>
    <row r="604" spans="2:43" ht="27.75" hidden="1" customHeight="1">
      <c r="B604" s="91">
        <f t="shared" si="48"/>
        <v>601</v>
      </c>
      <c r="C604" s="92" t="s">
        <v>409</v>
      </c>
      <c r="D604" s="92" t="s">
        <v>63</v>
      </c>
      <c r="E604" s="92" t="s">
        <v>786</v>
      </c>
      <c r="F604" s="92" t="s">
        <v>63</v>
      </c>
      <c r="G604" s="146" t="s">
        <v>5049</v>
      </c>
      <c r="H604" s="146"/>
      <c r="I604" s="146" t="s">
        <v>5050</v>
      </c>
      <c r="J604" s="193"/>
      <c r="K604" s="92"/>
      <c r="L604" s="146"/>
      <c r="M604" s="146" t="s">
        <v>5051</v>
      </c>
      <c r="N604" s="146"/>
      <c r="O604" s="92" t="s">
        <v>2126</v>
      </c>
      <c r="P604" s="264" t="s">
        <v>5052</v>
      </c>
      <c r="Q604" s="163" t="s">
        <v>69</v>
      </c>
      <c r="R604" s="92"/>
      <c r="S604" s="91" t="s">
        <v>10189</v>
      </c>
      <c r="T604" s="182"/>
      <c r="U604" s="91" t="s">
        <v>10190</v>
      </c>
      <c r="V604" s="92"/>
      <c r="W604" s="146"/>
      <c r="X604" s="146" t="str">
        <f>IF(AND(D604&lt;&gt;"",H604&lt;&gt;""),"tf_"&amp;D604&amp;"_"&amp;H604,"")</f>
        <v/>
      </c>
      <c r="Y604" s="146" t="str">
        <f>IF(AND(K604&lt;&gt;"",N604&lt;&gt;""),"mt_"&amp;K604&amp;"_"&amp;N604,"")</f>
        <v/>
      </c>
      <c r="Z604" s="146" t="str">
        <f>IF(AND(K604&lt;&gt;"",N604&lt;&gt;""),"m_"&amp;K604&amp;"_"&amp;N604,"")</f>
        <v/>
      </c>
      <c r="AA604" s="146"/>
      <c r="AB604" s="146"/>
      <c r="AC604" s="146"/>
      <c r="AD604" s="65" t="s">
        <v>1368</v>
      </c>
      <c r="AE604" s="100" t="s">
        <v>63</v>
      </c>
      <c r="AF604" s="65"/>
      <c r="AG604" s="65" t="s">
        <v>63</v>
      </c>
      <c r="AH604" s="65" t="s">
        <v>63</v>
      </c>
      <c r="AI604" s="220" t="s">
        <v>65</v>
      </c>
      <c r="AJ604" s="220" t="s">
        <v>65</v>
      </c>
      <c r="AK604" s="220" t="s">
        <v>65</v>
      </c>
    </row>
    <row r="605" spans="2:43" ht="34.5" hidden="1" customHeight="1">
      <c r="B605" s="86">
        <f t="shared" si="48"/>
        <v>602</v>
      </c>
      <c r="C605" s="84" t="s">
        <v>63</v>
      </c>
      <c r="D605" s="84" t="s">
        <v>5053</v>
      </c>
      <c r="E605" s="84" t="s">
        <v>786</v>
      </c>
      <c r="F605" s="84" t="s">
        <v>63</v>
      </c>
      <c r="G605" s="85" t="s">
        <v>5054</v>
      </c>
      <c r="H605" s="85" t="s">
        <v>5055</v>
      </c>
      <c r="I605" s="85" t="s">
        <v>5056</v>
      </c>
      <c r="J605" s="191">
        <v>1</v>
      </c>
      <c r="K605" s="84" t="s">
        <v>5057</v>
      </c>
      <c r="L605" s="85"/>
      <c r="M605" s="85" t="s">
        <v>5058</v>
      </c>
      <c r="N605" s="85" t="s">
        <v>5059</v>
      </c>
      <c r="O605" s="84" t="s">
        <v>2126</v>
      </c>
      <c r="P605" s="86" t="s">
        <v>5060</v>
      </c>
      <c r="Q605" s="87" t="s">
        <v>220</v>
      </c>
      <c r="R605" s="84" t="s">
        <v>5061</v>
      </c>
      <c r="S605" s="86" t="s">
        <v>5062</v>
      </c>
      <c r="T605" s="143" t="s">
        <v>5063</v>
      </c>
      <c r="U605" s="86" t="s">
        <v>5064</v>
      </c>
      <c r="V605" s="84" t="s">
        <v>846</v>
      </c>
      <c r="W605" s="85"/>
      <c r="X605" s="85" t="s">
        <v>5065</v>
      </c>
      <c r="Y605" s="85" t="s">
        <v>5066</v>
      </c>
      <c r="Z605" s="85" t="s">
        <v>5067</v>
      </c>
      <c r="AA605" s="85"/>
      <c r="AB605" s="85"/>
      <c r="AC605" s="85"/>
      <c r="AD605" s="65" t="s">
        <v>2025</v>
      </c>
      <c r="AE605" s="65" t="s">
        <v>2026</v>
      </c>
      <c r="AF605" s="65" t="s">
        <v>2027</v>
      </c>
      <c r="AG605" s="65" t="s">
        <v>205</v>
      </c>
      <c r="AH605" s="65" t="s">
        <v>206</v>
      </c>
      <c r="AI605" s="220" t="s">
        <v>65</v>
      </c>
      <c r="AJ605" s="220" t="s">
        <v>154</v>
      </c>
      <c r="AK605" s="261">
        <v>1.6203703853534535E-4</v>
      </c>
      <c r="AO605" s="68" t="s">
        <v>207</v>
      </c>
      <c r="AP605" s="68" t="s">
        <v>5068</v>
      </c>
      <c r="AQ605" s="68" t="s">
        <v>209</v>
      </c>
    </row>
    <row r="606" spans="2:43" ht="34.5" hidden="1" customHeight="1">
      <c r="B606" s="86">
        <f t="shared" si="48"/>
        <v>603</v>
      </c>
      <c r="C606" s="84" t="s">
        <v>63</v>
      </c>
      <c r="D606" s="84" t="s">
        <v>5069</v>
      </c>
      <c r="E606" s="84" t="s">
        <v>786</v>
      </c>
      <c r="F606" s="84" t="s">
        <v>63</v>
      </c>
      <c r="G606" s="85" t="s">
        <v>5054</v>
      </c>
      <c r="H606" s="85" t="s">
        <v>5070</v>
      </c>
      <c r="I606" s="85" t="s">
        <v>5056</v>
      </c>
      <c r="J606" s="191">
        <v>1</v>
      </c>
      <c r="K606" s="84" t="s">
        <v>5071</v>
      </c>
      <c r="L606" s="85"/>
      <c r="M606" s="85" t="s">
        <v>5072</v>
      </c>
      <c r="N606" s="85" t="s">
        <v>5073</v>
      </c>
      <c r="O606" s="84" t="s">
        <v>2126</v>
      </c>
      <c r="P606" s="86" t="s">
        <v>5060</v>
      </c>
      <c r="Q606" s="87" t="s">
        <v>69</v>
      </c>
      <c r="R606" s="84" t="s">
        <v>5074</v>
      </c>
      <c r="S606" s="86" t="s">
        <v>5075</v>
      </c>
      <c r="T606" s="143" t="s">
        <v>5076</v>
      </c>
      <c r="U606" s="86" t="s">
        <v>5077</v>
      </c>
      <c r="V606" s="84" t="s">
        <v>846</v>
      </c>
      <c r="W606" s="85"/>
      <c r="X606" s="85" t="s">
        <v>5078</v>
      </c>
      <c r="Y606" s="85" t="s">
        <v>5079</v>
      </c>
      <c r="Z606" s="85" t="s">
        <v>5080</v>
      </c>
      <c r="AA606" s="85"/>
      <c r="AB606" s="85"/>
      <c r="AC606" s="85"/>
      <c r="AD606" s="65" t="s">
        <v>2025</v>
      </c>
      <c r="AE606" s="65" t="s">
        <v>2026</v>
      </c>
      <c r="AF606" s="65" t="s">
        <v>2027</v>
      </c>
      <c r="AG606" s="65" t="s">
        <v>205</v>
      </c>
      <c r="AH606" s="65" t="s">
        <v>206</v>
      </c>
      <c r="AI606" s="220" t="s">
        <v>65</v>
      </c>
      <c r="AJ606" s="220" t="s">
        <v>154</v>
      </c>
      <c r="AK606" s="261">
        <v>1.6203703853534535E-4</v>
      </c>
      <c r="AO606" s="68" t="s">
        <v>207</v>
      </c>
      <c r="AP606" s="68" t="s">
        <v>5068</v>
      </c>
      <c r="AQ606" s="68" t="s">
        <v>209</v>
      </c>
    </row>
    <row r="607" spans="2:43" ht="34.5" hidden="1" customHeight="1">
      <c r="B607" s="91">
        <f t="shared" si="48"/>
        <v>604</v>
      </c>
      <c r="C607" s="92" t="s">
        <v>409</v>
      </c>
      <c r="D607" s="92" t="s">
        <v>63</v>
      </c>
      <c r="E607" s="92" t="s">
        <v>786</v>
      </c>
      <c r="F607" s="92" t="s">
        <v>63</v>
      </c>
      <c r="G607" s="146" t="s">
        <v>5081</v>
      </c>
      <c r="H607" s="146"/>
      <c r="I607" s="146" t="s">
        <v>5082</v>
      </c>
      <c r="J607" s="193"/>
      <c r="K607" s="92"/>
      <c r="L607" s="146"/>
      <c r="M607" s="146" t="s">
        <v>5083</v>
      </c>
      <c r="N607" s="146"/>
      <c r="O607" s="92" t="s">
        <v>2126</v>
      </c>
      <c r="P607" s="264" t="s">
        <v>5084</v>
      </c>
      <c r="Q607" s="163" t="s">
        <v>69</v>
      </c>
      <c r="R607" s="92"/>
      <c r="S607" s="91" t="s">
        <v>10191</v>
      </c>
      <c r="T607" s="182"/>
      <c r="U607" s="91" t="s">
        <v>10192</v>
      </c>
      <c r="V607" s="92"/>
      <c r="W607" s="146"/>
      <c r="X607" s="146" t="str">
        <f t="shared" ref="X607:X641" si="49">IF(AND(D607&lt;&gt;"",H607&lt;&gt;""),"tf_"&amp;D607&amp;"_"&amp;H607,"")</f>
        <v/>
      </c>
      <c r="Y607" s="146" t="str">
        <f t="shared" ref="Y607:Y641" si="50">IF(AND(K607&lt;&gt;"",N607&lt;&gt;""),"mt_"&amp;K607&amp;"_"&amp;N607,"")</f>
        <v/>
      </c>
      <c r="Z607" s="146" t="str">
        <f t="shared" ref="Z607:Z641" si="51">IF(AND(K607&lt;&gt;"",N607&lt;&gt;""),"m_"&amp;K607&amp;"_"&amp;N607,"")</f>
        <v/>
      </c>
      <c r="AA607" s="146"/>
      <c r="AB607" s="146"/>
      <c r="AC607" s="146"/>
      <c r="AD607" s="65" t="s">
        <v>1368</v>
      </c>
      <c r="AE607" s="100" t="s">
        <v>63</v>
      </c>
      <c r="AF607" s="65"/>
      <c r="AG607" s="65" t="s">
        <v>63</v>
      </c>
      <c r="AH607" s="65" t="s">
        <v>63</v>
      </c>
      <c r="AI607" s="220" t="s">
        <v>65</v>
      </c>
      <c r="AJ607" s="220" t="s">
        <v>65</v>
      </c>
      <c r="AK607" s="220" t="s">
        <v>65</v>
      </c>
    </row>
    <row r="608" spans="2:43" ht="34.5" hidden="1" customHeight="1">
      <c r="B608" s="86">
        <f t="shared" si="48"/>
        <v>605</v>
      </c>
      <c r="C608" s="84" t="s">
        <v>63</v>
      </c>
      <c r="D608" s="84" t="s">
        <v>5085</v>
      </c>
      <c r="E608" s="84" t="s">
        <v>1809</v>
      </c>
      <c r="F608" s="84" t="s">
        <v>5086</v>
      </c>
      <c r="G608" s="85" t="s">
        <v>5087</v>
      </c>
      <c r="H608" s="85" t="s">
        <v>5088</v>
      </c>
      <c r="I608" s="85" t="s">
        <v>5089</v>
      </c>
      <c r="J608" s="191">
        <v>1</v>
      </c>
      <c r="K608" s="84" t="s">
        <v>5090</v>
      </c>
      <c r="L608" s="85"/>
      <c r="M608" s="85" t="s">
        <v>10193</v>
      </c>
      <c r="N608" s="85" t="s">
        <v>5092</v>
      </c>
      <c r="O608" s="84" t="s">
        <v>3507</v>
      </c>
      <c r="P608" s="86" t="s">
        <v>5093</v>
      </c>
      <c r="Q608" s="87" t="s">
        <v>69</v>
      </c>
      <c r="R608" s="84" t="s">
        <v>5094</v>
      </c>
      <c r="S608" s="86" t="s">
        <v>10194</v>
      </c>
      <c r="T608" s="143" t="s">
        <v>5096</v>
      </c>
      <c r="U608" s="86" t="s">
        <v>10195</v>
      </c>
      <c r="V608" s="84" t="s">
        <v>149</v>
      </c>
      <c r="W608" s="85"/>
      <c r="X608" s="85" t="str">
        <f t="shared" si="49"/>
        <v>tf_BAFI20000200_D_L2_RECEIVABLE_AREA_MANAGEMENT</v>
      </c>
      <c r="Y608" s="85" t="str">
        <f t="shared" si="50"/>
        <v>mt_MPFI20000201_CDW_D_L2_RECEIVABLE_AREA_MANAGEMENT_WK01</v>
      </c>
      <c r="Z608" s="85" t="str">
        <f t="shared" si="51"/>
        <v>m_MPFI20000201_CDW_D_L2_RECEIVABLE_AREA_MANAGEMENT_WK01</v>
      </c>
      <c r="AA608" s="85" t="s">
        <v>5098</v>
      </c>
      <c r="AB608" s="85" t="s">
        <v>5099</v>
      </c>
      <c r="AC608" s="85"/>
      <c r="AD608" s="65"/>
      <c r="AE608" s="100" t="s">
        <v>63</v>
      </c>
      <c r="AF608" s="65"/>
      <c r="AG608" s="65" t="s">
        <v>1331</v>
      </c>
      <c r="AH608" s="65" t="s">
        <v>153</v>
      </c>
      <c r="AI608" s="220" t="s">
        <v>65</v>
      </c>
      <c r="AJ608" s="220" t="s">
        <v>154</v>
      </c>
      <c r="AK608" s="261">
        <v>1.8055555556202307E-3</v>
      </c>
    </row>
    <row r="609" spans="2:37" ht="34.5" hidden="1" customHeight="1">
      <c r="B609" s="86">
        <f t="shared" si="48"/>
        <v>606</v>
      </c>
      <c r="C609" s="84" t="s">
        <v>63</v>
      </c>
      <c r="D609" s="84" t="s">
        <v>5100</v>
      </c>
      <c r="E609" s="84" t="s">
        <v>1809</v>
      </c>
      <c r="F609" s="84" t="s">
        <v>5086</v>
      </c>
      <c r="G609" s="85" t="s">
        <v>5087</v>
      </c>
      <c r="H609" s="85" t="s">
        <v>5088</v>
      </c>
      <c r="I609" s="85" t="s">
        <v>5089</v>
      </c>
      <c r="J609" s="191">
        <v>2</v>
      </c>
      <c r="K609" s="84" t="s">
        <v>5101</v>
      </c>
      <c r="L609" s="85"/>
      <c r="M609" s="85" t="s">
        <v>5102</v>
      </c>
      <c r="N609" s="85" t="s">
        <v>5103</v>
      </c>
      <c r="O609" s="84" t="s">
        <v>3507</v>
      </c>
      <c r="P609" s="86" t="s">
        <v>5093</v>
      </c>
      <c r="Q609" s="87" t="s">
        <v>69</v>
      </c>
      <c r="R609" s="84" t="s">
        <v>10196</v>
      </c>
      <c r="S609" s="86" t="s">
        <v>10195</v>
      </c>
      <c r="T609" s="143" t="s">
        <v>5104</v>
      </c>
      <c r="U609" s="86" t="s">
        <v>10197</v>
      </c>
      <c r="V609" s="84" t="s">
        <v>846</v>
      </c>
      <c r="W609" s="85"/>
      <c r="X609" s="85" t="str">
        <f t="shared" si="49"/>
        <v>tf_BAFI20000200_D_L2_RECEIVABLE_AREA_MANAGEMENT</v>
      </c>
      <c r="Y609" s="85" t="str">
        <f t="shared" si="50"/>
        <v>mt_MPFI20000214_CDW_D_L2_RECEIVABLE_AREA_MANAGEMENT_WK02</v>
      </c>
      <c r="Z609" s="85" t="str">
        <f t="shared" si="51"/>
        <v>m_MPFI20000214_CDW_D_L2_RECEIVABLE_AREA_MANAGEMENT_WK02</v>
      </c>
      <c r="AA609" s="85" t="s">
        <v>5098</v>
      </c>
      <c r="AB609" s="85" t="s">
        <v>5099</v>
      </c>
      <c r="AC609" s="85"/>
      <c r="AD609" s="65"/>
      <c r="AE609" s="100" t="s">
        <v>63</v>
      </c>
      <c r="AF609" s="65"/>
      <c r="AG609" s="65" t="s">
        <v>1331</v>
      </c>
      <c r="AH609" s="65" t="s">
        <v>153</v>
      </c>
      <c r="AI609" s="220" t="s">
        <v>65</v>
      </c>
      <c r="AJ609" s="220" t="s">
        <v>154</v>
      </c>
      <c r="AK609" s="261">
        <v>8.1018518540076911E-4</v>
      </c>
    </row>
    <row r="610" spans="2:37" ht="34.5" hidden="1" customHeight="1">
      <c r="B610" s="86">
        <f t="shared" si="48"/>
        <v>607</v>
      </c>
      <c r="C610" s="84" t="s">
        <v>63</v>
      </c>
      <c r="D610" s="84" t="s">
        <v>5100</v>
      </c>
      <c r="E610" s="84" t="s">
        <v>1809</v>
      </c>
      <c r="F610" s="84" t="s">
        <v>5086</v>
      </c>
      <c r="G610" s="85" t="s">
        <v>5087</v>
      </c>
      <c r="H610" s="85" t="s">
        <v>5088</v>
      </c>
      <c r="I610" s="85" t="s">
        <v>5089</v>
      </c>
      <c r="J610" s="191">
        <v>3</v>
      </c>
      <c r="K610" s="84" t="s">
        <v>5106</v>
      </c>
      <c r="L610" s="85"/>
      <c r="M610" s="85" t="s">
        <v>5107</v>
      </c>
      <c r="N610" s="85" t="s">
        <v>5108</v>
      </c>
      <c r="O610" s="84" t="s">
        <v>3507</v>
      </c>
      <c r="P610" s="86" t="s">
        <v>5093</v>
      </c>
      <c r="Q610" s="87" t="s">
        <v>69</v>
      </c>
      <c r="R610" s="84" t="s">
        <v>10198</v>
      </c>
      <c r="S610" s="86" t="s">
        <v>10199</v>
      </c>
      <c r="T610" s="143" t="s">
        <v>5111</v>
      </c>
      <c r="U610" s="86" t="s">
        <v>10200</v>
      </c>
      <c r="V610" s="84" t="s">
        <v>296</v>
      </c>
      <c r="W610" s="85"/>
      <c r="X610" s="85" t="str">
        <f t="shared" si="49"/>
        <v>tf_BAFI20000200_D_L2_RECEIVABLE_AREA_MANAGEMENT</v>
      </c>
      <c r="Y610" s="85" t="str">
        <f t="shared" si="50"/>
        <v>mt_MPFI20000215_CDW_D_L2_RECEIVABLE_AREA_MANAGEMENT_WK03</v>
      </c>
      <c r="Z610" s="85" t="str">
        <f t="shared" si="51"/>
        <v>m_MPFI20000215_CDW_D_L2_RECEIVABLE_AREA_MANAGEMENT_WK03</v>
      </c>
      <c r="AA610" s="85" t="s">
        <v>5098</v>
      </c>
      <c r="AB610" s="85" t="s">
        <v>5099</v>
      </c>
      <c r="AC610" s="85"/>
      <c r="AD610" s="65"/>
      <c r="AE610" s="100" t="s">
        <v>63</v>
      </c>
      <c r="AF610" s="65"/>
      <c r="AG610" s="65" t="s">
        <v>1331</v>
      </c>
      <c r="AH610" s="65" t="s">
        <v>153</v>
      </c>
      <c r="AI610" s="220" t="s">
        <v>65</v>
      </c>
      <c r="AJ610" s="220" t="s">
        <v>154</v>
      </c>
      <c r="AK610" s="261">
        <v>8.6805555474711582E-4</v>
      </c>
    </row>
    <row r="611" spans="2:37" ht="34.5" hidden="1" customHeight="1">
      <c r="B611" s="86">
        <f t="shared" si="48"/>
        <v>608</v>
      </c>
      <c r="C611" s="84" t="s">
        <v>63</v>
      </c>
      <c r="D611" s="84" t="s">
        <v>5100</v>
      </c>
      <c r="E611" s="84" t="s">
        <v>1809</v>
      </c>
      <c r="F611" s="84" t="s">
        <v>5086</v>
      </c>
      <c r="G611" s="85" t="s">
        <v>5087</v>
      </c>
      <c r="H611" s="85" t="s">
        <v>5088</v>
      </c>
      <c r="I611" s="85" t="s">
        <v>5089</v>
      </c>
      <c r="J611" s="191">
        <v>4</v>
      </c>
      <c r="K611" s="84" t="s">
        <v>5113</v>
      </c>
      <c r="L611" s="85"/>
      <c r="M611" s="85" t="s">
        <v>5114</v>
      </c>
      <c r="N611" s="85" t="s">
        <v>5115</v>
      </c>
      <c r="O611" s="84" t="s">
        <v>3507</v>
      </c>
      <c r="P611" s="86" t="s">
        <v>5093</v>
      </c>
      <c r="Q611" s="87" t="s">
        <v>69</v>
      </c>
      <c r="R611" s="84" t="s">
        <v>10201</v>
      </c>
      <c r="S611" s="86" t="s">
        <v>10200</v>
      </c>
      <c r="T611" s="143" t="s">
        <v>5116</v>
      </c>
      <c r="U611" s="86" t="s">
        <v>10202</v>
      </c>
      <c r="V611" s="84" t="s">
        <v>238</v>
      </c>
      <c r="W611" s="85"/>
      <c r="X611" s="85" t="str">
        <f t="shared" si="49"/>
        <v>tf_BAFI20000200_D_L2_RECEIVABLE_AREA_MANAGEMENT</v>
      </c>
      <c r="Y611" s="85" t="str">
        <f t="shared" si="50"/>
        <v>mt_MPFI20000202_CDW_D_L2_RECEIVABLE_AREA_MANAGEMENT_WK04</v>
      </c>
      <c r="Z611" s="85" t="str">
        <f t="shared" si="51"/>
        <v>m_MPFI20000202_CDW_D_L2_RECEIVABLE_AREA_MANAGEMENT_WK04</v>
      </c>
      <c r="AA611" s="85" t="s">
        <v>5098</v>
      </c>
      <c r="AB611" s="85" t="s">
        <v>5099</v>
      </c>
      <c r="AC611" s="85"/>
      <c r="AD611" s="65"/>
      <c r="AE611" s="100" t="s">
        <v>63</v>
      </c>
      <c r="AF611" s="65"/>
      <c r="AG611" s="65" t="s">
        <v>1331</v>
      </c>
      <c r="AH611" s="65" t="s">
        <v>153</v>
      </c>
      <c r="AI611" s="220" t="s">
        <v>65</v>
      </c>
      <c r="AJ611" s="220" t="s">
        <v>154</v>
      </c>
      <c r="AK611" s="261">
        <v>3.2407407707069069E-4</v>
      </c>
    </row>
    <row r="612" spans="2:37" ht="34.5" hidden="1" customHeight="1">
      <c r="B612" s="86">
        <f t="shared" si="48"/>
        <v>609</v>
      </c>
      <c r="C612" s="84" t="s">
        <v>63</v>
      </c>
      <c r="D612" s="84" t="s">
        <v>5100</v>
      </c>
      <c r="E612" s="84" t="s">
        <v>1809</v>
      </c>
      <c r="F612" s="84" t="s">
        <v>5086</v>
      </c>
      <c r="G612" s="85" t="s">
        <v>5087</v>
      </c>
      <c r="H612" s="85" t="s">
        <v>5088</v>
      </c>
      <c r="I612" s="85" t="s">
        <v>5089</v>
      </c>
      <c r="J612" s="191">
        <v>5</v>
      </c>
      <c r="K612" s="84" t="s">
        <v>5118</v>
      </c>
      <c r="L612" s="85"/>
      <c r="M612" s="85" t="s">
        <v>5119</v>
      </c>
      <c r="N612" s="85" t="s">
        <v>5120</v>
      </c>
      <c r="O612" s="84" t="s">
        <v>3507</v>
      </c>
      <c r="P612" s="86" t="s">
        <v>5093</v>
      </c>
      <c r="Q612" s="87" t="s">
        <v>69</v>
      </c>
      <c r="R612" s="84" t="s">
        <v>10203</v>
      </c>
      <c r="S612" s="86" t="s">
        <v>10204</v>
      </c>
      <c r="T612" s="143" t="s">
        <v>5123</v>
      </c>
      <c r="U612" s="86" t="s">
        <v>10205</v>
      </c>
      <c r="V612" s="84" t="s">
        <v>171</v>
      </c>
      <c r="W612" s="85"/>
      <c r="X612" s="85" t="str">
        <f t="shared" si="49"/>
        <v>tf_BAFI20000200_D_L2_RECEIVABLE_AREA_MANAGEMENT</v>
      </c>
      <c r="Y612" s="85" t="str">
        <f t="shared" si="50"/>
        <v>mt_MPFI20000203_CDW_D_L2_RECEIVABLE_AREA_MANAGEMENT_WK05</v>
      </c>
      <c r="Z612" s="85" t="str">
        <f t="shared" si="51"/>
        <v>m_MPFI20000203_CDW_D_L2_RECEIVABLE_AREA_MANAGEMENT_WK05</v>
      </c>
      <c r="AA612" s="85" t="s">
        <v>5098</v>
      </c>
      <c r="AB612" s="85" t="s">
        <v>5099</v>
      </c>
      <c r="AC612" s="85"/>
      <c r="AD612" s="65"/>
      <c r="AE612" s="100" t="s">
        <v>63</v>
      </c>
      <c r="AF612" s="65"/>
      <c r="AG612" s="65" t="s">
        <v>1331</v>
      </c>
      <c r="AH612" s="65" t="s">
        <v>153</v>
      </c>
      <c r="AI612" s="220" t="s">
        <v>65</v>
      </c>
      <c r="AJ612" s="220" t="s">
        <v>154</v>
      </c>
      <c r="AK612" s="261">
        <v>3.125000002910383E-4</v>
      </c>
    </row>
    <row r="613" spans="2:37" ht="34.5" hidden="1" customHeight="1">
      <c r="B613" s="86">
        <f t="shared" si="48"/>
        <v>610</v>
      </c>
      <c r="C613" s="84" t="s">
        <v>63</v>
      </c>
      <c r="D613" s="84" t="s">
        <v>5100</v>
      </c>
      <c r="E613" s="84" t="s">
        <v>1809</v>
      </c>
      <c r="F613" s="84" t="s">
        <v>5086</v>
      </c>
      <c r="G613" s="85" t="s">
        <v>5087</v>
      </c>
      <c r="H613" s="85" t="s">
        <v>5088</v>
      </c>
      <c r="I613" s="85" t="s">
        <v>5089</v>
      </c>
      <c r="J613" s="191">
        <v>6</v>
      </c>
      <c r="K613" s="84" t="s">
        <v>5125</v>
      </c>
      <c r="L613" s="85"/>
      <c r="M613" s="85" t="s">
        <v>5126</v>
      </c>
      <c r="N613" s="85" t="s">
        <v>5127</v>
      </c>
      <c r="O613" s="84" t="s">
        <v>3507</v>
      </c>
      <c r="P613" s="86" t="s">
        <v>5093</v>
      </c>
      <c r="Q613" s="87" t="s">
        <v>69</v>
      </c>
      <c r="R613" s="84" t="s">
        <v>10206</v>
      </c>
      <c r="S613" s="86" t="s">
        <v>10207</v>
      </c>
      <c r="T613" s="143" t="s">
        <v>5130</v>
      </c>
      <c r="U613" s="86" t="s">
        <v>10208</v>
      </c>
      <c r="V613" s="84" t="s">
        <v>162</v>
      </c>
      <c r="W613" s="85"/>
      <c r="X613" s="85" t="str">
        <f t="shared" si="49"/>
        <v>tf_BAFI20000200_D_L2_RECEIVABLE_AREA_MANAGEMENT</v>
      </c>
      <c r="Y613" s="85" t="str">
        <f t="shared" si="50"/>
        <v>mt_MPFI20000204_CDW_D_L2_RECEIVABLE_AREA_MANAGEMENT_WK06</v>
      </c>
      <c r="Z613" s="85" t="str">
        <f t="shared" si="51"/>
        <v>m_MPFI20000204_CDW_D_L2_RECEIVABLE_AREA_MANAGEMENT_WK06</v>
      </c>
      <c r="AA613" s="85" t="s">
        <v>5098</v>
      </c>
      <c r="AB613" s="85" t="s">
        <v>5099</v>
      </c>
      <c r="AC613" s="85"/>
      <c r="AD613" s="65"/>
      <c r="AE613" s="100" t="s">
        <v>63</v>
      </c>
      <c r="AF613" s="65"/>
      <c r="AG613" s="65" t="s">
        <v>1331</v>
      </c>
      <c r="AH613" s="65" t="s">
        <v>153</v>
      </c>
      <c r="AI613" s="220" t="s">
        <v>65</v>
      </c>
      <c r="AJ613" s="220" t="s">
        <v>154</v>
      </c>
      <c r="AK613" s="261">
        <v>5.2083333139307797E-4</v>
      </c>
    </row>
    <row r="614" spans="2:37" ht="34.5" hidden="1" customHeight="1">
      <c r="B614" s="86">
        <f t="shared" si="48"/>
        <v>611</v>
      </c>
      <c r="C614" s="84" t="s">
        <v>63</v>
      </c>
      <c r="D614" s="84" t="s">
        <v>5100</v>
      </c>
      <c r="E614" s="84" t="s">
        <v>1809</v>
      </c>
      <c r="F614" s="84" t="s">
        <v>5086</v>
      </c>
      <c r="G614" s="85" t="s">
        <v>5087</v>
      </c>
      <c r="H614" s="85" t="s">
        <v>5088</v>
      </c>
      <c r="I614" s="85" t="s">
        <v>5089</v>
      </c>
      <c r="J614" s="191">
        <v>7</v>
      </c>
      <c r="K614" s="84" t="s">
        <v>5132</v>
      </c>
      <c r="L614" s="85"/>
      <c r="M614" s="85" t="s">
        <v>5133</v>
      </c>
      <c r="N614" s="85" t="s">
        <v>5134</v>
      </c>
      <c r="O614" s="84" t="s">
        <v>3507</v>
      </c>
      <c r="P614" s="86" t="s">
        <v>5093</v>
      </c>
      <c r="Q614" s="87" t="s">
        <v>69</v>
      </c>
      <c r="R614" s="84" t="s">
        <v>5135</v>
      </c>
      <c r="S614" s="86" t="s">
        <v>5136</v>
      </c>
      <c r="T614" s="143" t="s">
        <v>5137</v>
      </c>
      <c r="U614" s="86" t="s">
        <v>10209</v>
      </c>
      <c r="V614" s="84" t="s">
        <v>149</v>
      </c>
      <c r="W614" s="85"/>
      <c r="X614" s="85" t="str">
        <f t="shared" si="49"/>
        <v>tf_BAFI20000200_D_L2_RECEIVABLE_AREA_MANAGEMENT</v>
      </c>
      <c r="Y614" s="85" t="str">
        <f t="shared" si="50"/>
        <v>mt_MPFI20000205_CDW_D_L2_RECEIVABLE_AREA_MANAGEMENT_WK07</v>
      </c>
      <c r="Z614" s="85" t="str">
        <f t="shared" si="51"/>
        <v>m_MPFI20000205_CDW_D_L2_RECEIVABLE_AREA_MANAGEMENT_WK07</v>
      </c>
      <c r="AA614" s="85" t="s">
        <v>5098</v>
      </c>
      <c r="AB614" s="85" t="s">
        <v>5099</v>
      </c>
      <c r="AC614" s="85"/>
      <c r="AD614" s="65"/>
      <c r="AE614" s="100" t="s">
        <v>63</v>
      </c>
      <c r="AF614" s="65"/>
      <c r="AG614" s="65" t="s">
        <v>1331</v>
      </c>
      <c r="AH614" s="65" t="s">
        <v>153</v>
      </c>
      <c r="AI614" s="220" t="s">
        <v>65</v>
      </c>
      <c r="AJ614" s="220" t="s">
        <v>154</v>
      </c>
      <c r="AK614" s="261">
        <v>1.4351851859828457E-3</v>
      </c>
    </row>
    <row r="615" spans="2:37" ht="34.5" hidden="1" customHeight="1">
      <c r="B615" s="86">
        <f t="shared" si="48"/>
        <v>612</v>
      </c>
      <c r="C615" s="84" t="s">
        <v>63</v>
      </c>
      <c r="D615" s="84" t="s">
        <v>5100</v>
      </c>
      <c r="E615" s="84" t="s">
        <v>1809</v>
      </c>
      <c r="F615" s="84" t="s">
        <v>5086</v>
      </c>
      <c r="G615" s="85" t="s">
        <v>5087</v>
      </c>
      <c r="H615" s="85" t="s">
        <v>5088</v>
      </c>
      <c r="I615" s="85" t="s">
        <v>5089</v>
      </c>
      <c r="J615" s="191">
        <v>8</v>
      </c>
      <c r="K615" s="84" t="s">
        <v>5144</v>
      </c>
      <c r="L615" s="85"/>
      <c r="M615" s="85" t="s">
        <v>5145</v>
      </c>
      <c r="N615" s="85" t="s">
        <v>5146</v>
      </c>
      <c r="O615" s="84" t="s">
        <v>3507</v>
      </c>
      <c r="P615" s="86" t="s">
        <v>5093</v>
      </c>
      <c r="Q615" s="87" t="s">
        <v>69</v>
      </c>
      <c r="R615" s="84" t="s">
        <v>10210</v>
      </c>
      <c r="S615" s="86" t="s">
        <v>10209</v>
      </c>
      <c r="T615" s="143" t="s">
        <v>5149</v>
      </c>
      <c r="U615" s="86" t="s">
        <v>10211</v>
      </c>
      <c r="V615" s="84" t="s">
        <v>238</v>
      </c>
      <c r="W615" s="85"/>
      <c r="X615" s="85" t="str">
        <f t="shared" si="49"/>
        <v>tf_BAFI20000200_D_L2_RECEIVABLE_AREA_MANAGEMENT</v>
      </c>
      <c r="Y615" s="85" t="str">
        <f t="shared" si="50"/>
        <v>mt_MPFI20000206_CDW_D_L2_RECEIVABLE_AREA_MANAGEMENT_WK08</v>
      </c>
      <c r="Z615" s="85" t="str">
        <f t="shared" si="51"/>
        <v>m_MPFI20000206_CDW_D_L2_RECEIVABLE_AREA_MANAGEMENT_WK08</v>
      </c>
      <c r="AA615" s="85" t="s">
        <v>5098</v>
      </c>
      <c r="AB615" s="85" t="s">
        <v>5099</v>
      </c>
      <c r="AC615" s="85"/>
      <c r="AD615" s="65"/>
      <c r="AE615" s="100" t="s">
        <v>63</v>
      </c>
      <c r="AF615" s="65"/>
      <c r="AG615" s="65" t="s">
        <v>1331</v>
      </c>
      <c r="AH615" s="65" t="s">
        <v>153</v>
      </c>
      <c r="AI615" s="220" t="s">
        <v>65</v>
      </c>
      <c r="AJ615" s="220" t="s">
        <v>154</v>
      </c>
      <c r="AK615" s="261">
        <v>3.2407407707069069E-4</v>
      </c>
    </row>
    <row r="616" spans="2:37" ht="34.5" hidden="1" customHeight="1">
      <c r="B616" s="86">
        <f t="shared" si="48"/>
        <v>613</v>
      </c>
      <c r="C616" s="84" t="s">
        <v>63</v>
      </c>
      <c r="D616" s="84" t="s">
        <v>5100</v>
      </c>
      <c r="E616" s="84" t="s">
        <v>1809</v>
      </c>
      <c r="F616" s="84" t="s">
        <v>5086</v>
      </c>
      <c r="G616" s="85" t="s">
        <v>5087</v>
      </c>
      <c r="H616" s="85" t="s">
        <v>5088</v>
      </c>
      <c r="I616" s="85" t="s">
        <v>5089</v>
      </c>
      <c r="J616" s="191">
        <v>9</v>
      </c>
      <c r="K616" s="84" t="s">
        <v>5152</v>
      </c>
      <c r="L616" s="85"/>
      <c r="M616" s="85" t="s">
        <v>5153</v>
      </c>
      <c r="N616" s="85" t="s">
        <v>5154</v>
      </c>
      <c r="O616" s="84" t="s">
        <v>3507</v>
      </c>
      <c r="P616" s="86" t="s">
        <v>5093</v>
      </c>
      <c r="Q616" s="87" t="s">
        <v>69</v>
      </c>
      <c r="R616" s="84" t="s">
        <v>10212</v>
      </c>
      <c r="S616" s="86" t="s">
        <v>10213</v>
      </c>
      <c r="T616" s="143" t="s">
        <v>5157</v>
      </c>
      <c r="U616" s="86" t="s">
        <v>10214</v>
      </c>
      <c r="V616" s="84" t="s">
        <v>149</v>
      </c>
      <c r="W616" s="85"/>
      <c r="X616" s="85" t="str">
        <f t="shared" si="49"/>
        <v>tf_BAFI20000200_D_L2_RECEIVABLE_AREA_MANAGEMENT</v>
      </c>
      <c r="Y616" s="85" t="str">
        <f t="shared" si="50"/>
        <v>mt_MPFI20000207_CDW_D_L2_RECEIVABLE_AREA_MANAGEMENT_WK09</v>
      </c>
      <c r="Z616" s="85" t="str">
        <f t="shared" si="51"/>
        <v>m_MPFI20000207_CDW_D_L2_RECEIVABLE_AREA_MANAGEMENT_WK09</v>
      </c>
      <c r="AA616" s="85" t="s">
        <v>5098</v>
      </c>
      <c r="AB616" s="85" t="s">
        <v>5099</v>
      </c>
      <c r="AC616" s="85"/>
      <c r="AD616" s="65"/>
      <c r="AE616" s="100" t="s">
        <v>63</v>
      </c>
      <c r="AF616" s="65"/>
      <c r="AG616" s="65" t="s">
        <v>1331</v>
      </c>
      <c r="AH616" s="65" t="s">
        <v>153</v>
      </c>
      <c r="AI616" s="220" t="s">
        <v>65</v>
      </c>
      <c r="AJ616" s="220" t="s">
        <v>154</v>
      </c>
      <c r="AK616" s="261">
        <v>8.7962963152676821E-4</v>
      </c>
    </row>
    <row r="617" spans="2:37" ht="217.5" hidden="1" customHeight="1">
      <c r="B617" s="86">
        <f t="shared" si="48"/>
        <v>614</v>
      </c>
      <c r="C617" s="84" t="s">
        <v>63</v>
      </c>
      <c r="D617" s="84" t="s">
        <v>5100</v>
      </c>
      <c r="E617" s="84" t="s">
        <v>1809</v>
      </c>
      <c r="F617" s="84" t="s">
        <v>5086</v>
      </c>
      <c r="G617" s="85" t="s">
        <v>5087</v>
      </c>
      <c r="H617" s="85" t="s">
        <v>5088</v>
      </c>
      <c r="I617" s="85" t="s">
        <v>5089</v>
      </c>
      <c r="J617" s="191">
        <v>10</v>
      </c>
      <c r="K617" s="84" t="s">
        <v>5159</v>
      </c>
      <c r="L617" s="85"/>
      <c r="M617" s="85" t="s">
        <v>5160</v>
      </c>
      <c r="N617" s="85" t="s">
        <v>5161</v>
      </c>
      <c r="O617" s="84" t="s">
        <v>3507</v>
      </c>
      <c r="P617" s="86" t="s">
        <v>5093</v>
      </c>
      <c r="Q617" s="87" t="s">
        <v>69</v>
      </c>
      <c r="R617" s="84" t="s">
        <v>10215</v>
      </c>
      <c r="S617" s="86" t="s">
        <v>10216</v>
      </c>
      <c r="T617" s="143" t="s">
        <v>5164</v>
      </c>
      <c r="U617" s="86" t="s">
        <v>10217</v>
      </c>
      <c r="V617" s="84" t="s">
        <v>149</v>
      </c>
      <c r="W617" s="85"/>
      <c r="X617" s="85" t="str">
        <f t="shared" si="49"/>
        <v>tf_BAFI20000200_D_L2_RECEIVABLE_AREA_MANAGEMENT</v>
      </c>
      <c r="Y617" s="85" t="str">
        <f t="shared" si="50"/>
        <v>mt_MPFI20000208_CDW_D_L2_RECEIVABLE_AREA_MANAGEMENT_WK10</v>
      </c>
      <c r="Z617" s="85" t="str">
        <f t="shared" si="51"/>
        <v>m_MPFI20000208_CDW_D_L2_RECEIVABLE_AREA_MANAGEMENT_WK10</v>
      </c>
      <c r="AA617" s="85" t="s">
        <v>5098</v>
      </c>
      <c r="AB617" s="85" t="s">
        <v>5099</v>
      </c>
      <c r="AC617" s="85"/>
      <c r="AD617" s="65"/>
      <c r="AE617" s="100" t="s">
        <v>63</v>
      </c>
      <c r="AF617" s="65"/>
      <c r="AG617" s="65" t="s">
        <v>1331</v>
      </c>
      <c r="AH617" s="65" t="s">
        <v>153</v>
      </c>
      <c r="AI617" s="220" t="s">
        <v>65</v>
      </c>
      <c r="AJ617" s="220" t="s">
        <v>154</v>
      </c>
      <c r="AK617" s="261">
        <v>5.671296312357299E-4</v>
      </c>
    </row>
    <row r="618" spans="2:37" ht="34.5" hidden="1" customHeight="1">
      <c r="B618" s="86">
        <f t="shared" si="48"/>
        <v>615</v>
      </c>
      <c r="C618" s="84" t="s">
        <v>63</v>
      </c>
      <c r="D618" s="84" t="s">
        <v>5100</v>
      </c>
      <c r="E618" s="84" t="s">
        <v>1809</v>
      </c>
      <c r="F618" s="84" t="s">
        <v>5086</v>
      </c>
      <c r="G618" s="85" t="s">
        <v>5087</v>
      </c>
      <c r="H618" s="85" t="s">
        <v>5088</v>
      </c>
      <c r="I618" s="85" t="s">
        <v>5089</v>
      </c>
      <c r="J618" s="191">
        <v>11</v>
      </c>
      <c r="K618" s="84" t="s">
        <v>5166</v>
      </c>
      <c r="L618" s="85"/>
      <c r="M618" s="85" t="s">
        <v>5167</v>
      </c>
      <c r="N618" s="85" t="s">
        <v>5168</v>
      </c>
      <c r="O618" s="84" t="s">
        <v>3507</v>
      </c>
      <c r="P618" s="86" t="s">
        <v>5093</v>
      </c>
      <c r="Q618" s="87" t="s">
        <v>69</v>
      </c>
      <c r="R618" s="84" t="s">
        <v>10218</v>
      </c>
      <c r="S618" s="86" t="s">
        <v>10219</v>
      </c>
      <c r="T618" s="143" t="s">
        <v>5171</v>
      </c>
      <c r="U618" s="86" t="s">
        <v>10220</v>
      </c>
      <c r="V618" s="84" t="s">
        <v>260</v>
      </c>
      <c r="W618" s="85"/>
      <c r="X618" s="85" t="str">
        <f t="shared" si="49"/>
        <v>tf_BAFI20000200_D_L2_RECEIVABLE_AREA_MANAGEMENT</v>
      </c>
      <c r="Y618" s="85" t="str">
        <f t="shared" si="50"/>
        <v>mt_MPFI20000209_CDW_D_L2_RECEIVABLE_AREA_MANAGEMENT_WK11</v>
      </c>
      <c r="Z618" s="85" t="str">
        <f t="shared" si="51"/>
        <v>m_MPFI20000209_CDW_D_L2_RECEIVABLE_AREA_MANAGEMENT_WK11</v>
      </c>
      <c r="AA618" s="85" t="s">
        <v>5098</v>
      </c>
      <c r="AB618" s="85" t="s">
        <v>5099</v>
      </c>
      <c r="AC618" s="85"/>
      <c r="AD618" s="65"/>
      <c r="AE618" s="100" t="s">
        <v>63</v>
      </c>
      <c r="AF618" s="65"/>
      <c r="AG618" s="65" t="s">
        <v>1331</v>
      </c>
      <c r="AH618" s="65" t="s">
        <v>153</v>
      </c>
      <c r="AI618" s="220" t="s">
        <v>65</v>
      </c>
      <c r="AJ618" s="220" t="s">
        <v>154</v>
      </c>
      <c r="AK618" s="261">
        <v>1.3541666703531519E-3</v>
      </c>
    </row>
    <row r="619" spans="2:37" ht="34.5" hidden="1" customHeight="1">
      <c r="B619" s="86">
        <f t="shared" si="48"/>
        <v>616</v>
      </c>
      <c r="C619" s="84" t="s">
        <v>63</v>
      </c>
      <c r="D619" s="84" t="s">
        <v>5100</v>
      </c>
      <c r="E619" s="84" t="s">
        <v>1809</v>
      </c>
      <c r="F619" s="84" t="s">
        <v>5086</v>
      </c>
      <c r="G619" s="85" t="s">
        <v>5087</v>
      </c>
      <c r="H619" s="85" t="s">
        <v>5088</v>
      </c>
      <c r="I619" s="85" t="s">
        <v>5089</v>
      </c>
      <c r="J619" s="191">
        <v>12</v>
      </c>
      <c r="K619" s="84" t="s">
        <v>5173</v>
      </c>
      <c r="L619" s="85"/>
      <c r="M619" s="85" t="s">
        <v>5174</v>
      </c>
      <c r="N619" s="85" t="s">
        <v>5175</v>
      </c>
      <c r="O619" s="84" t="s">
        <v>3507</v>
      </c>
      <c r="P619" s="86" t="s">
        <v>5093</v>
      </c>
      <c r="Q619" s="87" t="s">
        <v>69</v>
      </c>
      <c r="R619" s="84" t="s">
        <v>10221</v>
      </c>
      <c r="S619" s="86" t="s">
        <v>10217</v>
      </c>
      <c r="T619" s="143" t="s">
        <v>5176</v>
      </c>
      <c r="U619" s="86" t="s">
        <v>10222</v>
      </c>
      <c r="V619" s="84" t="s">
        <v>238</v>
      </c>
      <c r="W619" s="85"/>
      <c r="X619" s="85" t="str">
        <f t="shared" si="49"/>
        <v>tf_BAFI20000200_D_L2_RECEIVABLE_AREA_MANAGEMENT</v>
      </c>
      <c r="Y619" s="85" t="str">
        <f t="shared" si="50"/>
        <v>mt_MPFI20000216_CDW_D_L2_RECEIVABLE_AREA_MANAGEMENT_WK12</v>
      </c>
      <c r="Z619" s="85" t="str">
        <f t="shared" si="51"/>
        <v>m_MPFI20000216_CDW_D_L2_RECEIVABLE_AREA_MANAGEMENT_WK12</v>
      </c>
      <c r="AA619" s="85" t="s">
        <v>5098</v>
      </c>
      <c r="AB619" s="85" t="s">
        <v>5099</v>
      </c>
      <c r="AC619" s="85"/>
      <c r="AD619" s="65"/>
      <c r="AE619" s="100" t="s">
        <v>63</v>
      </c>
      <c r="AF619" s="65"/>
      <c r="AG619" s="65" t="s">
        <v>1331</v>
      </c>
      <c r="AH619" s="65" t="s">
        <v>153</v>
      </c>
      <c r="AI619" s="220" t="s">
        <v>65</v>
      </c>
      <c r="AJ619" s="220" t="s">
        <v>154</v>
      </c>
      <c r="AK619" s="261">
        <v>3.125000002910383E-4</v>
      </c>
    </row>
    <row r="620" spans="2:37" ht="34.5" hidden="1" customHeight="1">
      <c r="B620" s="86">
        <f t="shared" si="48"/>
        <v>617</v>
      </c>
      <c r="C620" s="84" t="s">
        <v>63</v>
      </c>
      <c r="D620" s="84" t="s">
        <v>5100</v>
      </c>
      <c r="E620" s="84" t="s">
        <v>1809</v>
      </c>
      <c r="F620" s="84" t="s">
        <v>5086</v>
      </c>
      <c r="G620" s="85" t="s">
        <v>5087</v>
      </c>
      <c r="H620" s="85" t="s">
        <v>5088</v>
      </c>
      <c r="I620" s="85" t="s">
        <v>5089</v>
      </c>
      <c r="J620" s="191">
        <v>13</v>
      </c>
      <c r="K620" s="84" t="s">
        <v>5178</v>
      </c>
      <c r="L620" s="85"/>
      <c r="M620" s="85" t="s">
        <v>5179</v>
      </c>
      <c r="N620" s="85" t="s">
        <v>5180</v>
      </c>
      <c r="O620" s="84" t="s">
        <v>3507</v>
      </c>
      <c r="P620" s="86" t="s">
        <v>5093</v>
      </c>
      <c r="Q620" s="87" t="s">
        <v>69</v>
      </c>
      <c r="R620" s="84" t="s">
        <v>10223</v>
      </c>
      <c r="S620" s="86" t="s">
        <v>10224</v>
      </c>
      <c r="T620" s="143" t="s">
        <v>5183</v>
      </c>
      <c r="U620" s="86" t="s">
        <v>10225</v>
      </c>
      <c r="V620" s="84" t="s">
        <v>149</v>
      </c>
      <c r="W620" s="85"/>
      <c r="X620" s="85" t="str">
        <f t="shared" si="49"/>
        <v>tf_BAFI20000200_D_L2_RECEIVABLE_AREA_MANAGEMENT</v>
      </c>
      <c r="Y620" s="85" t="str">
        <f t="shared" si="50"/>
        <v>mt_MPFI20000210_CDW_D_L2_RECEIVABLE_AREA_MANAGEMENT_WK13</v>
      </c>
      <c r="Z620" s="85" t="str">
        <f t="shared" si="51"/>
        <v>m_MPFI20000210_CDW_D_L2_RECEIVABLE_AREA_MANAGEMENT_WK13</v>
      </c>
      <c r="AA620" s="85" t="s">
        <v>5098</v>
      </c>
      <c r="AB620" s="85" t="s">
        <v>5099</v>
      </c>
      <c r="AC620" s="85"/>
      <c r="AD620" s="65"/>
      <c r="AE620" s="100" t="s">
        <v>63</v>
      </c>
      <c r="AF620" s="65"/>
      <c r="AG620" s="65" t="s">
        <v>1331</v>
      </c>
      <c r="AH620" s="65" t="s">
        <v>153</v>
      </c>
      <c r="AI620" s="220" t="s">
        <v>65</v>
      </c>
      <c r="AJ620" s="220" t="s">
        <v>154</v>
      </c>
      <c r="AK620" s="261">
        <v>2.7777777722803876E-4</v>
      </c>
    </row>
    <row r="621" spans="2:37" ht="34.5" hidden="1" customHeight="1">
      <c r="B621" s="86">
        <f t="shared" si="48"/>
        <v>618</v>
      </c>
      <c r="C621" s="84" t="s">
        <v>63</v>
      </c>
      <c r="D621" s="84" t="s">
        <v>5100</v>
      </c>
      <c r="E621" s="84" t="s">
        <v>1809</v>
      </c>
      <c r="F621" s="84" t="s">
        <v>5086</v>
      </c>
      <c r="G621" s="85" t="s">
        <v>5087</v>
      </c>
      <c r="H621" s="85" t="s">
        <v>5088</v>
      </c>
      <c r="I621" s="85" t="s">
        <v>5089</v>
      </c>
      <c r="J621" s="191">
        <v>14</v>
      </c>
      <c r="K621" s="84" t="s">
        <v>5185</v>
      </c>
      <c r="L621" s="85"/>
      <c r="M621" s="85" t="s">
        <v>5186</v>
      </c>
      <c r="N621" s="85" t="s">
        <v>5187</v>
      </c>
      <c r="O621" s="84" t="s">
        <v>3507</v>
      </c>
      <c r="P621" s="86" t="s">
        <v>5093</v>
      </c>
      <c r="Q621" s="87" t="s">
        <v>69</v>
      </c>
      <c r="R621" s="84" t="s">
        <v>5188</v>
      </c>
      <c r="S621" s="86" t="s">
        <v>5189</v>
      </c>
      <c r="T621" s="143" t="s">
        <v>5190</v>
      </c>
      <c r="U621" s="86" t="s">
        <v>5191</v>
      </c>
      <c r="V621" s="84" t="s">
        <v>149</v>
      </c>
      <c r="W621" s="85"/>
      <c r="X621" s="85" t="str">
        <f t="shared" si="49"/>
        <v>tf_BAFI20000200_D_L2_RECEIVABLE_AREA_MANAGEMENT</v>
      </c>
      <c r="Y621" s="85" t="str">
        <f t="shared" si="50"/>
        <v>mt_MPFI20000211_CDW_D_L2_RECEIVABLE_AREA_MANAGEMENT_WK14</v>
      </c>
      <c r="Z621" s="85" t="str">
        <f t="shared" si="51"/>
        <v>m_MPFI20000211_CDW_D_L2_RECEIVABLE_AREA_MANAGEMENT_WK14</v>
      </c>
      <c r="AA621" s="85" t="s">
        <v>5098</v>
      </c>
      <c r="AB621" s="85" t="s">
        <v>5099</v>
      </c>
      <c r="AC621" s="85"/>
      <c r="AD621" s="65"/>
      <c r="AE621" s="100" t="s">
        <v>63</v>
      </c>
      <c r="AF621" s="65"/>
      <c r="AG621" s="65" t="s">
        <v>1331</v>
      </c>
      <c r="AH621" s="65" t="s">
        <v>153</v>
      </c>
      <c r="AI621" s="220" t="s">
        <v>65</v>
      </c>
      <c r="AJ621" s="220" t="s">
        <v>154</v>
      </c>
      <c r="AK621" s="261">
        <v>7.5231481605442241E-4</v>
      </c>
    </row>
    <row r="622" spans="2:37" ht="34.5" hidden="1" customHeight="1">
      <c r="B622" s="86">
        <f t="shared" si="48"/>
        <v>619</v>
      </c>
      <c r="C622" s="84" t="s">
        <v>63</v>
      </c>
      <c r="D622" s="84" t="s">
        <v>5100</v>
      </c>
      <c r="E622" s="84" t="s">
        <v>1809</v>
      </c>
      <c r="F622" s="84" t="s">
        <v>5086</v>
      </c>
      <c r="G622" s="85" t="s">
        <v>5087</v>
      </c>
      <c r="H622" s="85" t="s">
        <v>5088</v>
      </c>
      <c r="I622" s="85" t="s">
        <v>5089</v>
      </c>
      <c r="J622" s="191">
        <v>15</v>
      </c>
      <c r="K622" s="84" t="s">
        <v>5192</v>
      </c>
      <c r="L622" s="85"/>
      <c r="M622" s="85" t="s">
        <v>5193</v>
      </c>
      <c r="N622" s="85" t="s">
        <v>10226</v>
      </c>
      <c r="O622" s="84" t="s">
        <v>3507</v>
      </c>
      <c r="P622" s="86" t="s">
        <v>5093</v>
      </c>
      <c r="Q622" s="87" t="s">
        <v>166</v>
      </c>
      <c r="R622" s="84" t="s">
        <v>5195</v>
      </c>
      <c r="S622" s="86" t="s">
        <v>5196</v>
      </c>
      <c r="T622" s="143" t="s">
        <v>10227</v>
      </c>
      <c r="U622" s="86" t="s">
        <v>10228</v>
      </c>
      <c r="V622" s="84" t="s">
        <v>149</v>
      </c>
      <c r="W622" s="85"/>
      <c r="X622" s="85" t="str">
        <f t="shared" si="49"/>
        <v>tf_BAFI20000200_D_L2_RECEIVABLE_AREA_MANAGEMENT</v>
      </c>
      <c r="Y622" s="85" t="str">
        <f t="shared" si="50"/>
        <v>mt_MPFI20000212_CDW_D_L2_RECEIVABLE_AREA_MANAGEMENT</v>
      </c>
      <c r="Z622" s="85" t="str">
        <f t="shared" si="51"/>
        <v>m_MPFI20000212_CDW_D_L2_RECEIVABLE_AREA_MANAGEMENT</v>
      </c>
      <c r="AA622" s="85" t="s">
        <v>5098</v>
      </c>
      <c r="AB622" s="85" t="s">
        <v>5099</v>
      </c>
      <c r="AC622" s="85"/>
      <c r="AD622" s="65"/>
      <c r="AE622" s="100" t="s">
        <v>63</v>
      </c>
      <c r="AF622" s="65"/>
      <c r="AG622" s="65" t="s">
        <v>1331</v>
      </c>
      <c r="AH622" s="65" t="s">
        <v>153</v>
      </c>
      <c r="AI622" s="220" t="s">
        <v>65</v>
      </c>
      <c r="AJ622" s="220" t="s">
        <v>154</v>
      </c>
      <c r="AK622" s="261">
        <v>1.5162037016125396E-3</v>
      </c>
    </row>
    <row r="623" spans="2:37" ht="34.5" hidden="1" customHeight="1">
      <c r="B623" s="86">
        <f t="shared" si="48"/>
        <v>620</v>
      </c>
      <c r="C623" s="84" t="s">
        <v>63</v>
      </c>
      <c r="D623" s="84" t="s">
        <v>5100</v>
      </c>
      <c r="E623" s="84" t="s">
        <v>1809</v>
      </c>
      <c r="F623" s="84" t="s">
        <v>5086</v>
      </c>
      <c r="G623" s="85" t="s">
        <v>5087</v>
      </c>
      <c r="H623" s="85" t="s">
        <v>5088</v>
      </c>
      <c r="I623" s="85" t="s">
        <v>5089</v>
      </c>
      <c r="J623" s="191">
        <v>16</v>
      </c>
      <c r="K623" s="84" t="s">
        <v>5199</v>
      </c>
      <c r="L623" s="85"/>
      <c r="M623" s="85" t="s">
        <v>5200</v>
      </c>
      <c r="N623" s="85" t="s">
        <v>5201</v>
      </c>
      <c r="O623" s="84" t="s">
        <v>3507</v>
      </c>
      <c r="P623" s="86" t="s">
        <v>5093</v>
      </c>
      <c r="Q623" s="87" t="s">
        <v>166</v>
      </c>
      <c r="R623" s="84" t="s">
        <v>5202</v>
      </c>
      <c r="S623" s="86" t="s">
        <v>5203</v>
      </c>
      <c r="T623" s="143" t="s">
        <v>5204</v>
      </c>
      <c r="U623" s="86" t="s">
        <v>10229</v>
      </c>
      <c r="V623" s="84" t="s">
        <v>149</v>
      </c>
      <c r="W623" s="85"/>
      <c r="X623" s="85" t="str">
        <f t="shared" si="49"/>
        <v>tf_BAFI20000200_D_L2_RECEIVABLE_AREA_MANAGEMENT</v>
      </c>
      <c r="Y623" s="85" t="str">
        <f t="shared" si="50"/>
        <v>mt_MPFI20000213_CDW_D_L2_RECEIVABLE_AREA_MANAGEMENT_ADD_MASTER</v>
      </c>
      <c r="Z623" s="85" t="str">
        <f t="shared" si="51"/>
        <v>m_MPFI20000213_CDW_D_L2_RECEIVABLE_AREA_MANAGEMENT_ADD_MASTER</v>
      </c>
      <c r="AA623" s="85" t="s">
        <v>5098</v>
      </c>
      <c r="AB623" s="85" t="s">
        <v>5099</v>
      </c>
      <c r="AC623" s="85"/>
      <c r="AD623" s="65"/>
      <c r="AE623" s="100" t="s">
        <v>63</v>
      </c>
      <c r="AF623" s="65"/>
      <c r="AG623" s="65" t="s">
        <v>1331</v>
      </c>
      <c r="AH623" s="65" t="s">
        <v>153</v>
      </c>
      <c r="AI623" s="220" t="s">
        <v>65</v>
      </c>
      <c r="AJ623" s="220" t="s">
        <v>154</v>
      </c>
      <c r="AK623" s="261">
        <v>7.7430555611499585E-3</v>
      </c>
    </row>
    <row r="624" spans="2:37" ht="34.5" hidden="1" customHeight="1">
      <c r="B624" s="283">
        <f t="shared" si="48"/>
        <v>621</v>
      </c>
      <c r="C624" s="172" t="s">
        <v>409</v>
      </c>
      <c r="D624" s="172" t="s">
        <v>5100</v>
      </c>
      <c r="E624" s="172" t="s">
        <v>1809</v>
      </c>
      <c r="F624" s="172" t="s">
        <v>5086</v>
      </c>
      <c r="G624" s="173" t="s">
        <v>5087</v>
      </c>
      <c r="H624" s="173" t="s">
        <v>5088</v>
      </c>
      <c r="I624" s="173" t="s">
        <v>5089</v>
      </c>
      <c r="J624" s="284"/>
      <c r="K624" s="172" t="s">
        <v>5139</v>
      </c>
      <c r="L624" s="173"/>
      <c r="M624" s="173" t="s">
        <v>5140</v>
      </c>
      <c r="N624" s="173" t="s">
        <v>5141</v>
      </c>
      <c r="O624" s="172" t="s">
        <v>3507</v>
      </c>
      <c r="P624" s="283" t="s">
        <v>5093</v>
      </c>
      <c r="Q624" s="285" t="s">
        <v>69</v>
      </c>
      <c r="R624" s="172" t="s">
        <v>5171</v>
      </c>
      <c r="S624" s="283" t="s">
        <v>5172</v>
      </c>
      <c r="T624" s="286" t="s">
        <v>10230</v>
      </c>
      <c r="U624" s="283" t="s">
        <v>10231</v>
      </c>
      <c r="V624" s="172" t="s">
        <v>149</v>
      </c>
      <c r="W624" s="173"/>
      <c r="X624" s="173" t="str">
        <f t="shared" si="49"/>
        <v>tf_BAFI20000200_D_L2_RECEIVABLE_AREA_MANAGEMENT</v>
      </c>
      <c r="Y624" s="173" t="str">
        <f t="shared" si="50"/>
        <v>mt_MPFI20000217_CDW_D_L2_RECEIVABLE_AREA_MANAGEMENT_WK15</v>
      </c>
      <c r="Z624" s="173" t="str">
        <f t="shared" si="51"/>
        <v>m_MPFI20000217_CDW_D_L2_RECEIVABLE_AREA_MANAGEMENT_WK15</v>
      </c>
      <c r="AA624" s="173" t="s">
        <v>5098</v>
      </c>
      <c r="AB624" s="173" t="s">
        <v>5099</v>
      </c>
      <c r="AC624" s="173"/>
      <c r="AD624" s="65"/>
      <c r="AE624" s="65"/>
      <c r="AF624" s="65"/>
      <c r="AG624" s="65"/>
      <c r="AH624" s="65"/>
      <c r="AI624" s="220" t="s">
        <v>65</v>
      </c>
      <c r="AJ624" s="220" t="s">
        <v>65</v>
      </c>
      <c r="AK624" s="220" t="s">
        <v>65</v>
      </c>
    </row>
    <row r="625" spans="2:37" ht="34.5" hidden="1" customHeight="1">
      <c r="B625" s="86">
        <f t="shared" si="48"/>
        <v>622</v>
      </c>
      <c r="C625" s="84" t="s">
        <v>63</v>
      </c>
      <c r="D625" s="84" t="s">
        <v>5206</v>
      </c>
      <c r="E625" s="84" t="s">
        <v>786</v>
      </c>
      <c r="F625" s="84" t="s">
        <v>63</v>
      </c>
      <c r="G625" s="85" t="s">
        <v>5207</v>
      </c>
      <c r="H625" s="85" t="s">
        <v>5208</v>
      </c>
      <c r="I625" s="85" t="s">
        <v>5209</v>
      </c>
      <c r="J625" s="191">
        <v>1</v>
      </c>
      <c r="K625" s="84" t="s">
        <v>5210</v>
      </c>
      <c r="L625" s="85"/>
      <c r="M625" s="85" t="s">
        <v>5211</v>
      </c>
      <c r="N625" s="85" t="s">
        <v>5212</v>
      </c>
      <c r="O625" s="84" t="s">
        <v>1366</v>
      </c>
      <c r="P625" s="86" t="s">
        <v>5213</v>
      </c>
      <c r="Q625" s="87" t="s">
        <v>220</v>
      </c>
      <c r="R625" s="84" t="s">
        <v>5214</v>
      </c>
      <c r="S625" s="86" t="s">
        <v>10232</v>
      </c>
      <c r="T625" s="143" t="s">
        <v>5216</v>
      </c>
      <c r="U625" s="86" t="s">
        <v>5217</v>
      </c>
      <c r="V625" s="84" t="s">
        <v>846</v>
      </c>
      <c r="W625" s="85"/>
      <c r="X625" s="85" t="str">
        <f t="shared" si="49"/>
        <v>tf_BAMT20002800_D_L2_RECEIVABLE_RANK_JUDGMENT_CHANGE_MASTER</v>
      </c>
      <c r="Y625" s="85" t="str">
        <f t="shared" si="50"/>
        <v>mt_MPMT20002801_CDW_D_L2_RECEIVABLE_RANK_JUDGMENT_CHANGE_MASTER</v>
      </c>
      <c r="Z625" s="85" t="str">
        <f t="shared" si="51"/>
        <v>m_MPMT20002801_CDW_D_L2_RECEIVABLE_RANK_JUDGMENT_CHANGE_MASTER</v>
      </c>
      <c r="AA625" s="85"/>
      <c r="AB625" s="85"/>
      <c r="AC625" s="85"/>
      <c r="AD625" s="65" t="s">
        <v>2025</v>
      </c>
      <c r="AE625" s="65" t="s">
        <v>2026</v>
      </c>
      <c r="AF625" s="65" t="s">
        <v>2027</v>
      </c>
      <c r="AG625" s="65" t="s">
        <v>72</v>
      </c>
      <c r="AH625" s="65" t="str">
        <f>_xlfn.XLOOKUP(T625,Inputテーブル分解!G:G,Inputテーブル分解!J:J,"-")</f>
        <v>B</v>
      </c>
      <c r="AI625" s="220" t="s">
        <v>65</v>
      </c>
      <c r="AJ625" s="220" t="s">
        <v>154</v>
      </c>
      <c r="AK625" s="261">
        <v>0</v>
      </c>
    </row>
    <row r="626" spans="2:37" ht="34.5" hidden="1" customHeight="1">
      <c r="B626" s="86">
        <f t="shared" si="48"/>
        <v>623</v>
      </c>
      <c r="C626" s="84" t="s">
        <v>63</v>
      </c>
      <c r="D626" s="84" t="s">
        <v>5218</v>
      </c>
      <c r="E626" s="84" t="s">
        <v>786</v>
      </c>
      <c r="F626" s="84" t="s">
        <v>63</v>
      </c>
      <c r="G626" s="85" t="s">
        <v>5219</v>
      </c>
      <c r="H626" s="85" t="s">
        <v>5220</v>
      </c>
      <c r="I626" s="85" t="s">
        <v>5221</v>
      </c>
      <c r="J626" s="191">
        <v>1</v>
      </c>
      <c r="K626" s="84" t="s">
        <v>5222</v>
      </c>
      <c r="L626" s="85"/>
      <c r="M626" s="85" t="s">
        <v>5223</v>
      </c>
      <c r="N626" s="85" t="s">
        <v>5224</v>
      </c>
      <c r="O626" s="84" t="s">
        <v>1366</v>
      </c>
      <c r="P626" s="86" t="s">
        <v>5225</v>
      </c>
      <c r="Q626" s="87" t="s">
        <v>220</v>
      </c>
      <c r="R626" s="84" t="s">
        <v>5226</v>
      </c>
      <c r="S626" s="86" t="s">
        <v>5227</v>
      </c>
      <c r="T626" s="143" t="s">
        <v>5228</v>
      </c>
      <c r="U626" s="86" t="s">
        <v>5229</v>
      </c>
      <c r="V626" s="84" t="s">
        <v>846</v>
      </c>
      <c r="W626" s="85"/>
      <c r="X626" s="85" t="str">
        <f t="shared" si="49"/>
        <v>tf_BAMT20015500_D_L2_RECEIVABLE_MANAGEMENT_CATEGORY_AREA_MASTER</v>
      </c>
      <c r="Y626" s="85" t="str">
        <f t="shared" si="50"/>
        <v>mt_MPMT20015501_CDW_D_L2_RECEIVABLE_MANAGEMENT_CATEGORY_AREA_MASTER</v>
      </c>
      <c r="Z626" s="85" t="str">
        <f t="shared" si="51"/>
        <v>m_MPMT20015501_CDW_D_L2_RECEIVABLE_MANAGEMENT_CATEGORY_AREA_MASTER</v>
      </c>
      <c r="AA626" s="85"/>
      <c r="AB626" s="85"/>
      <c r="AC626" s="85"/>
      <c r="AD626" s="65" t="s">
        <v>2025</v>
      </c>
      <c r="AE626" s="65" t="s">
        <v>2026</v>
      </c>
      <c r="AF626" s="65" t="s">
        <v>2027</v>
      </c>
      <c r="AG626" s="65" t="s">
        <v>72</v>
      </c>
      <c r="AH626" s="65" t="str">
        <f>_xlfn.XLOOKUP(T626,Inputテーブル分解!G:G,Inputテーブル分解!J:J,"-")</f>
        <v>B</v>
      </c>
      <c r="AI626" s="220" t="s">
        <v>65</v>
      </c>
      <c r="AJ626" s="220" t="s">
        <v>154</v>
      </c>
      <c r="AK626" s="261">
        <v>0</v>
      </c>
    </row>
    <row r="627" spans="2:37" ht="34.5" hidden="1" customHeight="1">
      <c r="B627" s="86">
        <f t="shared" si="48"/>
        <v>624</v>
      </c>
      <c r="C627" s="84" t="s">
        <v>63</v>
      </c>
      <c r="D627" s="84" t="s">
        <v>5230</v>
      </c>
      <c r="E627" s="84" t="s">
        <v>1809</v>
      </c>
      <c r="F627" s="84" t="s">
        <v>5231</v>
      </c>
      <c r="G627" s="85" t="s">
        <v>5232</v>
      </c>
      <c r="H627" s="85" t="s">
        <v>5233</v>
      </c>
      <c r="I627" s="85" t="s">
        <v>5234</v>
      </c>
      <c r="J627" s="191">
        <v>1</v>
      </c>
      <c r="K627" s="84" t="s">
        <v>5235</v>
      </c>
      <c r="L627" s="85"/>
      <c r="M627" s="85" t="s">
        <v>5236</v>
      </c>
      <c r="N627" s="85" t="s">
        <v>5237</v>
      </c>
      <c r="O627" s="84" t="s">
        <v>3507</v>
      </c>
      <c r="P627" s="86" t="s">
        <v>5238</v>
      </c>
      <c r="Q627" s="87" t="s">
        <v>69</v>
      </c>
      <c r="R627" s="84" t="s">
        <v>10233</v>
      </c>
      <c r="S627" s="86" t="s">
        <v>10234</v>
      </c>
      <c r="T627" s="143" t="s">
        <v>10235</v>
      </c>
      <c r="U627" s="86" t="s">
        <v>5242</v>
      </c>
      <c r="V627" s="84" t="s">
        <v>149</v>
      </c>
      <c r="W627" s="85"/>
      <c r="X627" s="85" t="str">
        <f t="shared" si="49"/>
        <v>tf_BAFI20000100_D_L2_RECEIVABLE_RECEIPT_DELIVERY</v>
      </c>
      <c r="Y627" s="85" t="str">
        <f t="shared" si="50"/>
        <v>mt_MPFI20000101_CDW_D_L2_RECEIVABLE_RECEIPT_DELIVERY_WK01</v>
      </c>
      <c r="Z627" s="85" t="str">
        <f t="shared" si="51"/>
        <v>m_MPFI20000101_CDW_D_L2_RECEIVABLE_RECEIPT_DELIVERY_WK01</v>
      </c>
      <c r="AA627" s="85" t="s">
        <v>5243</v>
      </c>
      <c r="AB627" s="85" t="s">
        <v>5244</v>
      </c>
      <c r="AC627" s="85"/>
      <c r="AD627" s="65"/>
      <c r="AE627" s="100" t="s">
        <v>63</v>
      </c>
      <c r="AF627" s="65"/>
      <c r="AG627" s="65" t="s">
        <v>1331</v>
      </c>
      <c r="AH627" s="65" t="s">
        <v>153</v>
      </c>
      <c r="AI627" s="239" t="s">
        <v>745</v>
      </c>
      <c r="AJ627" s="220" t="s">
        <v>154</v>
      </c>
      <c r="AK627" s="261">
        <v>5.7870369346346706E-5</v>
      </c>
    </row>
    <row r="628" spans="2:37" ht="34.5" hidden="1" customHeight="1">
      <c r="B628" s="86">
        <f t="shared" si="48"/>
        <v>625</v>
      </c>
      <c r="C628" s="84" t="s">
        <v>63</v>
      </c>
      <c r="D628" s="84" t="s">
        <v>5230</v>
      </c>
      <c r="E628" s="84" t="s">
        <v>1809</v>
      </c>
      <c r="F628" s="84" t="s">
        <v>5231</v>
      </c>
      <c r="G628" s="85" t="s">
        <v>5232</v>
      </c>
      <c r="H628" s="85" t="s">
        <v>5233</v>
      </c>
      <c r="I628" s="85" t="s">
        <v>5234</v>
      </c>
      <c r="J628" s="191">
        <v>2</v>
      </c>
      <c r="K628" s="84" t="s">
        <v>5245</v>
      </c>
      <c r="L628" s="85"/>
      <c r="M628" s="85" t="s">
        <v>5246</v>
      </c>
      <c r="N628" s="85" t="s">
        <v>5247</v>
      </c>
      <c r="O628" s="84" t="s">
        <v>3507</v>
      </c>
      <c r="P628" s="86" t="s">
        <v>5238</v>
      </c>
      <c r="Q628" s="87" t="s">
        <v>69</v>
      </c>
      <c r="R628" s="84" t="s">
        <v>10236</v>
      </c>
      <c r="S628" s="86" t="s">
        <v>10237</v>
      </c>
      <c r="T628" s="143" t="s">
        <v>10238</v>
      </c>
      <c r="U628" s="86" t="s">
        <v>5251</v>
      </c>
      <c r="V628" s="84" t="s">
        <v>238</v>
      </c>
      <c r="W628" s="85"/>
      <c r="X628" s="85" t="str">
        <f t="shared" si="49"/>
        <v>tf_BAFI20000100_D_L2_RECEIVABLE_RECEIPT_DELIVERY</v>
      </c>
      <c r="Y628" s="85" t="str">
        <f t="shared" si="50"/>
        <v>mt_MPFI20000102_CDW_D_L2_RECEIVABLE_RECEIPT_DELIVERY_WK02</v>
      </c>
      <c r="Z628" s="85" t="str">
        <f t="shared" si="51"/>
        <v>m_MPFI20000102_CDW_D_L2_RECEIVABLE_RECEIPT_DELIVERY_WK02</v>
      </c>
      <c r="AA628" s="85" t="s">
        <v>5243</v>
      </c>
      <c r="AB628" s="85" t="s">
        <v>5244</v>
      </c>
      <c r="AC628" s="85"/>
      <c r="AD628" s="65"/>
      <c r="AE628" s="100" t="s">
        <v>63</v>
      </c>
      <c r="AF628" s="65"/>
      <c r="AG628" s="65" t="s">
        <v>1331</v>
      </c>
      <c r="AH628" s="65" t="s">
        <v>153</v>
      </c>
      <c r="AI628" s="239" t="s">
        <v>745</v>
      </c>
      <c r="AJ628" s="220" t="s">
        <v>154</v>
      </c>
      <c r="AK628" s="261">
        <v>1.7361111531499773E-4</v>
      </c>
    </row>
    <row r="629" spans="2:37" ht="34.5" hidden="1" customHeight="1">
      <c r="B629" s="86">
        <f t="shared" si="48"/>
        <v>626</v>
      </c>
      <c r="C629" s="84" t="s">
        <v>63</v>
      </c>
      <c r="D629" s="84" t="s">
        <v>5230</v>
      </c>
      <c r="E629" s="84" t="s">
        <v>1809</v>
      </c>
      <c r="F629" s="84" t="s">
        <v>5231</v>
      </c>
      <c r="G629" s="85" t="s">
        <v>5232</v>
      </c>
      <c r="H629" s="85" t="s">
        <v>5233</v>
      </c>
      <c r="I629" s="85" t="s">
        <v>5234</v>
      </c>
      <c r="J629" s="191">
        <v>3</v>
      </c>
      <c r="K629" s="84" t="s">
        <v>5252</v>
      </c>
      <c r="L629" s="85"/>
      <c r="M629" s="85" t="s">
        <v>5253</v>
      </c>
      <c r="N629" s="85" t="s">
        <v>5254</v>
      </c>
      <c r="O629" s="84" t="s">
        <v>3507</v>
      </c>
      <c r="P629" s="86" t="s">
        <v>5238</v>
      </c>
      <c r="Q629" s="87" t="s">
        <v>166</v>
      </c>
      <c r="R629" s="84" t="s">
        <v>10239</v>
      </c>
      <c r="S629" s="86" t="s">
        <v>10240</v>
      </c>
      <c r="T629" s="143" t="s">
        <v>10236</v>
      </c>
      <c r="U629" s="86" t="s">
        <v>5249</v>
      </c>
      <c r="V629" s="84" t="s">
        <v>162</v>
      </c>
      <c r="W629" s="85"/>
      <c r="X629" s="85" t="str">
        <f t="shared" si="49"/>
        <v>tf_BAFI20000100_D_L2_RECEIVABLE_RECEIPT_DELIVERY</v>
      </c>
      <c r="Y629" s="85" t="str">
        <f t="shared" si="50"/>
        <v>mt_MPFI20000103_CDW_D_L2_RECEIVABLE_RECEIPT_DELIVERY</v>
      </c>
      <c r="Z629" s="85" t="str">
        <f t="shared" si="51"/>
        <v>m_MPFI20000103_CDW_D_L2_RECEIVABLE_RECEIPT_DELIVERY</v>
      </c>
      <c r="AA629" s="85" t="s">
        <v>5243</v>
      </c>
      <c r="AB629" s="85" t="s">
        <v>5244</v>
      </c>
      <c r="AC629" s="85"/>
      <c r="AD629" s="65"/>
      <c r="AE629" s="100" t="s">
        <v>63</v>
      </c>
      <c r="AF629" s="65"/>
      <c r="AG629" s="65" t="s">
        <v>1331</v>
      </c>
      <c r="AH629" s="65" t="s">
        <v>153</v>
      </c>
      <c r="AI629" s="239" t="s">
        <v>745</v>
      </c>
      <c r="AJ629" s="220" t="s">
        <v>154</v>
      </c>
      <c r="AK629" s="261">
        <v>1.0532407395658083E-3</v>
      </c>
    </row>
    <row r="630" spans="2:37" ht="34.5" hidden="1" customHeight="1">
      <c r="B630" s="86">
        <f t="shared" si="48"/>
        <v>627</v>
      </c>
      <c r="C630" s="84" t="s">
        <v>63</v>
      </c>
      <c r="D630" s="84" t="s">
        <v>5230</v>
      </c>
      <c r="E630" s="84" t="s">
        <v>1809</v>
      </c>
      <c r="F630" s="84" t="s">
        <v>5231</v>
      </c>
      <c r="G630" s="85" t="s">
        <v>5232</v>
      </c>
      <c r="H630" s="85" t="s">
        <v>5233</v>
      </c>
      <c r="I630" s="85" t="s">
        <v>5234</v>
      </c>
      <c r="J630" s="191">
        <v>4</v>
      </c>
      <c r="K630" s="84" t="s">
        <v>5257</v>
      </c>
      <c r="L630" s="85"/>
      <c r="M630" s="85" t="s">
        <v>5258</v>
      </c>
      <c r="N630" s="85" t="s">
        <v>5259</v>
      </c>
      <c r="O630" s="84" t="s">
        <v>3507</v>
      </c>
      <c r="P630" s="86" t="s">
        <v>5238</v>
      </c>
      <c r="Q630" s="87" t="s">
        <v>166</v>
      </c>
      <c r="R630" s="84" t="s">
        <v>10241</v>
      </c>
      <c r="S630" s="86" t="s">
        <v>10242</v>
      </c>
      <c r="T630" s="143" t="s">
        <v>10243</v>
      </c>
      <c r="U630" s="86" t="s">
        <v>10244</v>
      </c>
      <c r="V630" s="84" t="s">
        <v>149</v>
      </c>
      <c r="W630" s="85"/>
      <c r="X630" s="85" t="str">
        <f t="shared" si="49"/>
        <v>tf_BAFI20000100_D_L2_RECEIVABLE_RECEIPT_DELIVERY</v>
      </c>
      <c r="Y630" s="85" t="str">
        <f t="shared" si="50"/>
        <v>mt_MPFI20000104_CDW_D_L2_RECEIVABLE_RECEIPT_DELIVERY_ADD_MASTER</v>
      </c>
      <c r="Z630" s="85" t="str">
        <f t="shared" si="51"/>
        <v>m_MPFI20000104_CDW_D_L2_RECEIVABLE_RECEIPT_DELIVERY_ADD_MASTER</v>
      </c>
      <c r="AA630" s="85" t="s">
        <v>5243</v>
      </c>
      <c r="AB630" s="85" t="s">
        <v>5244</v>
      </c>
      <c r="AC630" s="85"/>
      <c r="AD630" s="65"/>
      <c r="AE630" s="100" t="s">
        <v>63</v>
      </c>
      <c r="AF630" s="65"/>
      <c r="AG630" s="65" t="s">
        <v>1331</v>
      </c>
      <c r="AH630" s="65" t="s">
        <v>153</v>
      </c>
      <c r="AI630" s="239" t="s">
        <v>745</v>
      </c>
      <c r="AJ630" s="220" t="s">
        <v>154</v>
      </c>
      <c r="AK630" s="261">
        <v>4.9768518510973081E-3</v>
      </c>
    </row>
    <row r="631" spans="2:37" ht="34.5" hidden="1" customHeight="1">
      <c r="B631" s="86">
        <f t="shared" si="48"/>
        <v>628</v>
      </c>
      <c r="C631" s="84" t="s">
        <v>63</v>
      </c>
      <c r="D631" s="84" t="s">
        <v>5264</v>
      </c>
      <c r="E631" s="84" t="s">
        <v>1809</v>
      </c>
      <c r="F631" s="84" t="s">
        <v>5265</v>
      </c>
      <c r="G631" s="85" t="s">
        <v>5266</v>
      </c>
      <c r="H631" s="85" t="s">
        <v>5267</v>
      </c>
      <c r="I631" s="85" t="s">
        <v>5268</v>
      </c>
      <c r="J631" s="191">
        <v>1</v>
      </c>
      <c r="K631" s="84" t="s">
        <v>5269</v>
      </c>
      <c r="L631" s="85"/>
      <c r="M631" s="85" t="s">
        <v>5270</v>
      </c>
      <c r="N631" s="85" t="s">
        <v>5271</v>
      </c>
      <c r="O631" s="84" t="s">
        <v>3507</v>
      </c>
      <c r="P631" s="167" t="s">
        <v>5272</v>
      </c>
      <c r="Q631" s="87" t="s">
        <v>69</v>
      </c>
      <c r="R631" s="84" t="s">
        <v>10245</v>
      </c>
      <c r="S631" s="86" t="s">
        <v>10246</v>
      </c>
      <c r="T631" s="143" t="s">
        <v>10247</v>
      </c>
      <c r="U631" s="86" t="s">
        <v>5276</v>
      </c>
      <c r="V631" s="84" t="s">
        <v>149</v>
      </c>
      <c r="W631" s="85"/>
      <c r="X631" s="85" t="str">
        <f t="shared" si="49"/>
        <v>tf_BAFI20000300_D_L2_DEBT_RECEIPT_DELIVERY</v>
      </c>
      <c r="Y631" s="85" t="str">
        <f t="shared" si="50"/>
        <v>mt_MPFI20000301_CDW_D_L2_DEBT_RECEIPT_DELIVERY_WK01</v>
      </c>
      <c r="Z631" s="85" t="str">
        <f t="shared" si="51"/>
        <v>m_MPFI20000301_CDW_D_L2_DEBT_RECEIPT_DELIVERY_WK01</v>
      </c>
      <c r="AA631" s="85" t="s">
        <v>5277</v>
      </c>
      <c r="AB631" s="85" t="s">
        <v>5278</v>
      </c>
      <c r="AC631" s="85"/>
      <c r="AD631" s="65"/>
      <c r="AE631" s="100" t="s">
        <v>63</v>
      </c>
      <c r="AF631" s="65"/>
      <c r="AG631" s="65" t="s">
        <v>1331</v>
      </c>
      <c r="AH631" s="65" t="s">
        <v>153</v>
      </c>
      <c r="AI631" s="220" t="s">
        <v>65</v>
      </c>
      <c r="AJ631" s="220" t="s">
        <v>154</v>
      </c>
      <c r="AK631" s="261">
        <v>1.4236111092031933E-3</v>
      </c>
    </row>
    <row r="632" spans="2:37" ht="34.5" hidden="1" customHeight="1">
      <c r="B632" s="86">
        <f t="shared" si="48"/>
        <v>629</v>
      </c>
      <c r="C632" s="84" t="s">
        <v>63</v>
      </c>
      <c r="D632" s="84" t="s">
        <v>5264</v>
      </c>
      <c r="E632" s="84" t="s">
        <v>1809</v>
      </c>
      <c r="F632" s="84" t="s">
        <v>5265</v>
      </c>
      <c r="G632" s="85" t="s">
        <v>5266</v>
      </c>
      <c r="H632" s="85" t="s">
        <v>5267</v>
      </c>
      <c r="I632" s="85" t="s">
        <v>5268</v>
      </c>
      <c r="J632" s="191">
        <v>2</v>
      </c>
      <c r="K632" s="84" t="s">
        <v>5279</v>
      </c>
      <c r="L632" s="85"/>
      <c r="M632" s="86" t="s">
        <v>5280</v>
      </c>
      <c r="N632" s="85" t="s">
        <v>5281</v>
      </c>
      <c r="O632" s="84" t="s">
        <v>3507</v>
      </c>
      <c r="P632" s="167" t="s">
        <v>5272</v>
      </c>
      <c r="Q632" s="87" t="s">
        <v>69</v>
      </c>
      <c r="R632" s="84" t="s">
        <v>10248</v>
      </c>
      <c r="S632" s="86" t="s">
        <v>10249</v>
      </c>
      <c r="T632" s="143" t="s">
        <v>10250</v>
      </c>
      <c r="U632" s="86" t="s">
        <v>5285</v>
      </c>
      <c r="V632" s="84" t="s">
        <v>149</v>
      </c>
      <c r="W632" s="85"/>
      <c r="X632" s="85" t="str">
        <f t="shared" si="49"/>
        <v>tf_BAFI20000300_D_L2_DEBT_RECEIPT_DELIVERY</v>
      </c>
      <c r="Y632" s="85" t="str">
        <f t="shared" si="50"/>
        <v>mt_MPFI20000302_CDW_D_L2_DEBT_RECEIPT_DELIVERY_WK02</v>
      </c>
      <c r="Z632" s="85" t="str">
        <f t="shared" si="51"/>
        <v>m_MPFI20000302_CDW_D_L2_DEBT_RECEIPT_DELIVERY_WK02</v>
      </c>
      <c r="AA632" s="85" t="s">
        <v>5277</v>
      </c>
      <c r="AB632" s="85" t="s">
        <v>5278</v>
      </c>
      <c r="AC632" s="85"/>
      <c r="AD632" s="65"/>
      <c r="AE632" s="100" t="s">
        <v>63</v>
      </c>
      <c r="AF632" s="65"/>
      <c r="AG632" s="65" t="s">
        <v>1331</v>
      </c>
      <c r="AH632" s="65" t="s">
        <v>153</v>
      </c>
      <c r="AI632" s="220" t="s">
        <v>65</v>
      </c>
      <c r="AJ632" s="220" t="s">
        <v>154</v>
      </c>
      <c r="AK632" s="261">
        <v>7.4074073927477002E-4</v>
      </c>
    </row>
    <row r="633" spans="2:37" ht="34.5" hidden="1" customHeight="1">
      <c r="B633" s="86">
        <f t="shared" si="48"/>
        <v>630</v>
      </c>
      <c r="C633" s="84" t="s">
        <v>63</v>
      </c>
      <c r="D633" s="84" t="s">
        <v>5264</v>
      </c>
      <c r="E633" s="84" t="s">
        <v>1809</v>
      </c>
      <c r="F633" s="84" t="s">
        <v>5265</v>
      </c>
      <c r="G633" s="85" t="s">
        <v>5266</v>
      </c>
      <c r="H633" s="85" t="s">
        <v>5267</v>
      </c>
      <c r="I633" s="85" t="s">
        <v>5268</v>
      </c>
      <c r="J633" s="191">
        <v>3</v>
      </c>
      <c r="K633" s="84" t="s">
        <v>5286</v>
      </c>
      <c r="L633" s="85"/>
      <c r="M633" s="86" t="s">
        <v>5287</v>
      </c>
      <c r="N633" s="85" t="s">
        <v>5288</v>
      </c>
      <c r="O633" s="84" t="s">
        <v>3507</v>
      </c>
      <c r="P633" s="167" t="s">
        <v>5272</v>
      </c>
      <c r="Q633" s="87" t="s">
        <v>69</v>
      </c>
      <c r="R633" s="84" t="s">
        <v>5289</v>
      </c>
      <c r="S633" s="86" t="s">
        <v>10251</v>
      </c>
      <c r="T633" s="143" t="s">
        <v>10252</v>
      </c>
      <c r="U633" s="86" t="s">
        <v>10253</v>
      </c>
      <c r="V633" s="84" t="s">
        <v>238</v>
      </c>
      <c r="W633" s="85"/>
      <c r="X633" s="85" t="str">
        <f t="shared" si="49"/>
        <v>tf_BAFI20000300_D_L2_DEBT_RECEIPT_DELIVERY</v>
      </c>
      <c r="Y633" s="85" t="str">
        <f t="shared" si="50"/>
        <v>mt_MPFI20000303_CDW_D_L2_DEBT_RECEIPT_DELIVERY_WK03</v>
      </c>
      <c r="Z633" s="85" t="str">
        <f t="shared" si="51"/>
        <v>m_MPFI20000303_CDW_D_L2_DEBT_RECEIPT_DELIVERY_WK03</v>
      </c>
      <c r="AA633" s="85" t="s">
        <v>5277</v>
      </c>
      <c r="AB633" s="85" t="s">
        <v>5278</v>
      </c>
      <c r="AC633" s="85"/>
      <c r="AD633" s="65"/>
      <c r="AE633" s="100" t="s">
        <v>63</v>
      </c>
      <c r="AF633" s="65"/>
      <c r="AG633" s="65" t="s">
        <v>1331</v>
      </c>
      <c r="AH633" s="65" t="s">
        <v>153</v>
      </c>
      <c r="AI633" s="220" t="s">
        <v>65</v>
      </c>
      <c r="AJ633" s="220" t="s">
        <v>154</v>
      </c>
      <c r="AK633" s="261">
        <v>9.0277777781011537E-4</v>
      </c>
    </row>
    <row r="634" spans="2:37" ht="34.5" hidden="1" customHeight="1">
      <c r="B634" s="86">
        <f t="shared" si="48"/>
        <v>631</v>
      </c>
      <c r="C634" s="84" t="s">
        <v>63</v>
      </c>
      <c r="D634" s="84" t="s">
        <v>5264</v>
      </c>
      <c r="E634" s="84" t="s">
        <v>1809</v>
      </c>
      <c r="F634" s="84" t="s">
        <v>5265</v>
      </c>
      <c r="G634" s="85" t="s">
        <v>5266</v>
      </c>
      <c r="H634" s="85" t="s">
        <v>5267</v>
      </c>
      <c r="I634" s="85" t="s">
        <v>5268</v>
      </c>
      <c r="J634" s="191">
        <v>4</v>
      </c>
      <c r="K634" s="84" t="s">
        <v>5293</v>
      </c>
      <c r="L634" s="85"/>
      <c r="M634" s="86" t="s">
        <v>5294</v>
      </c>
      <c r="N634" s="85" t="s">
        <v>5295</v>
      </c>
      <c r="O634" s="84" t="s">
        <v>3507</v>
      </c>
      <c r="P634" s="86" t="s">
        <v>5272</v>
      </c>
      <c r="Q634" s="87" t="s">
        <v>166</v>
      </c>
      <c r="R634" s="84" t="s">
        <v>10254</v>
      </c>
      <c r="S634" s="86" t="s">
        <v>10255</v>
      </c>
      <c r="T634" s="143" t="s">
        <v>10256</v>
      </c>
      <c r="U634" s="86" t="s">
        <v>5290</v>
      </c>
      <c r="V634" s="84" t="s">
        <v>162</v>
      </c>
      <c r="W634" s="85"/>
      <c r="X634" s="85" t="str">
        <f t="shared" si="49"/>
        <v>tf_BAFI20000300_D_L2_DEBT_RECEIPT_DELIVERY</v>
      </c>
      <c r="Y634" s="85" t="str">
        <f t="shared" si="50"/>
        <v>mt_MPFI20000304_CDW_D_L2_DEBT_RECEIPT_DELIVERY</v>
      </c>
      <c r="Z634" s="85" t="str">
        <f t="shared" si="51"/>
        <v>m_MPFI20000304_CDW_D_L2_DEBT_RECEIPT_DELIVERY</v>
      </c>
      <c r="AA634" s="85" t="s">
        <v>5277</v>
      </c>
      <c r="AB634" s="85" t="s">
        <v>5278</v>
      </c>
      <c r="AC634" s="85"/>
      <c r="AD634" s="65"/>
      <c r="AE634" s="100" t="s">
        <v>63</v>
      </c>
      <c r="AF634" s="65"/>
      <c r="AG634" s="65" t="s">
        <v>1331</v>
      </c>
      <c r="AH634" s="65" t="s">
        <v>153</v>
      </c>
      <c r="AI634" s="220" t="s">
        <v>65</v>
      </c>
      <c r="AJ634" s="220" t="s">
        <v>154</v>
      </c>
      <c r="AK634" s="261">
        <v>8.7962962425081059E-4</v>
      </c>
    </row>
    <row r="635" spans="2:37" ht="34.5" hidden="1" customHeight="1">
      <c r="B635" s="86">
        <f t="shared" si="48"/>
        <v>632</v>
      </c>
      <c r="C635" s="84" t="s">
        <v>63</v>
      </c>
      <c r="D635" s="84" t="s">
        <v>5264</v>
      </c>
      <c r="E635" s="84" t="s">
        <v>1809</v>
      </c>
      <c r="F635" s="84" t="s">
        <v>5265</v>
      </c>
      <c r="G635" s="85" t="s">
        <v>5266</v>
      </c>
      <c r="H635" s="85" t="s">
        <v>5267</v>
      </c>
      <c r="I635" s="85" t="s">
        <v>5268</v>
      </c>
      <c r="J635" s="191">
        <v>5</v>
      </c>
      <c r="K635" s="84" t="s">
        <v>5298</v>
      </c>
      <c r="L635" s="85"/>
      <c r="M635" s="86" t="s">
        <v>5299</v>
      </c>
      <c r="N635" s="85" t="s">
        <v>5300</v>
      </c>
      <c r="O635" s="84" t="s">
        <v>3507</v>
      </c>
      <c r="P635" s="167" t="s">
        <v>5272</v>
      </c>
      <c r="Q635" s="87" t="s">
        <v>166</v>
      </c>
      <c r="R635" s="84" t="s">
        <v>10257</v>
      </c>
      <c r="S635" s="86" t="s">
        <v>10258</v>
      </c>
      <c r="T635" s="143" t="s">
        <v>10259</v>
      </c>
      <c r="U635" s="86" t="s">
        <v>10260</v>
      </c>
      <c r="V635" s="84" t="s">
        <v>149</v>
      </c>
      <c r="W635" s="85"/>
      <c r="X635" s="85" t="str">
        <f t="shared" si="49"/>
        <v>tf_BAFI20000300_D_L2_DEBT_RECEIPT_DELIVERY</v>
      </c>
      <c r="Y635" s="85" t="str">
        <f t="shared" si="50"/>
        <v>mt_MPFI20000305_CDW_D_L2_DEBT_RECEIPT_DELIVERY_ADD_MASTER</v>
      </c>
      <c r="Z635" s="85" t="str">
        <f t="shared" si="51"/>
        <v>m_MPFI20000305_CDW_D_L2_DEBT_RECEIPT_DELIVERY_ADD_MASTER</v>
      </c>
      <c r="AA635" s="85" t="s">
        <v>5277</v>
      </c>
      <c r="AB635" s="85" t="s">
        <v>5278</v>
      </c>
      <c r="AC635" s="85"/>
      <c r="AD635" s="65"/>
      <c r="AE635" s="100" t="s">
        <v>63</v>
      </c>
      <c r="AF635" s="65"/>
      <c r="AG635" s="65" t="s">
        <v>1331</v>
      </c>
      <c r="AH635" s="65" t="s">
        <v>153</v>
      </c>
      <c r="AI635" s="220" t="s">
        <v>65</v>
      </c>
      <c r="AJ635" s="220" t="s">
        <v>154</v>
      </c>
      <c r="AK635" s="261">
        <v>2.2916666639503092E-3</v>
      </c>
    </row>
    <row r="636" spans="2:37" ht="34.5" hidden="1" customHeight="1">
      <c r="B636" s="86">
        <f t="shared" si="48"/>
        <v>633</v>
      </c>
      <c r="C636" s="84" t="s">
        <v>63</v>
      </c>
      <c r="D636" s="84" t="s">
        <v>730</v>
      </c>
      <c r="E636" s="84" t="s">
        <v>124</v>
      </c>
      <c r="F636" s="84" t="s">
        <v>731</v>
      </c>
      <c r="G636" s="85" t="s">
        <v>732</v>
      </c>
      <c r="H636" s="85" t="s">
        <v>733</v>
      </c>
      <c r="I636" s="85" t="s">
        <v>734</v>
      </c>
      <c r="J636" s="191">
        <v>1</v>
      </c>
      <c r="K636" s="84" t="s">
        <v>5305</v>
      </c>
      <c r="L636" s="85"/>
      <c r="M636" s="85" t="s">
        <v>5306</v>
      </c>
      <c r="N636" s="85" t="s">
        <v>5307</v>
      </c>
      <c r="O636" s="84" t="s">
        <v>2126</v>
      </c>
      <c r="P636" s="86" t="s">
        <v>5308</v>
      </c>
      <c r="Q636" s="87" t="s">
        <v>69</v>
      </c>
      <c r="R636" s="84" t="s">
        <v>10261</v>
      </c>
      <c r="S636" s="86" t="s">
        <v>10262</v>
      </c>
      <c r="T636" s="143" t="s">
        <v>10263</v>
      </c>
      <c r="U636" s="86" t="s">
        <v>10264</v>
      </c>
      <c r="V636" s="84" t="s">
        <v>149</v>
      </c>
      <c r="W636" s="85"/>
      <c r="X636" s="85" t="str">
        <f t="shared" si="49"/>
        <v>tf_BAPP30000300_D_DD_INVENTORY_ANALYSIS</v>
      </c>
      <c r="Y636" s="85" t="str">
        <f t="shared" si="50"/>
        <v>mt_MPPP20000701_CDW_D_L2_INVENTORY_ANALYSIS_WK01</v>
      </c>
      <c r="Z636" s="85" t="str">
        <f t="shared" si="51"/>
        <v>m_MPPP20000701_CDW_D_L2_INVENTORY_ANALYSIS_WK01</v>
      </c>
      <c r="AA636" s="85" t="s">
        <v>5313</v>
      </c>
      <c r="AB636" s="85" t="s">
        <v>151</v>
      </c>
      <c r="AC636" s="85"/>
      <c r="AD636" s="65"/>
      <c r="AE636" s="100" t="s">
        <v>63</v>
      </c>
      <c r="AF636" s="65"/>
      <c r="AG636" s="65" t="s">
        <v>744</v>
      </c>
      <c r="AH636" s="65" t="s">
        <v>72</v>
      </c>
      <c r="AI636" s="220" t="s">
        <v>745</v>
      </c>
      <c r="AJ636" s="220" t="s">
        <v>154</v>
      </c>
      <c r="AK636" s="261">
        <v>7.4074074655072764E-4</v>
      </c>
    </row>
    <row r="637" spans="2:37" ht="34.5" hidden="1" customHeight="1">
      <c r="B637" s="86">
        <f t="shared" si="48"/>
        <v>634</v>
      </c>
      <c r="C637" s="84" t="s">
        <v>63</v>
      </c>
      <c r="D637" s="84" t="s">
        <v>730</v>
      </c>
      <c r="E637" s="84" t="s">
        <v>124</v>
      </c>
      <c r="F637" s="84" t="s">
        <v>731</v>
      </c>
      <c r="G637" s="85" t="s">
        <v>732</v>
      </c>
      <c r="H637" s="85" t="s">
        <v>733</v>
      </c>
      <c r="I637" s="85" t="s">
        <v>734</v>
      </c>
      <c r="J637" s="191">
        <v>2</v>
      </c>
      <c r="K637" s="84" t="s">
        <v>5314</v>
      </c>
      <c r="L637" s="85"/>
      <c r="M637" s="85" t="s">
        <v>5315</v>
      </c>
      <c r="N637" s="85" t="s">
        <v>5316</v>
      </c>
      <c r="O637" s="84" t="s">
        <v>2126</v>
      </c>
      <c r="P637" s="167" t="s">
        <v>5308</v>
      </c>
      <c r="Q637" s="87" t="s">
        <v>166</v>
      </c>
      <c r="R637" s="84" t="s">
        <v>10265</v>
      </c>
      <c r="S637" s="86" t="s">
        <v>10266</v>
      </c>
      <c r="T637" s="143" t="s">
        <v>9131</v>
      </c>
      <c r="U637" s="86" t="s">
        <v>9132</v>
      </c>
      <c r="V637" s="84" t="s">
        <v>149</v>
      </c>
      <c r="W637" s="85"/>
      <c r="X637" s="85" t="str">
        <f t="shared" si="49"/>
        <v>tf_BAPP30000300_D_DD_INVENTORY_ANALYSIS</v>
      </c>
      <c r="Y637" s="85" t="str">
        <f t="shared" si="50"/>
        <v>mt_MPPP20000702_CDW_D_L2_INVENTORY_ANALYSIS</v>
      </c>
      <c r="Z637" s="85" t="str">
        <f t="shared" si="51"/>
        <v>m_MPPP20000702_CDW_D_L2_INVENTORY_ANALYSIS</v>
      </c>
      <c r="AA637" s="85" t="s">
        <v>5313</v>
      </c>
      <c r="AB637" s="85" t="s">
        <v>151</v>
      </c>
      <c r="AC637" s="85"/>
      <c r="AD637" s="65"/>
      <c r="AE637" s="100" t="s">
        <v>63</v>
      </c>
      <c r="AF637" s="65"/>
      <c r="AG637" s="65" t="s">
        <v>744</v>
      </c>
      <c r="AH637" s="65" t="s">
        <v>72</v>
      </c>
      <c r="AI637" s="220" t="s">
        <v>745</v>
      </c>
      <c r="AJ637" s="220" t="s">
        <v>154</v>
      </c>
      <c r="AK637" s="261">
        <v>1.4583333395421505E-3</v>
      </c>
    </row>
    <row r="638" spans="2:37" ht="34.5" hidden="1" customHeight="1">
      <c r="B638" s="86">
        <f t="shared" si="48"/>
        <v>635</v>
      </c>
      <c r="C638" s="84" t="s">
        <v>63</v>
      </c>
      <c r="D638" s="84" t="s">
        <v>5319</v>
      </c>
      <c r="E638" s="84" t="s">
        <v>135</v>
      </c>
      <c r="F638" s="84" t="s">
        <v>786</v>
      </c>
      <c r="G638" s="85" t="s">
        <v>5320</v>
      </c>
      <c r="H638" s="85" t="s">
        <v>5321</v>
      </c>
      <c r="I638" s="85" t="s">
        <v>5322</v>
      </c>
      <c r="J638" s="191">
        <v>1</v>
      </c>
      <c r="K638" s="84" t="s">
        <v>5323</v>
      </c>
      <c r="L638" s="85"/>
      <c r="M638" s="85" t="s">
        <v>5324</v>
      </c>
      <c r="N638" s="85" t="s">
        <v>5325</v>
      </c>
      <c r="O638" s="84" t="s">
        <v>1366</v>
      </c>
      <c r="P638" s="86" t="s">
        <v>5326</v>
      </c>
      <c r="Q638" s="87" t="s">
        <v>69</v>
      </c>
      <c r="R638" s="84" t="s">
        <v>10267</v>
      </c>
      <c r="S638" s="86" t="s">
        <v>5328</v>
      </c>
      <c r="T638" s="143" t="s">
        <v>5329</v>
      </c>
      <c r="U638" s="86" t="s">
        <v>10268</v>
      </c>
      <c r="V638" s="84" t="s">
        <v>162</v>
      </c>
      <c r="W638" s="85"/>
      <c r="X638" s="85" t="str">
        <f t="shared" si="49"/>
        <v>tf_BAWK20002000_D_L2_FINANCIAL_PERFORMANCE</v>
      </c>
      <c r="Y638" s="85" t="str">
        <f t="shared" si="50"/>
        <v>mt_MPWK20002001_CDW_D_L2_FINANCIAL_PERFORMANCE_WK01</v>
      </c>
      <c r="Z638" s="85" t="str">
        <f t="shared" si="51"/>
        <v>m_MPWK20002001_CDW_D_L2_FINANCIAL_PERFORMANCE_WK01</v>
      </c>
      <c r="AA638" s="85" t="s">
        <v>5331</v>
      </c>
      <c r="AB638" s="85" t="s">
        <v>4813</v>
      </c>
      <c r="AC638" s="85"/>
      <c r="AD638" s="65"/>
      <c r="AE638" s="100" t="s">
        <v>63</v>
      </c>
      <c r="AF638" s="65"/>
      <c r="AG638" s="65" t="s">
        <v>263</v>
      </c>
      <c r="AH638" s="65" t="s">
        <v>72</v>
      </c>
      <c r="AI638" s="220" t="s">
        <v>745</v>
      </c>
      <c r="AJ638" s="220" t="s">
        <v>154</v>
      </c>
      <c r="AK638" s="261">
        <v>1.48148147854954E-3</v>
      </c>
    </row>
    <row r="639" spans="2:37" ht="34.5" hidden="1" customHeight="1">
      <c r="B639" s="86">
        <f t="shared" si="48"/>
        <v>636</v>
      </c>
      <c r="C639" s="84" t="s">
        <v>63</v>
      </c>
      <c r="D639" s="84" t="s">
        <v>5319</v>
      </c>
      <c r="E639" s="84" t="s">
        <v>135</v>
      </c>
      <c r="F639" s="84" t="s">
        <v>786</v>
      </c>
      <c r="G639" s="85" t="s">
        <v>5320</v>
      </c>
      <c r="H639" s="85" t="s">
        <v>5321</v>
      </c>
      <c r="I639" s="85" t="s">
        <v>5322</v>
      </c>
      <c r="J639" s="191">
        <v>2</v>
      </c>
      <c r="K639" s="84" t="s">
        <v>5332</v>
      </c>
      <c r="L639" s="85"/>
      <c r="M639" s="85" t="s">
        <v>5333</v>
      </c>
      <c r="N639" s="85" t="s">
        <v>5334</v>
      </c>
      <c r="O639" s="84" t="s">
        <v>1366</v>
      </c>
      <c r="P639" s="86" t="s">
        <v>5326</v>
      </c>
      <c r="Q639" s="87" t="s">
        <v>69</v>
      </c>
      <c r="R639" s="84" t="s">
        <v>5329</v>
      </c>
      <c r="S639" s="86" t="s">
        <v>10268</v>
      </c>
      <c r="T639" s="143" t="s">
        <v>10269</v>
      </c>
      <c r="U639" s="86" t="s">
        <v>10270</v>
      </c>
      <c r="V639" s="84" t="s">
        <v>5337</v>
      </c>
      <c r="W639" s="85"/>
      <c r="X639" s="85" t="str">
        <f t="shared" si="49"/>
        <v>tf_BAWK20002000_D_L2_FINANCIAL_PERFORMANCE</v>
      </c>
      <c r="Y639" s="85" t="str">
        <f t="shared" si="50"/>
        <v>mt_MPWK20002002_CDW_D_L2_FINANCIAL_PERFORMANCE_WK02</v>
      </c>
      <c r="Z639" s="85" t="str">
        <f t="shared" si="51"/>
        <v>m_MPWK20002002_CDW_D_L2_FINANCIAL_PERFORMANCE_WK02</v>
      </c>
      <c r="AA639" s="85" t="s">
        <v>5331</v>
      </c>
      <c r="AB639" s="85" t="s">
        <v>4813</v>
      </c>
      <c r="AC639" s="85"/>
      <c r="AD639" s="65"/>
      <c r="AE639" s="100" t="s">
        <v>63</v>
      </c>
      <c r="AF639" s="65"/>
      <c r="AG639" s="65" t="s">
        <v>263</v>
      </c>
      <c r="AH639" s="65" t="s">
        <v>72</v>
      </c>
      <c r="AI639" s="220" t="s">
        <v>745</v>
      </c>
      <c r="AJ639" s="220" t="s">
        <v>154</v>
      </c>
      <c r="AK639" s="261">
        <v>6.5972221636911854E-4</v>
      </c>
    </row>
    <row r="640" spans="2:37" ht="34.5" hidden="1" customHeight="1">
      <c r="B640" s="86">
        <f t="shared" si="48"/>
        <v>637</v>
      </c>
      <c r="C640" s="84" t="s">
        <v>63</v>
      </c>
      <c r="D640" s="84" t="s">
        <v>5319</v>
      </c>
      <c r="E640" s="84" t="s">
        <v>135</v>
      </c>
      <c r="F640" s="84" t="s">
        <v>786</v>
      </c>
      <c r="G640" s="85" t="s">
        <v>5320</v>
      </c>
      <c r="H640" s="85" t="s">
        <v>5321</v>
      </c>
      <c r="I640" s="85" t="s">
        <v>5322</v>
      </c>
      <c r="J640" s="191">
        <v>3</v>
      </c>
      <c r="K640" s="84" t="s">
        <v>5338</v>
      </c>
      <c r="L640" s="85"/>
      <c r="M640" s="85" t="s">
        <v>5339</v>
      </c>
      <c r="N640" s="85" t="s">
        <v>5340</v>
      </c>
      <c r="O640" s="84" t="s">
        <v>1366</v>
      </c>
      <c r="P640" s="86" t="s">
        <v>5326</v>
      </c>
      <c r="Q640" s="87" t="s">
        <v>69</v>
      </c>
      <c r="R640" s="84" t="s">
        <v>10269</v>
      </c>
      <c r="S640" s="86" t="s">
        <v>10270</v>
      </c>
      <c r="T640" s="143" t="s">
        <v>10271</v>
      </c>
      <c r="U640" s="86" t="s">
        <v>10272</v>
      </c>
      <c r="V640" s="84" t="s">
        <v>162</v>
      </c>
      <c r="W640" s="85"/>
      <c r="X640" s="85" t="str">
        <f t="shared" si="49"/>
        <v>tf_BAWK20002000_D_L2_FINANCIAL_PERFORMANCE</v>
      </c>
      <c r="Y640" s="85" t="str">
        <f t="shared" si="50"/>
        <v>mt_MPWK20002003_CDW_D_L2_FINANCIAL_PERFORMANCE_WK03</v>
      </c>
      <c r="Z640" s="85" t="str">
        <f t="shared" si="51"/>
        <v>m_MPWK20002003_CDW_D_L2_FINANCIAL_PERFORMANCE_WK03</v>
      </c>
      <c r="AA640" s="85" t="s">
        <v>5331</v>
      </c>
      <c r="AB640" s="85" t="s">
        <v>4813</v>
      </c>
      <c r="AC640" s="85"/>
      <c r="AD640" s="65"/>
      <c r="AE640" s="100" t="s">
        <v>63</v>
      </c>
      <c r="AF640" s="65"/>
      <c r="AG640" s="65" t="s">
        <v>263</v>
      </c>
      <c r="AH640" s="65" t="s">
        <v>72</v>
      </c>
      <c r="AI640" s="220" t="s">
        <v>745</v>
      </c>
      <c r="AJ640" s="220" t="s">
        <v>154</v>
      </c>
      <c r="AK640" s="261">
        <v>1.6782407401478849E-3</v>
      </c>
    </row>
    <row r="641" spans="2:37" ht="34.5" hidden="1" customHeight="1">
      <c r="B641" s="86">
        <f t="shared" si="48"/>
        <v>638</v>
      </c>
      <c r="C641" s="84" t="s">
        <v>63</v>
      </c>
      <c r="D641" s="84" t="s">
        <v>5319</v>
      </c>
      <c r="E641" s="84" t="s">
        <v>135</v>
      </c>
      <c r="F641" s="84" t="s">
        <v>786</v>
      </c>
      <c r="G641" s="85" t="s">
        <v>5320</v>
      </c>
      <c r="H641" s="85" t="s">
        <v>5321</v>
      </c>
      <c r="I641" s="85" t="s">
        <v>5322</v>
      </c>
      <c r="J641" s="191">
        <v>4</v>
      </c>
      <c r="K641" s="84" t="s">
        <v>5343</v>
      </c>
      <c r="L641" s="85"/>
      <c r="M641" s="85" t="s">
        <v>5344</v>
      </c>
      <c r="N641" s="85" t="s">
        <v>5345</v>
      </c>
      <c r="O641" s="84" t="s">
        <v>1366</v>
      </c>
      <c r="P641" s="86" t="s">
        <v>5326</v>
      </c>
      <c r="Q641" s="87" t="s">
        <v>166</v>
      </c>
      <c r="R641" s="84" t="s">
        <v>10271</v>
      </c>
      <c r="S641" s="86" t="s">
        <v>10272</v>
      </c>
      <c r="T641" s="143" t="s">
        <v>10273</v>
      </c>
      <c r="U641" s="86" t="s">
        <v>10274</v>
      </c>
      <c r="V641" s="84" t="s">
        <v>238</v>
      </c>
      <c r="W641" s="85"/>
      <c r="X641" s="85" t="str">
        <f t="shared" si="49"/>
        <v>tf_BAWK20002000_D_L2_FINANCIAL_PERFORMANCE</v>
      </c>
      <c r="Y641" s="85" t="str">
        <f t="shared" si="50"/>
        <v>mt_MPWK20002004_CDW_D_L2_FINANCIAL_PERFORMANCE</v>
      </c>
      <c r="Z641" s="85" t="str">
        <f t="shared" si="51"/>
        <v>m_MPWK20002004_CDW_D_L2_FINANCIAL_PERFORMANCE</v>
      </c>
      <c r="AA641" s="85" t="s">
        <v>5331</v>
      </c>
      <c r="AB641" s="85" t="s">
        <v>4813</v>
      </c>
      <c r="AC641" s="85"/>
      <c r="AD641" s="65"/>
      <c r="AE641" s="100" t="s">
        <v>63</v>
      </c>
      <c r="AF641" s="65"/>
      <c r="AG641" s="65" t="s">
        <v>263</v>
      </c>
      <c r="AH641" s="65" t="s">
        <v>72</v>
      </c>
      <c r="AI641" s="220" t="s">
        <v>745</v>
      </c>
      <c r="AJ641" s="220" t="s">
        <v>154</v>
      </c>
      <c r="AK641" s="261">
        <v>6.36574077361729E-4</v>
      </c>
    </row>
    <row r="642" spans="2:37" ht="49.5" hidden="1" customHeight="1">
      <c r="B642" s="91">
        <f t="shared" si="48"/>
        <v>639</v>
      </c>
      <c r="C642" s="92" t="s">
        <v>409</v>
      </c>
      <c r="D642" s="92"/>
      <c r="E642" s="92" t="s">
        <v>135</v>
      </c>
      <c r="F642" s="92" t="s">
        <v>786</v>
      </c>
      <c r="G642" s="146" t="s">
        <v>5320</v>
      </c>
      <c r="H642" s="146"/>
      <c r="I642" s="146" t="s">
        <v>5348</v>
      </c>
      <c r="J642" s="193"/>
      <c r="K642" s="92" t="s">
        <v>5349</v>
      </c>
      <c r="L642" s="85"/>
      <c r="M642" s="146" t="s">
        <v>5350</v>
      </c>
      <c r="N642" s="146" t="s">
        <v>5351</v>
      </c>
      <c r="O642" s="92" t="s">
        <v>1366</v>
      </c>
      <c r="P642" s="91" t="s">
        <v>5352</v>
      </c>
      <c r="Q642" s="163" t="s">
        <v>69</v>
      </c>
      <c r="R642" s="92" t="s">
        <v>10275</v>
      </c>
      <c r="S642" s="91" t="s">
        <v>10276</v>
      </c>
      <c r="T642" s="182" t="s">
        <v>10277</v>
      </c>
      <c r="U642" s="91" t="s">
        <v>804</v>
      </c>
      <c r="V642" s="92"/>
      <c r="W642" s="281" t="s">
        <v>5353</v>
      </c>
      <c r="X642" s="146"/>
      <c r="Y642" s="146"/>
      <c r="Z642" s="146"/>
      <c r="AA642" s="146"/>
      <c r="AB642" s="146"/>
      <c r="AC642" s="146"/>
      <c r="AD642" s="65"/>
      <c r="AE642" s="100" t="s">
        <v>63</v>
      </c>
      <c r="AF642" s="65"/>
      <c r="AG642" s="65" t="s">
        <v>63</v>
      </c>
      <c r="AH642" s="65" t="s">
        <v>63</v>
      </c>
      <c r="AI642" s="220" t="s">
        <v>65</v>
      </c>
      <c r="AJ642" s="220" t="s">
        <v>65</v>
      </c>
      <c r="AK642" s="220" t="s">
        <v>65</v>
      </c>
    </row>
    <row r="643" spans="2:37" ht="68.25" hidden="1" customHeight="1">
      <c r="B643" s="86">
        <f t="shared" si="48"/>
        <v>640</v>
      </c>
      <c r="C643" s="84" t="s">
        <v>63</v>
      </c>
      <c r="D643" s="84" t="s">
        <v>5354</v>
      </c>
      <c r="E643" s="84" t="s">
        <v>135</v>
      </c>
      <c r="F643" s="84" t="s">
        <v>786</v>
      </c>
      <c r="G643" s="85" t="s">
        <v>5355</v>
      </c>
      <c r="H643" s="85" t="s">
        <v>5356</v>
      </c>
      <c r="I643" s="85" t="s">
        <v>5348</v>
      </c>
      <c r="J643" s="191">
        <v>1</v>
      </c>
      <c r="K643" s="84" t="s">
        <v>5357</v>
      </c>
      <c r="L643" s="85"/>
      <c r="M643" s="85" t="s">
        <v>5358</v>
      </c>
      <c r="N643" s="85" t="s">
        <v>5359</v>
      </c>
      <c r="O643" s="84" t="s">
        <v>1366</v>
      </c>
      <c r="P643" s="86" t="s">
        <v>5352</v>
      </c>
      <c r="Q643" s="87" t="s">
        <v>69</v>
      </c>
      <c r="R643" s="84" t="s">
        <v>10278</v>
      </c>
      <c r="S643" s="86" t="s">
        <v>10279</v>
      </c>
      <c r="T643" s="143" t="s">
        <v>10280</v>
      </c>
      <c r="U643" s="86" t="s">
        <v>5363</v>
      </c>
      <c r="V643" s="84" t="s">
        <v>149</v>
      </c>
      <c r="W643" s="85"/>
      <c r="X643" s="85" t="str">
        <f t="shared" ref="X643:X674" si="52">IF(AND(D643&lt;&gt;"",H643&lt;&gt;""),"tf_"&amp;D643&amp;"_"&amp;H643,"")</f>
        <v>tf_BAWK20002300_D_L2_FINANCIAL_PERFORMANCE_ACCOUNT_AGGREGATION</v>
      </c>
      <c r="Y643" s="85" t="str">
        <f t="shared" ref="Y643:Y674" si="53">IF(AND(K643&lt;&gt;"",N643&lt;&gt;""),"mt_"&amp;K643&amp;"_"&amp;N643,"")</f>
        <v>mt_MPWK20002301_CDW_D_L2_FINANCIAL_PERFORMANCE_ACCOUNT_AGGREGATION_WK01</v>
      </c>
      <c r="Z643" s="85" t="str">
        <f t="shared" ref="Z643:Z674" si="54">IF(AND(K643&lt;&gt;"",N643&lt;&gt;""),"m_"&amp;K643&amp;"_"&amp;N643,"")</f>
        <v>m_MPWK20002301_CDW_D_L2_FINANCIAL_PERFORMANCE_ACCOUNT_AGGREGATION_WK01</v>
      </c>
      <c r="AA643" s="85" t="s">
        <v>5364</v>
      </c>
      <c r="AB643" s="85" t="s">
        <v>4813</v>
      </c>
      <c r="AC643" s="85"/>
      <c r="AD643" s="65"/>
      <c r="AE643" s="100" t="s">
        <v>63</v>
      </c>
      <c r="AF643" s="65"/>
      <c r="AG643" s="65" t="s">
        <v>263</v>
      </c>
      <c r="AH643" s="65" t="s">
        <v>72</v>
      </c>
      <c r="AI643" s="220" t="s">
        <v>745</v>
      </c>
      <c r="AJ643" s="220" t="s">
        <v>154</v>
      </c>
      <c r="AK643" s="261">
        <v>5.7870370801538229E-4</v>
      </c>
    </row>
    <row r="644" spans="2:37" ht="34.5" hidden="1" customHeight="1">
      <c r="B644" s="86">
        <f t="shared" ref="B644:B707" si="55">ROW()-3</f>
        <v>641</v>
      </c>
      <c r="C644" s="84" t="s">
        <v>63</v>
      </c>
      <c r="D644" s="84" t="s">
        <v>5354</v>
      </c>
      <c r="E644" s="84" t="s">
        <v>135</v>
      </c>
      <c r="F644" s="84" t="s">
        <v>786</v>
      </c>
      <c r="G644" s="85" t="s">
        <v>5355</v>
      </c>
      <c r="H644" s="85" t="s">
        <v>5365</v>
      </c>
      <c r="I644" s="85" t="s">
        <v>5348</v>
      </c>
      <c r="J644" s="191">
        <v>2</v>
      </c>
      <c r="K644" s="84" t="s">
        <v>5374</v>
      </c>
      <c r="L644" s="85"/>
      <c r="M644" s="85" t="s">
        <v>5375</v>
      </c>
      <c r="N644" s="85" t="s">
        <v>5376</v>
      </c>
      <c r="O644" s="84" t="s">
        <v>1366</v>
      </c>
      <c r="P644" s="86" t="s">
        <v>5352</v>
      </c>
      <c r="Q644" s="87" t="s">
        <v>69</v>
      </c>
      <c r="R644" s="84" t="s">
        <v>10281</v>
      </c>
      <c r="S644" s="86" t="s">
        <v>5378</v>
      </c>
      <c r="T644" s="143" t="s">
        <v>10282</v>
      </c>
      <c r="U644" s="86" t="s">
        <v>10283</v>
      </c>
      <c r="V644" s="84" t="s">
        <v>171</v>
      </c>
      <c r="W644" s="85"/>
      <c r="X644" s="85" t="str">
        <f t="shared" si="52"/>
        <v>tf_BAWK20002300_D_L2_FINANCIAL_PERFORMANCE_ACCOUNT_AGGREGATION</v>
      </c>
      <c r="Y644" s="85" t="str">
        <f t="shared" si="53"/>
        <v>mt_MPWK20002302_CDW_D_L2_FINANCIAL_PERFORMANCE_ACCOUNT_AGGREGATION_WK02</v>
      </c>
      <c r="Z644" s="85" t="str">
        <f t="shared" si="54"/>
        <v>m_MPWK20002302_CDW_D_L2_FINANCIAL_PERFORMANCE_ACCOUNT_AGGREGATION_WK02</v>
      </c>
      <c r="AA644" s="85" t="s">
        <v>5364</v>
      </c>
      <c r="AB644" s="85" t="s">
        <v>4813</v>
      </c>
      <c r="AC644" s="85"/>
      <c r="AD644" s="65"/>
      <c r="AE644" s="100" t="s">
        <v>63</v>
      </c>
      <c r="AF644" s="65"/>
      <c r="AG644" s="65" t="s">
        <v>263</v>
      </c>
      <c r="AH644" s="65" t="s">
        <v>72</v>
      </c>
      <c r="AI644" s="220" t="s">
        <v>745</v>
      </c>
      <c r="AJ644" s="220" t="s">
        <v>154</v>
      </c>
      <c r="AK644" s="261">
        <v>9.7222222393611446E-4</v>
      </c>
    </row>
    <row r="645" spans="2:37" ht="34.5" hidden="1" customHeight="1">
      <c r="B645" s="86">
        <f t="shared" si="55"/>
        <v>642</v>
      </c>
      <c r="C645" s="84" t="s">
        <v>63</v>
      </c>
      <c r="D645" s="84" t="s">
        <v>5354</v>
      </c>
      <c r="E645" s="84" t="s">
        <v>135</v>
      </c>
      <c r="F645" s="84" t="s">
        <v>786</v>
      </c>
      <c r="G645" s="85" t="s">
        <v>5355</v>
      </c>
      <c r="H645" s="85" t="s">
        <v>5365</v>
      </c>
      <c r="I645" s="85" t="s">
        <v>5348</v>
      </c>
      <c r="J645" s="191">
        <v>3</v>
      </c>
      <c r="K645" s="84" t="s">
        <v>5381</v>
      </c>
      <c r="L645" s="85"/>
      <c r="M645" s="85" t="s">
        <v>5382</v>
      </c>
      <c r="N645" s="85" t="s">
        <v>5383</v>
      </c>
      <c r="O645" s="84" t="s">
        <v>1366</v>
      </c>
      <c r="P645" s="86" t="s">
        <v>5352</v>
      </c>
      <c r="Q645" s="87" t="s">
        <v>69</v>
      </c>
      <c r="R645" s="84" t="s">
        <v>10284</v>
      </c>
      <c r="S645" s="86" t="s">
        <v>10285</v>
      </c>
      <c r="T645" s="143" t="s">
        <v>10286</v>
      </c>
      <c r="U645" s="86" t="s">
        <v>5387</v>
      </c>
      <c r="V645" s="84" t="s">
        <v>162</v>
      </c>
      <c r="W645" s="85"/>
      <c r="X645" s="85" t="str">
        <f t="shared" si="52"/>
        <v>tf_BAWK20002300_D_L2_FINANCIAL_PERFORMANCE_ACCOUNT_AGGREGATION</v>
      </c>
      <c r="Y645" s="85" t="str">
        <f t="shared" si="53"/>
        <v>mt_MPWK20002303_CDW_D_L2_FINANCIAL_PERFORMANCE_ACCOUNT_AGGREGATION_WK03</v>
      </c>
      <c r="Z645" s="85" t="str">
        <f t="shared" si="54"/>
        <v>m_MPWK20002303_CDW_D_L2_FINANCIAL_PERFORMANCE_ACCOUNT_AGGREGATION_WK03</v>
      </c>
      <c r="AA645" s="85" t="s">
        <v>5364</v>
      </c>
      <c r="AB645" s="85" t="s">
        <v>4813</v>
      </c>
      <c r="AC645" s="85"/>
      <c r="AD645" s="65"/>
      <c r="AE645" s="100" t="s">
        <v>63</v>
      </c>
      <c r="AF645" s="65"/>
      <c r="AG645" s="65" t="s">
        <v>263</v>
      </c>
      <c r="AH645" s="65" t="s">
        <v>72</v>
      </c>
      <c r="AI645" s="220" t="s">
        <v>745</v>
      </c>
      <c r="AJ645" s="220" t="s">
        <v>154</v>
      </c>
      <c r="AK645" s="261">
        <v>4.6296296204673126E-4</v>
      </c>
    </row>
    <row r="646" spans="2:37" ht="34.5" hidden="1" customHeight="1">
      <c r="B646" s="86">
        <f t="shared" si="55"/>
        <v>643</v>
      </c>
      <c r="C646" s="84" t="s">
        <v>63</v>
      </c>
      <c r="D646" s="84" t="s">
        <v>5354</v>
      </c>
      <c r="E646" s="84" t="s">
        <v>135</v>
      </c>
      <c r="F646" s="84" t="s">
        <v>786</v>
      </c>
      <c r="G646" s="85" t="s">
        <v>5355</v>
      </c>
      <c r="H646" s="85" t="s">
        <v>5365</v>
      </c>
      <c r="I646" s="85" t="s">
        <v>5348</v>
      </c>
      <c r="J646" s="191">
        <v>4</v>
      </c>
      <c r="K646" s="84" t="s">
        <v>5388</v>
      </c>
      <c r="L646" s="85"/>
      <c r="M646" s="85" t="s">
        <v>5389</v>
      </c>
      <c r="N646" s="85" t="s">
        <v>5390</v>
      </c>
      <c r="O646" s="84" t="s">
        <v>1366</v>
      </c>
      <c r="P646" s="86" t="s">
        <v>5352</v>
      </c>
      <c r="Q646" s="87" t="s">
        <v>166</v>
      </c>
      <c r="R646" s="84" t="s">
        <v>10287</v>
      </c>
      <c r="S646" s="86" t="s">
        <v>10288</v>
      </c>
      <c r="T646" s="143" t="s">
        <v>9144</v>
      </c>
      <c r="U646" s="86" t="s">
        <v>10289</v>
      </c>
      <c r="V646" s="84" t="s">
        <v>149</v>
      </c>
      <c r="W646" s="85"/>
      <c r="X646" s="85" t="str">
        <f t="shared" si="52"/>
        <v>tf_BAWK20002300_D_L2_FINANCIAL_PERFORMANCE_ACCOUNT_AGGREGATION</v>
      </c>
      <c r="Y646" s="85" t="str">
        <f t="shared" si="53"/>
        <v>mt_MPWK20002304_CDW_D_L2_FINANCIAL_PERFORMANCE_ACCOUNT_AGGREGATION</v>
      </c>
      <c r="Z646" s="85" t="str">
        <f t="shared" si="54"/>
        <v>m_MPWK20002304_CDW_D_L2_FINANCIAL_PERFORMANCE_ACCOUNT_AGGREGATION</v>
      </c>
      <c r="AA646" s="85" t="s">
        <v>5364</v>
      </c>
      <c r="AB646" s="85" t="s">
        <v>4813</v>
      </c>
      <c r="AC646" s="85"/>
      <c r="AD646" s="65"/>
      <c r="AE646" s="100" t="s">
        <v>63</v>
      </c>
      <c r="AF646" s="65"/>
      <c r="AG646" s="65" t="s">
        <v>263</v>
      </c>
      <c r="AH646" s="65" t="s">
        <v>72</v>
      </c>
      <c r="AI646" s="220" t="s">
        <v>745</v>
      </c>
      <c r="AJ646" s="220" t="s">
        <v>154</v>
      </c>
      <c r="AK646" s="261">
        <v>1.6550925865885802E-3</v>
      </c>
    </row>
    <row r="647" spans="2:37" ht="34.5" hidden="1" customHeight="1">
      <c r="B647" s="86">
        <f t="shared" si="55"/>
        <v>644</v>
      </c>
      <c r="C647" s="84" t="s">
        <v>63</v>
      </c>
      <c r="D647" s="84" t="s">
        <v>5393</v>
      </c>
      <c r="E647" s="84" t="s">
        <v>135</v>
      </c>
      <c r="F647" s="84" t="s">
        <v>786</v>
      </c>
      <c r="G647" s="85" t="s">
        <v>5394</v>
      </c>
      <c r="H647" s="85" t="s">
        <v>5395</v>
      </c>
      <c r="I647" s="85" t="s">
        <v>5396</v>
      </c>
      <c r="J647" s="191">
        <v>1</v>
      </c>
      <c r="K647" s="84" t="s">
        <v>5397</v>
      </c>
      <c r="L647" s="85"/>
      <c r="M647" s="85" t="s">
        <v>5398</v>
      </c>
      <c r="N647" s="85" t="s">
        <v>5399</v>
      </c>
      <c r="O647" s="84" t="s">
        <v>1366</v>
      </c>
      <c r="P647" s="86" t="s">
        <v>5400</v>
      </c>
      <c r="Q647" s="87" t="s">
        <v>69</v>
      </c>
      <c r="R647" s="84" t="s">
        <v>10290</v>
      </c>
      <c r="S647" s="86" t="s">
        <v>10291</v>
      </c>
      <c r="T647" s="143" t="s">
        <v>10292</v>
      </c>
      <c r="U647" s="86" t="s">
        <v>10293</v>
      </c>
      <c r="V647" s="84" t="s">
        <v>260</v>
      </c>
      <c r="W647" s="85"/>
      <c r="X647" s="85" t="str">
        <f t="shared" si="52"/>
        <v>tf_BAWK20002200_D_L2_FINANCIAL_PERFORMANCE_CUMULATIVE_TOTAL</v>
      </c>
      <c r="Y647" s="85" t="str">
        <f t="shared" si="53"/>
        <v>mt_MPWK20002201_CDW_D_L2_FINANCIAL_PERFORMANCE_CUMULATIVE_TOTAL_WK01</v>
      </c>
      <c r="Z647" s="85" t="str">
        <f t="shared" si="54"/>
        <v>m_MPWK20002201_CDW_D_L2_FINANCIAL_PERFORMANCE_CUMULATIVE_TOTAL_WK01</v>
      </c>
      <c r="AA647" s="85" t="s">
        <v>5404</v>
      </c>
      <c r="AB647" s="85" t="s">
        <v>4813</v>
      </c>
      <c r="AC647" s="85"/>
      <c r="AD647" s="65"/>
      <c r="AE647" s="100" t="s">
        <v>63</v>
      </c>
      <c r="AF647" s="65"/>
      <c r="AG647" s="65" t="s">
        <v>263</v>
      </c>
      <c r="AH647" s="65" t="s">
        <v>72</v>
      </c>
      <c r="AI647" s="220" t="s">
        <v>745</v>
      </c>
      <c r="AJ647" s="220" t="s">
        <v>154</v>
      </c>
      <c r="AK647" s="261">
        <v>5.3240740817273036E-4</v>
      </c>
    </row>
    <row r="648" spans="2:37" ht="34.5" hidden="1" customHeight="1">
      <c r="B648" s="86">
        <f t="shared" si="55"/>
        <v>645</v>
      </c>
      <c r="C648" s="84" t="s">
        <v>63</v>
      </c>
      <c r="D648" s="84" t="s">
        <v>5393</v>
      </c>
      <c r="E648" s="84" t="s">
        <v>135</v>
      </c>
      <c r="F648" s="84" t="s">
        <v>786</v>
      </c>
      <c r="G648" s="85" t="s">
        <v>5394</v>
      </c>
      <c r="H648" s="85" t="s">
        <v>5395</v>
      </c>
      <c r="I648" s="85" t="s">
        <v>5396</v>
      </c>
      <c r="J648" s="191">
        <v>2</v>
      </c>
      <c r="K648" s="84" t="s">
        <v>5405</v>
      </c>
      <c r="L648" s="85"/>
      <c r="M648" s="85" t="s">
        <v>5406</v>
      </c>
      <c r="N648" s="85" t="s">
        <v>5407</v>
      </c>
      <c r="O648" s="84" t="s">
        <v>1366</v>
      </c>
      <c r="P648" s="86" t="s">
        <v>5400</v>
      </c>
      <c r="Q648" s="87" t="s">
        <v>69</v>
      </c>
      <c r="R648" s="84" t="s">
        <v>10292</v>
      </c>
      <c r="S648" s="86" t="s">
        <v>10293</v>
      </c>
      <c r="T648" s="143" t="s">
        <v>10294</v>
      </c>
      <c r="U648" s="86" t="s">
        <v>10295</v>
      </c>
      <c r="V648" s="84" t="s">
        <v>238</v>
      </c>
      <c r="W648" s="85"/>
      <c r="X648" s="85" t="str">
        <f t="shared" si="52"/>
        <v>tf_BAWK20002200_D_L2_FINANCIAL_PERFORMANCE_CUMULATIVE_TOTAL</v>
      </c>
      <c r="Y648" s="85" t="str">
        <f t="shared" si="53"/>
        <v>mt_MPWK20002202_CDW_D_L2_FINANCIAL_PERFORMANCE_CUMULATIVE_TOTAL_WK02</v>
      </c>
      <c r="Z648" s="85" t="str">
        <f t="shared" si="54"/>
        <v>m_MPWK20002202_CDW_D_L2_FINANCIAL_PERFORMANCE_CUMULATIVE_TOTAL_WK02</v>
      </c>
      <c r="AA648" s="85" t="s">
        <v>5404</v>
      </c>
      <c r="AB648" s="85" t="s">
        <v>4813</v>
      </c>
      <c r="AC648" s="85"/>
      <c r="AD648" s="65"/>
      <c r="AE648" s="100" t="s">
        <v>63</v>
      </c>
      <c r="AF648" s="65"/>
      <c r="AG648" s="65" t="s">
        <v>263</v>
      </c>
      <c r="AH648" s="65" t="s">
        <v>72</v>
      </c>
      <c r="AI648" s="220" t="s">
        <v>745</v>
      </c>
      <c r="AJ648" s="220" t="s">
        <v>154</v>
      </c>
      <c r="AK648" s="261">
        <v>1.7361110803904012E-4</v>
      </c>
    </row>
    <row r="649" spans="2:37" ht="34.5" hidden="1" customHeight="1">
      <c r="B649" s="86">
        <f t="shared" si="55"/>
        <v>646</v>
      </c>
      <c r="C649" s="84" t="s">
        <v>63</v>
      </c>
      <c r="D649" s="84" t="s">
        <v>5393</v>
      </c>
      <c r="E649" s="84" t="s">
        <v>135</v>
      </c>
      <c r="F649" s="84" t="s">
        <v>786</v>
      </c>
      <c r="G649" s="85" t="s">
        <v>5394</v>
      </c>
      <c r="H649" s="85" t="s">
        <v>5395</v>
      </c>
      <c r="I649" s="85" t="s">
        <v>5396</v>
      </c>
      <c r="J649" s="191">
        <v>3</v>
      </c>
      <c r="K649" s="84" t="s">
        <v>5410</v>
      </c>
      <c r="L649" s="85"/>
      <c r="M649" s="85" t="s">
        <v>5411</v>
      </c>
      <c r="N649" s="85" t="s">
        <v>5412</v>
      </c>
      <c r="O649" s="84" t="s">
        <v>1366</v>
      </c>
      <c r="P649" s="86" t="s">
        <v>5400</v>
      </c>
      <c r="Q649" s="87" t="s">
        <v>69</v>
      </c>
      <c r="R649" s="84" t="s">
        <v>10296</v>
      </c>
      <c r="S649" s="86" t="s">
        <v>10297</v>
      </c>
      <c r="T649" s="143" t="s">
        <v>10298</v>
      </c>
      <c r="U649" s="86" t="s">
        <v>10299</v>
      </c>
      <c r="V649" s="84" t="s">
        <v>296</v>
      </c>
      <c r="W649" s="85"/>
      <c r="X649" s="85" t="str">
        <f t="shared" si="52"/>
        <v>tf_BAWK20002200_D_L2_FINANCIAL_PERFORMANCE_CUMULATIVE_TOTAL</v>
      </c>
      <c r="Y649" s="85" t="str">
        <f t="shared" si="53"/>
        <v>mt_MPWK20002203_CDW_D_L2_FINANCIAL_PERFORMANCE_CUMULATIVE_TOTAL_WK03</v>
      </c>
      <c r="Z649" s="85" t="str">
        <f t="shared" si="54"/>
        <v>m_MPWK20002203_CDW_D_L2_FINANCIAL_PERFORMANCE_CUMULATIVE_TOTAL_WK03</v>
      </c>
      <c r="AA649" s="85" t="s">
        <v>5404</v>
      </c>
      <c r="AB649" s="85" t="s">
        <v>4813</v>
      </c>
      <c r="AC649" s="85"/>
      <c r="AD649" s="65"/>
      <c r="AE649" s="100" t="s">
        <v>63</v>
      </c>
      <c r="AF649" s="65"/>
      <c r="AG649" s="65" t="s">
        <v>263</v>
      </c>
      <c r="AH649" s="65" t="s">
        <v>72</v>
      </c>
      <c r="AI649" s="220" t="s">
        <v>745</v>
      </c>
      <c r="AJ649" s="220" t="s">
        <v>154</v>
      </c>
      <c r="AK649" s="261">
        <v>2.6620370772434399E-4</v>
      </c>
    </row>
    <row r="650" spans="2:37" ht="34.5" hidden="1" customHeight="1">
      <c r="B650" s="86">
        <f t="shared" si="55"/>
        <v>647</v>
      </c>
      <c r="C650" s="84" t="s">
        <v>63</v>
      </c>
      <c r="D650" s="84" t="s">
        <v>5393</v>
      </c>
      <c r="E650" s="84" t="s">
        <v>135</v>
      </c>
      <c r="F650" s="84" t="s">
        <v>786</v>
      </c>
      <c r="G650" s="85" t="s">
        <v>5394</v>
      </c>
      <c r="H650" s="85" t="s">
        <v>5395</v>
      </c>
      <c r="I650" s="85" t="s">
        <v>5396</v>
      </c>
      <c r="J650" s="191">
        <v>4</v>
      </c>
      <c r="K650" s="84" t="s">
        <v>5417</v>
      </c>
      <c r="L650" s="85"/>
      <c r="M650" s="85" t="s">
        <v>5418</v>
      </c>
      <c r="N650" s="85" t="s">
        <v>5419</v>
      </c>
      <c r="O650" s="84" t="s">
        <v>1366</v>
      </c>
      <c r="P650" s="86" t="s">
        <v>5400</v>
      </c>
      <c r="Q650" s="87" t="s">
        <v>69</v>
      </c>
      <c r="R650" s="84" t="s">
        <v>10300</v>
      </c>
      <c r="S650" s="86" t="s">
        <v>10301</v>
      </c>
      <c r="T650" s="143" t="s">
        <v>10302</v>
      </c>
      <c r="U650" s="86" t="s">
        <v>10303</v>
      </c>
      <c r="V650" s="84" t="s">
        <v>225</v>
      </c>
      <c r="W650" s="85"/>
      <c r="X650" s="85" t="str">
        <f t="shared" si="52"/>
        <v>tf_BAWK20002200_D_L2_FINANCIAL_PERFORMANCE_CUMULATIVE_TOTAL</v>
      </c>
      <c r="Y650" s="85" t="str">
        <f t="shared" si="53"/>
        <v>mt_MPWK20002204_CDW_D_L2_FINANCIAL_PERFORMANCE_CUMULATIVE_TOTAL_WK04</v>
      </c>
      <c r="Z650" s="85" t="str">
        <f t="shared" si="54"/>
        <v>m_MPWK20002204_CDW_D_L2_FINANCIAL_PERFORMANCE_CUMULATIVE_TOTAL_WK04</v>
      </c>
      <c r="AA650" s="85" t="s">
        <v>5404</v>
      </c>
      <c r="AB650" s="85" t="s">
        <v>4813</v>
      </c>
      <c r="AC650" s="85"/>
      <c r="AD650" s="65"/>
      <c r="AE650" s="100" t="s">
        <v>63</v>
      </c>
      <c r="AF650" s="65"/>
      <c r="AG650" s="65" t="s">
        <v>263</v>
      </c>
      <c r="AH650" s="65" t="s">
        <v>72</v>
      </c>
      <c r="AI650" s="220" t="s">
        <v>745</v>
      </c>
      <c r="AJ650" s="220" t="s">
        <v>154</v>
      </c>
      <c r="AK650" s="261">
        <v>1.527777778392192E-3</v>
      </c>
    </row>
    <row r="651" spans="2:37" ht="34.5" hidden="1" customHeight="1">
      <c r="B651" s="86">
        <f t="shared" si="55"/>
        <v>648</v>
      </c>
      <c r="C651" s="84" t="s">
        <v>63</v>
      </c>
      <c r="D651" s="84" t="s">
        <v>5393</v>
      </c>
      <c r="E651" s="84" t="s">
        <v>135</v>
      </c>
      <c r="F651" s="84" t="s">
        <v>786</v>
      </c>
      <c r="G651" s="85" t="s">
        <v>5394</v>
      </c>
      <c r="H651" s="85" t="s">
        <v>5395</v>
      </c>
      <c r="I651" s="85" t="s">
        <v>5396</v>
      </c>
      <c r="J651" s="191">
        <v>5</v>
      </c>
      <c r="K651" s="84" t="s">
        <v>5424</v>
      </c>
      <c r="L651" s="85"/>
      <c r="M651" s="85" t="s">
        <v>5425</v>
      </c>
      <c r="N651" s="85" t="s">
        <v>5426</v>
      </c>
      <c r="O651" s="84" t="s">
        <v>1366</v>
      </c>
      <c r="P651" s="86" t="s">
        <v>5400</v>
      </c>
      <c r="Q651" s="87" t="s">
        <v>69</v>
      </c>
      <c r="R651" s="84" t="s">
        <v>10304</v>
      </c>
      <c r="S651" s="86" t="s">
        <v>10305</v>
      </c>
      <c r="T651" s="143" t="s">
        <v>10306</v>
      </c>
      <c r="U651" s="86" t="s">
        <v>10307</v>
      </c>
      <c r="V651" s="84" t="s">
        <v>296</v>
      </c>
      <c r="W651" s="85"/>
      <c r="X651" s="85" t="str">
        <f t="shared" si="52"/>
        <v>tf_BAWK20002200_D_L2_FINANCIAL_PERFORMANCE_CUMULATIVE_TOTAL</v>
      </c>
      <c r="Y651" s="85" t="str">
        <f t="shared" si="53"/>
        <v>mt_MPWK20002205_CDW_D_L2_FINANCIAL_PERFORMANCE_CUMULATIVE_TOTAL_WK05</v>
      </c>
      <c r="Z651" s="85" t="str">
        <f t="shared" si="54"/>
        <v>m_MPWK20002205_CDW_D_L2_FINANCIAL_PERFORMANCE_CUMULATIVE_TOTAL_WK05</v>
      </c>
      <c r="AA651" s="85" t="s">
        <v>5404</v>
      </c>
      <c r="AB651" s="85" t="s">
        <v>4813</v>
      </c>
      <c r="AC651" s="85"/>
      <c r="AD651" s="65"/>
      <c r="AE651" s="100" t="s">
        <v>63</v>
      </c>
      <c r="AF651" s="65"/>
      <c r="AG651" s="65" t="s">
        <v>263</v>
      </c>
      <c r="AH651" s="65" t="s">
        <v>72</v>
      </c>
      <c r="AI651" s="220" t="s">
        <v>745</v>
      </c>
      <c r="AJ651" s="220" t="s">
        <v>154</v>
      </c>
      <c r="AK651" s="261">
        <v>3.5879630013369024E-4</v>
      </c>
    </row>
    <row r="652" spans="2:37" ht="34.5" hidden="1" customHeight="1">
      <c r="B652" s="86">
        <f t="shared" si="55"/>
        <v>649</v>
      </c>
      <c r="C652" s="84" t="s">
        <v>63</v>
      </c>
      <c r="D652" s="84" t="s">
        <v>5393</v>
      </c>
      <c r="E652" s="84" t="s">
        <v>135</v>
      </c>
      <c r="F652" s="84" t="s">
        <v>786</v>
      </c>
      <c r="G652" s="85" t="s">
        <v>5394</v>
      </c>
      <c r="H652" s="85" t="s">
        <v>5395</v>
      </c>
      <c r="I652" s="85" t="s">
        <v>5396</v>
      </c>
      <c r="J652" s="191">
        <v>6</v>
      </c>
      <c r="K652" s="84" t="s">
        <v>5431</v>
      </c>
      <c r="L652" s="85"/>
      <c r="M652" s="85" t="s">
        <v>5432</v>
      </c>
      <c r="N652" s="85" t="s">
        <v>10308</v>
      </c>
      <c r="O652" s="84" t="s">
        <v>1366</v>
      </c>
      <c r="P652" s="86" t="s">
        <v>5400</v>
      </c>
      <c r="Q652" s="87" t="s">
        <v>166</v>
      </c>
      <c r="R652" s="84" t="s">
        <v>10309</v>
      </c>
      <c r="S652" s="86" t="s">
        <v>10310</v>
      </c>
      <c r="T652" s="143" t="s">
        <v>9141</v>
      </c>
      <c r="U652" s="86" t="s">
        <v>10311</v>
      </c>
      <c r="V652" s="84" t="s">
        <v>260</v>
      </c>
      <c r="W652" s="85"/>
      <c r="X652" s="85" t="str">
        <f t="shared" si="52"/>
        <v>tf_BAWK20002200_D_L2_FINANCIAL_PERFORMANCE_CUMULATIVE_TOTAL</v>
      </c>
      <c r="Y652" s="85" t="str">
        <f t="shared" si="53"/>
        <v>mt_MPWK20002206_CDW_D_L2_FINANCIAL_PERFORMANCE_CUMULATIVE_TOTAL</v>
      </c>
      <c r="Z652" s="85" t="str">
        <f t="shared" si="54"/>
        <v>m_MPWK20002206_CDW_D_L2_FINANCIAL_PERFORMANCE_CUMULATIVE_TOTAL</v>
      </c>
      <c r="AA652" s="85" t="s">
        <v>5404</v>
      </c>
      <c r="AB652" s="85" t="s">
        <v>4813</v>
      </c>
      <c r="AC652" s="85"/>
      <c r="AD652" s="65"/>
      <c r="AE652" s="100" t="s">
        <v>63</v>
      </c>
      <c r="AF652" s="65"/>
      <c r="AG652" s="65" t="s">
        <v>263</v>
      </c>
      <c r="AH652" s="65" t="s">
        <v>72</v>
      </c>
      <c r="AI652" s="220" t="s">
        <v>745</v>
      </c>
      <c r="AJ652" s="220" t="s">
        <v>154</v>
      </c>
      <c r="AK652" s="261">
        <v>2.3148148466134444E-4</v>
      </c>
    </row>
    <row r="653" spans="2:37" ht="34.5" hidden="1" customHeight="1">
      <c r="B653" s="86">
        <f t="shared" si="55"/>
        <v>650</v>
      </c>
      <c r="C653" s="84" t="s">
        <v>63</v>
      </c>
      <c r="D653" s="84" t="s">
        <v>5436</v>
      </c>
      <c r="E653" s="84" t="s">
        <v>786</v>
      </c>
      <c r="F653" s="84" t="s">
        <v>63</v>
      </c>
      <c r="G653" s="85" t="s">
        <v>5437</v>
      </c>
      <c r="H653" s="85" t="s">
        <v>5438</v>
      </c>
      <c r="I653" s="85" t="s">
        <v>5439</v>
      </c>
      <c r="J653" s="191">
        <v>1</v>
      </c>
      <c r="K653" s="84" t="s">
        <v>5440</v>
      </c>
      <c r="L653" s="85"/>
      <c r="M653" s="85" t="s">
        <v>5441</v>
      </c>
      <c r="N653" s="85" t="s">
        <v>5442</v>
      </c>
      <c r="O653" s="84" t="s">
        <v>2126</v>
      </c>
      <c r="P653" s="86" t="s">
        <v>5443</v>
      </c>
      <c r="Q653" s="87" t="s">
        <v>69</v>
      </c>
      <c r="R653" s="84" t="s">
        <v>10312</v>
      </c>
      <c r="S653" s="86" t="s">
        <v>10313</v>
      </c>
      <c r="T653" s="143" t="s">
        <v>10314</v>
      </c>
      <c r="U653" s="86" t="s">
        <v>10315</v>
      </c>
      <c r="V653" s="84" t="s">
        <v>149</v>
      </c>
      <c r="W653" s="85"/>
      <c r="X653" s="85" t="str">
        <f t="shared" si="52"/>
        <v>tf_BAMT20008600_D_L2_SUPPLIER_CODE_MASTER</v>
      </c>
      <c r="Y653" s="85" t="str">
        <f t="shared" si="53"/>
        <v>mt_MPMT20008602_CDW_D_L2_SUPPLIER_CODE_MASTER_WK01</v>
      </c>
      <c r="Z653" s="85" t="str">
        <f t="shared" si="54"/>
        <v>m_MPMT20008602_CDW_D_L2_SUPPLIER_CODE_MASTER_WK01</v>
      </c>
      <c r="AA653" s="85"/>
      <c r="AB653" s="85"/>
      <c r="AC653" s="85"/>
      <c r="AD653" s="65" t="s">
        <v>2183</v>
      </c>
      <c r="AE653" s="65" t="s">
        <v>2026</v>
      </c>
      <c r="AF653" s="65" t="s">
        <v>52</v>
      </c>
      <c r="AG653" t="s">
        <v>72</v>
      </c>
      <c r="AH653" t="s">
        <v>72</v>
      </c>
      <c r="AI653" s="220" t="s">
        <v>65</v>
      </c>
      <c r="AJ653" s="220" t="s">
        <v>154</v>
      </c>
      <c r="AK653" s="261">
        <v>0</v>
      </c>
    </row>
    <row r="654" spans="2:37" ht="34.5" hidden="1" customHeight="1">
      <c r="B654" s="86">
        <f t="shared" si="55"/>
        <v>651</v>
      </c>
      <c r="C654" s="84" t="s">
        <v>63</v>
      </c>
      <c r="D654" s="84" t="s">
        <v>5436</v>
      </c>
      <c r="E654" s="84" t="s">
        <v>786</v>
      </c>
      <c r="F654" s="84" t="s">
        <v>63</v>
      </c>
      <c r="G654" s="85" t="s">
        <v>5437</v>
      </c>
      <c r="H654" s="85" t="s">
        <v>5438</v>
      </c>
      <c r="I654" s="85" t="s">
        <v>5439</v>
      </c>
      <c r="J654" s="191">
        <v>2</v>
      </c>
      <c r="K654" s="84" t="s">
        <v>5448</v>
      </c>
      <c r="L654" s="85"/>
      <c r="M654" s="85" t="s">
        <v>5449</v>
      </c>
      <c r="N654" s="85" t="s">
        <v>5450</v>
      </c>
      <c r="O654" s="84" t="s">
        <v>2126</v>
      </c>
      <c r="P654" s="86" t="s">
        <v>5443</v>
      </c>
      <c r="Q654" s="87" t="s">
        <v>69</v>
      </c>
      <c r="R654" s="84" t="s">
        <v>10316</v>
      </c>
      <c r="S654" s="86" t="s">
        <v>10317</v>
      </c>
      <c r="T654" s="143" t="s">
        <v>5453</v>
      </c>
      <c r="U654" s="86" t="s">
        <v>5454</v>
      </c>
      <c r="V654" s="84" t="s">
        <v>149</v>
      </c>
      <c r="W654" s="85"/>
      <c r="X654" s="85" t="str">
        <f t="shared" si="52"/>
        <v>tf_BAMT20008600_D_L2_SUPPLIER_CODE_MASTER</v>
      </c>
      <c r="Y654" s="85" t="str">
        <f t="shared" si="53"/>
        <v>mt_MPMT20008601_CDW_D_L2_SUPPLIER_CODE_MASTER</v>
      </c>
      <c r="Z654" s="85" t="str">
        <f t="shared" si="54"/>
        <v>m_MPMT20008601_CDW_D_L2_SUPPLIER_CODE_MASTER</v>
      </c>
      <c r="AA654" s="85"/>
      <c r="AB654" s="85"/>
      <c r="AC654" s="85"/>
      <c r="AD654" s="65" t="s">
        <v>2183</v>
      </c>
      <c r="AE654" s="65" t="s">
        <v>2026</v>
      </c>
      <c r="AF654" s="65" t="s">
        <v>52</v>
      </c>
      <c r="AG654" s="65" t="s">
        <v>72</v>
      </c>
      <c r="AH654" s="65" t="s">
        <v>72</v>
      </c>
      <c r="AI654" s="220" t="s">
        <v>65</v>
      </c>
      <c r="AJ654" s="220" t="s">
        <v>154</v>
      </c>
      <c r="AK654" s="261" t="s">
        <v>155</v>
      </c>
    </row>
    <row r="655" spans="2:37" ht="34.5" hidden="1" customHeight="1">
      <c r="B655" s="91">
        <f t="shared" si="55"/>
        <v>652</v>
      </c>
      <c r="C655" s="92" t="s">
        <v>409</v>
      </c>
      <c r="D655" s="92" t="s">
        <v>63</v>
      </c>
      <c r="E655" s="92" t="s">
        <v>786</v>
      </c>
      <c r="F655" s="92" t="s">
        <v>63</v>
      </c>
      <c r="G655" s="146" t="s">
        <v>5455</v>
      </c>
      <c r="H655" s="146"/>
      <c r="I655" s="146" t="s">
        <v>5456</v>
      </c>
      <c r="J655" s="193"/>
      <c r="K655" s="92"/>
      <c r="L655" s="146"/>
      <c r="M655" s="146" t="s">
        <v>5457</v>
      </c>
      <c r="N655" s="146"/>
      <c r="O655" s="92" t="s">
        <v>1366</v>
      </c>
      <c r="P655" s="146" t="s">
        <v>5458</v>
      </c>
      <c r="Q655" s="163" t="s">
        <v>220</v>
      </c>
      <c r="R655" s="92"/>
      <c r="S655" s="91" t="s">
        <v>10318</v>
      </c>
      <c r="T655" s="182"/>
      <c r="U655" s="91" t="s">
        <v>10319</v>
      </c>
      <c r="V655" s="92"/>
      <c r="W655" s="146"/>
      <c r="X655" s="146" t="str">
        <f t="shared" si="52"/>
        <v/>
      </c>
      <c r="Y655" s="146" t="str">
        <f t="shared" si="53"/>
        <v/>
      </c>
      <c r="Z655" s="146" t="str">
        <f t="shared" si="54"/>
        <v/>
      </c>
      <c r="AA655" s="146"/>
      <c r="AB655" s="146"/>
      <c r="AC655" s="146"/>
      <c r="AD655" s="65" t="s">
        <v>1368</v>
      </c>
      <c r="AE655" s="100" t="s">
        <v>63</v>
      </c>
      <c r="AF655" s="65"/>
      <c r="AG655" s="65" t="s">
        <v>63</v>
      </c>
      <c r="AH655" s="65" t="s">
        <v>63</v>
      </c>
      <c r="AI655" s="220" t="s">
        <v>65</v>
      </c>
      <c r="AJ655" s="220" t="s">
        <v>65</v>
      </c>
      <c r="AK655" s="220" t="s">
        <v>65</v>
      </c>
    </row>
    <row r="656" spans="2:37" ht="34.5" hidden="1" customHeight="1">
      <c r="B656" s="86">
        <f t="shared" si="55"/>
        <v>653</v>
      </c>
      <c r="C656" s="84" t="s">
        <v>65</v>
      </c>
      <c r="D656" s="84" t="s">
        <v>5459</v>
      </c>
      <c r="E656" s="84" t="s">
        <v>786</v>
      </c>
      <c r="F656" s="84" t="s">
        <v>63</v>
      </c>
      <c r="G656" s="85" t="s">
        <v>5460</v>
      </c>
      <c r="H656" s="85" t="s">
        <v>5461</v>
      </c>
      <c r="I656" s="85" t="s">
        <v>5462</v>
      </c>
      <c r="J656" s="191">
        <v>1</v>
      </c>
      <c r="K656" s="84" t="s">
        <v>5463</v>
      </c>
      <c r="L656" s="85"/>
      <c r="M656" s="85" t="s">
        <v>5464</v>
      </c>
      <c r="N656" s="85" t="s">
        <v>5465</v>
      </c>
      <c r="O656" s="84" t="s">
        <v>3507</v>
      </c>
      <c r="P656" s="86" t="s">
        <v>5466</v>
      </c>
      <c r="Q656" s="87" t="s">
        <v>2166</v>
      </c>
      <c r="R656" s="84" t="s">
        <v>10320</v>
      </c>
      <c r="S656" s="86" t="s">
        <v>10321</v>
      </c>
      <c r="T656" s="143" t="s">
        <v>10322</v>
      </c>
      <c r="U656" s="86" t="s">
        <v>10323</v>
      </c>
      <c r="V656" s="84" t="s">
        <v>149</v>
      </c>
      <c r="W656" s="86"/>
      <c r="X656" s="85" t="str">
        <f t="shared" si="52"/>
        <v>tf_BAMT20023600_D_L2_SUPPLIER_MASTER_ADDRESS_BIZ_ADD_SVC_MASTER</v>
      </c>
      <c r="Y656" s="85" t="str">
        <f t="shared" si="53"/>
        <v>mt_MPMT20023601_CDW_D_L2_SUPPLIER_MASTER_ADDRESS_BIZ_ADD_SVC_MASTER</v>
      </c>
      <c r="Z656" s="85" t="str">
        <f t="shared" si="54"/>
        <v>m_MPMT20023601_CDW_D_L2_SUPPLIER_MASTER_ADDRESS_BIZ_ADD_SVC_MASTER</v>
      </c>
      <c r="AA656" s="85"/>
      <c r="AB656" s="85"/>
      <c r="AC656" s="85"/>
      <c r="AD656" s="65" t="s">
        <v>2183</v>
      </c>
      <c r="AE656" s="65" t="s">
        <v>2026</v>
      </c>
      <c r="AF656" s="65" t="s">
        <v>52</v>
      </c>
      <c r="AG656" s="65" t="s">
        <v>72</v>
      </c>
      <c r="AH656" s="65" t="str">
        <f>_xlfn.XLOOKUP(T656,Inputテーブル分解!G:G,Inputテーブル分解!J:J,"-")</f>
        <v>A</v>
      </c>
      <c r="AI656" s="220" t="s">
        <v>65</v>
      </c>
      <c r="AJ656" s="220" t="s">
        <v>154</v>
      </c>
      <c r="AK656" s="261">
        <v>0</v>
      </c>
    </row>
    <row r="657" spans="2:43" ht="34.5" hidden="1" customHeight="1">
      <c r="B657" s="86">
        <f t="shared" si="55"/>
        <v>654</v>
      </c>
      <c r="C657" s="84" t="s">
        <v>63</v>
      </c>
      <c r="D657" s="84" t="s">
        <v>5471</v>
      </c>
      <c r="E657" s="84" t="s">
        <v>786</v>
      </c>
      <c r="F657" s="84" t="s">
        <v>63</v>
      </c>
      <c r="G657" s="85" t="s">
        <v>5472</v>
      </c>
      <c r="H657" s="85" t="s">
        <v>5473</v>
      </c>
      <c r="I657" s="85" t="s">
        <v>5474</v>
      </c>
      <c r="J657" s="191">
        <v>1</v>
      </c>
      <c r="K657" s="84" t="s">
        <v>5475</v>
      </c>
      <c r="L657" s="85"/>
      <c r="M657" s="85" t="s">
        <v>5476</v>
      </c>
      <c r="N657" s="85" t="s">
        <v>5477</v>
      </c>
      <c r="O657" s="84" t="s">
        <v>2126</v>
      </c>
      <c r="P657" s="86" t="s">
        <v>5478</v>
      </c>
      <c r="Q657" s="87" t="s">
        <v>220</v>
      </c>
      <c r="R657" s="84" t="s">
        <v>10324</v>
      </c>
      <c r="S657" s="86" t="s">
        <v>10325</v>
      </c>
      <c r="T657" s="143" t="s">
        <v>5481</v>
      </c>
      <c r="U657" s="86" t="s">
        <v>5482</v>
      </c>
      <c r="V657" s="84" t="s">
        <v>149</v>
      </c>
      <c r="W657" s="85"/>
      <c r="X657" s="85" t="str">
        <f t="shared" si="52"/>
        <v>tf_BAMT20008700_D_L2_SUPPLIER_HIERARCHY_MASTER</v>
      </c>
      <c r="Y657" s="85" t="str">
        <f t="shared" si="53"/>
        <v>mt_MPMT20008701_CDW_D_L2_SUPPLIER_HIERARCHY_MASTER</v>
      </c>
      <c r="Z657" s="85" t="str">
        <f t="shared" si="54"/>
        <v>m_MPMT20008701_CDW_D_L2_SUPPLIER_HIERARCHY_MASTER</v>
      </c>
      <c r="AA657" s="85"/>
      <c r="AB657" s="85"/>
      <c r="AC657" s="85"/>
      <c r="AD657" s="65" t="s">
        <v>2183</v>
      </c>
      <c r="AE657" s="65" t="s">
        <v>2026</v>
      </c>
      <c r="AF657" s="65" t="s">
        <v>52</v>
      </c>
      <c r="AG657" s="65" t="s">
        <v>72</v>
      </c>
      <c r="AH657" s="65" t="str">
        <f>_xlfn.XLOOKUP(T657,Inputテーブル分解!G:G,Inputテーブル分解!J:J,"-")</f>
        <v>A</v>
      </c>
      <c r="AI657" s="220" t="s">
        <v>65</v>
      </c>
      <c r="AJ657" s="220" t="s">
        <v>154</v>
      </c>
      <c r="AK657" s="261">
        <v>0</v>
      </c>
    </row>
    <row r="658" spans="2:43" ht="34.5" hidden="1" customHeight="1">
      <c r="B658" s="86">
        <f t="shared" si="55"/>
        <v>655</v>
      </c>
      <c r="C658" s="84" t="s">
        <v>63</v>
      </c>
      <c r="D658" s="84" t="s">
        <v>5483</v>
      </c>
      <c r="E658" s="84" t="s">
        <v>786</v>
      </c>
      <c r="F658" s="84" t="s">
        <v>63</v>
      </c>
      <c r="G658" s="85" t="s">
        <v>5484</v>
      </c>
      <c r="H658" s="85" t="s">
        <v>5485</v>
      </c>
      <c r="I658" s="85" t="s">
        <v>5486</v>
      </c>
      <c r="J658" s="191">
        <v>1</v>
      </c>
      <c r="K658" s="84" t="s">
        <v>5487</v>
      </c>
      <c r="L658" s="85"/>
      <c r="M658" s="85" t="s">
        <v>5488</v>
      </c>
      <c r="N658" s="85" t="s">
        <v>5489</v>
      </c>
      <c r="O658" s="84" t="s">
        <v>2126</v>
      </c>
      <c r="P658" s="86" t="s">
        <v>5490</v>
      </c>
      <c r="Q658" s="87" t="s">
        <v>69</v>
      </c>
      <c r="R658" s="84" t="s">
        <v>10326</v>
      </c>
      <c r="S658" s="86" t="s">
        <v>10327</v>
      </c>
      <c r="T658" s="143" t="s">
        <v>5493</v>
      </c>
      <c r="U658" s="86" t="s">
        <v>10328</v>
      </c>
      <c r="V658" s="84" t="s">
        <v>1344</v>
      </c>
      <c r="W658" s="85"/>
      <c r="X658" s="85" t="str">
        <f t="shared" si="52"/>
        <v>tf_BAMT20014600_D_L2_ORDER_MASTER</v>
      </c>
      <c r="Y658" s="85" t="str">
        <f t="shared" si="53"/>
        <v>mt_MPMT20014601_CDW_D_L2_ORDER_MASTER</v>
      </c>
      <c r="Z658" s="85" t="str">
        <f t="shared" si="54"/>
        <v>m_MPMT20014601_CDW_D_L2_ORDER_MASTER</v>
      </c>
      <c r="AA658" s="85"/>
      <c r="AB658" s="85"/>
      <c r="AC658" s="85"/>
      <c r="AD658" s="65" t="s">
        <v>2183</v>
      </c>
      <c r="AE658" s="65" t="s">
        <v>2026</v>
      </c>
      <c r="AF658" s="65" t="s">
        <v>52</v>
      </c>
      <c r="AG658" s="65" t="s">
        <v>72</v>
      </c>
      <c r="AH658" s="65" t="str">
        <f>_xlfn.XLOOKUP(T658,Inputテーブル分解!G:G,Inputテーブル分解!J:J,"-")</f>
        <v>A</v>
      </c>
      <c r="AI658" s="220" t="s">
        <v>65</v>
      </c>
      <c r="AJ658" s="220" t="s">
        <v>154</v>
      </c>
      <c r="AK658" s="261">
        <v>0</v>
      </c>
    </row>
    <row r="659" spans="2:43" ht="34.5" hidden="1" customHeight="1">
      <c r="B659" s="91">
        <f t="shared" si="55"/>
        <v>656</v>
      </c>
      <c r="C659" s="92" t="s">
        <v>409</v>
      </c>
      <c r="D659" s="92" t="s">
        <v>5495</v>
      </c>
      <c r="E659" s="92" t="s">
        <v>786</v>
      </c>
      <c r="F659" s="92" t="s">
        <v>63</v>
      </c>
      <c r="G659" s="146" t="s">
        <v>5496</v>
      </c>
      <c r="H659" s="146" t="s">
        <v>5497</v>
      </c>
      <c r="I659" s="146" t="s">
        <v>5498</v>
      </c>
      <c r="J659" s="193"/>
      <c r="K659" s="92" t="s">
        <v>5499</v>
      </c>
      <c r="L659" s="146"/>
      <c r="M659" s="146" t="s">
        <v>5500</v>
      </c>
      <c r="N659" s="146" t="s">
        <v>5501</v>
      </c>
      <c r="O659" s="92" t="s">
        <v>1366</v>
      </c>
      <c r="P659" s="91" t="s">
        <v>5502</v>
      </c>
      <c r="Q659" s="163" t="s">
        <v>220</v>
      </c>
      <c r="R659" s="92" t="s">
        <v>10329</v>
      </c>
      <c r="S659" s="91" t="s">
        <v>10330</v>
      </c>
      <c r="T659" s="182" t="s">
        <v>10331</v>
      </c>
      <c r="U659" s="91" t="s">
        <v>10332</v>
      </c>
      <c r="V659" s="92" t="s">
        <v>1344</v>
      </c>
      <c r="W659" s="146"/>
      <c r="X659" s="146" t="str">
        <f t="shared" si="52"/>
        <v>tf_BAMT20014700_D_L2_ORDER_NUMBER_MASTER</v>
      </c>
      <c r="Y659" s="146" t="str">
        <f t="shared" si="53"/>
        <v>mt_MPMT20014701_CDW_D_L2_ORDER_NUMBER_MASTER</v>
      </c>
      <c r="Z659" s="146" t="str">
        <f t="shared" si="54"/>
        <v>m_MPMT20014701_CDW_D_L2_ORDER_NUMBER_MASTER</v>
      </c>
      <c r="AA659" s="146"/>
      <c r="AB659" s="146"/>
      <c r="AC659" s="146"/>
      <c r="AD659" s="65" t="s">
        <v>1368</v>
      </c>
      <c r="AE659" s="100" t="s">
        <v>63</v>
      </c>
      <c r="AF659" s="65"/>
      <c r="AG659" s="65" t="s">
        <v>63</v>
      </c>
      <c r="AH659" s="65" t="s">
        <v>63</v>
      </c>
      <c r="AI659" s="220" t="s">
        <v>65</v>
      </c>
      <c r="AJ659" s="220" t="s">
        <v>65</v>
      </c>
      <c r="AK659" s="220" t="s">
        <v>65</v>
      </c>
    </row>
    <row r="660" spans="2:43" ht="34.5" hidden="1" customHeight="1">
      <c r="B660" s="86">
        <f t="shared" si="55"/>
        <v>657</v>
      </c>
      <c r="C660" s="84" t="s">
        <v>63</v>
      </c>
      <c r="D660" s="84" t="s">
        <v>5503</v>
      </c>
      <c r="E660" s="84" t="s">
        <v>124</v>
      </c>
      <c r="F660" s="84" t="s">
        <v>786</v>
      </c>
      <c r="G660" s="85" t="s">
        <v>5504</v>
      </c>
      <c r="H660" s="85" t="s">
        <v>5505</v>
      </c>
      <c r="I660" s="85" t="s">
        <v>5506</v>
      </c>
      <c r="J660" s="191">
        <v>1</v>
      </c>
      <c r="K660" s="84" t="s">
        <v>5507</v>
      </c>
      <c r="L660" s="85"/>
      <c r="M660" s="85" t="s">
        <v>5508</v>
      </c>
      <c r="N660" s="85" t="s">
        <v>5509</v>
      </c>
      <c r="O660" s="84" t="s">
        <v>2126</v>
      </c>
      <c r="P660" s="86" t="s">
        <v>5510</v>
      </c>
      <c r="Q660" s="87" t="s">
        <v>69</v>
      </c>
      <c r="R660" s="84" t="s">
        <v>10333</v>
      </c>
      <c r="S660" s="86" t="s">
        <v>10334</v>
      </c>
      <c r="T660" s="143" t="s">
        <v>10335</v>
      </c>
      <c r="U660" s="86" t="s">
        <v>10336</v>
      </c>
      <c r="V660" s="84" t="s">
        <v>260</v>
      </c>
      <c r="W660" s="85"/>
      <c r="X660" s="85" t="str">
        <f t="shared" si="52"/>
        <v>tf_BAWK20001000_D_L2_ORDER_DETAILS</v>
      </c>
      <c r="Y660" s="85" t="str">
        <f t="shared" si="53"/>
        <v>mt_MPWK20001001_CDW_D_L2_ORDER_DETAILS_WK01</v>
      </c>
      <c r="Z660" s="85" t="str">
        <f t="shared" si="54"/>
        <v>m_MPWK20001001_CDW_D_L2_ORDER_DETAILS_WK01</v>
      </c>
      <c r="AA660" s="85" t="s">
        <v>5515</v>
      </c>
      <c r="AB660" s="85" t="s">
        <v>5516</v>
      </c>
      <c r="AC660" s="85"/>
      <c r="AD660" s="65"/>
      <c r="AE660" s="100" t="s">
        <v>63</v>
      </c>
      <c r="AF660" s="65"/>
      <c r="AG660" s="65" t="s">
        <v>744</v>
      </c>
      <c r="AH660" s="65" t="s">
        <v>72</v>
      </c>
      <c r="AI660" s="239" t="s">
        <v>745</v>
      </c>
      <c r="AJ660" s="220" t="s">
        <v>154</v>
      </c>
      <c r="AK660" s="261">
        <v>6.9444438850041479E-5</v>
      </c>
    </row>
    <row r="661" spans="2:43" ht="34.5" hidden="1" customHeight="1">
      <c r="B661" s="86">
        <f t="shared" si="55"/>
        <v>658</v>
      </c>
      <c r="C661" s="84" t="s">
        <v>63</v>
      </c>
      <c r="D661" s="84" t="s">
        <v>5503</v>
      </c>
      <c r="E661" s="84" t="s">
        <v>124</v>
      </c>
      <c r="F661" s="84" t="s">
        <v>786</v>
      </c>
      <c r="G661" s="85" t="s">
        <v>5504</v>
      </c>
      <c r="H661" s="85" t="s">
        <v>5505</v>
      </c>
      <c r="I661" s="85" t="s">
        <v>5506</v>
      </c>
      <c r="J661" s="191">
        <v>2</v>
      </c>
      <c r="K661" s="84" t="s">
        <v>5517</v>
      </c>
      <c r="L661" s="85"/>
      <c r="M661" s="85" t="s">
        <v>5518</v>
      </c>
      <c r="N661" s="85" t="s">
        <v>5519</v>
      </c>
      <c r="O661" s="84" t="s">
        <v>2126</v>
      </c>
      <c r="P661" s="86" t="s">
        <v>5510</v>
      </c>
      <c r="Q661" s="87" t="s">
        <v>166</v>
      </c>
      <c r="R661" s="84" t="s">
        <v>10337</v>
      </c>
      <c r="S661" s="86" t="s">
        <v>10338</v>
      </c>
      <c r="T661" s="143" t="s">
        <v>10339</v>
      </c>
      <c r="U661" s="86" t="s">
        <v>9366</v>
      </c>
      <c r="V661" s="84" t="s">
        <v>260</v>
      </c>
      <c r="W661" s="85"/>
      <c r="X661" s="85" t="str">
        <f t="shared" si="52"/>
        <v>tf_BAWK20001000_D_L2_ORDER_DETAILS</v>
      </c>
      <c r="Y661" s="85" t="str">
        <f t="shared" si="53"/>
        <v>mt_MPWK20001002_CDW_D_L2_ORDER_DETAILS</v>
      </c>
      <c r="Z661" s="85" t="str">
        <f t="shared" si="54"/>
        <v>m_MPWK20001002_CDW_D_L2_ORDER_DETAILS</v>
      </c>
      <c r="AA661" s="85" t="s">
        <v>5515</v>
      </c>
      <c r="AB661" s="85" t="s">
        <v>5522</v>
      </c>
      <c r="AC661" s="85"/>
      <c r="AD661" s="65"/>
      <c r="AE661" s="100" t="s">
        <v>63</v>
      </c>
      <c r="AF661" s="65"/>
      <c r="AG661" s="65" t="s">
        <v>744</v>
      </c>
      <c r="AH661" s="65" t="s">
        <v>72</v>
      </c>
      <c r="AI661" s="239" t="s">
        <v>745</v>
      </c>
      <c r="AJ661" s="220" t="s">
        <v>154</v>
      </c>
      <c r="AK661" s="261">
        <v>9.9537037021946162E-4</v>
      </c>
    </row>
    <row r="662" spans="2:43" ht="34.5" hidden="1" customHeight="1">
      <c r="B662" s="86">
        <f t="shared" si="55"/>
        <v>659</v>
      </c>
      <c r="C662" s="84" t="s">
        <v>63</v>
      </c>
      <c r="D662" s="84" t="s">
        <v>5523</v>
      </c>
      <c r="E662" s="84" t="s">
        <v>786</v>
      </c>
      <c r="F662" s="84" t="s">
        <v>63</v>
      </c>
      <c r="G662" s="85" t="s">
        <v>5524</v>
      </c>
      <c r="H662" s="85" t="s">
        <v>5525</v>
      </c>
      <c r="I662" s="85" t="s">
        <v>5526</v>
      </c>
      <c r="J662" s="191">
        <v>1</v>
      </c>
      <c r="K662" s="84" t="s">
        <v>5527</v>
      </c>
      <c r="L662" s="85"/>
      <c r="M662" s="85" t="s">
        <v>5528</v>
      </c>
      <c r="N662" s="85" t="s">
        <v>5529</v>
      </c>
      <c r="O662" s="84" t="s">
        <v>1366</v>
      </c>
      <c r="P662" s="86" t="s">
        <v>5530</v>
      </c>
      <c r="Q662" s="87" t="s">
        <v>220</v>
      </c>
      <c r="R662" s="84" t="s">
        <v>5531</v>
      </c>
      <c r="S662" s="86" t="s">
        <v>10340</v>
      </c>
      <c r="T662" s="143" t="s">
        <v>5533</v>
      </c>
      <c r="U662" s="86" t="s">
        <v>5534</v>
      </c>
      <c r="V662" s="84" t="s">
        <v>1344</v>
      </c>
      <c r="W662" s="85"/>
      <c r="X662" s="85" t="str">
        <f t="shared" si="52"/>
        <v>tf_BAMT20019500_D_L2_RAW_MATERIAL_PURCHASE_INDICATOR_VALUE_QUARTER_MASTER</v>
      </c>
      <c r="Y662" s="85" t="str">
        <f t="shared" si="53"/>
        <v>mt_MPMT20019501_CDW_D_L2_RAW_MATERIAL_PURCHASE_INDICATOR_VALUE_QUARTER_MASTER</v>
      </c>
      <c r="Z662" s="85" t="str">
        <f t="shared" si="54"/>
        <v>m_MPMT20019501_CDW_D_L2_RAW_MATERIAL_PURCHASE_INDICATOR_VALUE_QUARTER_MASTER</v>
      </c>
      <c r="AA662" s="85"/>
      <c r="AB662" s="85"/>
      <c r="AC662" s="85"/>
      <c r="AD662" s="65" t="s">
        <v>2025</v>
      </c>
      <c r="AE662" s="65" t="s">
        <v>2026</v>
      </c>
      <c r="AF662" s="65" t="s">
        <v>2027</v>
      </c>
      <c r="AG662" s="65" t="s">
        <v>205</v>
      </c>
      <c r="AH662" s="65" t="s">
        <v>205</v>
      </c>
      <c r="AI662" s="220" t="s">
        <v>65</v>
      </c>
      <c r="AJ662" s="220" t="s">
        <v>154</v>
      </c>
      <c r="AK662" s="261" t="s">
        <v>155</v>
      </c>
      <c r="AQ662" s="68" t="s">
        <v>209</v>
      </c>
    </row>
    <row r="663" spans="2:43" ht="34.5" hidden="1" customHeight="1">
      <c r="B663" s="86">
        <f t="shared" si="55"/>
        <v>660</v>
      </c>
      <c r="C663" s="84" t="s">
        <v>63</v>
      </c>
      <c r="D663" s="84" t="s">
        <v>5535</v>
      </c>
      <c r="E663" s="84" t="s">
        <v>786</v>
      </c>
      <c r="F663" s="84" t="s">
        <v>63</v>
      </c>
      <c r="G663" s="85" t="s">
        <v>5536</v>
      </c>
      <c r="H663" s="85" t="s">
        <v>5537</v>
      </c>
      <c r="I663" s="85" t="s">
        <v>5538</v>
      </c>
      <c r="J663" s="191">
        <v>1</v>
      </c>
      <c r="K663" s="84" t="s">
        <v>5539</v>
      </c>
      <c r="L663" s="85"/>
      <c r="M663" s="85" t="s">
        <v>5540</v>
      </c>
      <c r="N663" s="85" t="s">
        <v>5541</v>
      </c>
      <c r="O663" s="84" t="s">
        <v>1366</v>
      </c>
      <c r="P663" s="86" t="s">
        <v>5542</v>
      </c>
      <c r="Q663" s="87" t="s">
        <v>220</v>
      </c>
      <c r="R663" s="84" t="s">
        <v>5543</v>
      </c>
      <c r="S663" s="86" t="s">
        <v>10341</v>
      </c>
      <c r="T663" s="143" t="s">
        <v>5531</v>
      </c>
      <c r="U663" s="86" t="s">
        <v>5532</v>
      </c>
      <c r="V663" s="84" t="s">
        <v>1344</v>
      </c>
      <c r="W663" s="85"/>
      <c r="X663" s="85" t="str">
        <f t="shared" si="52"/>
        <v>tf_BAMT20014800_D_L2_RAW_MATERIAL_PURCHASE_INDEX_MASTER</v>
      </c>
      <c r="Y663" s="85" t="str">
        <f t="shared" si="53"/>
        <v>mt_MPMT20014801_CDW_D_L2_RAW_MATERIAL_PURCHASE_INDEX_MASTER</v>
      </c>
      <c r="Z663" s="85" t="str">
        <f t="shared" si="54"/>
        <v>m_MPMT20014801_CDW_D_L2_RAW_MATERIAL_PURCHASE_INDEX_MASTER</v>
      </c>
      <c r="AA663" s="85"/>
      <c r="AB663" s="85"/>
      <c r="AC663" s="85"/>
      <c r="AD663" s="65" t="s">
        <v>2025</v>
      </c>
      <c r="AE663" s="65" t="s">
        <v>2026</v>
      </c>
      <c r="AF663" s="65" t="s">
        <v>2027</v>
      </c>
      <c r="AG663" s="65" t="s">
        <v>205</v>
      </c>
      <c r="AH663" s="65" t="s">
        <v>205</v>
      </c>
      <c r="AI663" s="220" t="s">
        <v>65</v>
      </c>
      <c r="AJ663" s="220" t="s">
        <v>154</v>
      </c>
      <c r="AK663" s="261" t="s">
        <v>155</v>
      </c>
      <c r="AQ663" s="68" t="s">
        <v>3498</v>
      </c>
    </row>
    <row r="664" spans="2:43" ht="34.5" hidden="1" customHeight="1">
      <c r="B664" s="86">
        <f t="shared" si="55"/>
        <v>661</v>
      </c>
      <c r="C664" s="84" t="s">
        <v>63</v>
      </c>
      <c r="D664" s="84" t="s">
        <v>5545</v>
      </c>
      <c r="E664" s="84" t="s">
        <v>786</v>
      </c>
      <c r="F664" s="84" t="s">
        <v>63</v>
      </c>
      <c r="G664" s="85" t="s">
        <v>5546</v>
      </c>
      <c r="H664" s="85" t="s">
        <v>5547</v>
      </c>
      <c r="I664" s="85" t="s">
        <v>5548</v>
      </c>
      <c r="J664" s="191">
        <v>1</v>
      </c>
      <c r="K664" s="84" t="s">
        <v>5549</v>
      </c>
      <c r="L664" s="85"/>
      <c r="M664" s="85" t="s">
        <v>5550</v>
      </c>
      <c r="N664" s="85" t="s">
        <v>5551</v>
      </c>
      <c r="O664" s="84" t="s">
        <v>1366</v>
      </c>
      <c r="P664" s="86" t="s">
        <v>5552</v>
      </c>
      <c r="Q664" s="87" t="s">
        <v>220</v>
      </c>
      <c r="R664" s="84" t="s">
        <v>5553</v>
      </c>
      <c r="S664" s="86" t="s">
        <v>5554</v>
      </c>
      <c r="T664" s="143" t="s">
        <v>5555</v>
      </c>
      <c r="U664" s="86" t="s">
        <v>5556</v>
      </c>
      <c r="V664" s="84" t="s">
        <v>149</v>
      </c>
      <c r="W664" s="85"/>
      <c r="X664" s="85" t="str">
        <f t="shared" si="52"/>
        <v>tf_BAMT20014900_D_L2_PAYMENT_CONDITION_ORIGINAL_EXPLANATION_MASTER</v>
      </c>
      <c r="Y664" s="85" t="str">
        <f t="shared" si="53"/>
        <v>mt_MPMT20014901_CDW_D_L2_PAYMENT_CONDITION_ORIGINAL_EXPLANATION_MASTER</v>
      </c>
      <c r="Z664" s="85" t="str">
        <f t="shared" si="54"/>
        <v>m_MPMT20014901_CDW_D_L2_PAYMENT_CONDITION_ORIGINAL_EXPLANATION_MASTER</v>
      </c>
      <c r="AA664" s="85"/>
      <c r="AB664" s="85"/>
      <c r="AC664" s="85"/>
      <c r="AD664" s="65" t="s">
        <v>2183</v>
      </c>
      <c r="AE664" s="65" t="s">
        <v>2026</v>
      </c>
      <c r="AF664" s="65" t="s">
        <v>52</v>
      </c>
      <c r="AG664" s="65" t="s">
        <v>72</v>
      </c>
      <c r="AH664" s="65" t="str">
        <f>_xlfn.XLOOKUP(T664,Inputテーブル分解!G:G,Inputテーブル分解!J:J,"-")</f>
        <v>A</v>
      </c>
      <c r="AI664" s="220" t="s">
        <v>65</v>
      </c>
      <c r="AJ664" s="220" t="s">
        <v>154</v>
      </c>
      <c r="AK664" s="261">
        <v>0</v>
      </c>
    </row>
    <row r="665" spans="2:43" ht="34.5" hidden="1" customHeight="1">
      <c r="B665" s="86">
        <f t="shared" si="55"/>
        <v>662</v>
      </c>
      <c r="C665" s="84" t="s">
        <v>63</v>
      </c>
      <c r="D665" s="84" t="s">
        <v>5557</v>
      </c>
      <c r="E665" s="84" t="s">
        <v>786</v>
      </c>
      <c r="F665" s="84" t="s">
        <v>65</v>
      </c>
      <c r="G665" s="85" t="s">
        <v>5558</v>
      </c>
      <c r="H665" s="85" t="s">
        <v>5559</v>
      </c>
      <c r="I665" s="85" t="s">
        <v>5560</v>
      </c>
      <c r="J665" s="191">
        <v>1</v>
      </c>
      <c r="K665" s="84" t="s">
        <v>5561</v>
      </c>
      <c r="L665" s="85"/>
      <c r="M665" s="85" t="s">
        <v>5562</v>
      </c>
      <c r="N665" s="85" t="s">
        <v>5563</v>
      </c>
      <c r="O665" s="84" t="s">
        <v>1366</v>
      </c>
      <c r="P665" s="86" t="s">
        <v>5564</v>
      </c>
      <c r="Q665" s="87" t="s">
        <v>220</v>
      </c>
      <c r="R665" s="84" t="s">
        <v>5565</v>
      </c>
      <c r="S665" s="86" t="s">
        <v>5566</v>
      </c>
      <c r="T665" s="143" t="s">
        <v>10342</v>
      </c>
      <c r="U665" s="86" t="s">
        <v>10343</v>
      </c>
      <c r="V665" s="84" t="s">
        <v>1344</v>
      </c>
      <c r="W665" s="86"/>
      <c r="X665" s="85" t="str">
        <f t="shared" si="52"/>
        <v>tf_BAMT20025600_A_L2_ASSET_CLASS_CONVERSION_MASTER</v>
      </c>
      <c r="Y665" s="85" t="str">
        <f t="shared" si="53"/>
        <v>mt_MPMT20025601_CDW_A_L2_ASSET_CLASS_CONVERSION_MASTER</v>
      </c>
      <c r="Z665" s="85" t="str">
        <f t="shared" si="54"/>
        <v>m_MPMT20025601_CDW_A_L2_ASSET_CLASS_CONVERSION_MASTER</v>
      </c>
      <c r="AA665" s="85"/>
      <c r="AB665" s="85"/>
      <c r="AC665" s="85"/>
      <c r="AD665" s="65" t="s">
        <v>2025</v>
      </c>
      <c r="AE665" s="65" t="s">
        <v>2026</v>
      </c>
      <c r="AF665" s="65" t="s">
        <v>2027</v>
      </c>
      <c r="AG665" s="65" t="s">
        <v>153</v>
      </c>
      <c r="AH665" s="65" t="str">
        <f>_xlfn.XLOOKUP(T665,Inputテーブル分解!G:G,Inputテーブル分解!J:J,"-")</f>
        <v>B</v>
      </c>
      <c r="AI665" s="220" t="s">
        <v>65</v>
      </c>
      <c r="AJ665" s="220" t="s">
        <v>154</v>
      </c>
      <c r="AK665" s="261">
        <v>0</v>
      </c>
    </row>
    <row r="666" spans="2:43" ht="34.5" hidden="1" customHeight="1">
      <c r="B666" s="86">
        <f t="shared" si="55"/>
        <v>663</v>
      </c>
      <c r="C666" s="84" t="s">
        <v>63</v>
      </c>
      <c r="D666" s="84" t="s">
        <v>5569</v>
      </c>
      <c r="E666" s="84" t="s">
        <v>786</v>
      </c>
      <c r="F666" s="84" t="s">
        <v>63</v>
      </c>
      <c r="G666" s="85" t="s">
        <v>5570</v>
      </c>
      <c r="H666" s="85" t="s">
        <v>5571</v>
      </c>
      <c r="I666" s="85" t="s">
        <v>5572</v>
      </c>
      <c r="J666" s="191">
        <v>1</v>
      </c>
      <c r="K666" s="84" t="s">
        <v>5573</v>
      </c>
      <c r="L666" s="85"/>
      <c r="M666" s="85" t="s">
        <v>5574</v>
      </c>
      <c r="N666" s="85" t="s">
        <v>5575</v>
      </c>
      <c r="O666" s="84" t="s">
        <v>1366</v>
      </c>
      <c r="P666" s="86" t="s">
        <v>5576</v>
      </c>
      <c r="Q666" s="87" t="s">
        <v>220</v>
      </c>
      <c r="R666" s="84" t="s">
        <v>10344</v>
      </c>
      <c r="S666" s="86" t="s">
        <v>10345</v>
      </c>
      <c r="T666" s="143" t="s">
        <v>10346</v>
      </c>
      <c r="U666" s="86" t="s">
        <v>5580</v>
      </c>
      <c r="V666" s="84" t="s">
        <v>149</v>
      </c>
      <c r="W666" s="85"/>
      <c r="X666" s="85" t="str">
        <f t="shared" si="52"/>
        <v>tf_BAMT20016800_D_L2_ASSET_MASTER_RECORD_SEGMENT_MASTER</v>
      </c>
      <c r="Y666" s="85" t="str">
        <f t="shared" si="53"/>
        <v>mt_MPMT20016801_CDW_D_L2_ASSET_MASTER_RECORD_SEGMENT_MASTER</v>
      </c>
      <c r="Z666" s="85" t="str">
        <f t="shared" si="54"/>
        <v>m_MPMT20016801_CDW_D_L2_ASSET_MASTER_RECORD_SEGMENT_MASTER</v>
      </c>
      <c r="AA666" s="85"/>
      <c r="AB666" s="85"/>
      <c r="AC666" s="85"/>
      <c r="AD666" s="65" t="s">
        <v>2183</v>
      </c>
      <c r="AE666" s="65" t="s">
        <v>2026</v>
      </c>
      <c r="AF666" s="65" t="s">
        <v>52</v>
      </c>
      <c r="AG666" s="65" t="s">
        <v>72</v>
      </c>
      <c r="AH666" s="65" t="str">
        <f>_xlfn.XLOOKUP(T666,Inputテーブル分解!G:G,Inputテーブル分解!J:J,"-")</f>
        <v>B</v>
      </c>
      <c r="AI666" s="220" t="s">
        <v>65</v>
      </c>
      <c r="AJ666" s="220" t="s">
        <v>154</v>
      </c>
      <c r="AK666" s="261">
        <v>0</v>
      </c>
    </row>
    <row r="667" spans="2:43" ht="34.5" hidden="1" customHeight="1">
      <c r="B667" s="86">
        <f t="shared" si="55"/>
        <v>664</v>
      </c>
      <c r="C667" s="84" t="s">
        <v>63</v>
      </c>
      <c r="D667" s="84" t="s">
        <v>5581</v>
      </c>
      <c r="E667" s="84" t="s">
        <v>786</v>
      </c>
      <c r="F667" s="84" t="s">
        <v>63</v>
      </c>
      <c r="G667" s="85" t="s">
        <v>5582</v>
      </c>
      <c r="H667" s="85" t="s">
        <v>5583</v>
      </c>
      <c r="I667" s="85" t="s">
        <v>5584</v>
      </c>
      <c r="J667" s="191">
        <v>1</v>
      </c>
      <c r="K667" s="84" t="s">
        <v>5585</v>
      </c>
      <c r="L667" s="85"/>
      <c r="M667" s="85" t="s">
        <v>5586</v>
      </c>
      <c r="N667" s="85" t="s">
        <v>5587</v>
      </c>
      <c r="O667" s="84" t="s">
        <v>2126</v>
      </c>
      <c r="P667" s="86" t="s">
        <v>5588</v>
      </c>
      <c r="Q667" s="87" t="s">
        <v>69</v>
      </c>
      <c r="R667" s="84" t="s">
        <v>10347</v>
      </c>
      <c r="S667" s="86" t="s">
        <v>5590</v>
      </c>
      <c r="T667" s="143" t="s">
        <v>5591</v>
      </c>
      <c r="U667" s="86" t="s">
        <v>5592</v>
      </c>
      <c r="V667" s="84" t="s">
        <v>149</v>
      </c>
      <c r="W667" s="85"/>
      <c r="X667" s="85" t="str">
        <f t="shared" si="52"/>
        <v>tf_BAMT20008400_D_L2_BUSINESS_AREA_MASTER</v>
      </c>
      <c r="Y667" s="85" t="str">
        <f t="shared" si="53"/>
        <v>mt_MPMT20008401_CDW_D_L2_BUSINESS_AREA_MASTER</v>
      </c>
      <c r="Z667" s="85" t="str">
        <f t="shared" si="54"/>
        <v>m_MPMT20008401_CDW_D_L2_BUSINESS_AREA_MASTER</v>
      </c>
      <c r="AA667" s="85"/>
      <c r="AB667" s="85"/>
      <c r="AC667" s="85"/>
      <c r="AD667" s="65" t="s">
        <v>2183</v>
      </c>
      <c r="AE667" s="65" t="s">
        <v>2026</v>
      </c>
      <c r="AF667" s="65" t="s">
        <v>52</v>
      </c>
      <c r="AG667" s="65" t="s">
        <v>72</v>
      </c>
      <c r="AH667" s="65" t="str">
        <f>_xlfn.XLOOKUP(T667,Inputテーブル分解!G:G,Inputテーブル分解!J:J,"-")</f>
        <v>A</v>
      </c>
      <c r="AI667" s="220" t="s">
        <v>65</v>
      </c>
      <c r="AJ667" s="220" t="s">
        <v>154</v>
      </c>
      <c r="AK667" s="261">
        <v>0</v>
      </c>
    </row>
    <row r="668" spans="2:43" ht="34.5" hidden="1" customHeight="1">
      <c r="B668" s="86">
        <f t="shared" si="55"/>
        <v>665</v>
      </c>
      <c r="C668" s="84" t="s">
        <v>63</v>
      </c>
      <c r="D668" s="84" t="s">
        <v>5593</v>
      </c>
      <c r="E668" s="84" t="s">
        <v>786</v>
      </c>
      <c r="F668" s="84" t="s">
        <v>63</v>
      </c>
      <c r="G668" s="85" t="s">
        <v>5594</v>
      </c>
      <c r="H668" s="85" t="s">
        <v>5595</v>
      </c>
      <c r="I668" s="85" t="s">
        <v>5596</v>
      </c>
      <c r="J668" s="191">
        <v>1</v>
      </c>
      <c r="K668" s="84" t="s">
        <v>5597</v>
      </c>
      <c r="L668" s="85"/>
      <c r="M668" s="85" t="s">
        <v>5598</v>
      </c>
      <c r="N668" s="85" t="s">
        <v>5599</v>
      </c>
      <c r="O668" s="84" t="s">
        <v>2126</v>
      </c>
      <c r="P668" s="86" t="s">
        <v>5600</v>
      </c>
      <c r="Q668" s="87" t="s">
        <v>220</v>
      </c>
      <c r="R668" s="84" t="s">
        <v>5601</v>
      </c>
      <c r="S668" s="86" t="s">
        <v>5602</v>
      </c>
      <c r="T668" s="143" t="s">
        <v>5603</v>
      </c>
      <c r="U668" s="86" t="s">
        <v>5604</v>
      </c>
      <c r="V668" s="84" t="s">
        <v>846</v>
      </c>
      <c r="W668" s="85"/>
      <c r="X668" s="85" t="str">
        <f t="shared" si="52"/>
        <v>tf_BAMT20015000_D_L2_TIME_DEPENDENCE_ASSET_ALLOCATE_MASTER</v>
      </c>
      <c r="Y668" s="85" t="str">
        <f t="shared" si="53"/>
        <v>mt_MPMT20015001_CDW_D_L2_TIME_DEPENDENCE_ASSET_ALLOCATE_MASTER</v>
      </c>
      <c r="Z668" s="85" t="str">
        <f t="shared" si="54"/>
        <v>m_MPMT20015001_CDW_D_L2_TIME_DEPENDENCE_ASSET_ALLOCATE_MASTER</v>
      </c>
      <c r="AA668" s="85"/>
      <c r="AB668" s="85"/>
      <c r="AC668" s="85"/>
      <c r="AD668" s="65" t="s">
        <v>2183</v>
      </c>
      <c r="AE668" s="65" t="s">
        <v>2026</v>
      </c>
      <c r="AF668" s="65" t="s">
        <v>52</v>
      </c>
      <c r="AG668" s="65" t="s">
        <v>72</v>
      </c>
      <c r="AH668" s="65" t="str">
        <f>_xlfn.XLOOKUP(T668,Inputテーブル分解!G:G,Inputテーブル分解!J:J,"-")</f>
        <v>B</v>
      </c>
      <c r="AI668" s="220" t="s">
        <v>65</v>
      </c>
      <c r="AJ668" s="220" t="s">
        <v>154</v>
      </c>
      <c r="AK668" s="261">
        <v>0</v>
      </c>
    </row>
    <row r="669" spans="2:43" ht="34.5" hidden="1" customHeight="1">
      <c r="B669" s="91">
        <f t="shared" si="55"/>
        <v>666</v>
      </c>
      <c r="C669" s="92" t="s">
        <v>409</v>
      </c>
      <c r="D669" s="92" t="s">
        <v>63</v>
      </c>
      <c r="E669" s="92" t="s">
        <v>786</v>
      </c>
      <c r="F669" s="92" t="s">
        <v>63</v>
      </c>
      <c r="G669" s="146" t="s">
        <v>5605</v>
      </c>
      <c r="H669" s="146"/>
      <c r="I669" s="146" t="s">
        <v>5606</v>
      </c>
      <c r="J669" s="193"/>
      <c r="K669" s="92"/>
      <c r="L669" s="146"/>
      <c r="M669" s="146" t="s">
        <v>5607</v>
      </c>
      <c r="N669" s="146"/>
      <c r="O669" s="92" t="s">
        <v>1366</v>
      </c>
      <c r="P669" s="146" t="s">
        <v>5608</v>
      </c>
      <c r="Q669" s="163" t="s">
        <v>220</v>
      </c>
      <c r="R669" s="92"/>
      <c r="S669" s="91" t="s">
        <v>10348</v>
      </c>
      <c r="T669" s="182"/>
      <c r="U669" s="91" t="s">
        <v>10349</v>
      </c>
      <c r="V669" s="92"/>
      <c r="W669" s="146"/>
      <c r="X669" s="146" t="str">
        <f t="shared" si="52"/>
        <v/>
      </c>
      <c r="Y669" s="146" t="str">
        <f t="shared" si="53"/>
        <v/>
      </c>
      <c r="Z669" s="146" t="str">
        <f t="shared" si="54"/>
        <v/>
      </c>
      <c r="AA669" s="146"/>
      <c r="AB669" s="146"/>
      <c r="AC669" s="146"/>
      <c r="AD669" s="65" t="s">
        <v>1368</v>
      </c>
      <c r="AE669" s="100" t="s">
        <v>63</v>
      </c>
      <c r="AF669" s="65"/>
      <c r="AG669" s="65" t="s">
        <v>63</v>
      </c>
      <c r="AH669" s="65" t="s">
        <v>63</v>
      </c>
      <c r="AI669" s="220" t="s">
        <v>65</v>
      </c>
      <c r="AJ669" s="220" t="s">
        <v>65</v>
      </c>
      <c r="AK669" s="220" t="s">
        <v>65</v>
      </c>
    </row>
    <row r="670" spans="2:43" ht="34.5" hidden="1" customHeight="1">
      <c r="B670" s="86">
        <f t="shared" si="55"/>
        <v>667</v>
      </c>
      <c r="C670" s="84" t="s">
        <v>63</v>
      </c>
      <c r="D670" s="84" t="s">
        <v>5609</v>
      </c>
      <c r="E670" s="84" t="s">
        <v>786</v>
      </c>
      <c r="F670" s="84" t="s">
        <v>63</v>
      </c>
      <c r="G670" s="85" t="s">
        <v>5610</v>
      </c>
      <c r="H670" s="85" t="s">
        <v>5611</v>
      </c>
      <c r="I670" s="85" t="s">
        <v>5612</v>
      </c>
      <c r="J670" s="191">
        <v>1</v>
      </c>
      <c r="K670" s="84" t="s">
        <v>5613</v>
      </c>
      <c r="L670" s="85"/>
      <c r="M670" s="85" t="s">
        <v>5614</v>
      </c>
      <c r="N670" s="85" t="s">
        <v>5615</v>
      </c>
      <c r="O670" s="84" t="s">
        <v>1366</v>
      </c>
      <c r="P670" s="86" t="s">
        <v>5616</v>
      </c>
      <c r="Q670" s="87" t="s">
        <v>220</v>
      </c>
      <c r="R670" s="84" t="s">
        <v>5617</v>
      </c>
      <c r="S670" s="86" t="s">
        <v>5618</v>
      </c>
      <c r="T670" s="143" t="s">
        <v>5619</v>
      </c>
      <c r="U670" s="86" t="s">
        <v>10350</v>
      </c>
      <c r="V670" s="84" t="s">
        <v>846</v>
      </c>
      <c r="W670" s="85"/>
      <c r="X670" s="85" t="str">
        <f t="shared" si="52"/>
        <v>tf_BAMT20008200_D_L2_RAW_MATERIAL_PURCHASE_PRODUCT_DIVISION_SETTING_MASTER</v>
      </c>
      <c r="Y670" s="85" t="str">
        <f t="shared" si="53"/>
        <v>mt_MPMT20008201_CDW_D_L2_RAW_MATERIAL_PURCHASE_PRODUCT_DIVISION_SETTING_MASTER</v>
      </c>
      <c r="Z670" s="85" t="str">
        <f t="shared" si="54"/>
        <v>m_MPMT20008201_CDW_D_L2_RAW_MATERIAL_PURCHASE_PRODUCT_DIVISION_SETTING_MASTER</v>
      </c>
      <c r="AA670" s="85"/>
      <c r="AB670" s="85"/>
      <c r="AC670" s="85"/>
      <c r="AD670" s="65" t="s">
        <v>2025</v>
      </c>
      <c r="AE670" s="65" t="s">
        <v>2026</v>
      </c>
      <c r="AF670" s="65" t="s">
        <v>2027</v>
      </c>
      <c r="AG670" s="65" t="s">
        <v>72</v>
      </c>
      <c r="AH670" s="268" t="s">
        <v>3923</v>
      </c>
      <c r="AI670" s="220" t="s">
        <v>65</v>
      </c>
      <c r="AJ670" s="220" t="s">
        <v>154</v>
      </c>
      <c r="AK670" s="261">
        <v>0</v>
      </c>
    </row>
    <row r="671" spans="2:43" ht="34.5" hidden="1" customHeight="1">
      <c r="B671" s="86">
        <f t="shared" si="55"/>
        <v>668</v>
      </c>
      <c r="C671" s="84" t="s">
        <v>63</v>
      </c>
      <c r="D671" s="84" t="s">
        <v>5621</v>
      </c>
      <c r="E671" s="84" t="s">
        <v>786</v>
      </c>
      <c r="F671" s="84" t="s">
        <v>63</v>
      </c>
      <c r="G671" s="85" t="s">
        <v>5622</v>
      </c>
      <c r="H671" s="85" t="s">
        <v>5623</v>
      </c>
      <c r="I671" s="85" t="s">
        <v>5624</v>
      </c>
      <c r="J671" s="191">
        <v>1</v>
      </c>
      <c r="K671" s="84" t="s">
        <v>5625</v>
      </c>
      <c r="L671" s="85"/>
      <c r="M671" s="85" t="s">
        <v>5626</v>
      </c>
      <c r="N671" s="85" t="s">
        <v>5627</v>
      </c>
      <c r="O671" s="84" t="s">
        <v>1366</v>
      </c>
      <c r="P671" s="86" t="s">
        <v>5628</v>
      </c>
      <c r="Q671" s="87" t="s">
        <v>220</v>
      </c>
      <c r="R671" s="84" t="s">
        <v>5629</v>
      </c>
      <c r="S671" s="86" t="s">
        <v>5630</v>
      </c>
      <c r="T671" s="143" t="s">
        <v>5631</v>
      </c>
      <c r="U671" s="86" t="s">
        <v>5632</v>
      </c>
      <c r="V671" s="84" t="s">
        <v>846</v>
      </c>
      <c r="W671" s="85"/>
      <c r="X671" s="85" t="str">
        <f t="shared" si="52"/>
        <v>tf_BAMT20019300_D_L2_BUSINESS_CLIENT_COMPANY_MASTER</v>
      </c>
      <c r="Y671" s="85" t="str">
        <f t="shared" si="53"/>
        <v>mt_MPMT20019301_CDW_D_L2_BUSINESS_CLIENT_COMPANY_MASTER</v>
      </c>
      <c r="Z671" s="85" t="str">
        <f t="shared" si="54"/>
        <v>m_MPMT20019301_CDW_D_L2_BUSINESS_CLIENT_COMPANY_MASTER</v>
      </c>
      <c r="AA671" s="85"/>
      <c r="AB671" s="85"/>
      <c r="AC671" s="85"/>
      <c r="AD671" s="65" t="s">
        <v>2025</v>
      </c>
      <c r="AE671" s="65" t="s">
        <v>2026</v>
      </c>
      <c r="AF671" s="65" t="s">
        <v>2027</v>
      </c>
      <c r="AG671" s="65" t="s">
        <v>72</v>
      </c>
      <c r="AH671" s="65" t="str">
        <f>_xlfn.XLOOKUP(T671,Inputテーブル分解!G:G,Inputテーブル分解!J:J,"-")</f>
        <v>B</v>
      </c>
      <c r="AI671" s="220" t="s">
        <v>65</v>
      </c>
      <c r="AJ671" s="220" t="s">
        <v>154</v>
      </c>
      <c r="AK671" s="261">
        <v>0</v>
      </c>
    </row>
    <row r="672" spans="2:43" ht="34.5" hidden="1" customHeight="1">
      <c r="B672" s="91">
        <f t="shared" si="55"/>
        <v>669</v>
      </c>
      <c r="C672" s="92" t="s">
        <v>409</v>
      </c>
      <c r="D672" s="92" t="s">
        <v>5633</v>
      </c>
      <c r="E672" s="92" t="s">
        <v>786</v>
      </c>
      <c r="F672" s="92" t="s">
        <v>63</v>
      </c>
      <c r="G672" s="146" t="s">
        <v>5634</v>
      </c>
      <c r="H672" s="146" t="s">
        <v>5635</v>
      </c>
      <c r="I672" s="146" t="s">
        <v>5636</v>
      </c>
      <c r="J672" s="193">
        <v>1</v>
      </c>
      <c r="K672" s="92" t="s">
        <v>5637</v>
      </c>
      <c r="L672" s="146"/>
      <c r="M672" s="146" t="s">
        <v>5638</v>
      </c>
      <c r="N672" s="146" t="s">
        <v>5639</v>
      </c>
      <c r="O672" s="92" t="s">
        <v>3507</v>
      </c>
      <c r="P672" s="91" t="s">
        <v>5640</v>
      </c>
      <c r="Q672" s="163" t="s">
        <v>2166</v>
      </c>
      <c r="R672" s="92" t="s">
        <v>10351</v>
      </c>
      <c r="S672" s="91" t="s">
        <v>10352</v>
      </c>
      <c r="T672" s="182" t="s">
        <v>10353</v>
      </c>
      <c r="U672" s="91" t="s">
        <v>10354</v>
      </c>
      <c r="V672" s="92" t="s">
        <v>846</v>
      </c>
      <c r="W672" s="146"/>
      <c r="X672" s="146" t="str">
        <f t="shared" si="52"/>
        <v>tf_BAMT20010800_D_L2_BUSINESS_CLIENT_INFORMATION_MASTER</v>
      </c>
      <c r="Y672" s="146" t="str">
        <f t="shared" si="53"/>
        <v>mt_MPMT20010801_CDW_D_L2_BUSINESS_CLIENT_INFORMATION_MASTER</v>
      </c>
      <c r="Z672" s="146" t="str">
        <f t="shared" si="54"/>
        <v>m_MPMT20010801_CDW_D_L2_BUSINESS_CLIENT_INFORMATION_MASTER</v>
      </c>
      <c r="AA672" s="146"/>
      <c r="AB672" s="146"/>
      <c r="AC672" s="146"/>
      <c r="AD672" s="65" t="s">
        <v>2183</v>
      </c>
      <c r="AE672" s="65" t="s">
        <v>2026</v>
      </c>
      <c r="AF672" s="65" t="s">
        <v>52</v>
      </c>
      <c r="AG672" s="65" t="s">
        <v>72</v>
      </c>
      <c r="AH672" s="65" t="s">
        <v>72</v>
      </c>
      <c r="AI672" s="220" t="s">
        <v>65</v>
      </c>
      <c r="AJ672" s="220" t="s">
        <v>65</v>
      </c>
      <c r="AK672" s="220" t="s">
        <v>65</v>
      </c>
    </row>
    <row r="673" spans="2:44" ht="34.5" hidden="1" customHeight="1">
      <c r="B673" s="91">
        <f t="shared" si="55"/>
        <v>670</v>
      </c>
      <c r="C673" s="92" t="s">
        <v>409</v>
      </c>
      <c r="D673" s="92"/>
      <c r="E673" s="92" t="s">
        <v>129</v>
      </c>
      <c r="F673" s="92" t="s">
        <v>1362</v>
      </c>
      <c r="G673" s="146" t="s">
        <v>5641</v>
      </c>
      <c r="H673" s="146"/>
      <c r="I673" s="146" t="s">
        <v>5642</v>
      </c>
      <c r="J673" s="193"/>
      <c r="K673" s="92"/>
      <c r="L673" s="146"/>
      <c r="M673" s="146" t="s">
        <v>5643</v>
      </c>
      <c r="N673" s="146"/>
      <c r="O673" s="92" t="s">
        <v>1366</v>
      </c>
      <c r="P673" s="146" t="s">
        <v>5644</v>
      </c>
      <c r="Q673" s="163" t="s">
        <v>69</v>
      </c>
      <c r="R673" s="92"/>
      <c r="S673" s="91" t="s">
        <v>10355</v>
      </c>
      <c r="T673" s="182"/>
      <c r="U673" s="91" t="s">
        <v>10356</v>
      </c>
      <c r="V673" s="92"/>
      <c r="W673" s="146"/>
      <c r="X673" s="146" t="str">
        <f t="shared" si="52"/>
        <v/>
      </c>
      <c r="Y673" s="146" t="str">
        <f t="shared" si="53"/>
        <v/>
      </c>
      <c r="Z673" s="146" t="str">
        <f t="shared" si="54"/>
        <v/>
      </c>
      <c r="AA673" s="146"/>
      <c r="AB673" s="146"/>
      <c r="AC673" s="146"/>
      <c r="AD673" s="65" t="s">
        <v>1368</v>
      </c>
      <c r="AE673" s="100" t="s">
        <v>63</v>
      </c>
      <c r="AF673" s="65"/>
      <c r="AG673" s="65" t="s">
        <v>63</v>
      </c>
      <c r="AH673" s="65" t="s">
        <v>63</v>
      </c>
      <c r="AI673" s="220" t="s">
        <v>65</v>
      </c>
      <c r="AJ673" s="220" t="s">
        <v>65</v>
      </c>
      <c r="AK673" s="220" t="s">
        <v>65</v>
      </c>
    </row>
    <row r="674" spans="2:44" ht="34.5" hidden="1" customHeight="1">
      <c r="B674" s="91">
        <f t="shared" si="55"/>
        <v>671</v>
      </c>
      <c r="C674" s="92" t="s">
        <v>409</v>
      </c>
      <c r="D674" s="92" t="s">
        <v>63</v>
      </c>
      <c r="E674" s="92" t="s">
        <v>786</v>
      </c>
      <c r="F674" s="92" t="s">
        <v>63</v>
      </c>
      <c r="G674" s="146" t="s">
        <v>5645</v>
      </c>
      <c r="H674" s="146"/>
      <c r="I674" s="146" t="s">
        <v>5646</v>
      </c>
      <c r="J674" s="193"/>
      <c r="K674" s="92"/>
      <c r="L674" s="146"/>
      <c r="M674" s="146" t="s">
        <v>5647</v>
      </c>
      <c r="N674" s="146"/>
      <c r="O674" s="92" t="s">
        <v>1366</v>
      </c>
      <c r="P674" s="146" t="s">
        <v>5648</v>
      </c>
      <c r="Q674" s="163" t="s">
        <v>220</v>
      </c>
      <c r="R674" s="92"/>
      <c r="S674" s="91" t="s">
        <v>10357</v>
      </c>
      <c r="T674" s="182"/>
      <c r="U674" s="91" t="s">
        <v>10358</v>
      </c>
      <c r="V674" s="92"/>
      <c r="W674" s="146"/>
      <c r="X674" s="146" t="str">
        <f t="shared" si="52"/>
        <v/>
      </c>
      <c r="Y674" s="146" t="str">
        <f t="shared" si="53"/>
        <v/>
      </c>
      <c r="Z674" s="146" t="str">
        <f t="shared" si="54"/>
        <v/>
      </c>
      <c r="AA674" s="146"/>
      <c r="AB674" s="146"/>
      <c r="AC674" s="146"/>
      <c r="AD674" s="65" t="s">
        <v>1368</v>
      </c>
      <c r="AE674" s="100" t="s">
        <v>63</v>
      </c>
      <c r="AF674" s="65"/>
      <c r="AG674" s="65" t="s">
        <v>63</v>
      </c>
      <c r="AH674" s="65" t="s">
        <v>63</v>
      </c>
      <c r="AI674" s="220" t="s">
        <v>65</v>
      </c>
      <c r="AJ674" s="220" t="s">
        <v>65</v>
      </c>
      <c r="AK674" s="220" t="s">
        <v>65</v>
      </c>
    </row>
    <row r="675" spans="2:44" ht="34.5" hidden="1" customHeight="1">
      <c r="B675" s="86">
        <f t="shared" si="55"/>
        <v>672</v>
      </c>
      <c r="C675" s="84" t="s">
        <v>63</v>
      </c>
      <c r="D675" s="84" t="s">
        <v>5649</v>
      </c>
      <c r="E675" s="84" t="s">
        <v>786</v>
      </c>
      <c r="F675" s="84" t="s">
        <v>63</v>
      </c>
      <c r="G675" s="85" t="s">
        <v>5650</v>
      </c>
      <c r="H675" s="85" t="s">
        <v>5651</v>
      </c>
      <c r="I675" s="85" t="s">
        <v>5652</v>
      </c>
      <c r="J675" s="191">
        <v>1</v>
      </c>
      <c r="K675" s="84" t="s">
        <v>5653</v>
      </c>
      <c r="L675" s="85"/>
      <c r="M675" s="85" t="s">
        <v>5654</v>
      </c>
      <c r="N675" s="85" t="s">
        <v>5655</v>
      </c>
      <c r="O675" s="84" t="s">
        <v>1366</v>
      </c>
      <c r="P675" s="86" t="s">
        <v>5656</v>
      </c>
      <c r="Q675" s="87" t="s">
        <v>220</v>
      </c>
      <c r="R675" s="84" t="s">
        <v>5657</v>
      </c>
      <c r="S675" s="86" t="s">
        <v>5658</v>
      </c>
      <c r="T675" s="143" t="s">
        <v>5659</v>
      </c>
      <c r="U675" s="86" t="s">
        <v>5660</v>
      </c>
      <c r="V675" s="84" t="s">
        <v>1344</v>
      </c>
      <c r="W675" s="85"/>
      <c r="X675" s="85" t="str">
        <f t="shared" ref="X675:X693" si="56">IF(AND(D675&lt;&gt;"",H675&lt;&gt;""),"tf_"&amp;D675&amp;"_"&amp;H675,"")</f>
        <v>tf_BAMT20015100_D_L2_RESIN_PRODUCT_COMPANY_PROFIT_CENTER_MASTER</v>
      </c>
      <c r="Y675" s="85" t="str">
        <f t="shared" ref="Y675:Y693" si="57">IF(AND(K675&lt;&gt;"",N675&lt;&gt;""),"mt_"&amp;K675&amp;"_"&amp;N675,"")</f>
        <v>mt_MPMT20015101_CDW_D_L2_RESIN_PRODUCT_COMPANY_PROFIT_CENTER_MASTER</v>
      </c>
      <c r="Z675" s="85" t="str">
        <f t="shared" ref="Z675:Z693" si="58">IF(AND(K675&lt;&gt;"",N675&lt;&gt;""),"m_"&amp;K675&amp;"_"&amp;N675,"")</f>
        <v>m_MPMT20015101_CDW_D_L2_RESIN_PRODUCT_COMPANY_PROFIT_CENTER_MASTER</v>
      </c>
      <c r="AA675" s="85"/>
      <c r="AB675" s="85"/>
      <c r="AC675" s="85"/>
      <c r="AD675" s="65" t="s">
        <v>2025</v>
      </c>
      <c r="AE675" s="65" t="s">
        <v>2026</v>
      </c>
      <c r="AF675" s="65" t="s">
        <v>2027</v>
      </c>
      <c r="AG675" s="65" t="s">
        <v>205</v>
      </c>
      <c r="AH675" s="65" t="s">
        <v>205</v>
      </c>
      <c r="AI675" s="220" t="s">
        <v>65</v>
      </c>
      <c r="AJ675" s="220" t="s">
        <v>154</v>
      </c>
      <c r="AK675" s="261" t="s">
        <v>155</v>
      </c>
      <c r="AR675" s="68" t="s">
        <v>3380</v>
      </c>
    </row>
    <row r="676" spans="2:44" ht="34.5" hidden="1" customHeight="1">
      <c r="B676" s="86">
        <f t="shared" si="55"/>
        <v>673</v>
      </c>
      <c r="C676" s="84" t="s">
        <v>63</v>
      </c>
      <c r="D676" s="84" t="s">
        <v>5661</v>
      </c>
      <c r="E676" s="84" t="s">
        <v>786</v>
      </c>
      <c r="F676" s="84" t="s">
        <v>63</v>
      </c>
      <c r="G676" s="85" t="s">
        <v>5662</v>
      </c>
      <c r="H676" s="85" t="s">
        <v>5663</v>
      </c>
      <c r="I676" s="85" t="s">
        <v>5664</v>
      </c>
      <c r="J676" s="191">
        <v>1</v>
      </c>
      <c r="K676" s="84" t="s">
        <v>5665</v>
      </c>
      <c r="L676" s="85"/>
      <c r="M676" s="85" t="s">
        <v>5666</v>
      </c>
      <c r="N676" s="85" t="s">
        <v>5667</v>
      </c>
      <c r="O676" s="84" t="s">
        <v>1366</v>
      </c>
      <c r="P676" s="86" t="s">
        <v>5668</v>
      </c>
      <c r="Q676" s="87" t="s">
        <v>220</v>
      </c>
      <c r="R676" s="84" t="s">
        <v>5669</v>
      </c>
      <c r="S676" s="86" t="s">
        <v>5670</v>
      </c>
      <c r="T676" s="143" t="s">
        <v>5671</v>
      </c>
      <c r="U676" s="86" t="s">
        <v>5672</v>
      </c>
      <c r="V676" s="84" t="s">
        <v>1344</v>
      </c>
      <c r="W676" s="85"/>
      <c r="X676" s="85" t="str">
        <f t="shared" si="56"/>
        <v>tf_BAMT20018000_D_L2_DEMAND_INDUSTRY_TEXT_LV_1_MASTER</v>
      </c>
      <c r="Y676" s="85" t="str">
        <f t="shared" si="57"/>
        <v>mt_MPMT20018001_CDW_D_L2_DEMAND_INDUSTRY_TEXT_LV_1_MASTER</v>
      </c>
      <c r="Z676" s="85" t="str">
        <f t="shared" si="58"/>
        <v>m_MPMT20018001_CDW_D_L2_DEMAND_INDUSTRY_TEXT_LV_1_MASTER</v>
      </c>
      <c r="AA676" s="85"/>
      <c r="AB676" s="85"/>
      <c r="AC676" s="85"/>
      <c r="AD676" s="65" t="s">
        <v>2025</v>
      </c>
      <c r="AE676" s="65" t="s">
        <v>2026</v>
      </c>
      <c r="AF676" s="65" t="s">
        <v>2027</v>
      </c>
      <c r="AG676" s="65" t="s">
        <v>72</v>
      </c>
      <c r="AH676" s="65" t="str">
        <f>_xlfn.XLOOKUP(T676,Inputテーブル分解!G:G,Inputテーブル分解!J:J,"-")</f>
        <v>A</v>
      </c>
      <c r="AI676" s="220" t="s">
        <v>65</v>
      </c>
      <c r="AJ676" s="220" t="s">
        <v>154</v>
      </c>
      <c r="AK676" s="261">
        <v>0</v>
      </c>
    </row>
    <row r="677" spans="2:44" ht="34.5" hidden="1" customHeight="1">
      <c r="B677" s="86">
        <f t="shared" si="55"/>
        <v>674</v>
      </c>
      <c r="C677" s="84" t="s">
        <v>63</v>
      </c>
      <c r="D677" s="84" t="s">
        <v>5673</v>
      </c>
      <c r="E677" s="84" t="s">
        <v>786</v>
      </c>
      <c r="F677" s="84" t="s">
        <v>63</v>
      </c>
      <c r="G677" s="85" t="s">
        <v>5674</v>
      </c>
      <c r="H677" s="85" t="s">
        <v>5675</v>
      </c>
      <c r="I677" s="85" t="s">
        <v>5676</v>
      </c>
      <c r="J677" s="191">
        <v>1</v>
      </c>
      <c r="K677" s="84" t="s">
        <v>5677</v>
      </c>
      <c r="L677" s="85"/>
      <c r="M677" s="85" t="s">
        <v>5678</v>
      </c>
      <c r="N677" s="85" t="s">
        <v>5679</v>
      </c>
      <c r="O677" s="84" t="s">
        <v>1366</v>
      </c>
      <c r="P677" s="86" t="s">
        <v>5680</v>
      </c>
      <c r="Q677" s="87" t="s">
        <v>220</v>
      </c>
      <c r="R677" s="84" t="s">
        <v>5681</v>
      </c>
      <c r="S677" s="86" t="s">
        <v>5682</v>
      </c>
      <c r="T677" s="143" t="s">
        <v>5683</v>
      </c>
      <c r="U677" s="86" t="s">
        <v>5684</v>
      </c>
      <c r="V677" s="84" t="s">
        <v>1344</v>
      </c>
      <c r="W677" s="85"/>
      <c r="X677" s="85" t="str">
        <f t="shared" si="56"/>
        <v>tf_BAMT20018100_D_L2_DEMAND_INDUSTRY_TEXT_LV_2_MASTER</v>
      </c>
      <c r="Y677" s="85" t="str">
        <f t="shared" si="57"/>
        <v>mt_MPMT20018101_CDW_D_L2_DEMAND_INDUSTRY_TEXT_LV_2_MASTER</v>
      </c>
      <c r="Z677" s="85" t="str">
        <f t="shared" si="58"/>
        <v>m_MPMT20018101_CDW_D_L2_DEMAND_INDUSTRY_TEXT_LV_2_MASTER</v>
      </c>
      <c r="AA677" s="85"/>
      <c r="AB677" s="85"/>
      <c r="AC677" s="85"/>
      <c r="AD677" s="65" t="s">
        <v>2025</v>
      </c>
      <c r="AE677" s="65" t="s">
        <v>2026</v>
      </c>
      <c r="AF677" s="65" t="s">
        <v>2027</v>
      </c>
      <c r="AG677" s="65" t="s">
        <v>72</v>
      </c>
      <c r="AH677" s="65" t="str">
        <f>_xlfn.XLOOKUP(T677,Inputテーブル分解!G:G,Inputテーブル分解!J:J,"-")</f>
        <v>A</v>
      </c>
      <c r="AI677" s="220" t="s">
        <v>65</v>
      </c>
      <c r="AJ677" s="220" t="s">
        <v>154</v>
      </c>
      <c r="AK677" s="261">
        <v>0</v>
      </c>
    </row>
    <row r="678" spans="2:44" ht="34.5" hidden="1" customHeight="1">
      <c r="B678" s="86">
        <f t="shared" si="55"/>
        <v>675</v>
      </c>
      <c r="C678" s="84" t="s">
        <v>63</v>
      </c>
      <c r="D678" s="84" t="s">
        <v>5685</v>
      </c>
      <c r="E678" s="84" t="s">
        <v>786</v>
      </c>
      <c r="F678" s="84" t="s">
        <v>63</v>
      </c>
      <c r="G678" s="85" t="s">
        <v>5686</v>
      </c>
      <c r="H678" s="85" t="s">
        <v>5687</v>
      </c>
      <c r="I678" s="85" t="s">
        <v>5688</v>
      </c>
      <c r="J678" s="191">
        <v>1</v>
      </c>
      <c r="K678" s="84" t="s">
        <v>5689</v>
      </c>
      <c r="L678" s="85"/>
      <c r="M678" s="85" t="s">
        <v>5690</v>
      </c>
      <c r="N678" s="85" t="s">
        <v>5691</v>
      </c>
      <c r="O678" s="84" t="s">
        <v>1366</v>
      </c>
      <c r="P678" s="86" t="s">
        <v>5692</v>
      </c>
      <c r="Q678" s="87" t="s">
        <v>220</v>
      </c>
      <c r="R678" s="84" t="s">
        <v>5693</v>
      </c>
      <c r="S678" s="86" t="s">
        <v>5694</v>
      </c>
      <c r="T678" s="143" t="s">
        <v>5695</v>
      </c>
      <c r="U678" s="86" t="s">
        <v>5696</v>
      </c>
      <c r="V678" s="84" t="s">
        <v>1344</v>
      </c>
      <c r="W678" s="85"/>
      <c r="X678" s="85" t="str">
        <f t="shared" si="56"/>
        <v>tf_BAMT20018200_D_L2_DEMAND_INDUSTRY_TEXT_LV_3_MASTER</v>
      </c>
      <c r="Y678" s="85" t="str">
        <f t="shared" si="57"/>
        <v>mt_MPMT20018201_CDW_D_L2_DEMAND_INDUSTRY_TEXT_LV_3_MASTER</v>
      </c>
      <c r="Z678" s="85" t="str">
        <f t="shared" si="58"/>
        <v>m_MPMT20018201_CDW_D_L2_DEMAND_INDUSTRY_TEXT_LV_3_MASTER</v>
      </c>
      <c r="AA678" s="85"/>
      <c r="AB678" s="85"/>
      <c r="AC678" s="85"/>
      <c r="AD678" s="65" t="s">
        <v>2025</v>
      </c>
      <c r="AE678" s="65" t="s">
        <v>2026</v>
      </c>
      <c r="AF678" s="65" t="s">
        <v>2027</v>
      </c>
      <c r="AG678" s="65" t="s">
        <v>72</v>
      </c>
      <c r="AH678" s="65" t="s">
        <v>153</v>
      </c>
      <c r="AI678" s="220" t="s">
        <v>65</v>
      </c>
      <c r="AJ678" s="220" t="s">
        <v>154</v>
      </c>
      <c r="AK678" s="261">
        <v>0</v>
      </c>
    </row>
    <row r="679" spans="2:44" ht="34.5" hidden="1" customHeight="1">
      <c r="B679" s="86">
        <f t="shared" si="55"/>
        <v>676</v>
      </c>
      <c r="C679" s="84" t="s">
        <v>63</v>
      </c>
      <c r="D679" s="84" t="s">
        <v>5697</v>
      </c>
      <c r="E679" s="84" t="s">
        <v>786</v>
      </c>
      <c r="F679" s="84" t="s">
        <v>63</v>
      </c>
      <c r="G679" s="85" t="s">
        <v>5698</v>
      </c>
      <c r="H679" s="85" t="s">
        <v>5699</v>
      </c>
      <c r="I679" s="85" t="s">
        <v>5700</v>
      </c>
      <c r="J679" s="191">
        <v>1</v>
      </c>
      <c r="K679" s="84" t="s">
        <v>5701</v>
      </c>
      <c r="L679" s="85"/>
      <c r="M679" s="85" t="s">
        <v>5702</v>
      </c>
      <c r="N679" s="85" t="s">
        <v>5703</v>
      </c>
      <c r="O679" s="84" t="s">
        <v>3507</v>
      </c>
      <c r="P679" s="85" t="s">
        <v>5704</v>
      </c>
      <c r="Q679" s="87" t="s">
        <v>220</v>
      </c>
      <c r="R679" s="84" t="s">
        <v>5705</v>
      </c>
      <c r="S679" s="86" t="s">
        <v>5706</v>
      </c>
      <c r="T679" s="143" t="s">
        <v>5707</v>
      </c>
      <c r="U679" s="86" t="s">
        <v>10359</v>
      </c>
      <c r="V679" s="84" t="s">
        <v>846</v>
      </c>
      <c r="W679" s="85"/>
      <c r="X679" s="85" t="str">
        <f t="shared" si="56"/>
        <v>tf_BAMT20025200_A_L2_DEMAND_INDUSTRY_PFM_BUDGET_DIC_MASTER</v>
      </c>
      <c r="Y679" s="85" t="str">
        <f t="shared" si="57"/>
        <v>mt_MPMT20025201_CDW_A_L2_DEMAND_INDUSTRY_PFM_BUDGET_DIC_MASTER</v>
      </c>
      <c r="Z679" s="85" t="str">
        <f t="shared" si="58"/>
        <v>m_MPMT20025201_CDW_A_L2_DEMAND_INDUSTRY_PFM_BUDGET_DIC_MASTER</v>
      </c>
      <c r="AA679" s="85"/>
      <c r="AB679" s="85"/>
      <c r="AC679" s="85"/>
      <c r="AD679" s="65" t="s">
        <v>2025</v>
      </c>
      <c r="AE679" s="65" t="s">
        <v>2026</v>
      </c>
      <c r="AF679" s="65" t="s">
        <v>2027</v>
      </c>
      <c r="AG679" s="65" t="s">
        <v>153</v>
      </c>
      <c r="AH679" s="65" t="str">
        <f>_xlfn.XLOOKUP(T679,Inputテーブル分解!G:G,Inputテーブル分解!J:J,"-")</f>
        <v>B</v>
      </c>
      <c r="AI679" s="220" t="s">
        <v>65</v>
      </c>
      <c r="AJ679" s="220" t="s">
        <v>154</v>
      </c>
      <c r="AK679" s="261">
        <v>0</v>
      </c>
    </row>
    <row r="680" spans="2:44" ht="34.5" hidden="1" customHeight="1">
      <c r="B680" s="86">
        <f t="shared" si="55"/>
        <v>677</v>
      </c>
      <c r="C680" s="84" t="s">
        <v>63</v>
      </c>
      <c r="D680" s="84" t="s">
        <v>5709</v>
      </c>
      <c r="E680" s="84" t="s">
        <v>786</v>
      </c>
      <c r="F680" s="84" t="s">
        <v>63</v>
      </c>
      <c r="G680" s="85" t="s">
        <v>5710</v>
      </c>
      <c r="H680" s="85" t="s">
        <v>5711</v>
      </c>
      <c r="I680" s="85" t="s">
        <v>5712</v>
      </c>
      <c r="J680" s="191">
        <v>1</v>
      </c>
      <c r="K680" s="84" t="s">
        <v>5713</v>
      </c>
      <c r="L680" s="85"/>
      <c r="M680" s="85" t="s">
        <v>5714</v>
      </c>
      <c r="N680" s="85" t="s">
        <v>5715</v>
      </c>
      <c r="O680" s="84" t="s">
        <v>3507</v>
      </c>
      <c r="P680" s="85" t="s">
        <v>5716</v>
      </c>
      <c r="Q680" s="87" t="s">
        <v>220</v>
      </c>
      <c r="R680" s="84" t="s">
        <v>5717</v>
      </c>
      <c r="S680" s="86" t="s">
        <v>5718</v>
      </c>
      <c r="T680" s="143" t="s">
        <v>5719</v>
      </c>
      <c r="U680" s="86" t="s">
        <v>10360</v>
      </c>
      <c r="V680" s="84" t="s">
        <v>846</v>
      </c>
      <c r="W680" s="85"/>
      <c r="X680" s="85" t="str">
        <f t="shared" si="56"/>
        <v>tf_BAMT20025300_A_L2_DEMAND_INDUSTRY_PFM_BUDGET_SUBSIDIARY_MASTER</v>
      </c>
      <c r="Y680" s="85" t="str">
        <f t="shared" si="57"/>
        <v>mt_MPMT20025301_CDW_A_L2_DEMAND_INDUSTRY_PFM_BUDGET_SUBSIDIARY_MASTER</v>
      </c>
      <c r="Z680" s="85" t="str">
        <f t="shared" si="58"/>
        <v>m_MPMT20025301_CDW_A_L2_DEMAND_INDUSTRY_PFM_BUDGET_SUBSIDIARY_MASTER</v>
      </c>
      <c r="AA680" s="85"/>
      <c r="AB680" s="85"/>
      <c r="AC680" s="85"/>
      <c r="AD680" s="65" t="s">
        <v>2025</v>
      </c>
      <c r="AE680" s="65" t="s">
        <v>2026</v>
      </c>
      <c r="AF680" s="65" t="s">
        <v>2027</v>
      </c>
      <c r="AG680" s="65" t="s">
        <v>153</v>
      </c>
      <c r="AH680" s="65" t="str">
        <f>_xlfn.XLOOKUP(T680,Inputテーブル分解!G:G,Inputテーブル分解!J:J,"-")</f>
        <v>B</v>
      </c>
      <c r="AI680" s="220" t="s">
        <v>65</v>
      </c>
      <c r="AJ680" s="220" t="s">
        <v>154</v>
      </c>
      <c r="AK680" s="261">
        <v>0</v>
      </c>
    </row>
    <row r="681" spans="2:44" ht="34.5" hidden="1" customHeight="1">
      <c r="B681" s="86">
        <f t="shared" si="55"/>
        <v>678</v>
      </c>
      <c r="C681" s="84" t="s">
        <v>63</v>
      </c>
      <c r="D681" s="84" t="s">
        <v>5721</v>
      </c>
      <c r="E681" s="84" t="s">
        <v>786</v>
      </c>
      <c r="F681" s="84" t="s">
        <v>63</v>
      </c>
      <c r="G681" s="85" t="s">
        <v>5722</v>
      </c>
      <c r="H681" s="85" t="s">
        <v>5723</v>
      </c>
      <c r="I681" s="85" t="s">
        <v>5724</v>
      </c>
      <c r="J681" s="191">
        <v>1</v>
      </c>
      <c r="K681" s="84" t="s">
        <v>5725</v>
      </c>
      <c r="L681" s="85"/>
      <c r="M681" s="85" t="s">
        <v>5726</v>
      </c>
      <c r="N681" s="85" t="s">
        <v>5727</v>
      </c>
      <c r="O681" s="84" t="s">
        <v>1366</v>
      </c>
      <c r="P681" s="86" t="s">
        <v>5728</v>
      </c>
      <c r="Q681" s="87" t="s">
        <v>220</v>
      </c>
      <c r="R681" s="84" t="s">
        <v>5729</v>
      </c>
      <c r="S681" s="86" t="s">
        <v>5730</v>
      </c>
      <c r="T681" s="143" t="s">
        <v>5731</v>
      </c>
      <c r="U681" s="86" t="s">
        <v>10361</v>
      </c>
      <c r="V681" s="84" t="s">
        <v>1344</v>
      </c>
      <c r="W681" s="85"/>
      <c r="X681" s="85" t="str">
        <f t="shared" si="56"/>
        <v>tf_BAMT20015300_D_L2_DEMAND_INDUSTRY_MASTER_RATIO_ANALYSIS_MASTER</v>
      </c>
      <c r="Y681" s="85" t="str">
        <f t="shared" si="57"/>
        <v>mt_MPMT20015301_CDW_D_L2_DEMAND_INDUSTRY_MASTER_RATIO_ANALYSIS_MASTER</v>
      </c>
      <c r="Z681" s="85" t="str">
        <f t="shared" si="58"/>
        <v>m_MPMT20015301_CDW_D_L2_DEMAND_INDUSTRY_MASTER_RATIO_ANALYSIS_MASTER</v>
      </c>
      <c r="AA681" s="85"/>
      <c r="AB681" s="85"/>
      <c r="AC681" s="85"/>
      <c r="AD681" s="65" t="s">
        <v>2025</v>
      </c>
      <c r="AE681" s="65" t="s">
        <v>2026</v>
      </c>
      <c r="AF681" s="65" t="s">
        <v>2027</v>
      </c>
      <c r="AG681" s="65" t="s">
        <v>72</v>
      </c>
      <c r="AH681" s="65" t="str">
        <f>_xlfn.XLOOKUP(T681,Inputテーブル分解!G:G,Inputテーブル分解!J:J,"-")</f>
        <v>A</v>
      </c>
      <c r="AI681" s="220" t="s">
        <v>65</v>
      </c>
      <c r="AJ681" s="220" t="s">
        <v>154</v>
      </c>
      <c r="AK681" s="261">
        <v>0</v>
      </c>
    </row>
    <row r="682" spans="2:44" ht="34.5" hidden="1" customHeight="1">
      <c r="B682" s="86">
        <f t="shared" si="55"/>
        <v>679</v>
      </c>
      <c r="C682" s="84" t="s">
        <v>63</v>
      </c>
      <c r="D682" s="84" t="s">
        <v>5733</v>
      </c>
      <c r="E682" s="84" t="s">
        <v>786</v>
      </c>
      <c r="F682" s="84" t="s">
        <v>63</v>
      </c>
      <c r="G682" s="85" t="s">
        <v>5734</v>
      </c>
      <c r="H682" s="85" t="s">
        <v>5735</v>
      </c>
      <c r="I682" s="85" t="s">
        <v>5736</v>
      </c>
      <c r="J682" s="191">
        <v>1</v>
      </c>
      <c r="K682" s="84" t="s">
        <v>5737</v>
      </c>
      <c r="L682" s="85"/>
      <c r="M682" s="85" t="s">
        <v>5738</v>
      </c>
      <c r="N682" s="85" t="s">
        <v>5739</v>
      </c>
      <c r="O682" s="84" t="s">
        <v>2126</v>
      </c>
      <c r="P682" s="86" t="s">
        <v>5740</v>
      </c>
      <c r="Q682" s="87" t="s">
        <v>220</v>
      </c>
      <c r="R682" s="84" t="s">
        <v>5741</v>
      </c>
      <c r="S682" s="86" t="s">
        <v>5742</v>
      </c>
      <c r="T682" s="143" t="s">
        <v>5743</v>
      </c>
      <c r="U682" s="86" t="s">
        <v>5744</v>
      </c>
      <c r="V682" s="84" t="s">
        <v>846</v>
      </c>
      <c r="W682" s="85"/>
      <c r="X682" s="85" t="str">
        <f t="shared" si="56"/>
        <v>tf_BAMT20018300_D_L2_DEMAND_INDUSTRY_1_MASTER</v>
      </c>
      <c r="Y682" s="85" t="str">
        <f t="shared" si="57"/>
        <v>mt_MPMT20018301_CDW_D_L2_DEMAND_INDUSTRY_1_MASTER</v>
      </c>
      <c r="Z682" s="85" t="str">
        <f t="shared" si="58"/>
        <v>m_MPMT20018301_CDW_D_L2_DEMAND_INDUSTRY_1_MASTER</v>
      </c>
      <c r="AA682" s="85"/>
      <c r="AB682" s="85"/>
      <c r="AC682" s="85"/>
      <c r="AD682" s="65" t="s">
        <v>2025</v>
      </c>
      <c r="AE682" s="65" t="s">
        <v>2026</v>
      </c>
      <c r="AF682" s="65" t="s">
        <v>2027</v>
      </c>
      <c r="AG682" s="65" t="s">
        <v>72</v>
      </c>
      <c r="AH682" s="65" t="str">
        <f>_xlfn.XLOOKUP(T682,Inputテーブル分解!G:G,Inputテーブル分解!J:J,"-")</f>
        <v>A</v>
      </c>
      <c r="AI682" s="220" t="s">
        <v>65</v>
      </c>
      <c r="AJ682" s="220" t="s">
        <v>154</v>
      </c>
      <c r="AK682" s="261">
        <v>0</v>
      </c>
    </row>
    <row r="683" spans="2:44" ht="34.5" hidden="1" customHeight="1">
      <c r="B683" s="86">
        <f t="shared" si="55"/>
        <v>680</v>
      </c>
      <c r="C683" s="84" t="s">
        <v>63</v>
      </c>
      <c r="D683" s="84" t="s">
        <v>5745</v>
      </c>
      <c r="E683" s="84" t="s">
        <v>786</v>
      </c>
      <c r="F683" s="84" t="s">
        <v>63</v>
      </c>
      <c r="G683" s="85" t="s">
        <v>5746</v>
      </c>
      <c r="H683" s="85" t="s">
        <v>5747</v>
      </c>
      <c r="I683" s="85" t="s">
        <v>5748</v>
      </c>
      <c r="J683" s="191">
        <v>1</v>
      </c>
      <c r="K683" s="84" t="s">
        <v>5749</v>
      </c>
      <c r="L683" s="85"/>
      <c r="M683" s="85" t="s">
        <v>5750</v>
      </c>
      <c r="N683" s="85" t="s">
        <v>5751</v>
      </c>
      <c r="O683" s="84" t="s">
        <v>2126</v>
      </c>
      <c r="P683" s="86" t="s">
        <v>5752</v>
      </c>
      <c r="Q683" s="87" t="s">
        <v>220</v>
      </c>
      <c r="R683" s="84" t="s">
        <v>5753</v>
      </c>
      <c r="S683" s="86" t="s">
        <v>5754</v>
      </c>
      <c r="T683" s="143" t="s">
        <v>5755</v>
      </c>
      <c r="U683" s="86" t="s">
        <v>5756</v>
      </c>
      <c r="V683" s="84" t="s">
        <v>846</v>
      </c>
      <c r="W683" s="85"/>
      <c r="X683" s="85" t="str">
        <f t="shared" si="56"/>
        <v>tf_BAMT20018400_D_L2_DEMAND_INDUSTRY_2_MASTER</v>
      </c>
      <c r="Y683" s="85" t="str">
        <f t="shared" si="57"/>
        <v>mt_MPMT20018401_CDW_D_L2_DEMAND_INDUSTRY_2_MASTER</v>
      </c>
      <c r="Z683" s="85" t="str">
        <f t="shared" si="58"/>
        <v>m_MPMT20018401_CDW_D_L2_DEMAND_INDUSTRY_2_MASTER</v>
      </c>
      <c r="AA683" s="85"/>
      <c r="AB683" s="85"/>
      <c r="AC683" s="85"/>
      <c r="AD683" s="65" t="s">
        <v>2025</v>
      </c>
      <c r="AE683" s="65" t="s">
        <v>2026</v>
      </c>
      <c r="AF683" s="65" t="s">
        <v>2027</v>
      </c>
      <c r="AG683" s="65" t="s">
        <v>72</v>
      </c>
      <c r="AH683" s="65" t="str">
        <f>_xlfn.XLOOKUP(T683,Inputテーブル分解!G:G,Inputテーブル分解!J:J,"-")</f>
        <v>A</v>
      </c>
      <c r="AI683" s="220" t="s">
        <v>65</v>
      </c>
      <c r="AJ683" s="220" t="s">
        <v>154</v>
      </c>
      <c r="AK683" s="261">
        <v>0</v>
      </c>
    </row>
    <row r="684" spans="2:44" ht="34.5" hidden="1" customHeight="1">
      <c r="B684" s="86">
        <f t="shared" si="55"/>
        <v>681</v>
      </c>
      <c r="C684" s="84" t="s">
        <v>63</v>
      </c>
      <c r="D684" s="84" t="s">
        <v>5757</v>
      </c>
      <c r="E684" s="84" t="s">
        <v>786</v>
      </c>
      <c r="F684" s="84" t="s">
        <v>63</v>
      </c>
      <c r="G684" s="85" t="s">
        <v>5758</v>
      </c>
      <c r="H684" s="85" t="s">
        <v>5759</v>
      </c>
      <c r="I684" s="85" t="s">
        <v>5760</v>
      </c>
      <c r="J684" s="191">
        <v>1</v>
      </c>
      <c r="K684" s="84" t="s">
        <v>5761</v>
      </c>
      <c r="L684" s="85"/>
      <c r="M684" s="85" t="s">
        <v>5762</v>
      </c>
      <c r="N684" s="85" t="s">
        <v>5763</v>
      </c>
      <c r="O684" s="84" t="s">
        <v>1366</v>
      </c>
      <c r="P684" s="86" t="s">
        <v>5764</v>
      </c>
      <c r="Q684" s="87" t="s">
        <v>220</v>
      </c>
      <c r="R684" s="84" t="s">
        <v>5765</v>
      </c>
      <c r="S684" s="86" t="s">
        <v>5766</v>
      </c>
      <c r="T684" s="143" t="s">
        <v>5767</v>
      </c>
      <c r="U684" s="86" t="s">
        <v>5768</v>
      </c>
      <c r="V684" s="84" t="s">
        <v>1344</v>
      </c>
      <c r="W684" s="85"/>
      <c r="X684" s="85" t="str">
        <f t="shared" si="56"/>
        <v>tf_BAMT20018500_D_L2_DEMAND_INDUSTRY_3_MASTER</v>
      </c>
      <c r="Y684" s="85" t="str">
        <f t="shared" si="57"/>
        <v>mt_MPMT20018501_CDW_D_L2_DEMAND_INDUSTRY_3_MASTER</v>
      </c>
      <c r="Z684" s="85" t="str">
        <f t="shared" si="58"/>
        <v>m_MPMT20018501_CDW_D_L2_DEMAND_INDUSTRY_3_MASTER</v>
      </c>
      <c r="AA684" s="85"/>
      <c r="AB684" s="85"/>
      <c r="AC684" s="85"/>
      <c r="AD684" s="65" t="s">
        <v>2025</v>
      </c>
      <c r="AE684" s="65" t="s">
        <v>2026</v>
      </c>
      <c r="AF684" s="65" t="s">
        <v>2027</v>
      </c>
      <c r="AG684" s="65" t="s">
        <v>72</v>
      </c>
      <c r="AH684" s="65" t="str">
        <f>_xlfn.XLOOKUP(T684,Inputテーブル分解!G:G,Inputテーブル分解!J:J,"-")</f>
        <v>A</v>
      </c>
      <c r="AI684" s="220" t="s">
        <v>65</v>
      </c>
      <c r="AJ684" s="220" t="s">
        <v>154</v>
      </c>
      <c r="AK684" s="261">
        <v>0</v>
      </c>
    </row>
    <row r="685" spans="2:44" ht="34.5" hidden="1" customHeight="1">
      <c r="B685" s="86">
        <f t="shared" si="55"/>
        <v>682</v>
      </c>
      <c r="C685" s="84" t="s">
        <v>63</v>
      </c>
      <c r="D685" s="84" t="s">
        <v>5769</v>
      </c>
      <c r="E685" s="84" t="s">
        <v>135</v>
      </c>
      <c r="F685" s="84" t="s">
        <v>786</v>
      </c>
      <c r="G685" s="85" t="s">
        <v>5770</v>
      </c>
      <c r="H685" s="85" t="s">
        <v>5771</v>
      </c>
      <c r="I685" s="85" t="s">
        <v>5772</v>
      </c>
      <c r="J685" s="191">
        <v>1</v>
      </c>
      <c r="K685" s="84" t="s">
        <v>5773</v>
      </c>
      <c r="L685" s="85"/>
      <c r="M685" s="85" t="s">
        <v>5774</v>
      </c>
      <c r="N685" s="85" t="s">
        <v>5775</v>
      </c>
      <c r="O685" s="84" t="s">
        <v>1366</v>
      </c>
      <c r="P685" s="86" t="s">
        <v>5776</v>
      </c>
      <c r="Q685" s="87" t="s">
        <v>69</v>
      </c>
      <c r="R685" s="84" t="s">
        <v>9576</v>
      </c>
      <c r="S685" s="86" t="s">
        <v>9577</v>
      </c>
      <c r="T685" s="143" t="s">
        <v>5777</v>
      </c>
      <c r="U685" s="86" t="s">
        <v>5778</v>
      </c>
      <c r="V685" s="84" t="s">
        <v>846</v>
      </c>
      <c r="W685" s="85"/>
      <c r="X685" s="85" t="str">
        <f t="shared" si="56"/>
        <v>tf_BAWK20001500_D_L2_PROFITABILITY_ANALYSIS_CO_PA_KPI_CULCULATION</v>
      </c>
      <c r="Y685" s="85" t="str">
        <f t="shared" si="57"/>
        <v>mt_MPWK20001501_CDW_D_L2_PROFITABILITY_ANALYSIS_CO_PA_KPI_CULCULATION_WK01</v>
      </c>
      <c r="Z685" s="85" t="str">
        <f t="shared" si="58"/>
        <v>m_MPWK20001501_CDW_D_L2_PROFITABILITY_ANALYSIS_CO_PA_KPI_CULCULATION_WK01</v>
      </c>
      <c r="AA685" s="85" t="s">
        <v>5779</v>
      </c>
      <c r="AB685" s="85" t="s">
        <v>151</v>
      </c>
      <c r="AC685" s="85"/>
      <c r="AD685" s="65"/>
      <c r="AE685" s="100" t="s">
        <v>63</v>
      </c>
      <c r="AF685" s="65"/>
      <c r="AG685" s="65" t="s">
        <v>263</v>
      </c>
      <c r="AH685" s="65" t="s">
        <v>72</v>
      </c>
      <c r="AI685" s="220" t="s">
        <v>65</v>
      </c>
      <c r="AJ685" s="220" t="s">
        <v>154</v>
      </c>
      <c r="AK685" s="261">
        <v>8.7962963152676821E-4</v>
      </c>
    </row>
    <row r="686" spans="2:44" ht="189" hidden="1">
      <c r="B686" s="86">
        <f t="shared" si="55"/>
        <v>683</v>
      </c>
      <c r="C686" s="84" t="s">
        <v>63</v>
      </c>
      <c r="D686" s="84" t="s">
        <v>5769</v>
      </c>
      <c r="E686" s="84" t="s">
        <v>135</v>
      </c>
      <c r="F686" s="84" t="s">
        <v>786</v>
      </c>
      <c r="G686" s="85" t="s">
        <v>5770</v>
      </c>
      <c r="H686" s="85" t="s">
        <v>5771</v>
      </c>
      <c r="I686" s="85" t="s">
        <v>5772</v>
      </c>
      <c r="J686" s="191">
        <v>2</v>
      </c>
      <c r="K686" s="84" t="s">
        <v>5780</v>
      </c>
      <c r="L686" s="85"/>
      <c r="M686" s="85" t="s">
        <v>5781</v>
      </c>
      <c r="N686" s="85" t="s">
        <v>5782</v>
      </c>
      <c r="O686" s="84" t="s">
        <v>1366</v>
      </c>
      <c r="P686" s="86" t="s">
        <v>5783</v>
      </c>
      <c r="Q686" s="87" t="s">
        <v>69</v>
      </c>
      <c r="R686" s="84" t="s">
        <v>9576</v>
      </c>
      <c r="S686" s="86" t="s">
        <v>9577</v>
      </c>
      <c r="T686" s="143" t="s">
        <v>5786</v>
      </c>
      <c r="U686" s="86" t="s">
        <v>5787</v>
      </c>
      <c r="V686" s="84" t="s">
        <v>846</v>
      </c>
      <c r="W686" s="85"/>
      <c r="X686" s="85" t="str">
        <f t="shared" si="56"/>
        <v>tf_BAWK20001500_D_L2_PROFITABILITY_ANALYSIS_CO_PA_KPI_CULCULATION</v>
      </c>
      <c r="Y686" s="85" t="str">
        <f t="shared" si="57"/>
        <v>mt_MPWK20001502_CDW_D_L2_PROFITABILITY_ANALYSIS_CO_PA_KPI_CULCULATION_WK02</v>
      </c>
      <c r="Z686" s="85" t="str">
        <f t="shared" si="58"/>
        <v>m_MPWK20001502_CDW_D_L2_PROFITABILITY_ANALYSIS_CO_PA_KPI_CULCULATION_WK02</v>
      </c>
      <c r="AA686" s="85" t="s">
        <v>5779</v>
      </c>
      <c r="AB686" s="85" t="s">
        <v>151</v>
      </c>
      <c r="AC686" s="85"/>
      <c r="AD686" s="65"/>
      <c r="AE686" s="100" t="s">
        <v>63</v>
      </c>
      <c r="AF686" s="65"/>
      <c r="AG686" s="65" t="s">
        <v>263</v>
      </c>
      <c r="AH686" s="65" t="s">
        <v>72</v>
      </c>
      <c r="AI686" s="220" t="s">
        <v>65</v>
      </c>
      <c r="AJ686" s="220" t="s">
        <v>154</v>
      </c>
      <c r="AK686" s="261">
        <v>8.1018518540076911E-4</v>
      </c>
    </row>
    <row r="687" spans="2:44" ht="189" hidden="1">
      <c r="B687" s="86">
        <f t="shared" si="55"/>
        <v>684</v>
      </c>
      <c r="C687" s="84" t="s">
        <v>63</v>
      </c>
      <c r="D687" s="84" t="s">
        <v>5769</v>
      </c>
      <c r="E687" s="84" t="s">
        <v>135</v>
      </c>
      <c r="F687" s="84" t="s">
        <v>786</v>
      </c>
      <c r="G687" s="85" t="s">
        <v>5770</v>
      </c>
      <c r="H687" s="85" t="s">
        <v>5771</v>
      </c>
      <c r="I687" s="85" t="s">
        <v>5772</v>
      </c>
      <c r="J687" s="191">
        <v>3</v>
      </c>
      <c r="K687" s="84" t="s">
        <v>5788</v>
      </c>
      <c r="L687" s="85"/>
      <c r="M687" s="85" t="s">
        <v>5789</v>
      </c>
      <c r="N687" s="85" t="s">
        <v>5790</v>
      </c>
      <c r="O687" s="84" t="s">
        <v>1366</v>
      </c>
      <c r="P687" s="86" t="s">
        <v>5791</v>
      </c>
      <c r="Q687" s="87" t="s">
        <v>69</v>
      </c>
      <c r="R687" s="84" t="s">
        <v>10362</v>
      </c>
      <c r="S687" s="86" t="s">
        <v>10363</v>
      </c>
      <c r="T687" s="143" t="s">
        <v>5794</v>
      </c>
      <c r="U687" s="86" t="s">
        <v>5795</v>
      </c>
      <c r="V687" s="84" t="s">
        <v>162</v>
      </c>
      <c r="W687" s="85"/>
      <c r="X687" s="85" t="str">
        <f t="shared" si="56"/>
        <v>tf_BAWK20001500_D_L2_PROFITABILITY_ANALYSIS_CO_PA_KPI_CULCULATION</v>
      </c>
      <c r="Y687" s="85" t="str">
        <f t="shared" si="57"/>
        <v>mt_MPWK20001503_CDW_D_L2_PROFITABILITY_ANALYSIS_CO_PA_KPI_CULCULATION_WK03</v>
      </c>
      <c r="Z687" s="85" t="str">
        <f t="shared" si="58"/>
        <v>m_MPWK20001503_CDW_D_L2_PROFITABILITY_ANALYSIS_CO_PA_KPI_CULCULATION_WK03</v>
      </c>
      <c r="AA687" s="85" t="s">
        <v>5779</v>
      </c>
      <c r="AB687" s="85" t="s">
        <v>151</v>
      </c>
      <c r="AC687" s="85"/>
      <c r="AD687" s="65"/>
      <c r="AE687" s="100" t="s">
        <v>63</v>
      </c>
      <c r="AF687" s="65"/>
      <c r="AG687" s="65" t="s">
        <v>263</v>
      </c>
      <c r="AH687" s="65" t="s">
        <v>72</v>
      </c>
      <c r="AI687" s="220" t="s">
        <v>65</v>
      </c>
      <c r="AJ687" s="220" t="s">
        <v>154</v>
      </c>
      <c r="AK687" s="261">
        <v>4.7453703882638365E-4</v>
      </c>
    </row>
    <row r="688" spans="2:44" ht="34.5" hidden="1" customHeight="1">
      <c r="B688" s="86">
        <f t="shared" si="55"/>
        <v>685</v>
      </c>
      <c r="C688" s="84" t="s">
        <v>63</v>
      </c>
      <c r="D688" s="84" t="s">
        <v>5769</v>
      </c>
      <c r="E688" s="84" t="s">
        <v>135</v>
      </c>
      <c r="F688" s="84" t="s">
        <v>786</v>
      </c>
      <c r="G688" s="85" t="s">
        <v>5770</v>
      </c>
      <c r="H688" s="85" t="s">
        <v>5771</v>
      </c>
      <c r="I688" s="85" t="s">
        <v>5772</v>
      </c>
      <c r="J688" s="191">
        <v>4</v>
      </c>
      <c r="K688" s="84" t="s">
        <v>5796</v>
      </c>
      <c r="L688" s="85"/>
      <c r="M688" s="85" t="s">
        <v>5797</v>
      </c>
      <c r="N688" s="85" t="s">
        <v>5798</v>
      </c>
      <c r="O688" s="84" t="s">
        <v>1366</v>
      </c>
      <c r="P688" s="86" t="s">
        <v>5791</v>
      </c>
      <c r="Q688" s="87" t="s">
        <v>166</v>
      </c>
      <c r="R688" s="84" t="s">
        <v>10364</v>
      </c>
      <c r="S688" s="86" t="s">
        <v>10365</v>
      </c>
      <c r="T688" s="143" t="s">
        <v>9348</v>
      </c>
      <c r="U688" s="86" t="s">
        <v>1420</v>
      </c>
      <c r="V688" s="84" t="s">
        <v>149</v>
      </c>
      <c r="W688" s="85"/>
      <c r="X688" s="85" t="str">
        <f t="shared" si="56"/>
        <v>tf_BAWK20001500_D_L2_PROFITABILITY_ANALYSIS_CO_PA_KPI_CULCULATION</v>
      </c>
      <c r="Y688" s="85" t="str">
        <f t="shared" si="57"/>
        <v>mt_MPWK20001504_CDW_D_L2_PROFITABILITY_ANALYSIS_CO_PA_KPI_CULCULATION</v>
      </c>
      <c r="Z688" s="85" t="str">
        <f t="shared" si="58"/>
        <v>m_MPWK20001504_CDW_D_L2_PROFITABILITY_ANALYSIS_CO_PA_KPI_CULCULATION</v>
      </c>
      <c r="AA688" s="85" t="s">
        <v>5779</v>
      </c>
      <c r="AB688" s="85" t="s">
        <v>151</v>
      </c>
      <c r="AC688" s="85"/>
      <c r="AD688" s="65"/>
      <c r="AE688" s="100" t="s">
        <v>63</v>
      </c>
      <c r="AF688" s="65"/>
      <c r="AG688" s="65" t="s">
        <v>263</v>
      </c>
      <c r="AH688" s="65" t="s">
        <v>72</v>
      </c>
      <c r="AI688" s="220" t="s">
        <v>65</v>
      </c>
      <c r="AJ688" s="220" t="s">
        <v>154</v>
      </c>
      <c r="AK688" s="261">
        <v>1.6550925865885802E-3</v>
      </c>
    </row>
    <row r="689" spans="2:43" ht="34.5" hidden="1" customHeight="1">
      <c r="B689" s="86">
        <f t="shared" si="55"/>
        <v>686</v>
      </c>
      <c r="C689" s="84" t="s">
        <v>63</v>
      </c>
      <c r="D689" s="84" t="s">
        <v>5801</v>
      </c>
      <c r="E689" s="84" t="s">
        <v>786</v>
      </c>
      <c r="F689" s="84" t="s">
        <v>63</v>
      </c>
      <c r="G689" s="85" t="s">
        <v>5802</v>
      </c>
      <c r="H689" s="85" t="s">
        <v>5803</v>
      </c>
      <c r="I689" s="85" t="s">
        <v>5804</v>
      </c>
      <c r="J689" s="191">
        <v>1</v>
      </c>
      <c r="K689" s="84" t="s">
        <v>5805</v>
      </c>
      <c r="L689" s="85"/>
      <c r="M689" s="85" t="s">
        <v>5806</v>
      </c>
      <c r="N689" s="85" t="s">
        <v>5807</v>
      </c>
      <c r="O689" s="84" t="s">
        <v>1366</v>
      </c>
      <c r="P689" s="86" t="s">
        <v>5808</v>
      </c>
      <c r="Q689" s="87" t="s">
        <v>220</v>
      </c>
      <c r="R689" s="84" t="s">
        <v>5809</v>
      </c>
      <c r="S689" s="86" t="s">
        <v>10366</v>
      </c>
      <c r="T689" s="143" t="s">
        <v>5811</v>
      </c>
      <c r="U689" s="86" t="s">
        <v>5812</v>
      </c>
      <c r="V689" s="84" t="s">
        <v>1344</v>
      </c>
      <c r="W689" s="85"/>
      <c r="X689" s="85" t="str">
        <f t="shared" si="56"/>
        <v>tf_BAMT20017400_D_L2_WEIGHT_UNIT_KG_MASTER</v>
      </c>
      <c r="Y689" s="85" t="str">
        <f t="shared" si="57"/>
        <v>mt_MPMT20017401_CDW_D_L2_WEIGHT_UNIT_KG_MASTER</v>
      </c>
      <c r="Z689" s="85" t="str">
        <f t="shared" si="58"/>
        <v>m_MPMT20017401_CDW_D_L2_WEIGHT_UNIT_KG_MASTER</v>
      </c>
      <c r="AA689" s="85"/>
      <c r="AB689" s="85"/>
      <c r="AC689" s="85"/>
      <c r="AD689" s="65" t="s">
        <v>2025</v>
      </c>
      <c r="AE689" s="65" t="s">
        <v>2026</v>
      </c>
      <c r="AF689" s="65" t="s">
        <v>2027</v>
      </c>
      <c r="AG689" s="65" t="s">
        <v>72</v>
      </c>
      <c r="AH689" s="65" t="s">
        <v>72</v>
      </c>
      <c r="AI689" s="220" t="s">
        <v>65</v>
      </c>
      <c r="AJ689" s="220" t="s">
        <v>154</v>
      </c>
      <c r="AK689" s="261">
        <v>0</v>
      </c>
    </row>
    <row r="690" spans="2:43" ht="34.5" hidden="1" customHeight="1">
      <c r="B690" s="86">
        <f t="shared" si="55"/>
        <v>687</v>
      </c>
      <c r="C690" s="84" t="s">
        <v>63</v>
      </c>
      <c r="D690" s="84" t="s">
        <v>5813</v>
      </c>
      <c r="E690" s="84" t="s">
        <v>129</v>
      </c>
      <c r="F690" s="84" t="s">
        <v>5814</v>
      </c>
      <c r="G690" s="86" t="s">
        <v>5815</v>
      </c>
      <c r="H690" s="85" t="s">
        <v>5816</v>
      </c>
      <c r="I690" s="85" t="s">
        <v>5817</v>
      </c>
      <c r="J690" s="191">
        <v>1</v>
      </c>
      <c r="K690" s="84" t="s">
        <v>5818</v>
      </c>
      <c r="L690" s="85"/>
      <c r="M690" s="85" t="s">
        <v>5819</v>
      </c>
      <c r="N690" s="85" t="s">
        <v>10367</v>
      </c>
      <c r="O690" s="84" t="s">
        <v>1366</v>
      </c>
      <c r="P690" s="86" t="s">
        <v>5821</v>
      </c>
      <c r="Q690" s="87" t="s">
        <v>166</v>
      </c>
      <c r="R690" s="84" t="s">
        <v>10368</v>
      </c>
      <c r="S690" s="86" t="s">
        <v>10369</v>
      </c>
      <c r="T690" s="143" t="s">
        <v>10370</v>
      </c>
      <c r="U690" s="86" t="s">
        <v>1544</v>
      </c>
      <c r="V690" s="87" t="s">
        <v>260</v>
      </c>
      <c r="W690" s="85"/>
      <c r="X690" s="85" t="str">
        <f t="shared" si="56"/>
        <v>tf_BASD20000500_D_L2_SHIPPING_ACTUAL</v>
      </c>
      <c r="Y690" s="85" t="str">
        <f t="shared" si="57"/>
        <v>mt_MPSD20000501_CDW_D_L2_SHIPPING_ACTUAL</v>
      </c>
      <c r="Z690" s="85" t="str">
        <f t="shared" si="58"/>
        <v>m_MPSD20000501_CDW_D_L2_SHIPPING_ACTUAL</v>
      </c>
      <c r="AA690" s="85" t="s">
        <v>5824</v>
      </c>
      <c r="AB690" s="85" t="s">
        <v>5825</v>
      </c>
      <c r="AC690" s="85" t="s">
        <v>5826</v>
      </c>
      <c r="AD690" s="65"/>
      <c r="AE690" s="100" t="s">
        <v>63</v>
      </c>
      <c r="AF690" s="65"/>
      <c r="AG690" s="65" t="s">
        <v>744</v>
      </c>
      <c r="AH690" s="65" t="s">
        <v>72</v>
      </c>
      <c r="AI690" s="220" t="s">
        <v>65</v>
      </c>
      <c r="AJ690" s="220" t="s">
        <v>154</v>
      </c>
      <c r="AK690" s="261">
        <v>1.2847222242271528E-3</v>
      </c>
    </row>
    <row r="691" spans="2:43" ht="34.5" hidden="1" customHeight="1">
      <c r="B691" s="86">
        <f t="shared" si="55"/>
        <v>688</v>
      </c>
      <c r="C691" s="84" t="s">
        <v>63</v>
      </c>
      <c r="D691" s="84" t="s">
        <v>5813</v>
      </c>
      <c r="E691" s="84" t="s">
        <v>129</v>
      </c>
      <c r="F691" s="84" t="s">
        <v>5814</v>
      </c>
      <c r="G691" s="86" t="s">
        <v>5827</v>
      </c>
      <c r="H691" s="85" t="s">
        <v>5816</v>
      </c>
      <c r="I691" s="85" t="s">
        <v>5817</v>
      </c>
      <c r="J691" s="191">
        <v>2</v>
      </c>
      <c r="K691" s="84" t="s">
        <v>5828</v>
      </c>
      <c r="L691" s="85"/>
      <c r="M691" s="85" t="s">
        <v>5829</v>
      </c>
      <c r="N691" s="85" t="s">
        <v>5830</v>
      </c>
      <c r="O691" s="84" t="s">
        <v>1366</v>
      </c>
      <c r="P691" s="86" t="s">
        <v>5821</v>
      </c>
      <c r="Q691" s="87" t="s">
        <v>166</v>
      </c>
      <c r="R691" s="84" t="s">
        <v>10371</v>
      </c>
      <c r="S691" s="86" t="s">
        <v>10372</v>
      </c>
      <c r="T691" s="143" t="s">
        <v>10373</v>
      </c>
      <c r="U691" s="86" t="s">
        <v>10374</v>
      </c>
      <c r="V691" s="87" t="s">
        <v>260</v>
      </c>
      <c r="W691" s="85"/>
      <c r="X691" s="85" t="str">
        <f t="shared" si="56"/>
        <v>tf_BASD20000500_D_L2_SHIPPING_ACTUAL</v>
      </c>
      <c r="Y691" s="85" t="str">
        <f t="shared" si="57"/>
        <v>mt_MPSD20000502_CDW_D_L2_SHIPPING_ACTUAL_ADD_MASTER</v>
      </c>
      <c r="Z691" s="85" t="str">
        <f t="shared" si="58"/>
        <v>m_MPSD20000502_CDW_D_L2_SHIPPING_ACTUAL_ADD_MASTER</v>
      </c>
      <c r="AA691" s="85" t="s">
        <v>5824</v>
      </c>
      <c r="AB691" s="85" t="s">
        <v>5825</v>
      </c>
      <c r="AC691" s="85" t="s">
        <v>5826</v>
      </c>
      <c r="AD691" s="65"/>
      <c r="AE691" s="100" t="s">
        <v>63</v>
      </c>
      <c r="AF691" s="65"/>
      <c r="AG691" s="65" t="s">
        <v>744</v>
      </c>
      <c r="AH691" s="65" t="s">
        <v>72</v>
      </c>
      <c r="AI691" s="220" t="s">
        <v>457</v>
      </c>
      <c r="AJ691" s="220" t="s">
        <v>154</v>
      </c>
      <c r="AK691" s="261">
        <v>1.784722221782431E-2</v>
      </c>
    </row>
    <row r="692" spans="2:43" ht="34.5" hidden="1" customHeight="1">
      <c r="B692" s="86">
        <f t="shared" si="55"/>
        <v>689</v>
      </c>
      <c r="C692" s="84" t="s">
        <v>63</v>
      </c>
      <c r="D692" s="84" t="s">
        <v>5835</v>
      </c>
      <c r="E692" s="84" t="s">
        <v>786</v>
      </c>
      <c r="F692" s="84" t="s">
        <v>63</v>
      </c>
      <c r="G692" s="85" t="s">
        <v>5836</v>
      </c>
      <c r="H692" s="85" t="s">
        <v>5837</v>
      </c>
      <c r="I692" s="85" t="s">
        <v>5838</v>
      </c>
      <c r="J692" s="191">
        <v>1</v>
      </c>
      <c r="K692" s="84" t="s">
        <v>5839</v>
      </c>
      <c r="L692" s="84"/>
      <c r="M692" s="85" t="s">
        <v>5840</v>
      </c>
      <c r="N692" s="85" t="s">
        <v>5841</v>
      </c>
      <c r="O692" s="84" t="s">
        <v>2126</v>
      </c>
      <c r="P692" s="85"/>
      <c r="Q692" s="87" t="s">
        <v>69</v>
      </c>
      <c r="R692" s="84" t="s">
        <v>10375</v>
      </c>
      <c r="S692" s="86" t="s">
        <v>10376</v>
      </c>
      <c r="T692" s="143" t="s">
        <v>5844</v>
      </c>
      <c r="U692" s="86" t="s">
        <v>5845</v>
      </c>
      <c r="V692" s="84" t="s">
        <v>260</v>
      </c>
      <c r="W692" s="85"/>
      <c r="X692" s="85" t="str">
        <f t="shared" si="56"/>
        <v>tf_BAMT20021900_D_L2_SHIP_DOCUMENT_TYPE_MASTER</v>
      </c>
      <c r="Y692" s="85" t="str">
        <f t="shared" si="57"/>
        <v>mt_MPMT20021901_CDW_D_L2_SHIP_DOCUMENT_TYPE_MASTER</v>
      </c>
      <c r="Z692" s="85" t="str">
        <f t="shared" si="58"/>
        <v>m_MPMT20021901_CDW_D_L2_SHIP_DOCUMENT_TYPE_MASTER</v>
      </c>
      <c r="AA692" s="85"/>
      <c r="AB692" s="85"/>
      <c r="AC692" s="85"/>
      <c r="AD692" s="65" t="s">
        <v>2183</v>
      </c>
      <c r="AE692" s="65" t="s">
        <v>2026</v>
      </c>
      <c r="AF692" s="65" t="s">
        <v>52</v>
      </c>
      <c r="AG692" s="65" t="s">
        <v>72</v>
      </c>
      <c r="AH692" s="65" t="str">
        <f>_xlfn.XLOOKUP(T692,Inputテーブル分解!G:G,Inputテーブル分解!J:J,"-")</f>
        <v>A</v>
      </c>
      <c r="AI692" s="220" t="s">
        <v>65</v>
      </c>
      <c r="AJ692" s="220" t="s">
        <v>154</v>
      </c>
      <c r="AK692" s="261">
        <v>0</v>
      </c>
    </row>
    <row r="693" spans="2:43" ht="34.5" customHeight="1">
      <c r="B693" s="86">
        <f t="shared" si="55"/>
        <v>690</v>
      </c>
      <c r="C693" s="84" t="s">
        <v>63</v>
      </c>
      <c r="D693" s="84" t="s">
        <v>5846</v>
      </c>
      <c r="E693" s="84" t="s">
        <v>129</v>
      </c>
      <c r="F693" s="84" t="s">
        <v>786</v>
      </c>
      <c r="G693" s="86" t="s">
        <v>10377</v>
      </c>
      <c r="H693" s="85" t="s">
        <v>5848</v>
      </c>
      <c r="I693" s="85" t="s">
        <v>5849</v>
      </c>
      <c r="J693" s="191">
        <v>1</v>
      </c>
      <c r="K693" s="84" t="s">
        <v>5850</v>
      </c>
      <c r="L693" s="85"/>
      <c r="M693" s="85" t="s">
        <v>5851</v>
      </c>
      <c r="N693" s="85" t="s">
        <v>5852</v>
      </c>
      <c r="O693" s="84" t="s">
        <v>1366</v>
      </c>
      <c r="P693" s="86" t="s">
        <v>5853</v>
      </c>
      <c r="Q693" s="87" t="s">
        <v>69</v>
      </c>
      <c r="R693" s="84" t="s">
        <v>10378</v>
      </c>
      <c r="S693" s="86" t="s">
        <v>10379</v>
      </c>
      <c r="T693" s="143" t="s">
        <v>10380</v>
      </c>
      <c r="U693" s="86" t="s">
        <v>10381</v>
      </c>
      <c r="V693" s="84" t="s">
        <v>260</v>
      </c>
      <c r="W693" s="85"/>
      <c r="X693" s="85" t="str">
        <f t="shared" si="56"/>
        <v>tf_BAWK20000200_D_L2_SHIPPING_DOCUMENT_DETAILS</v>
      </c>
      <c r="Y693" s="85" t="str">
        <f t="shared" si="57"/>
        <v>mt_MPWK20000201_CDW_D_L2_SHIPPING_DOCUMENT_DETAILS</v>
      </c>
      <c r="Z693" s="85" t="str">
        <f t="shared" si="58"/>
        <v>m_MPWK20000201_CDW_D_L2_SHIPPING_DOCUMENT_DETAILS</v>
      </c>
      <c r="AA693" s="85" t="s">
        <v>5858</v>
      </c>
      <c r="AB693" s="85" t="s">
        <v>5859</v>
      </c>
      <c r="AC693" s="85" t="s">
        <v>5826</v>
      </c>
      <c r="AD693" s="65"/>
      <c r="AE693" s="100" t="s">
        <v>63</v>
      </c>
      <c r="AF693" s="65"/>
      <c r="AG693" s="65" t="s">
        <v>744</v>
      </c>
      <c r="AH693" s="65" t="s">
        <v>72</v>
      </c>
      <c r="AI693" s="220" t="s">
        <v>745</v>
      </c>
      <c r="AJ693" s="220" t="s">
        <v>246</v>
      </c>
      <c r="AK693" s="261">
        <v>2.5578703716746531E-3</v>
      </c>
    </row>
    <row r="694" spans="2:43" ht="34.5" hidden="1" customHeight="1">
      <c r="B694" s="86">
        <f t="shared" si="55"/>
        <v>691</v>
      </c>
      <c r="C694" s="84" t="s">
        <v>63</v>
      </c>
      <c r="D694" s="84" t="s">
        <v>5860</v>
      </c>
      <c r="E694" s="84" t="s">
        <v>194</v>
      </c>
      <c r="F694" s="84" t="s">
        <v>5861</v>
      </c>
      <c r="G694" s="86" t="s">
        <v>5862</v>
      </c>
      <c r="H694" s="86"/>
      <c r="I694" s="86" t="s">
        <v>5863</v>
      </c>
      <c r="J694" s="191"/>
      <c r="K694" s="84" t="s">
        <v>5864</v>
      </c>
      <c r="L694" s="85"/>
      <c r="M694" s="85" t="s">
        <v>5865</v>
      </c>
      <c r="N694" s="85"/>
      <c r="O694" s="84" t="s">
        <v>2126</v>
      </c>
      <c r="P694" s="93" t="s">
        <v>5866</v>
      </c>
      <c r="Q694" s="87" t="s">
        <v>69</v>
      </c>
      <c r="R694" s="84"/>
      <c r="S694" s="86" t="s">
        <v>5867</v>
      </c>
      <c r="T694" s="143" t="s">
        <v>10382</v>
      </c>
      <c r="U694" s="86" t="s">
        <v>10383</v>
      </c>
      <c r="V694" s="84"/>
      <c r="W694" s="85"/>
      <c r="X694" s="85" t="s">
        <v>5870</v>
      </c>
      <c r="Y694" s="85" t="s">
        <v>5871</v>
      </c>
      <c r="Z694" s="85" t="s">
        <v>5872</v>
      </c>
      <c r="AA694" s="85" t="s">
        <v>63</v>
      </c>
      <c r="AB694" s="85" t="s">
        <v>5873</v>
      </c>
      <c r="AC694" s="85"/>
      <c r="AD694" s="65"/>
      <c r="AE694" s="100" t="s">
        <v>63</v>
      </c>
      <c r="AF694" s="65"/>
      <c r="AG694" s="65" t="s">
        <v>205</v>
      </c>
      <c r="AH694" s="65" t="s">
        <v>206</v>
      </c>
      <c r="AI694" s="220" t="s">
        <v>65</v>
      </c>
      <c r="AJ694" s="220" t="s">
        <v>154</v>
      </c>
      <c r="AK694" s="261">
        <v>3.4722222335403785E-4</v>
      </c>
      <c r="AO694" s="68" t="s">
        <v>207</v>
      </c>
      <c r="AP694" s="68">
        <v>2</v>
      </c>
      <c r="AQ694" s="68" t="s">
        <v>3498</v>
      </c>
    </row>
    <row r="695" spans="2:43" ht="34.5" customHeight="1">
      <c r="B695" s="86">
        <f t="shared" si="55"/>
        <v>692</v>
      </c>
      <c r="C695" s="84" t="s">
        <v>63</v>
      </c>
      <c r="D695" s="84" t="s">
        <v>5874</v>
      </c>
      <c r="E695" s="84" t="s">
        <v>124</v>
      </c>
      <c r="F695" s="84" t="s">
        <v>5875</v>
      </c>
      <c r="G695" s="85" t="s">
        <v>5876</v>
      </c>
      <c r="H695" s="85" t="s">
        <v>5877</v>
      </c>
      <c r="I695" s="85" t="s">
        <v>5878</v>
      </c>
      <c r="J695" s="191">
        <v>1</v>
      </c>
      <c r="K695" s="84" t="s">
        <v>5879</v>
      </c>
      <c r="L695" s="85"/>
      <c r="M695" s="85" t="s">
        <v>5880</v>
      </c>
      <c r="N695" s="85" t="s">
        <v>5881</v>
      </c>
      <c r="O695" s="84" t="s">
        <v>2126</v>
      </c>
      <c r="P695" s="93" t="s">
        <v>5882</v>
      </c>
      <c r="Q695" s="87" t="s">
        <v>69</v>
      </c>
      <c r="R695" s="84" t="s">
        <v>6755</v>
      </c>
      <c r="S695" s="86" t="s">
        <v>10384</v>
      </c>
      <c r="T695" s="143" t="s">
        <v>10385</v>
      </c>
      <c r="U695" s="86" t="s">
        <v>10386</v>
      </c>
      <c r="V695" s="84" t="s">
        <v>149</v>
      </c>
      <c r="W695" s="85"/>
      <c r="X695" s="85" t="str">
        <f t="shared" ref="X695:X721" si="59">IF(AND(D695&lt;&gt;"",H695&lt;&gt;""),"tf_"&amp;D695&amp;"_"&amp;H695,"")</f>
        <v>tf_BAPP20000100_D_L2_PRODUCTION_COMMON</v>
      </c>
      <c r="Y695" s="85" t="str">
        <f t="shared" ref="Y695:Y739" si="60">IF(AND(K695&lt;&gt;"",N695&lt;&gt;""),"mt_"&amp;K695&amp;"_"&amp;N695,"")</f>
        <v>mt_MPPP20000104_CDW_D_L2_PRODUCTION_COMMON_WK02</v>
      </c>
      <c r="Z695" s="85" t="str">
        <f t="shared" ref="Z695:Z739" si="61">IF(AND(K695&lt;&gt;"",N695&lt;&gt;""),"m_"&amp;K695&amp;"_"&amp;N695,"")</f>
        <v>m_MPPP20000104_CDW_D_L2_PRODUCTION_COMMON_WK02</v>
      </c>
      <c r="AA695" s="85" t="s">
        <v>5887</v>
      </c>
      <c r="AB695" s="85" t="s">
        <v>5888</v>
      </c>
      <c r="AC695" s="85"/>
      <c r="AD695" s="65"/>
      <c r="AE695" s="100" t="s">
        <v>63</v>
      </c>
      <c r="AF695" s="65"/>
      <c r="AG695" s="65" t="s">
        <v>744</v>
      </c>
      <c r="AH695" s="65" t="s">
        <v>72</v>
      </c>
      <c r="AI695" s="239" t="s">
        <v>745</v>
      </c>
      <c r="AJ695" s="220" t="s">
        <v>246</v>
      </c>
      <c r="AK695" s="261">
        <v>3.9351852319668978E-4</v>
      </c>
    </row>
    <row r="696" spans="2:43" ht="34.5" customHeight="1">
      <c r="B696" s="86">
        <f t="shared" si="55"/>
        <v>693</v>
      </c>
      <c r="C696" s="84" t="s">
        <v>63</v>
      </c>
      <c r="D696" s="84" t="s">
        <v>10387</v>
      </c>
      <c r="E696" s="84" t="s">
        <v>124</v>
      </c>
      <c r="F696" s="84" t="s">
        <v>5875</v>
      </c>
      <c r="G696" s="85" t="s">
        <v>5876</v>
      </c>
      <c r="H696" s="85" t="s">
        <v>5890</v>
      </c>
      <c r="I696" s="85" t="s">
        <v>5878</v>
      </c>
      <c r="J696" s="191">
        <v>2</v>
      </c>
      <c r="K696" s="84" t="s">
        <v>5891</v>
      </c>
      <c r="L696" s="85"/>
      <c r="M696" s="85" t="s">
        <v>5892</v>
      </c>
      <c r="N696" s="85" t="s">
        <v>5893</v>
      </c>
      <c r="O696" s="84" t="s">
        <v>2126</v>
      </c>
      <c r="P696" s="93" t="s">
        <v>5882</v>
      </c>
      <c r="Q696" s="87" t="s">
        <v>69</v>
      </c>
      <c r="R696" s="84" t="s">
        <v>10385</v>
      </c>
      <c r="S696" s="86" t="s">
        <v>5886</v>
      </c>
      <c r="T696" s="143" t="s">
        <v>10388</v>
      </c>
      <c r="U696" s="86" t="s">
        <v>5895</v>
      </c>
      <c r="V696" s="84" t="s">
        <v>296</v>
      </c>
      <c r="W696" s="85"/>
      <c r="X696" s="85" t="str">
        <f t="shared" si="59"/>
        <v>tf_BAPP20000100_D_L2_PRODUCTION_COMMON</v>
      </c>
      <c r="Y696" s="85" t="str">
        <f t="shared" si="60"/>
        <v>mt_MPPP20000101_CDW_D_L2_PRODUCTION_COMMON_WK01</v>
      </c>
      <c r="Z696" s="85" t="str">
        <f t="shared" si="61"/>
        <v>m_MPPP20000101_CDW_D_L2_PRODUCTION_COMMON_WK01</v>
      </c>
      <c r="AA696" s="85" t="s">
        <v>5887</v>
      </c>
      <c r="AB696" s="85" t="s">
        <v>5888</v>
      </c>
      <c r="AC696" s="85"/>
      <c r="AD696" s="65"/>
      <c r="AE696" s="100" t="s">
        <v>63</v>
      </c>
      <c r="AF696" s="65"/>
      <c r="AG696" s="65" t="s">
        <v>744</v>
      </c>
      <c r="AH696" s="65" t="s">
        <v>72</v>
      </c>
      <c r="AI696" s="239" t="s">
        <v>745</v>
      </c>
      <c r="AJ696" s="220" t="s">
        <v>246</v>
      </c>
      <c r="AK696" s="261">
        <v>1.5046296175569296E-4</v>
      </c>
    </row>
    <row r="697" spans="2:43" ht="34.5" hidden="1" customHeight="1">
      <c r="B697" s="86">
        <f t="shared" si="55"/>
        <v>694</v>
      </c>
      <c r="C697" s="84" t="s">
        <v>63</v>
      </c>
      <c r="D697" s="84" t="s">
        <v>5874</v>
      </c>
      <c r="E697" s="84" t="s">
        <v>124</v>
      </c>
      <c r="F697" s="84" t="s">
        <v>5875</v>
      </c>
      <c r="G697" s="85" t="s">
        <v>5876</v>
      </c>
      <c r="H697" s="85" t="s">
        <v>5890</v>
      </c>
      <c r="I697" s="85" t="s">
        <v>5878</v>
      </c>
      <c r="J697" s="191">
        <v>3</v>
      </c>
      <c r="K697" s="84" t="s">
        <v>10389</v>
      </c>
      <c r="L697" s="85"/>
      <c r="M697" s="85" t="s">
        <v>5897</v>
      </c>
      <c r="N697" s="85" t="s">
        <v>5898</v>
      </c>
      <c r="O697" s="84" t="s">
        <v>2126</v>
      </c>
      <c r="P697" s="93" t="s">
        <v>5882</v>
      </c>
      <c r="Q697" s="87" t="s">
        <v>166</v>
      </c>
      <c r="R697" s="84" t="s">
        <v>10390</v>
      </c>
      <c r="S697" s="86" t="s">
        <v>10391</v>
      </c>
      <c r="T697" s="143" t="s">
        <v>9375</v>
      </c>
      <c r="U697" s="86" t="s">
        <v>1530</v>
      </c>
      <c r="V697" s="84" t="s">
        <v>260</v>
      </c>
      <c r="W697" s="85"/>
      <c r="X697" s="85" t="str">
        <f t="shared" si="59"/>
        <v>tf_BAPP20000100_D_L2_PRODUCTION_COMMON</v>
      </c>
      <c r="Y697" s="85" t="str">
        <f t="shared" si="60"/>
        <v>mt_MPPP20000102_CDW_D_L2_PRODUCTION_COMMON</v>
      </c>
      <c r="Z697" s="85" t="str">
        <f t="shared" si="61"/>
        <v>m_MPPP20000102_CDW_D_L2_PRODUCTION_COMMON</v>
      </c>
      <c r="AA697" s="85" t="s">
        <v>5887</v>
      </c>
      <c r="AB697" s="85" t="s">
        <v>5888</v>
      </c>
      <c r="AC697" s="85"/>
      <c r="AD697" s="65"/>
      <c r="AE697" s="100" t="s">
        <v>63</v>
      </c>
      <c r="AF697" s="65"/>
      <c r="AG697" s="65" t="s">
        <v>744</v>
      </c>
      <c r="AH697" s="65" t="s">
        <v>72</v>
      </c>
      <c r="AI697" s="239" t="s">
        <v>745</v>
      </c>
      <c r="AJ697" s="220" t="s">
        <v>154</v>
      </c>
      <c r="AK697" s="261">
        <v>6.5393518525524996E-3</v>
      </c>
    </row>
    <row r="698" spans="2:43" ht="34.5" customHeight="1">
      <c r="B698" s="86">
        <f t="shared" si="55"/>
        <v>695</v>
      </c>
      <c r="C698" s="84" t="s">
        <v>63</v>
      </c>
      <c r="D698" s="84" t="s">
        <v>5874</v>
      </c>
      <c r="E698" s="84" t="s">
        <v>124</v>
      </c>
      <c r="F698" s="84" t="s">
        <v>5875</v>
      </c>
      <c r="G698" s="85" t="s">
        <v>5876</v>
      </c>
      <c r="H698" s="85" t="s">
        <v>5890</v>
      </c>
      <c r="I698" s="85" t="s">
        <v>5878</v>
      </c>
      <c r="J698" s="191">
        <v>4</v>
      </c>
      <c r="K698" s="84" t="s">
        <v>5902</v>
      </c>
      <c r="L698" s="85"/>
      <c r="M698" s="85" t="s">
        <v>5903</v>
      </c>
      <c r="N698" s="85" t="s">
        <v>5904</v>
      </c>
      <c r="O698" s="84" t="s">
        <v>2126</v>
      </c>
      <c r="P698" s="93" t="s">
        <v>5882</v>
      </c>
      <c r="Q698" s="87" t="s">
        <v>166</v>
      </c>
      <c r="R698" s="84" t="s">
        <v>10392</v>
      </c>
      <c r="S698" s="86" t="s">
        <v>10393</v>
      </c>
      <c r="T698" s="143" t="s">
        <v>10394</v>
      </c>
      <c r="U698" s="86" t="s">
        <v>5908</v>
      </c>
      <c r="V698" s="84" t="s">
        <v>260</v>
      </c>
      <c r="W698" s="85"/>
      <c r="X698" s="85" t="str">
        <f t="shared" si="59"/>
        <v>tf_BAPP20000100_D_L2_PRODUCTION_COMMON</v>
      </c>
      <c r="Y698" s="85" t="str">
        <f t="shared" si="60"/>
        <v>mt_MPPP20000103_CDW_D_L2_PRODUCTION_COMMON_ADD_MASTER</v>
      </c>
      <c r="Z698" s="85" t="str">
        <f t="shared" si="61"/>
        <v>m_MPPP20000103_CDW_D_L2_PRODUCTION_COMMON_ADD_MASTER</v>
      </c>
      <c r="AA698" s="85" t="s">
        <v>5887</v>
      </c>
      <c r="AB698" s="85" t="s">
        <v>5888</v>
      </c>
      <c r="AC698" s="85"/>
      <c r="AD698" s="65"/>
      <c r="AE698" s="100" t="s">
        <v>63</v>
      </c>
      <c r="AF698" s="65"/>
      <c r="AG698" s="65" t="s">
        <v>744</v>
      </c>
      <c r="AH698" s="65" t="s">
        <v>72</v>
      </c>
      <c r="AI698" s="239" t="s">
        <v>1603</v>
      </c>
      <c r="AJ698" s="220" t="s">
        <v>246</v>
      </c>
      <c r="AK698" s="261">
        <v>1.7175925924675539E-2</v>
      </c>
    </row>
    <row r="699" spans="2:43" ht="34.5" hidden="1" customHeight="1">
      <c r="B699" s="86">
        <f t="shared" si="55"/>
        <v>696</v>
      </c>
      <c r="C699" s="84" t="s">
        <v>63</v>
      </c>
      <c r="D699" s="84" t="s">
        <v>5909</v>
      </c>
      <c r="E699" s="84" t="s">
        <v>124</v>
      </c>
      <c r="F699" s="84" t="s">
        <v>5910</v>
      </c>
      <c r="G699" s="85" t="s">
        <v>5911</v>
      </c>
      <c r="H699" s="85" t="s">
        <v>5912</v>
      </c>
      <c r="I699" s="85" t="s">
        <v>5913</v>
      </c>
      <c r="J699" s="191">
        <v>1</v>
      </c>
      <c r="K699" s="84" t="s">
        <v>5914</v>
      </c>
      <c r="L699" s="85"/>
      <c r="M699" s="85" t="s">
        <v>5915</v>
      </c>
      <c r="N699" s="85" t="s">
        <v>10395</v>
      </c>
      <c r="O699" s="84" t="s">
        <v>2126</v>
      </c>
      <c r="P699" s="86" t="s">
        <v>5917</v>
      </c>
      <c r="Q699" s="87" t="s">
        <v>166</v>
      </c>
      <c r="R699" s="84" t="s">
        <v>10396</v>
      </c>
      <c r="S699" s="86" t="s">
        <v>10397</v>
      </c>
      <c r="T699" s="143" t="s">
        <v>10398</v>
      </c>
      <c r="U699" s="86" t="s">
        <v>5921</v>
      </c>
      <c r="V699" s="87" t="s">
        <v>260</v>
      </c>
      <c r="W699" s="85"/>
      <c r="X699" s="85" t="str">
        <f t="shared" si="59"/>
        <v>tf_BAPP20000300_D_L2_PRODUCTION_PROCESS</v>
      </c>
      <c r="Y699" s="85" t="str">
        <f t="shared" si="60"/>
        <v>mt_MPPP20000301_CDW_D_L2_PRODUCTION_PROCESS</v>
      </c>
      <c r="Z699" s="85" t="str">
        <f t="shared" si="61"/>
        <v>m_MPPP20000301_CDW_D_L2_PRODUCTION_PROCESS</v>
      </c>
      <c r="AA699" s="85" t="s">
        <v>5922</v>
      </c>
      <c r="AB699" s="85" t="s">
        <v>5923</v>
      </c>
      <c r="AC699" s="85"/>
      <c r="AD699" s="65"/>
      <c r="AE699" s="100" t="s">
        <v>63</v>
      </c>
      <c r="AF699" s="65"/>
      <c r="AG699" s="65" t="s">
        <v>744</v>
      </c>
      <c r="AH699" s="65" t="s">
        <v>72</v>
      </c>
      <c r="AI699" s="220" t="s">
        <v>65</v>
      </c>
      <c r="AJ699" s="220" t="s">
        <v>154</v>
      </c>
      <c r="AK699" s="261">
        <v>4.7453703155042604E-4</v>
      </c>
    </row>
    <row r="700" spans="2:43" ht="34.5" hidden="1" customHeight="1">
      <c r="B700" s="86">
        <f t="shared" si="55"/>
        <v>697</v>
      </c>
      <c r="C700" s="84" t="s">
        <v>63</v>
      </c>
      <c r="D700" s="84" t="s">
        <v>5909</v>
      </c>
      <c r="E700" s="84" t="s">
        <v>124</v>
      </c>
      <c r="F700" s="84" t="s">
        <v>5910</v>
      </c>
      <c r="G700" s="85" t="s">
        <v>5911</v>
      </c>
      <c r="H700" s="85" t="s">
        <v>5912</v>
      </c>
      <c r="I700" s="85" t="s">
        <v>5913</v>
      </c>
      <c r="J700" s="191">
        <v>2</v>
      </c>
      <c r="K700" s="84" t="s">
        <v>5924</v>
      </c>
      <c r="L700" s="85"/>
      <c r="M700" s="85" t="s">
        <v>5925</v>
      </c>
      <c r="N700" s="85" t="s">
        <v>5926</v>
      </c>
      <c r="O700" s="84" t="s">
        <v>2126</v>
      </c>
      <c r="P700" s="86" t="s">
        <v>5917</v>
      </c>
      <c r="Q700" s="87" t="s">
        <v>166</v>
      </c>
      <c r="R700" s="84" t="s">
        <v>5927</v>
      </c>
      <c r="S700" s="86" t="s">
        <v>5928</v>
      </c>
      <c r="T700" s="143" t="s">
        <v>10399</v>
      </c>
      <c r="U700" s="86" t="s">
        <v>10400</v>
      </c>
      <c r="V700" s="87" t="s">
        <v>260</v>
      </c>
      <c r="W700" s="85"/>
      <c r="X700" s="85" t="str">
        <f t="shared" si="59"/>
        <v>tf_BAPP20000300_D_L2_PRODUCTION_PROCESS</v>
      </c>
      <c r="Y700" s="85" t="str">
        <f t="shared" si="60"/>
        <v>mt_MPPP20000302_CDW_D_L2_PRODUCTION_PROCESS_ADD_MASTER</v>
      </c>
      <c r="Z700" s="85" t="str">
        <f t="shared" si="61"/>
        <v>m_MPPP20000302_CDW_D_L2_PRODUCTION_PROCESS_ADD_MASTER</v>
      </c>
      <c r="AA700" s="85" t="s">
        <v>5922</v>
      </c>
      <c r="AB700" s="85" t="s">
        <v>5931</v>
      </c>
      <c r="AC700" s="85"/>
      <c r="AD700" s="65"/>
      <c r="AE700" s="100" t="s">
        <v>63</v>
      </c>
      <c r="AF700" s="65"/>
      <c r="AG700" s="65" t="s">
        <v>744</v>
      </c>
      <c r="AH700" s="65" t="s">
        <v>72</v>
      </c>
      <c r="AI700" s="220" t="s">
        <v>65</v>
      </c>
      <c r="AJ700" s="220" t="s">
        <v>154</v>
      </c>
      <c r="AK700" s="261">
        <v>6.3657407372375019E-3</v>
      </c>
    </row>
    <row r="701" spans="2:43" ht="409.6" customHeight="1">
      <c r="B701" s="86">
        <f t="shared" si="55"/>
        <v>698</v>
      </c>
      <c r="C701" s="84" t="s">
        <v>63</v>
      </c>
      <c r="D701" s="84" t="s">
        <v>10401</v>
      </c>
      <c r="E701" s="84" t="s">
        <v>124</v>
      </c>
      <c r="F701" s="84" t="s">
        <v>5875</v>
      </c>
      <c r="G701" s="85" t="s">
        <v>5933</v>
      </c>
      <c r="H701" s="85" t="s">
        <v>5934</v>
      </c>
      <c r="I701" s="85" t="s">
        <v>5935</v>
      </c>
      <c r="J701" s="191">
        <v>1</v>
      </c>
      <c r="K701" s="84" t="s">
        <v>5936</v>
      </c>
      <c r="L701" s="85"/>
      <c r="M701" s="85" t="s">
        <v>10402</v>
      </c>
      <c r="N701" s="85" t="s">
        <v>5938</v>
      </c>
      <c r="O701" s="84" t="s">
        <v>2126</v>
      </c>
      <c r="P701" s="86" t="s">
        <v>5939</v>
      </c>
      <c r="Q701" s="87" t="s">
        <v>69</v>
      </c>
      <c r="R701" s="84" t="s">
        <v>10403</v>
      </c>
      <c r="S701" s="86" t="s">
        <v>10404</v>
      </c>
      <c r="T701" s="143" t="s">
        <v>10405</v>
      </c>
      <c r="U701" s="86" t="s">
        <v>10406</v>
      </c>
      <c r="V701" s="87" t="s">
        <v>260</v>
      </c>
      <c r="W701" s="85"/>
      <c r="X701" s="85" t="str">
        <f t="shared" si="59"/>
        <v>tf_BAPP20000200_D_L2_PRODUCTION_SCHEDULING_ORDER_INFORMATION</v>
      </c>
      <c r="Y701" s="85" t="str">
        <f t="shared" si="60"/>
        <v>mt_MPPP20000201_CDW_D_L2_PRODUCTION_SCHEDULING_ORDER_INFORMATION_ADD_MASTER</v>
      </c>
      <c r="Z701" s="85" t="str">
        <f t="shared" si="61"/>
        <v>m_MPPP20000201_CDW_D_L2_PRODUCTION_SCHEDULING_ORDER_INFORMATION_ADD_MASTER</v>
      </c>
      <c r="AA701" s="85" t="s">
        <v>5944</v>
      </c>
      <c r="AB701" s="85" t="s">
        <v>5945</v>
      </c>
      <c r="AC701" s="85"/>
      <c r="AD701" s="65"/>
      <c r="AE701" s="100" t="s">
        <v>63</v>
      </c>
      <c r="AF701" s="65"/>
      <c r="AG701" s="65" t="s">
        <v>744</v>
      </c>
      <c r="AH701" s="65" t="s">
        <v>72</v>
      </c>
      <c r="AI701" s="239" t="s">
        <v>745</v>
      </c>
      <c r="AJ701" s="220" t="s">
        <v>246</v>
      </c>
      <c r="AK701" s="261">
        <v>1.1319444442051463E-2</v>
      </c>
    </row>
    <row r="702" spans="2:43" ht="34.5" hidden="1" customHeight="1">
      <c r="B702" s="86">
        <f t="shared" si="55"/>
        <v>699</v>
      </c>
      <c r="C702" s="84" t="s">
        <v>63</v>
      </c>
      <c r="D702" s="84" t="s">
        <v>5946</v>
      </c>
      <c r="E702" s="84" t="s">
        <v>786</v>
      </c>
      <c r="F702" s="84" t="s">
        <v>63</v>
      </c>
      <c r="G702" s="85" t="s">
        <v>5947</v>
      </c>
      <c r="H702" s="85" t="s">
        <v>5948</v>
      </c>
      <c r="I702" s="85" t="s">
        <v>5949</v>
      </c>
      <c r="J702" s="191">
        <v>1</v>
      </c>
      <c r="K702" s="84" t="s">
        <v>5950</v>
      </c>
      <c r="L702" s="84"/>
      <c r="M702" s="85" t="s">
        <v>5951</v>
      </c>
      <c r="N702" s="85" t="s">
        <v>5952</v>
      </c>
      <c r="O702" s="84" t="s">
        <v>2126</v>
      </c>
      <c r="P702" s="85"/>
      <c r="Q702" s="87" t="s">
        <v>69</v>
      </c>
      <c r="R702" s="84" t="s">
        <v>5953</v>
      </c>
      <c r="S702" s="86" t="s">
        <v>5954</v>
      </c>
      <c r="T702" s="143" t="s">
        <v>5955</v>
      </c>
      <c r="U702" s="86" t="s">
        <v>5956</v>
      </c>
      <c r="V702" s="84" t="s">
        <v>846</v>
      </c>
      <c r="W702" s="85"/>
      <c r="X702" s="85" t="str">
        <f t="shared" si="59"/>
        <v>tf_BAMT20022700_D_L2_MANUFACTURE_VERSION_MASTER</v>
      </c>
      <c r="Y702" s="85" t="str">
        <f t="shared" si="60"/>
        <v>mt_MPMT20022701_CDW_D_L2_MANUFACTURE_VERSION_MASTER</v>
      </c>
      <c r="Z702" s="85" t="str">
        <f t="shared" si="61"/>
        <v>m_MPMT20022701_CDW_D_L2_MANUFACTURE_VERSION_MASTER</v>
      </c>
      <c r="AA702" s="85"/>
      <c r="AB702" s="85"/>
      <c r="AC702" s="85"/>
      <c r="AD702" s="65" t="s">
        <v>2183</v>
      </c>
      <c r="AE702" s="65" t="s">
        <v>2026</v>
      </c>
      <c r="AF702" s="65" t="s">
        <v>52</v>
      </c>
      <c r="AG702" s="65" t="s">
        <v>72</v>
      </c>
      <c r="AH702" s="65" t="str">
        <f>_xlfn.XLOOKUP(T702,Inputテーブル分解!G:G,Inputテーブル分解!J:J,"-")</f>
        <v>A</v>
      </c>
      <c r="AI702" s="220" t="s">
        <v>65</v>
      </c>
      <c r="AJ702" s="220" t="s">
        <v>154</v>
      </c>
      <c r="AK702" s="261">
        <v>0</v>
      </c>
    </row>
    <row r="703" spans="2:43" ht="34.5" hidden="1" customHeight="1">
      <c r="B703" s="91">
        <f t="shared" si="55"/>
        <v>700</v>
      </c>
      <c r="C703" s="92" t="s">
        <v>409</v>
      </c>
      <c r="D703" s="92" t="s">
        <v>4597</v>
      </c>
      <c r="E703" s="92" t="s">
        <v>113</v>
      </c>
      <c r="F703" s="92" t="s">
        <v>2104</v>
      </c>
      <c r="G703" s="146" t="s">
        <v>4598</v>
      </c>
      <c r="H703" s="146"/>
      <c r="I703" s="146" t="s">
        <v>4600</v>
      </c>
      <c r="J703" s="193"/>
      <c r="K703" s="92" t="s">
        <v>5957</v>
      </c>
      <c r="L703" s="85"/>
      <c r="M703" s="146" t="s">
        <v>5958</v>
      </c>
      <c r="N703" s="146"/>
      <c r="O703" s="84" t="s">
        <v>1366</v>
      </c>
      <c r="P703" s="85" t="s">
        <v>5959</v>
      </c>
      <c r="Q703" s="163" t="s">
        <v>220</v>
      </c>
      <c r="R703" s="92"/>
      <c r="S703" s="91" t="s">
        <v>10407</v>
      </c>
      <c r="T703" s="182"/>
      <c r="U703" s="91" t="s">
        <v>10408</v>
      </c>
      <c r="V703" s="92"/>
      <c r="W703" s="146"/>
      <c r="X703" s="146" t="str">
        <f t="shared" si="59"/>
        <v/>
      </c>
      <c r="Y703" s="146" t="str">
        <f t="shared" si="60"/>
        <v/>
      </c>
      <c r="Z703" s="146" t="str">
        <f t="shared" si="61"/>
        <v/>
      </c>
      <c r="AA703" s="146" t="s">
        <v>63</v>
      </c>
      <c r="AB703" s="146" t="s">
        <v>63</v>
      </c>
      <c r="AC703" s="146"/>
      <c r="AD703" s="65"/>
      <c r="AE703" s="100" t="s">
        <v>63</v>
      </c>
      <c r="AF703" s="65"/>
      <c r="AG703" s="65" t="s">
        <v>205</v>
      </c>
      <c r="AH703" s="65" t="s">
        <v>205</v>
      </c>
      <c r="AI703" s="220" t="s">
        <v>65</v>
      </c>
      <c r="AJ703" s="220" t="s">
        <v>65</v>
      </c>
      <c r="AK703" s="220" t="s">
        <v>65</v>
      </c>
    </row>
    <row r="704" spans="2:43" ht="34.5" hidden="1" customHeight="1">
      <c r="B704" s="86">
        <f t="shared" si="55"/>
        <v>701</v>
      </c>
      <c r="C704" s="84" t="s">
        <v>63</v>
      </c>
      <c r="D704" s="84" t="s">
        <v>5960</v>
      </c>
      <c r="E704" s="84" t="s">
        <v>786</v>
      </c>
      <c r="F704" s="84" t="s">
        <v>63</v>
      </c>
      <c r="G704" s="85" t="s">
        <v>5961</v>
      </c>
      <c r="H704" s="85" t="s">
        <v>5962</v>
      </c>
      <c r="I704" s="85" t="s">
        <v>5963</v>
      </c>
      <c r="J704" s="191">
        <v>1</v>
      </c>
      <c r="K704" s="84" t="s">
        <v>5964</v>
      </c>
      <c r="L704" s="84"/>
      <c r="M704" s="85" t="s">
        <v>5965</v>
      </c>
      <c r="N704" s="85" t="s">
        <v>5966</v>
      </c>
      <c r="O704" s="84" t="s">
        <v>2126</v>
      </c>
      <c r="P704" s="85"/>
      <c r="Q704" s="87" t="s">
        <v>69</v>
      </c>
      <c r="R704" s="84" t="s">
        <v>5967</v>
      </c>
      <c r="S704" s="86" t="s">
        <v>5968</v>
      </c>
      <c r="T704" s="143" t="s">
        <v>5969</v>
      </c>
      <c r="U704" s="86" t="s">
        <v>5970</v>
      </c>
      <c r="V704" s="84" t="s">
        <v>846</v>
      </c>
      <c r="W704" s="85"/>
      <c r="X704" s="85" t="str">
        <f t="shared" si="59"/>
        <v>tf_BAMT20022800_D_L2_MANUFACTURE_PLAN_STAFF_TEXT_MASTER</v>
      </c>
      <c r="Y704" s="85" t="str">
        <f t="shared" si="60"/>
        <v>mt_MPMT20022801_CDW_D_L2_MANUFACTURE_PLAN_STAFF_TEXT_MASTER</v>
      </c>
      <c r="Z704" s="85" t="str">
        <f t="shared" si="61"/>
        <v>m_MPMT20022801_CDW_D_L2_MANUFACTURE_PLAN_STAFF_TEXT_MASTER</v>
      </c>
      <c r="AA704" s="85"/>
      <c r="AB704" s="85"/>
      <c r="AC704" s="85"/>
      <c r="AD704" s="65" t="s">
        <v>2183</v>
      </c>
      <c r="AE704" s="65" t="s">
        <v>2026</v>
      </c>
      <c r="AF704" s="65" t="s">
        <v>52</v>
      </c>
      <c r="AG704" s="65" t="s">
        <v>72</v>
      </c>
      <c r="AH704" s="65" t="str">
        <f>_xlfn.XLOOKUP(T704,Inputテーブル分解!G:G,Inputテーブル分解!J:J,"-")</f>
        <v>A</v>
      </c>
      <c r="AI704" s="220" t="s">
        <v>65</v>
      </c>
      <c r="AJ704" s="220" t="s">
        <v>154</v>
      </c>
      <c r="AK704" s="261">
        <v>0</v>
      </c>
    </row>
    <row r="705" spans="2:43" ht="34.5" hidden="1" customHeight="1">
      <c r="B705" s="86">
        <f t="shared" si="55"/>
        <v>702</v>
      </c>
      <c r="C705" s="84" t="s">
        <v>65</v>
      </c>
      <c r="D705" s="84" t="s">
        <v>5971</v>
      </c>
      <c r="E705" s="84" t="s">
        <v>135</v>
      </c>
      <c r="F705" s="84" t="s">
        <v>5972</v>
      </c>
      <c r="G705" s="85" t="s">
        <v>5973</v>
      </c>
      <c r="H705" s="85" t="s">
        <v>5974</v>
      </c>
      <c r="I705" s="85" t="s">
        <v>5975</v>
      </c>
      <c r="J705" s="191">
        <v>1</v>
      </c>
      <c r="K705" s="84" t="s">
        <v>5976</v>
      </c>
      <c r="L705" s="85"/>
      <c r="M705" s="85" t="s">
        <v>5977</v>
      </c>
      <c r="N705" s="85" t="s">
        <v>5978</v>
      </c>
      <c r="O705" s="92" t="s">
        <v>2126</v>
      </c>
      <c r="P705" s="264" t="s">
        <v>5979</v>
      </c>
      <c r="Q705" s="87" t="s">
        <v>69</v>
      </c>
      <c r="R705" s="84" t="s">
        <v>10409</v>
      </c>
      <c r="S705" s="86" t="s">
        <v>10410</v>
      </c>
      <c r="T705" s="143" t="s">
        <v>10411</v>
      </c>
      <c r="U705" s="86" t="s">
        <v>10412</v>
      </c>
      <c r="V705" s="84" t="s">
        <v>260</v>
      </c>
      <c r="W705" s="85"/>
      <c r="X705" s="85" t="str">
        <f t="shared" si="59"/>
        <v>tf_BACO20000500_D_L2_MANUFACTURE_COST_DETAILS</v>
      </c>
      <c r="Y705" s="85" t="str">
        <f t="shared" si="60"/>
        <v>mt_MPCO20000501_CDW_D_L2_MANUFACTURE_COST_DETAILS_WK01</v>
      </c>
      <c r="Z705" s="85" t="str">
        <f t="shared" si="61"/>
        <v>m_MPCO20000501_CDW_D_L2_MANUFACTURE_COST_DETAILS_WK01</v>
      </c>
      <c r="AA705" s="85" t="s">
        <v>5983</v>
      </c>
      <c r="AB705" s="85" t="s">
        <v>5984</v>
      </c>
      <c r="AC705" s="85"/>
      <c r="AD705" s="65"/>
      <c r="AE705" s="100" t="s">
        <v>63</v>
      </c>
      <c r="AF705" s="65"/>
      <c r="AG705" s="65" t="s">
        <v>263</v>
      </c>
      <c r="AH705" s="65" t="s">
        <v>72</v>
      </c>
      <c r="AI705" s="220" t="s">
        <v>65</v>
      </c>
      <c r="AJ705" s="220" t="s">
        <v>154</v>
      </c>
      <c r="AK705" s="261">
        <v>2.1296296254149638E-3</v>
      </c>
    </row>
    <row r="706" spans="2:43" ht="34.5" hidden="1" customHeight="1">
      <c r="B706" s="86">
        <f t="shared" si="55"/>
        <v>703</v>
      </c>
      <c r="C706" s="84" t="s">
        <v>63</v>
      </c>
      <c r="D706" s="84" t="s">
        <v>5985</v>
      </c>
      <c r="E706" s="84" t="s">
        <v>135</v>
      </c>
      <c r="F706" s="84" t="s">
        <v>5972</v>
      </c>
      <c r="G706" s="85" t="s">
        <v>5973</v>
      </c>
      <c r="H706" s="85" t="s">
        <v>5974</v>
      </c>
      <c r="I706" s="85" t="s">
        <v>5975</v>
      </c>
      <c r="J706" s="191">
        <v>2</v>
      </c>
      <c r="K706" s="84" t="s">
        <v>5986</v>
      </c>
      <c r="L706" s="85"/>
      <c r="M706" s="85" t="s">
        <v>5987</v>
      </c>
      <c r="N706" s="85" t="s">
        <v>5988</v>
      </c>
      <c r="O706" s="84" t="s">
        <v>2126</v>
      </c>
      <c r="P706" s="93" t="s">
        <v>5979</v>
      </c>
      <c r="Q706" s="87" t="s">
        <v>5989</v>
      </c>
      <c r="R706" s="84" t="s">
        <v>5981</v>
      </c>
      <c r="S706" s="86" t="s">
        <v>5982</v>
      </c>
      <c r="T706" s="143" t="s">
        <v>10413</v>
      </c>
      <c r="U706" s="86" t="s">
        <v>10414</v>
      </c>
      <c r="V706" s="84" t="s">
        <v>260</v>
      </c>
      <c r="W706" s="85"/>
      <c r="X706" s="85" t="str">
        <f t="shared" si="59"/>
        <v>tf_BACO20000500_D_L2_MANUFACTURE_COST_DETAILS</v>
      </c>
      <c r="Y706" s="85" t="str">
        <f t="shared" si="60"/>
        <v>mt_MPCO20000502_CDW_D_L2_MANUFACTURE_COST_DETAILS</v>
      </c>
      <c r="Z706" s="85" t="str">
        <f t="shared" si="61"/>
        <v>m_MPCO20000502_CDW_D_L2_MANUFACTURE_COST_DETAILS</v>
      </c>
      <c r="AA706" s="85" t="s">
        <v>5983</v>
      </c>
      <c r="AB706" s="85" t="s">
        <v>5992</v>
      </c>
      <c r="AC706" s="85"/>
      <c r="AD706" s="65"/>
      <c r="AE706" s="100" t="s">
        <v>63</v>
      </c>
      <c r="AF706" s="65"/>
      <c r="AG706" s="65" t="s">
        <v>263</v>
      </c>
      <c r="AH706" s="65" t="s">
        <v>72</v>
      </c>
      <c r="AI706" s="220" t="s">
        <v>65</v>
      </c>
      <c r="AJ706" s="220" t="s">
        <v>154</v>
      </c>
      <c r="AK706" s="261">
        <v>1.747685186273884E-3</v>
      </c>
    </row>
    <row r="707" spans="2:43" ht="34.5" hidden="1" customHeight="1">
      <c r="B707" s="86">
        <f t="shared" si="55"/>
        <v>704</v>
      </c>
      <c r="C707" s="84" t="s">
        <v>63</v>
      </c>
      <c r="D707" s="84" t="s">
        <v>5985</v>
      </c>
      <c r="E707" s="84" t="s">
        <v>135</v>
      </c>
      <c r="F707" s="84" t="s">
        <v>5972</v>
      </c>
      <c r="G707" s="85" t="s">
        <v>5993</v>
      </c>
      <c r="H707" s="85" t="s">
        <v>5974</v>
      </c>
      <c r="I707" s="85" t="s">
        <v>5975</v>
      </c>
      <c r="J707" s="191">
        <v>3</v>
      </c>
      <c r="K707" s="84" t="s">
        <v>5994</v>
      </c>
      <c r="L707" s="85"/>
      <c r="M707" s="85" t="s">
        <v>5995</v>
      </c>
      <c r="N707" s="85" t="s">
        <v>5996</v>
      </c>
      <c r="O707" s="84" t="s">
        <v>2126</v>
      </c>
      <c r="P707" s="93" t="s">
        <v>5997</v>
      </c>
      <c r="Q707" s="87" t="s">
        <v>5989</v>
      </c>
      <c r="R707" s="84" t="s">
        <v>10415</v>
      </c>
      <c r="S707" s="86" t="s">
        <v>10416</v>
      </c>
      <c r="T707" s="143" t="s">
        <v>10417</v>
      </c>
      <c r="U707" s="86" t="s">
        <v>10418</v>
      </c>
      <c r="V707" s="84" t="s">
        <v>260</v>
      </c>
      <c r="W707" s="85"/>
      <c r="X707" s="85" t="str">
        <f t="shared" si="59"/>
        <v>tf_BACO20000500_D_L2_MANUFACTURE_COST_DETAILS</v>
      </c>
      <c r="Y707" s="85" t="str">
        <f t="shared" si="60"/>
        <v>mt_MPCO20000503_CDW_D_L2_MANUFACTURE_COST_DETAILS_ADD_MASTER</v>
      </c>
      <c r="Z707" s="85" t="str">
        <f t="shared" si="61"/>
        <v>m_MPCO20000503_CDW_D_L2_MANUFACTURE_COST_DETAILS_ADD_MASTER</v>
      </c>
      <c r="AA707" s="85" t="s">
        <v>5983</v>
      </c>
      <c r="AB707" s="85" t="s">
        <v>5984</v>
      </c>
      <c r="AC707" s="85"/>
      <c r="AD707" s="65"/>
      <c r="AE707" s="100" t="s">
        <v>63</v>
      </c>
      <c r="AF707" s="65"/>
      <c r="AG707" s="65" t="s">
        <v>263</v>
      </c>
      <c r="AH707" s="65" t="s">
        <v>72</v>
      </c>
      <c r="AI707" s="220" t="s">
        <v>457</v>
      </c>
      <c r="AJ707" s="220" t="s">
        <v>154</v>
      </c>
      <c r="AK707" s="261">
        <v>4.9652777815936133E-3</v>
      </c>
    </row>
    <row r="708" spans="2:43" ht="34.5" hidden="1" customHeight="1">
      <c r="B708" s="86">
        <f t="shared" ref="B708:B771" si="62">ROW()-3</f>
        <v>705</v>
      </c>
      <c r="C708" s="84" t="s">
        <v>63</v>
      </c>
      <c r="D708" s="84" t="s">
        <v>6002</v>
      </c>
      <c r="E708" s="84" t="s">
        <v>786</v>
      </c>
      <c r="F708" s="84" t="s">
        <v>63</v>
      </c>
      <c r="G708" s="85" t="s">
        <v>6003</v>
      </c>
      <c r="H708" s="85" t="s">
        <v>6004</v>
      </c>
      <c r="I708" s="85" t="s">
        <v>6005</v>
      </c>
      <c r="J708" s="191">
        <v>1</v>
      </c>
      <c r="K708" s="84" t="s">
        <v>6006</v>
      </c>
      <c r="L708" s="85"/>
      <c r="M708" s="85" t="s">
        <v>6007</v>
      </c>
      <c r="N708" s="85" t="s">
        <v>6008</v>
      </c>
      <c r="O708" s="84" t="s">
        <v>1366</v>
      </c>
      <c r="P708" s="86" t="s">
        <v>6009</v>
      </c>
      <c r="Q708" s="87" t="s">
        <v>220</v>
      </c>
      <c r="R708" s="84" t="s">
        <v>6010</v>
      </c>
      <c r="S708" s="86" t="s">
        <v>6011</v>
      </c>
      <c r="T708" s="143" t="s">
        <v>6012</v>
      </c>
      <c r="U708" s="86" t="s">
        <v>6013</v>
      </c>
      <c r="V708" s="84" t="s">
        <v>1344</v>
      </c>
      <c r="W708" s="85"/>
      <c r="X708" s="85" t="str">
        <f t="shared" si="59"/>
        <v>tf_BAMT20016300_D_L2_MANUFACTURE_GOODS_COMMON_GOODS_LINKAGE_MASTER</v>
      </c>
      <c r="Y708" s="85" t="str">
        <f t="shared" si="60"/>
        <v>mt_MPMT20016301_CDW_D_L2_MANUFACTURE_GOODS_COMMON_GOODS_LINKAGE_MASTER</v>
      </c>
      <c r="Z708" s="85" t="str">
        <f t="shared" si="61"/>
        <v>m_MPMT20016301_CDW_D_L2_MANUFACTURE_GOODS_COMMON_GOODS_LINKAGE_MASTER</v>
      </c>
      <c r="AA708" s="85"/>
      <c r="AB708" s="85"/>
      <c r="AC708" s="85"/>
      <c r="AD708" s="65" t="s">
        <v>2183</v>
      </c>
      <c r="AE708" s="65" t="s">
        <v>2026</v>
      </c>
      <c r="AF708" s="65" t="s">
        <v>52</v>
      </c>
      <c r="AG708" s="65" t="s">
        <v>205</v>
      </c>
      <c r="AH708" s="65" t="s">
        <v>205</v>
      </c>
      <c r="AI708" s="220" t="s">
        <v>65</v>
      </c>
      <c r="AJ708" s="220" t="s">
        <v>154</v>
      </c>
      <c r="AK708" s="261" t="s">
        <v>155</v>
      </c>
      <c r="AQ708" s="68" t="s">
        <v>6014</v>
      </c>
    </row>
    <row r="709" spans="2:43" ht="34.5" hidden="1" customHeight="1">
      <c r="B709" s="86">
        <f t="shared" si="62"/>
        <v>706</v>
      </c>
      <c r="C709" s="84" t="s">
        <v>63</v>
      </c>
      <c r="D709" s="84" t="s">
        <v>6015</v>
      </c>
      <c r="E709" s="84" t="s">
        <v>786</v>
      </c>
      <c r="F709" s="84" t="s">
        <v>63</v>
      </c>
      <c r="G709" s="85" t="s">
        <v>6016</v>
      </c>
      <c r="H709" s="85" t="s">
        <v>6017</v>
      </c>
      <c r="I709" s="85" t="s">
        <v>6018</v>
      </c>
      <c r="J709" s="191">
        <v>1</v>
      </c>
      <c r="K709" s="84" t="s">
        <v>6019</v>
      </c>
      <c r="L709" s="85"/>
      <c r="M709" s="85" t="s">
        <v>6020</v>
      </c>
      <c r="N709" s="85" t="s">
        <v>6021</v>
      </c>
      <c r="O709" s="84" t="s">
        <v>1366</v>
      </c>
      <c r="P709" s="86" t="s">
        <v>6022</v>
      </c>
      <c r="Q709" s="87" t="s">
        <v>220</v>
      </c>
      <c r="R709" s="84" t="s">
        <v>10419</v>
      </c>
      <c r="S709" s="86" t="s">
        <v>10420</v>
      </c>
      <c r="T709" s="143" t="s">
        <v>10421</v>
      </c>
      <c r="U709" s="86" t="s">
        <v>10422</v>
      </c>
      <c r="V709" s="84" t="s">
        <v>260</v>
      </c>
      <c r="W709" s="85"/>
      <c r="X709" s="85" t="str">
        <f t="shared" si="59"/>
        <v>tf_BAMT20016100_D_L2_PRODUCT_GROUP_TEXT_MASTER</v>
      </c>
      <c r="Y709" s="85" t="str">
        <f t="shared" si="60"/>
        <v>mt_MPMT20016101_CDW_D_L2_PRODUCT_GROUP_TEXT_MASTER</v>
      </c>
      <c r="Z709" s="85" t="str">
        <f t="shared" si="61"/>
        <v>m_MPMT20016101_CDW_D_L2_PRODUCT_GROUP_TEXT_MASTER</v>
      </c>
      <c r="AA709" s="85"/>
      <c r="AB709" s="85"/>
      <c r="AC709" s="85"/>
      <c r="AD709" s="65" t="s">
        <v>2183</v>
      </c>
      <c r="AE709" s="65" t="s">
        <v>2026</v>
      </c>
      <c r="AF709" s="65" t="s">
        <v>52</v>
      </c>
      <c r="AG709" s="65" t="s">
        <v>72</v>
      </c>
      <c r="AH709" s="65" t="str">
        <f>_xlfn.XLOOKUP(T709,Inputテーブル分解!G:G,Inputテーブル分解!J:J,"-")</f>
        <v>B</v>
      </c>
      <c r="AI709" s="220" t="s">
        <v>65</v>
      </c>
      <c r="AJ709" s="220" t="s">
        <v>154</v>
      </c>
      <c r="AK709" s="261">
        <v>0</v>
      </c>
    </row>
    <row r="710" spans="2:43" ht="34.5" hidden="1" customHeight="1">
      <c r="B710" s="86">
        <f t="shared" si="62"/>
        <v>707</v>
      </c>
      <c r="C710" s="84" t="s">
        <v>63</v>
      </c>
      <c r="D710" s="84" t="s">
        <v>6027</v>
      </c>
      <c r="E710" s="84" t="s">
        <v>194</v>
      </c>
      <c r="F710" s="84" t="s">
        <v>786</v>
      </c>
      <c r="G710" s="85" t="s">
        <v>6028</v>
      </c>
      <c r="H710" s="85" t="s">
        <v>6029</v>
      </c>
      <c r="I710" s="86" t="s">
        <v>6030</v>
      </c>
      <c r="J710" s="191">
        <v>1</v>
      </c>
      <c r="K710" s="84" t="s">
        <v>6031</v>
      </c>
      <c r="L710" s="85"/>
      <c r="M710" s="85" t="s">
        <v>6032</v>
      </c>
      <c r="N710" s="85" t="s">
        <v>6033</v>
      </c>
      <c r="O710" s="84" t="s">
        <v>1366</v>
      </c>
      <c r="P710" s="86" t="s">
        <v>6034</v>
      </c>
      <c r="Q710" s="87" t="s">
        <v>5989</v>
      </c>
      <c r="R710" s="84" t="s">
        <v>10423</v>
      </c>
      <c r="S710" s="86" t="s">
        <v>10424</v>
      </c>
      <c r="T710" s="143" t="s">
        <v>10425</v>
      </c>
      <c r="U710" s="85" t="s">
        <v>10426</v>
      </c>
      <c r="V710" s="84" t="s">
        <v>225</v>
      </c>
      <c r="W710" s="86"/>
      <c r="X710" s="85" t="str">
        <f t="shared" si="59"/>
        <v>tf_BAWK20002600_M_L2_MANUFACTURE_COST_ANALYSIS_COST_COMPONENT_SPLIT</v>
      </c>
      <c r="Y710" s="85" t="str">
        <f t="shared" si="60"/>
        <v>mt_MPWK20002601_CDW_M_L2_MANUFACTURE_COST_ANALYSIS_COST_COMPONENT_SPLIT</v>
      </c>
      <c r="Z710" s="85" t="str">
        <f t="shared" si="61"/>
        <v>m_MPWK20002601_CDW_M_L2_MANUFACTURE_COST_ANALYSIS_COST_COMPONENT_SPLIT</v>
      </c>
      <c r="AA710" s="85"/>
      <c r="AB710" s="85"/>
      <c r="AC710" s="85"/>
      <c r="AD710" s="65"/>
      <c r="AE710" s="100" t="s">
        <v>63</v>
      </c>
      <c r="AF710" s="65"/>
      <c r="AG710" s="65" t="s">
        <v>72</v>
      </c>
      <c r="AH710" s="65" t="s">
        <v>72</v>
      </c>
      <c r="AI710" s="220" t="s">
        <v>65</v>
      </c>
      <c r="AJ710" s="220" t="s">
        <v>154</v>
      </c>
      <c r="AK710" s="261">
        <v>5.7870370073942468E-4</v>
      </c>
    </row>
    <row r="711" spans="2:43" ht="34.5" hidden="1" customHeight="1">
      <c r="B711" s="86">
        <f t="shared" si="62"/>
        <v>708</v>
      </c>
      <c r="C711" s="84" t="s">
        <v>63</v>
      </c>
      <c r="D711" s="84" t="s">
        <v>6039</v>
      </c>
      <c r="E711" s="84" t="s">
        <v>786</v>
      </c>
      <c r="F711" s="84" t="s">
        <v>63</v>
      </c>
      <c r="G711" s="85" t="s">
        <v>6040</v>
      </c>
      <c r="H711" s="85" t="s">
        <v>6041</v>
      </c>
      <c r="I711" s="85" t="s">
        <v>6042</v>
      </c>
      <c r="J711" s="191">
        <v>1</v>
      </c>
      <c r="K711" s="84" t="s">
        <v>6043</v>
      </c>
      <c r="L711" s="85"/>
      <c r="M711" s="85" t="s">
        <v>6044</v>
      </c>
      <c r="N711" s="85" t="s">
        <v>6045</v>
      </c>
      <c r="O711" s="84" t="s">
        <v>1366</v>
      </c>
      <c r="P711" s="86" t="s">
        <v>6046</v>
      </c>
      <c r="Q711" s="87" t="s">
        <v>220</v>
      </c>
      <c r="R711" s="84" t="s">
        <v>10427</v>
      </c>
      <c r="S711" s="86" t="s">
        <v>6048</v>
      </c>
      <c r="T711" s="143" t="s">
        <v>10428</v>
      </c>
      <c r="U711" s="86" t="s">
        <v>10429</v>
      </c>
      <c r="V711" s="84" t="s">
        <v>260</v>
      </c>
      <c r="W711" s="85"/>
      <c r="X711" s="85" t="str">
        <f t="shared" si="59"/>
        <v>tf_BAMT20016200_D_L2_PRODUCT_DIVISION_TEXT_MASTER</v>
      </c>
      <c r="Y711" s="85" t="str">
        <f t="shared" si="60"/>
        <v>mt_MPMT20016201_CDW_D_L2_PRODUCT_DIVISION_TEXT_MASTER</v>
      </c>
      <c r="Z711" s="85" t="str">
        <f t="shared" si="61"/>
        <v>m_MPMT20016201_CDW_D_L2_PRODUCT_DIVISION_TEXT_MASTER</v>
      </c>
      <c r="AA711" s="85"/>
      <c r="AB711" s="85"/>
      <c r="AC711" s="85"/>
      <c r="AD711" s="65" t="s">
        <v>2183</v>
      </c>
      <c r="AE711" s="65" t="s">
        <v>2026</v>
      </c>
      <c r="AF711" s="65" t="s">
        <v>52</v>
      </c>
      <c r="AG711" s="65" t="s">
        <v>72</v>
      </c>
      <c r="AH711" s="65" t="str">
        <f>_xlfn.XLOOKUP(T711,Inputテーブル分解!G:G,Inputテーブル分解!J:J,"-")</f>
        <v>B</v>
      </c>
      <c r="AI711" s="220" t="s">
        <v>65</v>
      </c>
      <c r="AJ711" s="220" t="s">
        <v>154</v>
      </c>
      <c r="AK711" s="261">
        <v>0</v>
      </c>
    </row>
    <row r="712" spans="2:43" ht="34.5" hidden="1" customHeight="1">
      <c r="B712" s="91">
        <f t="shared" si="62"/>
        <v>709</v>
      </c>
      <c r="C712" s="92" t="s">
        <v>409</v>
      </c>
      <c r="D712" s="92"/>
      <c r="E712" s="92" t="s">
        <v>129</v>
      </c>
      <c r="F712" s="92" t="s">
        <v>1362</v>
      </c>
      <c r="G712" s="146" t="s">
        <v>6051</v>
      </c>
      <c r="H712" s="146"/>
      <c r="I712" s="146" t="s">
        <v>6052</v>
      </c>
      <c r="J712" s="193"/>
      <c r="K712" s="92"/>
      <c r="L712" s="146"/>
      <c r="M712" s="146" t="s">
        <v>6053</v>
      </c>
      <c r="N712" s="146"/>
      <c r="O712" s="92" t="s">
        <v>1366</v>
      </c>
      <c r="P712" s="91" t="s">
        <v>6054</v>
      </c>
      <c r="Q712" s="163" t="s">
        <v>69</v>
      </c>
      <c r="R712" s="92"/>
      <c r="S712" s="91" t="s">
        <v>10430</v>
      </c>
      <c r="T712" s="182"/>
      <c r="U712" s="91" t="s">
        <v>10431</v>
      </c>
      <c r="V712" s="92"/>
      <c r="W712" s="146"/>
      <c r="X712" s="146" t="str">
        <f t="shared" si="59"/>
        <v/>
      </c>
      <c r="Y712" s="146" t="str">
        <f t="shared" si="60"/>
        <v/>
      </c>
      <c r="Z712" s="146" t="str">
        <f t="shared" si="61"/>
        <v/>
      </c>
      <c r="AA712" s="146"/>
      <c r="AB712" s="146"/>
      <c r="AC712" s="146"/>
      <c r="AD712" s="65" t="s">
        <v>1368</v>
      </c>
      <c r="AE712" s="100" t="s">
        <v>63</v>
      </c>
      <c r="AF712" s="65"/>
      <c r="AG712" s="65" t="s">
        <v>63</v>
      </c>
      <c r="AH712" s="65" t="s">
        <v>63</v>
      </c>
      <c r="AI712" s="220" t="s">
        <v>65</v>
      </c>
      <c r="AJ712" s="220" t="s">
        <v>65</v>
      </c>
      <c r="AK712" s="220" t="s">
        <v>65</v>
      </c>
    </row>
    <row r="713" spans="2:43" ht="34.5" customHeight="1">
      <c r="B713" s="86">
        <f t="shared" si="62"/>
        <v>710</v>
      </c>
      <c r="C713" s="84" t="s">
        <v>63</v>
      </c>
      <c r="D713" s="84" t="s">
        <v>6055</v>
      </c>
      <c r="E713" s="84" t="s">
        <v>113</v>
      </c>
      <c r="F713" s="84" t="s">
        <v>786</v>
      </c>
      <c r="G713" s="85" t="s">
        <v>6056</v>
      </c>
      <c r="H713" s="85" t="s">
        <v>6057</v>
      </c>
      <c r="I713" s="85" t="s">
        <v>6058</v>
      </c>
      <c r="J713" s="191">
        <v>1</v>
      </c>
      <c r="K713" s="84" t="s">
        <v>6059</v>
      </c>
      <c r="L713" s="85"/>
      <c r="M713" s="85" t="s">
        <v>6060</v>
      </c>
      <c r="N713" s="85" t="s">
        <v>6061</v>
      </c>
      <c r="O713" s="84" t="s">
        <v>1366</v>
      </c>
      <c r="P713" s="86" t="s">
        <v>6062</v>
      </c>
      <c r="Q713" s="87" t="s">
        <v>220</v>
      </c>
      <c r="R713" s="84" t="s">
        <v>10432</v>
      </c>
      <c r="S713" s="86" t="s">
        <v>10433</v>
      </c>
      <c r="T713" s="143" t="s">
        <v>10434</v>
      </c>
      <c r="U713" s="86" t="s">
        <v>10435</v>
      </c>
      <c r="V713" s="84" t="s">
        <v>260</v>
      </c>
      <c r="W713" s="85"/>
      <c r="X713" s="85" t="str">
        <f t="shared" si="59"/>
        <v>tf_BAWK20000800_D_L2_INVOICE_RECONCILIATION</v>
      </c>
      <c r="Y713" s="85" t="str">
        <f t="shared" si="60"/>
        <v>mt_MPWK20000801_CDW_D_L2_INVOICE_RECONCILIATION_WK01</v>
      </c>
      <c r="Z713" s="85" t="str">
        <f t="shared" si="61"/>
        <v>m_MPWK20000801_CDW_D_L2_INVOICE_RECONCILIATION_WK01</v>
      </c>
      <c r="AA713" s="85" t="s">
        <v>6067</v>
      </c>
      <c r="AB713" s="85" t="s">
        <v>6068</v>
      </c>
      <c r="AC713" s="85" t="s">
        <v>6069</v>
      </c>
      <c r="AD713" s="65"/>
      <c r="AE713" s="100" t="s">
        <v>63</v>
      </c>
      <c r="AF713" s="65"/>
      <c r="AG713" s="65" t="s">
        <v>744</v>
      </c>
      <c r="AH713" s="65" t="s">
        <v>72</v>
      </c>
      <c r="AI713" s="239" t="s">
        <v>745</v>
      </c>
      <c r="AJ713" s="220" t="s">
        <v>246</v>
      </c>
      <c r="AK713" s="261">
        <v>6.3657407008577138E-4</v>
      </c>
    </row>
    <row r="714" spans="2:43" ht="34.5" hidden="1" customHeight="1">
      <c r="B714" s="86">
        <f t="shared" si="62"/>
        <v>711</v>
      </c>
      <c r="C714" s="84" t="s">
        <v>63</v>
      </c>
      <c r="D714" s="84" t="s">
        <v>6055</v>
      </c>
      <c r="E714" s="84" t="s">
        <v>113</v>
      </c>
      <c r="F714" s="84" t="s">
        <v>786</v>
      </c>
      <c r="G714" s="85" t="s">
        <v>6056</v>
      </c>
      <c r="H714" s="85" t="s">
        <v>6057</v>
      </c>
      <c r="I714" s="85" t="s">
        <v>6058</v>
      </c>
      <c r="J714" s="191">
        <v>2</v>
      </c>
      <c r="K714" s="84" t="s">
        <v>6070</v>
      </c>
      <c r="L714" s="85"/>
      <c r="M714" s="85" t="s">
        <v>6071</v>
      </c>
      <c r="N714" s="85" t="s">
        <v>6072</v>
      </c>
      <c r="O714" s="84" t="s">
        <v>1366</v>
      </c>
      <c r="P714" s="86" t="s">
        <v>6062</v>
      </c>
      <c r="Q714" s="87" t="s">
        <v>220</v>
      </c>
      <c r="R714" s="84" t="s">
        <v>10434</v>
      </c>
      <c r="S714" s="86" t="s">
        <v>10435</v>
      </c>
      <c r="T714" s="143" t="s">
        <v>10436</v>
      </c>
      <c r="U714" s="86" t="s">
        <v>10437</v>
      </c>
      <c r="V714" s="84" t="s">
        <v>309</v>
      </c>
      <c r="W714" s="85"/>
      <c r="X714" s="85" t="str">
        <f t="shared" si="59"/>
        <v>tf_BAWK20000800_D_L2_INVOICE_RECONCILIATION</v>
      </c>
      <c r="Y714" s="85" t="str">
        <f t="shared" si="60"/>
        <v>mt_MPWK20000802_CDW_D_L2_INVOICE_RECONCILIATION_WK02</v>
      </c>
      <c r="Z714" s="85" t="str">
        <f t="shared" si="61"/>
        <v>m_MPWK20000802_CDW_D_L2_INVOICE_RECONCILIATION_WK02</v>
      </c>
      <c r="AA714" s="85" t="s">
        <v>6067</v>
      </c>
      <c r="AB714" s="85" t="s">
        <v>6068</v>
      </c>
      <c r="AC714" s="85" t="s">
        <v>6069</v>
      </c>
      <c r="AD714" s="65"/>
      <c r="AE714" s="100" t="s">
        <v>63</v>
      </c>
      <c r="AF714" s="65"/>
      <c r="AG714" s="65" t="s">
        <v>744</v>
      </c>
      <c r="AH714" s="65" t="s">
        <v>72</v>
      </c>
      <c r="AI714" s="239" t="s">
        <v>745</v>
      </c>
      <c r="AJ714" s="220" t="s">
        <v>154</v>
      </c>
      <c r="AK714" s="261">
        <v>1.1574073869269341E-4</v>
      </c>
    </row>
    <row r="715" spans="2:43" ht="34.5" hidden="1" customHeight="1">
      <c r="B715" s="86">
        <f t="shared" si="62"/>
        <v>712</v>
      </c>
      <c r="C715" s="84" t="s">
        <v>63</v>
      </c>
      <c r="D715" s="84" t="s">
        <v>6055</v>
      </c>
      <c r="E715" s="84" t="s">
        <v>113</v>
      </c>
      <c r="F715" s="84" t="s">
        <v>786</v>
      </c>
      <c r="G715" s="85" t="s">
        <v>6056</v>
      </c>
      <c r="H715" s="85" t="s">
        <v>6057</v>
      </c>
      <c r="I715" s="85" t="s">
        <v>6058</v>
      </c>
      <c r="J715" s="191">
        <v>3</v>
      </c>
      <c r="K715" s="84" t="s">
        <v>6075</v>
      </c>
      <c r="L715" s="85"/>
      <c r="M715" s="85" t="s">
        <v>6076</v>
      </c>
      <c r="N715" s="85" t="s">
        <v>6077</v>
      </c>
      <c r="O715" s="84" t="s">
        <v>1366</v>
      </c>
      <c r="P715" s="86" t="s">
        <v>6062</v>
      </c>
      <c r="Q715" s="87" t="s">
        <v>166</v>
      </c>
      <c r="R715" s="84" t="s">
        <v>6078</v>
      </c>
      <c r="S715" s="86" t="s">
        <v>10438</v>
      </c>
      <c r="T715" s="143" t="s">
        <v>10439</v>
      </c>
      <c r="U715" s="86" t="s">
        <v>10440</v>
      </c>
      <c r="V715" s="84" t="s">
        <v>260</v>
      </c>
      <c r="W715" s="85" t="s">
        <v>6080</v>
      </c>
      <c r="X715" s="85" t="str">
        <f t="shared" si="59"/>
        <v>tf_BAWK20000800_D_L2_INVOICE_RECONCILIATION</v>
      </c>
      <c r="Y715" s="85" t="str">
        <f t="shared" si="60"/>
        <v>mt_MPWK20000803_CDW_D_L2_INVOICE_RECONCILIATION</v>
      </c>
      <c r="Z715" s="85" t="str">
        <f t="shared" si="61"/>
        <v>m_MPWK20000803_CDW_D_L2_INVOICE_RECONCILIATION</v>
      </c>
      <c r="AA715" s="85" t="s">
        <v>6067</v>
      </c>
      <c r="AB715" s="85" t="s">
        <v>6068</v>
      </c>
      <c r="AC715" s="85" t="s">
        <v>6069</v>
      </c>
      <c r="AD715" s="65"/>
      <c r="AE715" s="100" t="s">
        <v>63</v>
      </c>
      <c r="AF715" s="65"/>
      <c r="AG715" s="65" t="s">
        <v>744</v>
      </c>
      <c r="AH715" s="65" t="s">
        <v>72</v>
      </c>
      <c r="AI715" s="239" t="s">
        <v>745</v>
      </c>
      <c r="AJ715" s="220" t="s">
        <v>154</v>
      </c>
      <c r="AK715" s="261">
        <v>4.0277777807204984E-3</v>
      </c>
    </row>
    <row r="716" spans="2:43" ht="40.5" hidden="1">
      <c r="B716" s="86">
        <f t="shared" si="62"/>
        <v>713</v>
      </c>
      <c r="C716" s="84" t="s">
        <v>63</v>
      </c>
      <c r="D716" s="84" t="s">
        <v>6081</v>
      </c>
      <c r="E716" s="84" t="s">
        <v>786</v>
      </c>
      <c r="F716" s="84" t="s">
        <v>63</v>
      </c>
      <c r="G716" s="85" t="s">
        <v>6082</v>
      </c>
      <c r="H716" s="85" t="s">
        <v>6083</v>
      </c>
      <c r="I716" s="85" t="s">
        <v>6084</v>
      </c>
      <c r="J716" s="191">
        <v>1</v>
      </c>
      <c r="K716" s="84" t="s">
        <v>6085</v>
      </c>
      <c r="L716" s="84"/>
      <c r="M716" s="85" t="s">
        <v>6086</v>
      </c>
      <c r="N716" s="85" t="s">
        <v>6087</v>
      </c>
      <c r="O716" s="84" t="s">
        <v>2126</v>
      </c>
      <c r="P716" s="85"/>
      <c r="Q716" s="87" t="s">
        <v>69</v>
      </c>
      <c r="R716" s="84" t="s">
        <v>10441</v>
      </c>
      <c r="S716" s="86" t="s">
        <v>10442</v>
      </c>
      <c r="T716" s="143" t="s">
        <v>6090</v>
      </c>
      <c r="U716" s="86" t="s">
        <v>6091</v>
      </c>
      <c r="V716" s="84" t="s">
        <v>260</v>
      </c>
      <c r="W716" s="85"/>
      <c r="X716" s="85" t="str">
        <f t="shared" si="59"/>
        <v>tf_BAMT20022600_D_L2_INVOICE_DOCUMENT_TYPE_TEXT_MASTER</v>
      </c>
      <c r="Y716" s="85" t="str">
        <f t="shared" si="60"/>
        <v>mt_MPMT20022602_CDW_D_L2_INVOICE_DOCUMENT_TYPE_TEXT_MASTER_WK01</v>
      </c>
      <c r="Z716" s="85" t="str">
        <f t="shared" si="61"/>
        <v>m_MPMT20022602_CDW_D_L2_INVOICE_DOCUMENT_TYPE_TEXT_MASTER_WK01</v>
      </c>
      <c r="AA716" s="85"/>
      <c r="AB716" s="85"/>
      <c r="AC716" s="85"/>
      <c r="AD716" s="65" t="s">
        <v>2183</v>
      </c>
      <c r="AE716" s="65" t="s">
        <v>2026</v>
      </c>
      <c r="AF716" s="65" t="s">
        <v>52</v>
      </c>
      <c r="AG716" s="65" t="s">
        <v>72</v>
      </c>
      <c r="AH716" s="65" t="s">
        <v>72</v>
      </c>
      <c r="AI716" s="220" t="s">
        <v>65</v>
      </c>
      <c r="AJ716" s="220" t="s">
        <v>154</v>
      </c>
      <c r="AK716" s="261">
        <v>0</v>
      </c>
    </row>
    <row r="717" spans="2:43" ht="40.5" hidden="1">
      <c r="B717" s="86">
        <f t="shared" si="62"/>
        <v>714</v>
      </c>
      <c r="C717" s="84" t="s">
        <v>63</v>
      </c>
      <c r="D717" s="84" t="s">
        <v>6081</v>
      </c>
      <c r="E717" s="84" t="s">
        <v>786</v>
      </c>
      <c r="F717" s="84" t="s">
        <v>63</v>
      </c>
      <c r="G717" s="85" t="s">
        <v>6082</v>
      </c>
      <c r="H717" s="85" t="s">
        <v>6083</v>
      </c>
      <c r="I717" s="85" t="s">
        <v>6084</v>
      </c>
      <c r="J717" s="191">
        <v>2</v>
      </c>
      <c r="K717" s="84" t="s">
        <v>6092</v>
      </c>
      <c r="L717" s="84"/>
      <c r="M717" s="85" t="s">
        <v>6093</v>
      </c>
      <c r="N717" s="85" t="s">
        <v>6094</v>
      </c>
      <c r="O717" s="84" t="s">
        <v>2126</v>
      </c>
      <c r="P717" s="85"/>
      <c r="Q717" s="87" t="s">
        <v>69</v>
      </c>
      <c r="R717" s="84" t="s">
        <v>6095</v>
      </c>
      <c r="S717" s="86" t="s">
        <v>6096</v>
      </c>
      <c r="T717" s="143" t="s">
        <v>6097</v>
      </c>
      <c r="U717" s="86" t="s">
        <v>6098</v>
      </c>
      <c r="V717" s="84" t="s">
        <v>238</v>
      </c>
      <c r="W717" s="85"/>
      <c r="X717" s="85" t="str">
        <f t="shared" si="59"/>
        <v>tf_BAMT20022600_D_L2_INVOICE_DOCUMENT_TYPE_TEXT_MASTER</v>
      </c>
      <c r="Y717" s="85" t="str">
        <f t="shared" si="60"/>
        <v>mt_MPMT20022603_CDW_D_L2_INVOICE_DOCUMENT_TYPE_TEXT_MASTER_WK02</v>
      </c>
      <c r="Z717" s="85" t="str">
        <f t="shared" si="61"/>
        <v>m_MPMT20022603_CDW_D_L2_INVOICE_DOCUMENT_TYPE_TEXT_MASTER_WK02</v>
      </c>
      <c r="AA717" s="85"/>
      <c r="AB717" s="85"/>
      <c r="AC717" s="85"/>
      <c r="AD717" s="65" t="s">
        <v>2183</v>
      </c>
      <c r="AE717" s="65" t="s">
        <v>2026</v>
      </c>
      <c r="AF717" s="65" t="s">
        <v>52</v>
      </c>
      <c r="AG717" s="65" t="s">
        <v>72</v>
      </c>
      <c r="AH717" s="65" t="s">
        <v>72</v>
      </c>
      <c r="AI717" s="220" t="s">
        <v>65</v>
      </c>
      <c r="AJ717" s="220" t="s">
        <v>154</v>
      </c>
      <c r="AK717" s="261">
        <v>0</v>
      </c>
    </row>
    <row r="718" spans="2:43" ht="40.5" hidden="1">
      <c r="B718" s="86">
        <f t="shared" si="62"/>
        <v>715</v>
      </c>
      <c r="C718" s="84" t="s">
        <v>63</v>
      </c>
      <c r="D718" s="84" t="s">
        <v>6081</v>
      </c>
      <c r="E718" s="84" t="s">
        <v>786</v>
      </c>
      <c r="F718" s="84" t="s">
        <v>63</v>
      </c>
      <c r="G718" s="85" t="s">
        <v>6082</v>
      </c>
      <c r="H718" s="85" t="s">
        <v>6083</v>
      </c>
      <c r="I718" s="85" t="s">
        <v>6084</v>
      </c>
      <c r="J718" s="191">
        <v>3</v>
      </c>
      <c r="K718" s="84" t="s">
        <v>6099</v>
      </c>
      <c r="L718" s="84"/>
      <c r="M718" s="85" t="s">
        <v>6100</v>
      </c>
      <c r="N718" s="85" t="s">
        <v>6101</v>
      </c>
      <c r="O718" s="84" t="s">
        <v>2126</v>
      </c>
      <c r="P718" s="85"/>
      <c r="Q718" s="87" t="s">
        <v>69</v>
      </c>
      <c r="R718" s="84" t="s">
        <v>6097</v>
      </c>
      <c r="S718" s="86" t="s">
        <v>6098</v>
      </c>
      <c r="T718" s="143" t="s">
        <v>6102</v>
      </c>
      <c r="U718" s="86" t="s">
        <v>6103</v>
      </c>
      <c r="V718" s="84" t="s">
        <v>162</v>
      </c>
      <c r="W718" s="85"/>
      <c r="X718" s="85" t="str">
        <f t="shared" si="59"/>
        <v>tf_BAMT20022600_D_L2_INVOICE_DOCUMENT_TYPE_TEXT_MASTER</v>
      </c>
      <c r="Y718" s="85" t="str">
        <f t="shared" si="60"/>
        <v>mt_MPMT20022604_CDW_D_L2_INVOICE_DOCUMENT_TYPE_TEXT_MASTER_WK03</v>
      </c>
      <c r="Z718" s="85" t="str">
        <f t="shared" si="61"/>
        <v>m_MPMT20022604_CDW_D_L2_INVOICE_DOCUMENT_TYPE_TEXT_MASTER_WK03</v>
      </c>
      <c r="AA718" s="85"/>
      <c r="AB718" s="85"/>
      <c r="AC718" s="85"/>
      <c r="AD718" s="65" t="s">
        <v>2183</v>
      </c>
      <c r="AE718" s="65" t="s">
        <v>2026</v>
      </c>
      <c r="AF718" s="65" t="s">
        <v>52</v>
      </c>
      <c r="AG718" s="65" t="s">
        <v>72</v>
      </c>
      <c r="AH718" s="65" t="s">
        <v>72</v>
      </c>
      <c r="AI718" s="220" t="s">
        <v>65</v>
      </c>
      <c r="AJ718" s="220" t="s">
        <v>154</v>
      </c>
      <c r="AK718" s="261">
        <v>0</v>
      </c>
    </row>
    <row r="719" spans="2:43" ht="40.5" hidden="1">
      <c r="B719" s="86">
        <f t="shared" si="62"/>
        <v>716</v>
      </c>
      <c r="C719" s="84" t="s">
        <v>63</v>
      </c>
      <c r="D719" s="84" t="s">
        <v>6081</v>
      </c>
      <c r="E719" s="84" t="s">
        <v>786</v>
      </c>
      <c r="F719" s="84" t="s">
        <v>63</v>
      </c>
      <c r="G719" s="85" t="s">
        <v>6082</v>
      </c>
      <c r="H719" s="85" t="s">
        <v>6083</v>
      </c>
      <c r="I719" s="85" t="s">
        <v>6084</v>
      </c>
      <c r="J719" s="191">
        <v>4</v>
      </c>
      <c r="K719" s="84" t="s">
        <v>6104</v>
      </c>
      <c r="L719" s="84"/>
      <c r="M719" s="85" t="s">
        <v>6105</v>
      </c>
      <c r="N719" s="85" t="s">
        <v>6106</v>
      </c>
      <c r="O719" s="84" t="s">
        <v>2126</v>
      </c>
      <c r="P719" s="85"/>
      <c r="Q719" s="87" t="s">
        <v>69</v>
      </c>
      <c r="R719" s="84" t="s">
        <v>6107</v>
      </c>
      <c r="S719" s="86" t="s">
        <v>6108</v>
      </c>
      <c r="T719" s="143" t="s">
        <v>10443</v>
      </c>
      <c r="U719" s="86" t="s">
        <v>10444</v>
      </c>
      <c r="V719" s="84" t="s">
        <v>260</v>
      </c>
      <c r="W719" s="85"/>
      <c r="X719" s="85" t="str">
        <f t="shared" si="59"/>
        <v>tf_BAMT20022600_D_L2_INVOICE_DOCUMENT_TYPE_TEXT_MASTER</v>
      </c>
      <c r="Y719" s="85" t="str">
        <f t="shared" si="60"/>
        <v>mt_MPMT20022601_CDW_D_L2_INVOICE_DOCUMENT_TYPE_TEXT_MASTER</v>
      </c>
      <c r="Z719" s="85" t="str">
        <f t="shared" si="61"/>
        <v>m_MPMT20022601_CDW_D_L2_INVOICE_DOCUMENT_TYPE_TEXT_MASTER</v>
      </c>
      <c r="AA719" s="85"/>
      <c r="AB719" s="85"/>
      <c r="AC719" s="85"/>
      <c r="AD719" s="65" t="s">
        <v>2183</v>
      </c>
      <c r="AE719" s="65" t="s">
        <v>2026</v>
      </c>
      <c r="AF719" s="65" t="s">
        <v>52</v>
      </c>
      <c r="AG719" s="65" t="s">
        <v>72</v>
      </c>
      <c r="AH719" s="65" t="s">
        <v>72</v>
      </c>
      <c r="AI719" s="220" t="s">
        <v>65</v>
      </c>
      <c r="AJ719" s="220" t="s">
        <v>154</v>
      </c>
      <c r="AK719" s="261">
        <v>0</v>
      </c>
    </row>
    <row r="720" spans="2:43" ht="162" hidden="1">
      <c r="B720" s="86">
        <f t="shared" si="62"/>
        <v>717</v>
      </c>
      <c r="C720" s="84" t="s">
        <v>63</v>
      </c>
      <c r="D720" s="84" t="s">
        <v>6111</v>
      </c>
      <c r="E720" s="84" t="s">
        <v>129</v>
      </c>
      <c r="F720" s="84" t="s">
        <v>786</v>
      </c>
      <c r="G720" s="86" t="s">
        <v>6112</v>
      </c>
      <c r="H720" s="85" t="s">
        <v>6113</v>
      </c>
      <c r="I720" s="85" t="s">
        <v>6114</v>
      </c>
      <c r="J720" s="191">
        <v>4</v>
      </c>
      <c r="K720" s="84" t="s">
        <v>6115</v>
      </c>
      <c r="L720" s="85"/>
      <c r="M720" s="85" t="s">
        <v>6116</v>
      </c>
      <c r="N720" s="85" t="s">
        <v>10445</v>
      </c>
      <c r="O720" s="84" t="s">
        <v>1366</v>
      </c>
      <c r="P720" s="86" t="s">
        <v>6118</v>
      </c>
      <c r="Q720" s="87" t="s">
        <v>166</v>
      </c>
      <c r="R720" s="84" t="s">
        <v>10446</v>
      </c>
      <c r="S720" s="86" t="s">
        <v>10447</v>
      </c>
      <c r="T720" s="143" t="s">
        <v>9758</v>
      </c>
      <c r="U720" s="86" t="s">
        <v>3404</v>
      </c>
      <c r="V720" s="84" t="s">
        <v>260</v>
      </c>
      <c r="W720" s="85"/>
      <c r="X720" s="85" t="str">
        <f t="shared" si="59"/>
        <v>tf_BAWK20000300_D_L2_INVOICE_DOCUMENT_DETAILS</v>
      </c>
      <c r="Y720" s="85" t="str">
        <f t="shared" si="60"/>
        <v>mt_MPWK20000301_CDW_D_L2_INVOICE_DOCUMENT_DETAILS</v>
      </c>
      <c r="Z720" s="85" t="str">
        <f t="shared" si="61"/>
        <v>m_MPWK20000301_CDW_D_L2_INVOICE_DOCUMENT_DETAILS</v>
      </c>
      <c r="AA720" s="85" t="s">
        <v>6121</v>
      </c>
      <c r="AB720" s="85" t="s">
        <v>3830</v>
      </c>
      <c r="AC720" s="85" t="s">
        <v>6122</v>
      </c>
      <c r="AD720" s="65"/>
      <c r="AE720" s="100" t="s">
        <v>63</v>
      </c>
      <c r="AF720" s="65"/>
      <c r="AG720" s="65" t="s">
        <v>744</v>
      </c>
      <c r="AH720" s="65" t="s">
        <v>72</v>
      </c>
      <c r="AI720" s="239" t="s">
        <v>745</v>
      </c>
      <c r="AJ720" s="220" t="s">
        <v>154</v>
      </c>
      <c r="AK720" s="261">
        <v>4.016203703940846E-3</v>
      </c>
    </row>
    <row r="721" spans="2:43" ht="40.5" hidden="1">
      <c r="B721" s="86">
        <f t="shared" si="62"/>
        <v>718</v>
      </c>
      <c r="C721" s="84" t="s">
        <v>63</v>
      </c>
      <c r="D721" s="84" t="s">
        <v>6123</v>
      </c>
      <c r="E721" s="84" t="s">
        <v>786</v>
      </c>
      <c r="F721" s="84" t="s">
        <v>63</v>
      </c>
      <c r="G721" s="85" t="s">
        <v>6124</v>
      </c>
      <c r="H721" s="85" t="s">
        <v>6125</v>
      </c>
      <c r="I721" s="85" t="s">
        <v>6126</v>
      </c>
      <c r="J721" s="191">
        <v>1</v>
      </c>
      <c r="K721" s="84" t="s">
        <v>6127</v>
      </c>
      <c r="L721" s="85"/>
      <c r="M721" s="85" t="s">
        <v>6128</v>
      </c>
      <c r="N721" s="85" t="s">
        <v>6129</v>
      </c>
      <c r="O721" s="84" t="s">
        <v>1366</v>
      </c>
      <c r="P721" s="86" t="s">
        <v>6130</v>
      </c>
      <c r="Q721" s="87" t="s">
        <v>220</v>
      </c>
      <c r="R721" s="84" t="s">
        <v>6131</v>
      </c>
      <c r="S721" s="86" t="s">
        <v>6132</v>
      </c>
      <c r="T721" s="143" t="s">
        <v>6133</v>
      </c>
      <c r="U721" s="86" t="s">
        <v>10448</v>
      </c>
      <c r="V721" s="84" t="s">
        <v>1344</v>
      </c>
      <c r="W721" s="85"/>
      <c r="X721" s="85" t="str">
        <f t="shared" si="59"/>
        <v>tf_BAMT20016700_D_L2_INVOICE_DETAIL_SALES_OFFICE_SALES_GROUP_MASTER</v>
      </c>
      <c r="Y721" s="85" t="str">
        <f t="shared" si="60"/>
        <v>mt_MPMT20016701_CDW_D_L2_INVOICE_DETAIL_SALES_OFFICE_SALES_GROUP_MASTER</v>
      </c>
      <c r="Z721" s="85" t="str">
        <f t="shared" si="61"/>
        <v>m_MPMT20016701_CDW_D_L2_INVOICE_DETAIL_SALES_OFFICE_SALES_GROUP_MASTER</v>
      </c>
      <c r="AA721" s="85"/>
      <c r="AB721" s="85"/>
      <c r="AC721" s="85"/>
      <c r="AD721" s="65" t="s">
        <v>2183</v>
      </c>
      <c r="AE721" s="65" t="s">
        <v>2026</v>
      </c>
      <c r="AF721" s="65" t="s">
        <v>52</v>
      </c>
      <c r="AG721" s="65" t="s">
        <v>72</v>
      </c>
      <c r="AH721" s="65" t="str">
        <f>_xlfn.XLOOKUP(T721,Inputテーブル分解!G:G,Inputテーブル分解!J:J,"-")</f>
        <v>A</v>
      </c>
      <c r="AI721" s="220" t="s">
        <v>65</v>
      </c>
      <c r="AJ721" s="220" t="s">
        <v>154</v>
      </c>
      <c r="AK721" s="261">
        <v>0</v>
      </c>
    </row>
    <row r="722" spans="2:43" ht="108" hidden="1">
      <c r="B722" s="86">
        <f t="shared" si="62"/>
        <v>719</v>
      </c>
      <c r="C722" s="84" t="s">
        <v>63</v>
      </c>
      <c r="D722" s="84" t="s">
        <v>6135</v>
      </c>
      <c r="E722" s="84" t="s">
        <v>6136</v>
      </c>
      <c r="F722" s="84" t="s">
        <v>6137</v>
      </c>
      <c r="G722" s="85" t="s">
        <v>6138</v>
      </c>
      <c r="H722" s="85" t="s">
        <v>6139</v>
      </c>
      <c r="I722" s="85" t="s">
        <v>6140</v>
      </c>
      <c r="J722" s="191"/>
      <c r="K722" s="85" t="s">
        <v>6141</v>
      </c>
      <c r="L722" s="85"/>
      <c r="M722" s="85" t="s">
        <v>6142</v>
      </c>
      <c r="N722" s="85" t="s">
        <v>6143</v>
      </c>
      <c r="O722" s="84" t="s">
        <v>1366</v>
      </c>
      <c r="P722" s="86" t="s">
        <v>6144</v>
      </c>
      <c r="Q722" s="87" t="s">
        <v>69</v>
      </c>
      <c r="R722" s="84" t="s">
        <v>10449</v>
      </c>
      <c r="S722" s="86" t="s">
        <v>6146</v>
      </c>
      <c r="T722" s="143" t="s">
        <v>10450</v>
      </c>
      <c r="U722" s="86" t="s">
        <v>6148</v>
      </c>
      <c r="V722" s="84"/>
      <c r="W722" s="85"/>
      <c r="X722" s="85" t="s">
        <v>6149</v>
      </c>
      <c r="Y722" s="85" t="str">
        <f t="shared" si="60"/>
        <v>mt_MPIM20000101_CDW_D_L2_EQUIPMENT_BUDGET_PROGRESS_MANAGEMENT_WK01</v>
      </c>
      <c r="Z722" s="85" t="str">
        <f t="shared" si="61"/>
        <v>m_MPIM20000101_CDW_D_L2_EQUIPMENT_BUDGET_PROGRESS_MANAGEMENT_WK01</v>
      </c>
      <c r="AA722" s="85" t="s">
        <v>63</v>
      </c>
      <c r="AB722" s="85" t="s">
        <v>6150</v>
      </c>
      <c r="AC722" s="85"/>
      <c r="AD722" s="65"/>
      <c r="AE722" s="100" t="s">
        <v>63</v>
      </c>
      <c r="AF722" s="65"/>
      <c r="AG722" s="65" t="s">
        <v>205</v>
      </c>
      <c r="AH722" s="65" t="s">
        <v>206</v>
      </c>
      <c r="AI722" s="220" t="s">
        <v>65</v>
      </c>
      <c r="AJ722" s="220" t="s">
        <v>154</v>
      </c>
      <c r="AK722" s="261">
        <v>7.4074073927477002E-4</v>
      </c>
      <c r="AO722" s="68" t="s">
        <v>207</v>
      </c>
      <c r="AP722" s="68">
        <v>2</v>
      </c>
      <c r="AQ722" s="68" t="s">
        <v>209</v>
      </c>
    </row>
    <row r="723" spans="2:43" ht="34.5" hidden="1" customHeight="1">
      <c r="B723" s="86">
        <f t="shared" si="62"/>
        <v>720</v>
      </c>
      <c r="C723" s="84" t="s">
        <v>63</v>
      </c>
      <c r="D723" s="84" t="s">
        <v>6135</v>
      </c>
      <c r="E723" s="84" t="s">
        <v>6136</v>
      </c>
      <c r="F723" s="84" t="s">
        <v>6137</v>
      </c>
      <c r="G723" s="85" t="s">
        <v>6138</v>
      </c>
      <c r="H723" s="85" t="s">
        <v>6139</v>
      </c>
      <c r="I723" s="85" t="s">
        <v>6140</v>
      </c>
      <c r="J723" s="191"/>
      <c r="K723" s="85" t="s">
        <v>6151</v>
      </c>
      <c r="L723" s="85"/>
      <c r="M723" s="85" t="s">
        <v>6152</v>
      </c>
      <c r="N723" s="85" t="s">
        <v>6153</v>
      </c>
      <c r="O723" s="84" t="s">
        <v>1366</v>
      </c>
      <c r="P723" s="86" t="s">
        <v>6144</v>
      </c>
      <c r="Q723" s="87" t="s">
        <v>69</v>
      </c>
      <c r="R723" s="84" t="s">
        <v>10451</v>
      </c>
      <c r="S723" s="86" t="s">
        <v>6155</v>
      </c>
      <c r="T723" s="143" t="s">
        <v>10452</v>
      </c>
      <c r="U723" s="86" t="s">
        <v>10453</v>
      </c>
      <c r="V723" s="84"/>
      <c r="W723" s="85"/>
      <c r="X723" s="85" t="s">
        <v>6149</v>
      </c>
      <c r="Y723" s="85" t="str">
        <f t="shared" si="60"/>
        <v>mt_MPIM20000102_CDW_D_L2_EQUIPMENT_BUDGET_PROGRESS_MANAGEMENT_WK02</v>
      </c>
      <c r="Z723" s="85" t="str">
        <f t="shared" si="61"/>
        <v>m_MPIM20000102_CDW_D_L2_EQUIPMENT_BUDGET_PROGRESS_MANAGEMENT_WK02</v>
      </c>
      <c r="AA723" s="85" t="s">
        <v>63</v>
      </c>
      <c r="AB723" s="85" t="s">
        <v>6150</v>
      </c>
      <c r="AC723" s="85"/>
      <c r="AD723" s="65"/>
      <c r="AE723" s="100" t="s">
        <v>63</v>
      </c>
      <c r="AF723" s="65"/>
      <c r="AG723" s="65" t="s">
        <v>205</v>
      </c>
      <c r="AH723" s="65" t="s">
        <v>206</v>
      </c>
      <c r="AI723" s="220" t="s">
        <v>65</v>
      </c>
      <c r="AJ723" s="220" t="s">
        <v>154</v>
      </c>
      <c r="AK723" s="261">
        <v>4.9768518510973081E-4</v>
      </c>
      <c r="AO723" s="68" t="s">
        <v>207</v>
      </c>
      <c r="AP723" s="68">
        <v>2</v>
      </c>
      <c r="AQ723" s="68" t="s">
        <v>209</v>
      </c>
    </row>
    <row r="724" spans="2:43" ht="34.5" hidden="1" customHeight="1">
      <c r="B724" s="86">
        <f t="shared" si="62"/>
        <v>721</v>
      </c>
      <c r="C724" s="84" t="s">
        <v>63</v>
      </c>
      <c r="D724" s="84" t="s">
        <v>6135</v>
      </c>
      <c r="E724" s="84" t="s">
        <v>6136</v>
      </c>
      <c r="F724" s="84" t="s">
        <v>6137</v>
      </c>
      <c r="G724" s="85" t="s">
        <v>6138</v>
      </c>
      <c r="H724" s="85" t="s">
        <v>6139</v>
      </c>
      <c r="I724" s="85" t="s">
        <v>6140</v>
      </c>
      <c r="J724" s="191"/>
      <c r="K724" s="85" t="s">
        <v>6158</v>
      </c>
      <c r="L724" s="85"/>
      <c r="M724" s="85" t="s">
        <v>6159</v>
      </c>
      <c r="N724" s="85" t="s">
        <v>6160</v>
      </c>
      <c r="O724" s="84" t="s">
        <v>1366</v>
      </c>
      <c r="P724" s="86" t="s">
        <v>6144</v>
      </c>
      <c r="Q724" s="87" t="s">
        <v>69</v>
      </c>
      <c r="R724" s="84" t="s">
        <v>10454</v>
      </c>
      <c r="S724" s="86" t="s">
        <v>6162</v>
      </c>
      <c r="T724" s="143" t="s">
        <v>6163</v>
      </c>
      <c r="U724" s="86" t="s">
        <v>6164</v>
      </c>
      <c r="V724" s="84"/>
      <c r="W724" s="85"/>
      <c r="X724" s="85" t="s">
        <v>6165</v>
      </c>
      <c r="Y724" s="85" t="str">
        <f t="shared" si="60"/>
        <v>mt_MPIM20000103_CDW_D_L2_EQUIPMENT_BUDGET_PROGRESS_MANAGEMENT_WK03</v>
      </c>
      <c r="Z724" s="85" t="str">
        <f t="shared" si="61"/>
        <v>m_MPIM20000103_CDW_D_L2_EQUIPMENT_BUDGET_PROGRESS_MANAGEMENT_WK03</v>
      </c>
      <c r="AA724" s="85" t="s">
        <v>63</v>
      </c>
      <c r="AB724" s="85" t="s">
        <v>6150</v>
      </c>
      <c r="AC724" s="85"/>
      <c r="AD724" s="65"/>
      <c r="AE724" s="100" t="s">
        <v>63</v>
      </c>
      <c r="AF724" s="65"/>
      <c r="AG724" s="65" t="s">
        <v>205</v>
      </c>
      <c r="AH724" s="65" t="s">
        <v>206</v>
      </c>
      <c r="AI724" s="220" t="s">
        <v>65</v>
      </c>
      <c r="AJ724" s="220" t="s">
        <v>154</v>
      </c>
      <c r="AK724" s="261">
        <v>5.5555555445607752E-4</v>
      </c>
      <c r="AO724" s="68" t="s">
        <v>207</v>
      </c>
      <c r="AP724" s="68">
        <v>2</v>
      </c>
      <c r="AQ724" s="68" t="s">
        <v>209</v>
      </c>
    </row>
    <row r="725" spans="2:43" ht="34.5" hidden="1" customHeight="1">
      <c r="B725" s="86">
        <f t="shared" si="62"/>
        <v>722</v>
      </c>
      <c r="C725" s="84" t="s">
        <v>63</v>
      </c>
      <c r="D725" s="84" t="s">
        <v>6135</v>
      </c>
      <c r="E725" s="84" t="s">
        <v>6136</v>
      </c>
      <c r="F725" s="84" t="s">
        <v>6137</v>
      </c>
      <c r="G725" s="85" t="s">
        <v>6138</v>
      </c>
      <c r="H725" s="85" t="s">
        <v>6139</v>
      </c>
      <c r="I725" s="85" t="s">
        <v>6140</v>
      </c>
      <c r="J725" s="191"/>
      <c r="K725" s="85" t="s">
        <v>6166</v>
      </c>
      <c r="L725" s="85"/>
      <c r="M725" s="85" t="s">
        <v>6167</v>
      </c>
      <c r="N725" s="85" t="s">
        <v>6168</v>
      </c>
      <c r="O725" s="84" t="s">
        <v>1366</v>
      </c>
      <c r="P725" s="86" t="s">
        <v>6144</v>
      </c>
      <c r="Q725" s="87" t="s">
        <v>69</v>
      </c>
      <c r="R725" s="84" t="s">
        <v>10455</v>
      </c>
      <c r="S725" s="86" t="s">
        <v>6170</v>
      </c>
      <c r="T725" s="143" t="s">
        <v>10456</v>
      </c>
      <c r="U725" s="86" t="s">
        <v>10457</v>
      </c>
      <c r="V725" s="84"/>
      <c r="W725" s="85"/>
      <c r="X725" s="85" t="str">
        <f t="shared" ref="X725:X756" si="63">IF(AND(D725&lt;&gt;"",H725&lt;&gt;""),"tf_"&amp;D725&amp;"_"&amp;H725,"")</f>
        <v>tf_BAIM20000100_L2_EQUIPMENT_BUDGET_PROGRESS_MANAGEMENT</v>
      </c>
      <c r="Y725" s="85" t="str">
        <f t="shared" si="60"/>
        <v>mt_MPIM20000104_CDW_D_L2_EQUIPMENT_BUDGET_PROGRESS_MANAGEMENT_WK04</v>
      </c>
      <c r="Z725" s="85" t="str">
        <f t="shared" si="61"/>
        <v>m_MPIM20000104_CDW_D_L2_EQUIPMENT_BUDGET_PROGRESS_MANAGEMENT_WK04</v>
      </c>
      <c r="AA725" s="85" t="s">
        <v>63</v>
      </c>
      <c r="AB725" s="85" t="s">
        <v>6150</v>
      </c>
      <c r="AC725" s="85"/>
      <c r="AD725" s="65"/>
      <c r="AE725" s="100" t="s">
        <v>63</v>
      </c>
      <c r="AF725" s="65"/>
      <c r="AG725" s="65" t="s">
        <v>205</v>
      </c>
      <c r="AH725" s="65" t="s">
        <v>206</v>
      </c>
      <c r="AI725" s="220" t="s">
        <v>65</v>
      </c>
      <c r="AJ725" s="220" t="s">
        <v>154</v>
      </c>
      <c r="AK725" s="261">
        <v>4.1666666220407933E-4</v>
      </c>
      <c r="AO725" s="68" t="s">
        <v>207</v>
      </c>
      <c r="AP725" s="68">
        <v>2</v>
      </c>
      <c r="AQ725" s="68" t="s">
        <v>209</v>
      </c>
    </row>
    <row r="726" spans="2:43" ht="34.5" hidden="1" customHeight="1">
      <c r="B726" s="86">
        <f t="shared" si="62"/>
        <v>723</v>
      </c>
      <c r="C726" s="84" t="s">
        <v>63</v>
      </c>
      <c r="D726" s="84" t="s">
        <v>6135</v>
      </c>
      <c r="E726" s="84" t="s">
        <v>6136</v>
      </c>
      <c r="F726" s="84" t="s">
        <v>6137</v>
      </c>
      <c r="G726" s="85" t="s">
        <v>6138</v>
      </c>
      <c r="H726" s="85" t="s">
        <v>6139</v>
      </c>
      <c r="I726" s="85" t="s">
        <v>6140</v>
      </c>
      <c r="J726" s="191"/>
      <c r="K726" s="85" t="s">
        <v>6173</v>
      </c>
      <c r="L726" s="85"/>
      <c r="M726" s="85" t="s">
        <v>6174</v>
      </c>
      <c r="N726" s="85" t="s">
        <v>6175</v>
      </c>
      <c r="O726" s="84" t="s">
        <v>1366</v>
      </c>
      <c r="P726" s="86" t="s">
        <v>6144</v>
      </c>
      <c r="Q726" s="87" t="s">
        <v>69</v>
      </c>
      <c r="R726" s="84" t="s">
        <v>10458</v>
      </c>
      <c r="S726" s="86" t="s">
        <v>6177</v>
      </c>
      <c r="T726" s="143" t="s">
        <v>6178</v>
      </c>
      <c r="U726" s="86" t="s">
        <v>6179</v>
      </c>
      <c r="V726" s="84"/>
      <c r="W726" s="85"/>
      <c r="X726" s="85" t="str">
        <f t="shared" si="63"/>
        <v>tf_BAIM20000100_L2_EQUIPMENT_BUDGET_PROGRESS_MANAGEMENT</v>
      </c>
      <c r="Y726" s="85" t="str">
        <f t="shared" si="60"/>
        <v>mt_MPIM20000105_CDW_D_L2_EQUIPMENT_BUDGET_PROGRESS_MANAGEMENT_WK05</v>
      </c>
      <c r="Z726" s="85" t="str">
        <f t="shared" si="61"/>
        <v>m_MPIM20000105_CDW_D_L2_EQUIPMENT_BUDGET_PROGRESS_MANAGEMENT_WK05</v>
      </c>
      <c r="AA726" s="85" t="s">
        <v>63</v>
      </c>
      <c r="AB726" s="85" t="s">
        <v>6150</v>
      </c>
      <c r="AC726" s="85"/>
      <c r="AD726" s="65"/>
      <c r="AE726" s="100" t="s">
        <v>63</v>
      </c>
      <c r="AF726" s="65"/>
      <c r="AG726" s="65" t="s">
        <v>205</v>
      </c>
      <c r="AH726" s="65" t="s">
        <v>206</v>
      </c>
      <c r="AI726" s="220" t="s">
        <v>65</v>
      </c>
      <c r="AJ726" s="220" t="s">
        <v>154</v>
      </c>
      <c r="AK726" s="261">
        <v>8.6805555474711582E-4</v>
      </c>
      <c r="AO726" s="68" t="s">
        <v>207</v>
      </c>
      <c r="AP726" s="68">
        <v>2</v>
      </c>
      <c r="AQ726" s="68" t="s">
        <v>209</v>
      </c>
    </row>
    <row r="727" spans="2:43" ht="40.5" hidden="1">
      <c r="B727" s="86">
        <f t="shared" si="62"/>
        <v>724</v>
      </c>
      <c r="C727" s="84" t="s">
        <v>63</v>
      </c>
      <c r="D727" s="84" t="s">
        <v>6135</v>
      </c>
      <c r="E727" s="84" t="s">
        <v>6136</v>
      </c>
      <c r="F727" s="84" t="s">
        <v>6137</v>
      </c>
      <c r="G727" s="85" t="s">
        <v>6138</v>
      </c>
      <c r="H727" s="85" t="s">
        <v>6139</v>
      </c>
      <c r="I727" s="85" t="s">
        <v>6140</v>
      </c>
      <c r="J727" s="191"/>
      <c r="K727" s="85" t="s">
        <v>6180</v>
      </c>
      <c r="L727" s="85"/>
      <c r="M727" s="85" t="s">
        <v>6181</v>
      </c>
      <c r="N727" s="85" t="s">
        <v>6182</v>
      </c>
      <c r="O727" s="84" t="s">
        <v>1366</v>
      </c>
      <c r="P727" s="86" t="s">
        <v>6144</v>
      </c>
      <c r="Q727" s="87" t="s">
        <v>69</v>
      </c>
      <c r="R727" s="84" t="s">
        <v>10458</v>
      </c>
      <c r="S727" s="86" t="s">
        <v>10459</v>
      </c>
      <c r="T727" s="143" t="s">
        <v>6183</v>
      </c>
      <c r="U727" s="86" t="s">
        <v>6184</v>
      </c>
      <c r="V727" s="84"/>
      <c r="W727" s="85"/>
      <c r="X727" s="85" t="str">
        <f t="shared" si="63"/>
        <v>tf_BAIM20000100_L2_EQUIPMENT_BUDGET_PROGRESS_MANAGEMENT</v>
      </c>
      <c r="Y727" s="85" t="str">
        <f t="shared" si="60"/>
        <v>mt_MPIM20000106_CDW_D_L2_EQUIPMENT_BUDGET_PROGRESS_MANAGEMENT_WK06</v>
      </c>
      <c r="Z727" s="85" t="str">
        <f t="shared" si="61"/>
        <v>m_MPIM20000106_CDW_D_L2_EQUIPMENT_BUDGET_PROGRESS_MANAGEMENT_WK06</v>
      </c>
      <c r="AA727" s="85" t="s">
        <v>63</v>
      </c>
      <c r="AB727" s="85" t="s">
        <v>6150</v>
      </c>
      <c r="AC727" s="85"/>
      <c r="AD727" s="65"/>
      <c r="AE727" s="100" t="s">
        <v>63</v>
      </c>
      <c r="AF727" s="65"/>
      <c r="AG727" s="65" t="s">
        <v>205</v>
      </c>
      <c r="AH727" s="65" t="s">
        <v>206</v>
      </c>
      <c r="AI727" s="220" t="s">
        <v>65</v>
      </c>
      <c r="AJ727" s="220" t="s">
        <v>154</v>
      </c>
      <c r="AK727" s="261">
        <v>8.7962963152676821E-4</v>
      </c>
      <c r="AO727" s="68" t="s">
        <v>207</v>
      </c>
      <c r="AP727" s="68">
        <v>2</v>
      </c>
      <c r="AQ727" s="68" t="s">
        <v>209</v>
      </c>
    </row>
    <row r="728" spans="2:43" ht="34.5" hidden="1" customHeight="1">
      <c r="B728" s="86">
        <f t="shared" si="62"/>
        <v>725</v>
      </c>
      <c r="C728" s="84" t="s">
        <v>63</v>
      </c>
      <c r="D728" s="84" t="s">
        <v>6135</v>
      </c>
      <c r="E728" s="84" t="s">
        <v>6136</v>
      </c>
      <c r="F728" s="84" t="s">
        <v>6137</v>
      </c>
      <c r="G728" s="85" t="s">
        <v>6138</v>
      </c>
      <c r="H728" s="85" t="s">
        <v>6139</v>
      </c>
      <c r="I728" s="85" t="s">
        <v>6140</v>
      </c>
      <c r="J728" s="191"/>
      <c r="K728" s="85" t="s">
        <v>6185</v>
      </c>
      <c r="L728" s="85"/>
      <c r="M728" s="85" t="s">
        <v>6186</v>
      </c>
      <c r="N728" s="85" t="s">
        <v>6187</v>
      </c>
      <c r="O728" s="84" t="s">
        <v>1366</v>
      </c>
      <c r="P728" s="86" t="s">
        <v>6144</v>
      </c>
      <c r="Q728" s="87" t="s">
        <v>69</v>
      </c>
      <c r="R728" s="84" t="s">
        <v>10458</v>
      </c>
      <c r="S728" s="86" t="s">
        <v>10459</v>
      </c>
      <c r="T728" s="143" t="s">
        <v>6188</v>
      </c>
      <c r="U728" s="86" t="s">
        <v>6189</v>
      </c>
      <c r="V728" s="84"/>
      <c r="W728" s="85"/>
      <c r="X728" s="85" t="str">
        <f t="shared" si="63"/>
        <v>tf_BAIM20000100_L2_EQUIPMENT_BUDGET_PROGRESS_MANAGEMENT</v>
      </c>
      <c r="Y728" s="85" t="str">
        <f t="shared" si="60"/>
        <v>mt_MPIM20000107_CDW_D_L2_EQUIPMENT_BUDGET_PROGRESS_MANAGEMENT_WK07</v>
      </c>
      <c r="Z728" s="85" t="str">
        <f t="shared" si="61"/>
        <v>m_MPIM20000107_CDW_D_L2_EQUIPMENT_BUDGET_PROGRESS_MANAGEMENT_WK07</v>
      </c>
      <c r="AA728" s="85" t="s">
        <v>63</v>
      </c>
      <c r="AB728" s="85" t="s">
        <v>6150</v>
      </c>
      <c r="AC728" s="85"/>
      <c r="AD728" s="65"/>
      <c r="AE728" s="100" t="s">
        <v>63</v>
      </c>
      <c r="AF728" s="65"/>
      <c r="AG728" s="65" t="s">
        <v>205</v>
      </c>
      <c r="AH728" s="65" t="s">
        <v>206</v>
      </c>
      <c r="AI728" s="220" t="s">
        <v>65</v>
      </c>
      <c r="AJ728" s="220" t="s">
        <v>154</v>
      </c>
      <c r="AK728" s="261">
        <v>6.4814815414138138E-4</v>
      </c>
      <c r="AO728" s="68" t="s">
        <v>207</v>
      </c>
      <c r="AP728" s="68">
        <v>2</v>
      </c>
      <c r="AQ728" s="68" t="s">
        <v>209</v>
      </c>
    </row>
    <row r="729" spans="2:43" ht="34.5" hidden="1" customHeight="1">
      <c r="B729" s="86">
        <f t="shared" si="62"/>
        <v>726</v>
      </c>
      <c r="C729" s="84" t="s">
        <v>63</v>
      </c>
      <c r="D729" s="84" t="s">
        <v>6135</v>
      </c>
      <c r="E729" s="84" t="s">
        <v>6136</v>
      </c>
      <c r="F729" s="84" t="s">
        <v>6137</v>
      </c>
      <c r="G729" s="85" t="s">
        <v>6138</v>
      </c>
      <c r="H729" s="85" t="s">
        <v>6139</v>
      </c>
      <c r="I729" s="85" t="s">
        <v>6140</v>
      </c>
      <c r="J729" s="191"/>
      <c r="K729" s="85" t="s">
        <v>6190</v>
      </c>
      <c r="L729" s="85"/>
      <c r="M729" s="85" t="s">
        <v>6191</v>
      </c>
      <c r="N729" s="85" t="s">
        <v>6192</v>
      </c>
      <c r="O729" s="84" t="s">
        <v>1366</v>
      </c>
      <c r="P729" s="86" t="s">
        <v>6144</v>
      </c>
      <c r="Q729" s="87" t="s">
        <v>69</v>
      </c>
      <c r="R729" s="84" t="s">
        <v>6193</v>
      </c>
      <c r="S729" s="86" t="s">
        <v>6194</v>
      </c>
      <c r="T729" s="143" t="s">
        <v>6195</v>
      </c>
      <c r="U729" s="86" t="s">
        <v>6196</v>
      </c>
      <c r="V729" s="84"/>
      <c r="W729" s="85"/>
      <c r="X729" s="85" t="str">
        <f t="shared" si="63"/>
        <v>tf_BAIM20000100_L2_EQUIPMENT_BUDGET_PROGRESS_MANAGEMENT</v>
      </c>
      <c r="Y729" s="85" t="str">
        <f t="shared" si="60"/>
        <v>mt_MPIM20000108_CDW_D_L2_EQUIPMENT_BUDGET_PROGRESS_MANAGEMENT_WK08</v>
      </c>
      <c r="Z729" s="85" t="str">
        <f t="shared" si="61"/>
        <v>m_MPIM20000108_CDW_D_L2_EQUIPMENT_BUDGET_PROGRESS_MANAGEMENT_WK08</v>
      </c>
      <c r="AA729" s="85" t="s">
        <v>63</v>
      </c>
      <c r="AB729" s="85" t="s">
        <v>6150</v>
      </c>
      <c r="AC729" s="85"/>
      <c r="AD729" s="65"/>
      <c r="AE729" s="100" t="s">
        <v>63</v>
      </c>
      <c r="AF729" s="65"/>
      <c r="AG729" s="65" t="s">
        <v>205</v>
      </c>
      <c r="AH729" s="65" t="s">
        <v>206</v>
      </c>
      <c r="AI729" s="220" t="s">
        <v>65</v>
      </c>
      <c r="AJ729" s="220" t="s">
        <v>154</v>
      </c>
      <c r="AK729" s="261">
        <v>3.2407406979473308E-4</v>
      </c>
      <c r="AO729" s="68" t="s">
        <v>207</v>
      </c>
      <c r="AP729" s="68">
        <v>2</v>
      </c>
      <c r="AQ729" s="68" t="s">
        <v>209</v>
      </c>
    </row>
    <row r="730" spans="2:43" ht="34.5" hidden="1" customHeight="1">
      <c r="B730" s="86">
        <f t="shared" si="62"/>
        <v>727</v>
      </c>
      <c r="C730" s="84" t="s">
        <v>63</v>
      </c>
      <c r="D730" s="84" t="s">
        <v>6135</v>
      </c>
      <c r="E730" s="84" t="s">
        <v>6136</v>
      </c>
      <c r="F730" s="84" t="s">
        <v>6137</v>
      </c>
      <c r="G730" s="85" t="s">
        <v>6138</v>
      </c>
      <c r="H730" s="85" t="s">
        <v>6139</v>
      </c>
      <c r="I730" s="85" t="s">
        <v>6140</v>
      </c>
      <c r="J730" s="191"/>
      <c r="K730" s="85" t="s">
        <v>6197</v>
      </c>
      <c r="L730" s="85"/>
      <c r="M730" s="85" t="s">
        <v>6198</v>
      </c>
      <c r="N730" s="85" t="s">
        <v>6199</v>
      </c>
      <c r="O730" s="84" t="s">
        <v>1366</v>
      </c>
      <c r="P730" s="86" t="s">
        <v>6144</v>
      </c>
      <c r="Q730" s="87" t="s">
        <v>69</v>
      </c>
      <c r="R730" s="84" t="s">
        <v>6200</v>
      </c>
      <c r="S730" s="86" t="s">
        <v>6201</v>
      </c>
      <c r="T730" s="143" t="s">
        <v>6202</v>
      </c>
      <c r="U730" s="86" t="s">
        <v>6203</v>
      </c>
      <c r="V730" s="84"/>
      <c r="W730" s="85"/>
      <c r="X730" s="85" t="str">
        <f t="shared" si="63"/>
        <v>tf_BAIM20000100_L2_EQUIPMENT_BUDGET_PROGRESS_MANAGEMENT</v>
      </c>
      <c r="Y730" s="85" t="str">
        <f t="shared" si="60"/>
        <v>mt_MPIM20000109_CDW_D_L2_EQUIPMENT_BUDGET_PROGRESS_MANAGEMENT_WK09</v>
      </c>
      <c r="Z730" s="85" t="str">
        <f t="shared" si="61"/>
        <v>m_MPIM20000109_CDW_D_L2_EQUIPMENT_BUDGET_PROGRESS_MANAGEMENT_WK09</v>
      </c>
      <c r="AA730" s="85" t="s">
        <v>63</v>
      </c>
      <c r="AB730" s="85" t="s">
        <v>6150</v>
      </c>
      <c r="AC730" s="85"/>
      <c r="AD730" s="65"/>
      <c r="AE730" s="100" t="s">
        <v>63</v>
      </c>
      <c r="AF730" s="65"/>
      <c r="AG730" s="65" t="s">
        <v>205</v>
      </c>
      <c r="AH730" s="65" t="s">
        <v>206</v>
      </c>
      <c r="AI730" s="220" t="s">
        <v>65</v>
      </c>
      <c r="AJ730" s="220" t="s">
        <v>154</v>
      </c>
      <c r="AK730" s="261">
        <v>4.6296296204673126E-4</v>
      </c>
      <c r="AO730" s="68" t="s">
        <v>207</v>
      </c>
      <c r="AP730" s="68">
        <v>2</v>
      </c>
      <c r="AQ730" s="68" t="s">
        <v>209</v>
      </c>
    </row>
    <row r="731" spans="2:43" ht="34.5" hidden="1" customHeight="1">
      <c r="B731" s="86">
        <f t="shared" si="62"/>
        <v>728</v>
      </c>
      <c r="C731" s="84" t="s">
        <v>63</v>
      </c>
      <c r="D731" s="84" t="s">
        <v>6135</v>
      </c>
      <c r="E731" s="84" t="s">
        <v>6136</v>
      </c>
      <c r="F731" s="84" t="s">
        <v>6137</v>
      </c>
      <c r="G731" s="85" t="s">
        <v>6138</v>
      </c>
      <c r="H731" s="85" t="s">
        <v>6139</v>
      </c>
      <c r="I731" s="85" t="s">
        <v>6140</v>
      </c>
      <c r="J731" s="191"/>
      <c r="K731" s="85" t="s">
        <v>6204</v>
      </c>
      <c r="L731" s="85"/>
      <c r="M731" s="85" t="s">
        <v>6205</v>
      </c>
      <c r="N731" s="85" t="s">
        <v>6206</v>
      </c>
      <c r="O731" s="84" t="s">
        <v>1366</v>
      </c>
      <c r="P731" s="86" t="s">
        <v>6144</v>
      </c>
      <c r="Q731" s="87" t="s">
        <v>69</v>
      </c>
      <c r="R731" s="84" t="s">
        <v>6207</v>
      </c>
      <c r="S731" s="86" t="s">
        <v>5016</v>
      </c>
      <c r="T731" s="143" t="s">
        <v>6208</v>
      </c>
      <c r="U731" s="86" t="s">
        <v>6209</v>
      </c>
      <c r="V731" s="84"/>
      <c r="W731" s="85"/>
      <c r="X731" s="85" t="str">
        <f t="shared" si="63"/>
        <v>tf_BAIM20000100_L2_EQUIPMENT_BUDGET_PROGRESS_MANAGEMENT</v>
      </c>
      <c r="Y731" s="85" t="str">
        <f t="shared" si="60"/>
        <v>mt_MPIM20000110_CDW_D_L2_EQUIPMENT_BUDGET_PROGRESS_MANAGEMENT_WK10</v>
      </c>
      <c r="Z731" s="85" t="str">
        <f t="shared" si="61"/>
        <v>m_MPIM20000110_CDW_D_L2_EQUIPMENT_BUDGET_PROGRESS_MANAGEMENT_WK10</v>
      </c>
      <c r="AA731" s="85" t="s">
        <v>63</v>
      </c>
      <c r="AB731" s="85" t="s">
        <v>6150</v>
      </c>
      <c r="AC731" s="85"/>
      <c r="AD731" s="65"/>
      <c r="AE731" s="100" t="s">
        <v>63</v>
      </c>
      <c r="AF731" s="65"/>
      <c r="AG731" s="65" t="s">
        <v>205</v>
      </c>
      <c r="AH731" s="65" t="s">
        <v>206</v>
      </c>
      <c r="AI731" s="220" t="s">
        <v>65</v>
      </c>
      <c r="AJ731" s="220" t="s">
        <v>154</v>
      </c>
      <c r="AK731" s="261">
        <v>4.7453703882638365E-4</v>
      </c>
      <c r="AO731" s="68" t="s">
        <v>207</v>
      </c>
      <c r="AP731" s="68">
        <v>2</v>
      </c>
      <c r="AQ731" s="68" t="s">
        <v>209</v>
      </c>
    </row>
    <row r="732" spans="2:43" ht="34.5" hidden="1" customHeight="1">
      <c r="B732" s="86">
        <f t="shared" si="62"/>
        <v>729</v>
      </c>
      <c r="C732" s="84" t="s">
        <v>63</v>
      </c>
      <c r="D732" s="84" t="s">
        <v>6135</v>
      </c>
      <c r="E732" s="84" t="s">
        <v>6136</v>
      </c>
      <c r="F732" s="84" t="s">
        <v>6137</v>
      </c>
      <c r="G732" s="85" t="s">
        <v>6138</v>
      </c>
      <c r="H732" s="85" t="s">
        <v>6139</v>
      </c>
      <c r="I732" s="85" t="s">
        <v>6140</v>
      </c>
      <c r="J732" s="191"/>
      <c r="K732" s="85" t="s">
        <v>6210</v>
      </c>
      <c r="L732" s="85"/>
      <c r="M732" s="85" t="s">
        <v>6211</v>
      </c>
      <c r="N732" s="85" t="s">
        <v>6212</v>
      </c>
      <c r="O732" s="84" t="s">
        <v>1366</v>
      </c>
      <c r="P732" s="86" t="s">
        <v>6144</v>
      </c>
      <c r="Q732" s="87" t="s">
        <v>69</v>
      </c>
      <c r="R732" s="84" t="s">
        <v>10460</v>
      </c>
      <c r="S732" s="86" t="s">
        <v>6214</v>
      </c>
      <c r="T732" s="143" t="s">
        <v>6215</v>
      </c>
      <c r="U732" s="86" t="s">
        <v>6216</v>
      </c>
      <c r="V732" s="84"/>
      <c r="W732" s="85"/>
      <c r="X732" s="85" t="str">
        <f t="shared" si="63"/>
        <v>tf_BAIM20000100_L2_EQUIPMENT_BUDGET_PROGRESS_MANAGEMENT</v>
      </c>
      <c r="Y732" s="85" t="str">
        <f t="shared" si="60"/>
        <v>mt_MPIM20000111_CDW_D_L2_EQUIPMENT_BUDGET_PROGRESS_MANAGEMENT_WK11</v>
      </c>
      <c r="Z732" s="85" t="str">
        <f t="shared" si="61"/>
        <v>m_MPIM20000111_CDW_D_L2_EQUIPMENT_BUDGET_PROGRESS_MANAGEMENT_WK11</v>
      </c>
      <c r="AA732" s="85" t="s">
        <v>63</v>
      </c>
      <c r="AB732" s="85" t="s">
        <v>6150</v>
      </c>
      <c r="AC732" s="85"/>
      <c r="AD732" s="65"/>
      <c r="AE732" s="100" t="s">
        <v>63</v>
      </c>
      <c r="AF732" s="65"/>
      <c r="AG732" s="65" t="s">
        <v>205</v>
      </c>
      <c r="AH732" s="65" t="s">
        <v>206</v>
      </c>
      <c r="AI732" s="220" t="s">
        <v>65</v>
      </c>
      <c r="AJ732" s="220" t="s">
        <v>154</v>
      </c>
      <c r="AK732" s="261">
        <v>6.1342592380242422E-4</v>
      </c>
      <c r="AO732" s="68" t="s">
        <v>207</v>
      </c>
      <c r="AP732" s="68">
        <v>2</v>
      </c>
      <c r="AQ732" s="68" t="s">
        <v>209</v>
      </c>
    </row>
    <row r="733" spans="2:43" ht="81" hidden="1">
      <c r="B733" s="86">
        <f t="shared" si="62"/>
        <v>730</v>
      </c>
      <c r="C733" s="84" t="s">
        <v>63</v>
      </c>
      <c r="D733" s="84" t="s">
        <v>6135</v>
      </c>
      <c r="E733" s="84" t="s">
        <v>6136</v>
      </c>
      <c r="F733" s="84" t="s">
        <v>6137</v>
      </c>
      <c r="G733" s="85" t="s">
        <v>6138</v>
      </c>
      <c r="H733" s="85" t="s">
        <v>6139</v>
      </c>
      <c r="I733" s="85" t="s">
        <v>6140</v>
      </c>
      <c r="J733" s="191"/>
      <c r="K733" s="85" t="s">
        <v>6217</v>
      </c>
      <c r="L733" s="85"/>
      <c r="M733" s="85" t="s">
        <v>6218</v>
      </c>
      <c r="N733" s="85" t="s">
        <v>6219</v>
      </c>
      <c r="O733" s="84" t="s">
        <v>1366</v>
      </c>
      <c r="P733" s="86" t="s">
        <v>6144</v>
      </c>
      <c r="Q733" s="87" t="s">
        <v>69</v>
      </c>
      <c r="R733" s="84" t="s">
        <v>10461</v>
      </c>
      <c r="S733" s="86" t="s">
        <v>6221</v>
      </c>
      <c r="T733" s="143" t="s">
        <v>6222</v>
      </c>
      <c r="U733" s="86" t="s">
        <v>10462</v>
      </c>
      <c r="V733" s="84"/>
      <c r="W733" s="85"/>
      <c r="X733" s="85" t="str">
        <f t="shared" si="63"/>
        <v>tf_BAIM20000100_L2_EQUIPMENT_BUDGET_PROGRESS_MANAGEMENT</v>
      </c>
      <c r="Y733" s="85" t="str">
        <f t="shared" si="60"/>
        <v>mt_MPIM20000112_CDW_D_L2_EQUIPMENT_BUDGET_PROGRESS_MANAGEMENT_WK12</v>
      </c>
      <c r="Z733" s="85" t="str">
        <f t="shared" si="61"/>
        <v>m_MPIM20000112_CDW_D_L2_EQUIPMENT_BUDGET_PROGRESS_MANAGEMENT_WK12</v>
      </c>
      <c r="AA733" s="85" t="s">
        <v>63</v>
      </c>
      <c r="AB733" s="85" t="s">
        <v>6150</v>
      </c>
      <c r="AC733" s="85"/>
      <c r="AD733" s="65"/>
      <c r="AE733" s="100" t="s">
        <v>63</v>
      </c>
      <c r="AF733" s="65"/>
      <c r="AG733" s="65" t="s">
        <v>205</v>
      </c>
      <c r="AH733" s="65" t="s">
        <v>206</v>
      </c>
      <c r="AI733" s="220" t="s">
        <v>65</v>
      </c>
      <c r="AJ733" s="220" t="s">
        <v>154</v>
      </c>
      <c r="AK733" s="261">
        <v>5.4398147767642513E-4</v>
      </c>
      <c r="AO733" s="68" t="s">
        <v>207</v>
      </c>
      <c r="AP733" s="68">
        <v>2</v>
      </c>
      <c r="AQ733" s="68" t="s">
        <v>209</v>
      </c>
    </row>
    <row r="734" spans="2:43" ht="121.5" hidden="1">
      <c r="B734" s="86">
        <f t="shared" si="62"/>
        <v>731</v>
      </c>
      <c r="C734" s="84" t="s">
        <v>63</v>
      </c>
      <c r="D734" s="84" t="s">
        <v>6135</v>
      </c>
      <c r="E734" s="84" t="s">
        <v>6136</v>
      </c>
      <c r="F734" s="84" t="s">
        <v>6137</v>
      </c>
      <c r="G734" s="85" t="s">
        <v>6138</v>
      </c>
      <c r="H734" s="85" t="s">
        <v>6139</v>
      </c>
      <c r="I734" s="85" t="s">
        <v>6140</v>
      </c>
      <c r="J734" s="191"/>
      <c r="K734" s="85" t="s">
        <v>6224</v>
      </c>
      <c r="L734" s="85"/>
      <c r="M734" s="85" t="s">
        <v>6225</v>
      </c>
      <c r="N734" s="85" t="s">
        <v>6226</v>
      </c>
      <c r="O734" s="84" t="s">
        <v>1366</v>
      </c>
      <c r="P734" s="86" t="s">
        <v>6227</v>
      </c>
      <c r="Q734" s="87" t="s">
        <v>69</v>
      </c>
      <c r="R734" s="84" t="s">
        <v>10463</v>
      </c>
      <c r="S734" s="86" t="s">
        <v>6229</v>
      </c>
      <c r="T734" s="143" t="s">
        <v>10464</v>
      </c>
      <c r="U734" s="86" t="s">
        <v>10465</v>
      </c>
      <c r="V734" s="84"/>
      <c r="W734" s="85"/>
      <c r="X734" s="85" t="str">
        <f t="shared" si="63"/>
        <v>tf_BAIM20000100_L2_EQUIPMENT_BUDGET_PROGRESS_MANAGEMENT</v>
      </c>
      <c r="Y734" s="85" t="str">
        <f t="shared" si="60"/>
        <v>mt_MPIM20000113_CDW_D_L2_EQUIPMENT_BUDGET_PROGRESS_MANAGEMENT</v>
      </c>
      <c r="Z734" s="85" t="str">
        <f t="shared" si="61"/>
        <v>m_MPIM20000113_CDW_D_L2_EQUIPMENT_BUDGET_PROGRESS_MANAGEMENT</v>
      </c>
      <c r="AA734" s="85" t="s">
        <v>63</v>
      </c>
      <c r="AB734" s="85" t="s">
        <v>6150</v>
      </c>
      <c r="AC734" s="85"/>
      <c r="AD734" s="65"/>
      <c r="AE734" s="100" t="s">
        <v>63</v>
      </c>
      <c r="AF734" s="65"/>
      <c r="AG734" s="65" t="s">
        <v>205</v>
      </c>
      <c r="AH734" s="65" t="s">
        <v>206</v>
      </c>
      <c r="AI734" s="220" t="s">
        <v>65</v>
      </c>
      <c r="AJ734" s="220" t="s">
        <v>154</v>
      </c>
      <c r="AK734" s="261">
        <v>6.1342592380242422E-4</v>
      </c>
      <c r="AO734" s="68" t="s">
        <v>207</v>
      </c>
      <c r="AP734" s="68">
        <v>2</v>
      </c>
      <c r="AQ734" s="68" t="s">
        <v>209</v>
      </c>
    </row>
    <row r="735" spans="2:43" ht="34.5" hidden="1" customHeight="1">
      <c r="B735" s="86">
        <f t="shared" si="62"/>
        <v>732</v>
      </c>
      <c r="C735" s="84" t="s">
        <v>63</v>
      </c>
      <c r="D735" s="84" t="s">
        <v>6232</v>
      </c>
      <c r="E735" s="84" t="s">
        <v>786</v>
      </c>
      <c r="F735" s="84" t="s">
        <v>63</v>
      </c>
      <c r="G735" s="85" t="s">
        <v>6233</v>
      </c>
      <c r="H735" s="85" t="s">
        <v>6234</v>
      </c>
      <c r="I735" s="85" t="s">
        <v>6235</v>
      </c>
      <c r="J735" s="191">
        <v>1</v>
      </c>
      <c r="K735" s="84" t="s">
        <v>6236</v>
      </c>
      <c r="L735" s="84"/>
      <c r="M735" s="85" t="s">
        <v>6237</v>
      </c>
      <c r="N735" s="85" t="s">
        <v>6238</v>
      </c>
      <c r="O735" s="84" t="s">
        <v>2126</v>
      </c>
      <c r="P735" s="86" t="s">
        <v>6239</v>
      </c>
      <c r="Q735" s="87" t="s">
        <v>69</v>
      </c>
      <c r="R735" s="84" t="s">
        <v>6240</v>
      </c>
      <c r="S735" s="86" t="s">
        <v>10466</v>
      </c>
      <c r="T735" s="143" t="s">
        <v>10467</v>
      </c>
      <c r="U735" s="86" t="s">
        <v>10468</v>
      </c>
      <c r="V735" s="84" t="s">
        <v>846</v>
      </c>
      <c r="W735" s="85"/>
      <c r="X735" s="85" t="str">
        <f t="shared" si="63"/>
        <v>tf_BAMT20021700_D_L2_ORGANIZATION_UNIT_PURCHASE_ORGANIZATION_MASTER</v>
      </c>
      <c r="Y735" s="85" t="str">
        <f t="shared" si="60"/>
        <v>mt_MPMT20021701_CDW_D_L2_ORGANIZATION_UNIT_PURCHASE_ORGANIZATION_MASTER</v>
      </c>
      <c r="Z735" s="85" t="str">
        <f t="shared" si="61"/>
        <v>m_MPMT20021701_CDW_D_L2_ORGANIZATION_UNIT_PURCHASE_ORGANIZATION_MASTER</v>
      </c>
      <c r="AA735" s="85"/>
      <c r="AB735" s="85"/>
      <c r="AC735" s="85"/>
      <c r="AD735" s="65" t="s">
        <v>2183</v>
      </c>
      <c r="AE735" s="65" t="s">
        <v>2026</v>
      </c>
      <c r="AF735" s="65" t="s">
        <v>52</v>
      </c>
      <c r="AG735" s="65" t="s">
        <v>72</v>
      </c>
      <c r="AH735" s="65" t="str">
        <f>_xlfn.XLOOKUP(T735,Inputテーブル分解!G:G,Inputテーブル分解!J:J,"-")</f>
        <v>B</v>
      </c>
      <c r="AI735" s="220" t="s">
        <v>65</v>
      </c>
      <c r="AJ735" s="220" t="s">
        <v>154</v>
      </c>
      <c r="AK735" s="261">
        <v>0</v>
      </c>
    </row>
    <row r="736" spans="2:43" ht="34.5" hidden="1" customHeight="1">
      <c r="B736" s="91">
        <f t="shared" si="62"/>
        <v>733</v>
      </c>
      <c r="C736" s="92" t="s">
        <v>409</v>
      </c>
      <c r="D736" s="92" t="s">
        <v>6244</v>
      </c>
      <c r="E736" s="92" t="s">
        <v>786</v>
      </c>
      <c r="F736" s="92" t="s">
        <v>63</v>
      </c>
      <c r="G736" s="146" t="s">
        <v>6245</v>
      </c>
      <c r="H736" s="146" t="s">
        <v>6246</v>
      </c>
      <c r="I736" s="146" t="s">
        <v>6247</v>
      </c>
      <c r="J736" s="193">
        <v>1</v>
      </c>
      <c r="K736" s="92" t="s">
        <v>6248</v>
      </c>
      <c r="L736" s="146"/>
      <c r="M736" s="146" t="s">
        <v>6249</v>
      </c>
      <c r="N736" s="146" t="s">
        <v>6250</v>
      </c>
      <c r="O736" s="92" t="s">
        <v>1366</v>
      </c>
      <c r="P736" s="91" t="s">
        <v>6251</v>
      </c>
      <c r="Q736" s="163" t="s">
        <v>220</v>
      </c>
      <c r="R736" s="92" t="s">
        <v>4122</v>
      </c>
      <c r="S736" s="91" t="s">
        <v>10469</v>
      </c>
      <c r="T736" s="182" t="s">
        <v>10470</v>
      </c>
      <c r="U736" s="91" t="s">
        <v>10471</v>
      </c>
      <c r="V736" s="92" t="s">
        <v>149</v>
      </c>
      <c r="W736" s="146"/>
      <c r="X736" s="146" t="str">
        <f t="shared" si="63"/>
        <v>tf_BAMT20015700_D_L2_ORGANIZATION_UNIT_SALES_OFFICE_TEXT_MASTER</v>
      </c>
      <c r="Y736" s="146" t="str">
        <f t="shared" si="60"/>
        <v>mt_MPMT20015701_CDW_D_L2_ORGANIZATION_UNIT_SALES_OFFICE_TEXT_MASTER</v>
      </c>
      <c r="Z736" s="146" t="str">
        <f t="shared" si="61"/>
        <v>m_MPMT20015701_CDW_D_L2_ORGANIZATION_UNIT_SALES_OFFICE_TEXT_MASTER</v>
      </c>
      <c r="AA736" s="146"/>
      <c r="AB736" s="146"/>
      <c r="AC736" s="146"/>
      <c r="AD736" s="65" t="s">
        <v>2183</v>
      </c>
      <c r="AE736" s="65" t="s">
        <v>2026</v>
      </c>
      <c r="AF736" s="65" t="s">
        <v>52</v>
      </c>
      <c r="AG736" s="65" t="s">
        <v>72</v>
      </c>
      <c r="AH736" s="268" t="s">
        <v>3923</v>
      </c>
      <c r="AI736" s="220" t="s">
        <v>65</v>
      </c>
      <c r="AJ736" s="220" t="s">
        <v>65</v>
      </c>
      <c r="AK736" s="220" t="s">
        <v>65</v>
      </c>
    </row>
    <row r="737" spans="2:37" ht="34.5" hidden="1" customHeight="1">
      <c r="B737" s="91">
        <f t="shared" si="62"/>
        <v>734</v>
      </c>
      <c r="C737" s="92" t="s">
        <v>409</v>
      </c>
      <c r="D737" s="92" t="s">
        <v>6252</v>
      </c>
      <c r="E737" s="92" t="s">
        <v>786</v>
      </c>
      <c r="F737" s="92" t="s">
        <v>63</v>
      </c>
      <c r="G737" s="146" t="s">
        <v>6253</v>
      </c>
      <c r="H737" s="146" t="s">
        <v>6254</v>
      </c>
      <c r="I737" s="146" t="s">
        <v>6255</v>
      </c>
      <c r="J737" s="193">
        <v>1</v>
      </c>
      <c r="K737" s="92" t="s">
        <v>6256</v>
      </c>
      <c r="L737" s="146"/>
      <c r="M737" s="146" t="s">
        <v>6257</v>
      </c>
      <c r="N737" s="146" t="s">
        <v>6258</v>
      </c>
      <c r="O737" s="92" t="s">
        <v>1366</v>
      </c>
      <c r="P737" s="91" t="s">
        <v>6259</v>
      </c>
      <c r="Q737" s="163" t="s">
        <v>220</v>
      </c>
      <c r="R737" s="92" t="s">
        <v>10472</v>
      </c>
      <c r="S737" s="91" t="s">
        <v>10473</v>
      </c>
      <c r="T737" s="182" t="s">
        <v>10474</v>
      </c>
      <c r="U737" s="91" t="s">
        <v>10475</v>
      </c>
      <c r="V737" s="92" t="s">
        <v>149</v>
      </c>
      <c r="W737" s="146"/>
      <c r="X737" s="146" t="str">
        <f t="shared" si="63"/>
        <v>tf_BAMT20015800_D_L2_ORGANIZATION_UNIT_SALES_GROUP_TEXT_MASTER</v>
      </c>
      <c r="Y737" s="146" t="str">
        <f t="shared" si="60"/>
        <v>mt_MPMT20015801_CDW_D_L2_ORGANIZATION_UNIT_SALES_GROUP_TEXT_MASTER</v>
      </c>
      <c r="Z737" s="146" t="str">
        <f t="shared" si="61"/>
        <v>m_MPMT20015801_CDW_D_L2_ORGANIZATION_UNIT_SALES_GROUP_TEXT_MASTER</v>
      </c>
      <c r="AA737" s="146"/>
      <c r="AB737" s="146"/>
      <c r="AC737" s="146"/>
      <c r="AD737" s="65" t="s">
        <v>2183</v>
      </c>
      <c r="AE737" s="65" t="s">
        <v>2026</v>
      </c>
      <c r="AF737" s="65" t="s">
        <v>52</v>
      </c>
      <c r="AG737" s="65" t="s">
        <v>72</v>
      </c>
      <c r="AH737" s="268" t="s">
        <v>3923</v>
      </c>
      <c r="AI737" s="220" t="s">
        <v>65</v>
      </c>
      <c r="AJ737" s="220" t="s">
        <v>65</v>
      </c>
      <c r="AK737" s="220" t="s">
        <v>65</v>
      </c>
    </row>
    <row r="738" spans="2:37" ht="34.5" hidden="1" customHeight="1">
      <c r="B738" s="86">
        <f t="shared" si="62"/>
        <v>735</v>
      </c>
      <c r="C738" s="84" t="s">
        <v>63</v>
      </c>
      <c r="D738" s="84" t="s">
        <v>6260</v>
      </c>
      <c r="E738" s="84" t="s">
        <v>786</v>
      </c>
      <c r="F738" s="84" t="s">
        <v>63</v>
      </c>
      <c r="G738" s="85" t="s">
        <v>6261</v>
      </c>
      <c r="H738" s="85" t="s">
        <v>6262</v>
      </c>
      <c r="I738" s="85" t="s">
        <v>6263</v>
      </c>
      <c r="J738" s="191">
        <v>1</v>
      </c>
      <c r="K738" s="84" t="s">
        <v>6264</v>
      </c>
      <c r="L738" s="85"/>
      <c r="M738" s="85" t="s">
        <v>6265</v>
      </c>
      <c r="N738" s="85" t="s">
        <v>6266</v>
      </c>
      <c r="O738" s="84" t="s">
        <v>1366</v>
      </c>
      <c r="P738" s="86" t="s">
        <v>6267</v>
      </c>
      <c r="Q738" s="87" t="s">
        <v>220</v>
      </c>
      <c r="R738" s="84" t="s">
        <v>6268</v>
      </c>
      <c r="S738" s="86" t="s">
        <v>10476</v>
      </c>
      <c r="T738" s="143" t="s">
        <v>10477</v>
      </c>
      <c r="U738" s="86" t="s">
        <v>6271</v>
      </c>
      <c r="V738" s="84" t="s">
        <v>149</v>
      </c>
      <c r="W738" s="85"/>
      <c r="X738" s="85" t="str">
        <f t="shared" si="63"/>
        <v>tf_BAMT20015900_D_L2_ORGANIZATION_UNIT_SALES_ORGANIZATION_TEXT_MASTER</v>
      </c>
      <c r="Y738" s="85" t="str">
        <f t="shared" si="60"/>
        <v>mt_MPMT20015901_CDW_D_L2_ORGANIZATION_UNIT_SALES_ORGANIZATION_TEXT_MASTER</v>
      </c>
      <c r="Z738" s="85" t="str">
        <f t="shared" si="61"/>
        <v>m_MPMT20015901_CDW_D_L2_ORGANIZATION_UNIT_SALES_ORGANIZATION_TEXT_MASTER</v>
      </c>
      <c r="AA738" s="85"/>
      <c r="AB738" s="85"/>
      <c r="AC738" s="85"/>
      <c r="AD738" s="65" t="s">
        <v>2183</v>
      </c>
      <c r="AE738" s="65" t="s">
        <v>2026</v>
      </c>
      <c r="AF738" s="65" t="s">
        <v>52</v>
      </c>
      <c r="AG738" s="65" t="s">
        <v>72</v>
      </c>
      <c r="AH738" s="65" t="str">
        <f>_xlfn.XLOOKUP(T738,Inputテーブル分解!G:G,Inputテーブル分解!J:J,"-")</f>
        <v>A</v>
      </c>
      <c r="AI738" s="220" t="s">
        <v>65</v>
      </c>
      <c r="AJ738" s="220" t="s">
        <v>154</v>
      </c>
      <c r="AK738" s="261">
        <v>0</v>
      </c>
    </row>
    <row r="739" spans="2:37" ht="34.5" hidden="1" customHeight="1">
      <c r="B739" s="86">
        <f t="shared" si="62"/>
        <v>736</v>
      </c>
      <c r="C739" s="84" t="s">
        <v>65</v>
      </c>
      <c r="D739" s="84" t="s">
        <v>6272</v>
      </c>
      <c r="E739" s="84" t="s">
        <v>2294</v>
      </c>
      <c r="F739" s="84" t="s">
        <v>3518</v>
      </c>
      <c r="G739" s="85" t="s">
        <v>4207</v>
      </c>
      <c r="H739" s="85"/>
      <c r="I739" s="85" t="s">
        <v>6273</v>
      </c>
      <c r="J739" s="191"/>
      <c r="K739" s="84" t="s">
        <v>6274</v>
      </c>
      <c r="L739" s="85"/>
      <c r="M739" s="85" t="s">
        <v>6275</v>
      </c>
      <c r="N739" s="85"/>
      <c r="O739" s="84" t="s">
        <v>1366</v>
      </c>
      <c r="P739" s="86" t="s">
        <v>6276</v>
      </c>
      <c r="Q739" s="87" t="s">
        <v>220</v>
      </c>
      <c r="R739" s="84"/>
      <c r="S739" s="86" t="s">
        <v>10478</v>
      </c>
      <c r="T739" s="143"/>
      <c r="U739" s="86" t="s">
        <v>6278</v>
      </c>
      <c r="V739" s="84"/>
      <c r="W739" s="85"/>
      <c r="X739" s="85" t="str">
        <f t="shared" si="63"/>
        <v/>
      </c>
      <c r="Y739" s="85" t="str">
        <f t="shared" si="60"/>
        <v/>
      </c>
      <c r="Z739" s="85" t="str">
        <f t="shared" si="61"/>
        <v/>
      </c>
      <c r="AA739" s="85" t="s">
        <v>63</v>
      </c>
      <c r="AB739" s="85" t="s">
        <v>63</v>
      </c>
      <c r="AC739" s="85"/>
      <c r="AD739" s="65"/>
      <c r="AE739" s="100" t="s">
        <v>63</v>
      </c>
      <c r="AF739" s="65"/>
      <c r="AG739" s="65" t="s">
        <v>205</v>
      </c>
      <c r="AH739" s="65" t="s">
        <v>205</v>
      </c>
      <c r="AI739" s="220" t="s">
        <v>65</v>
      </c>
      <c r="AJ739" s="220" t="s">
        <v>154</v>
      </c>
      <c r="AK739" s="261" t="s">
        <v>155</v>
      </c>
    </row>
    <row r="740" spans="2:37" ht="34.5" hidden="1" customHeight="1">
      <c r="B740" s="91">
        <f t="shared" si="62"/>
        <v>737</v>
      </c>
      <c r="C740" s="92" t="s">
        <v>409</v>
      </c>
      <c r="D740" s="92" t="s">
        <v>6279</v>
      </c>
      <c r="E740" s="92" t="s">
        <v>110</v>
      </c>
      <c r="F740" s="92" t="s">
        <v>1032</v>
      </c>
      <c r="G740" s="146" t="s">
        <v>6280</v>
      </c>
      <c r="H740" s="146"/>
      <c r="I740" s="146" t="s">
        <v>6281</v>
      </c>
      <c r="J740" s="193"/>
      <c r="K740" s="92" t="s">
        <v>6282</v>
      </c>
      <c r="L740" s="85"/>
      <c r="M740" s="146" t="s">
        <v>6283</v>
      </c>
      <c r="N740" s="146" t="s">
        <v>6284</v>
      </c>
      <c r="O740" s="92" t="s">
        <v>1366</v>
      </c>
      <c r="P740" s="91" t="s">
        <v>6285</v>
      </c>
      <c r="Q740" s="163" t="s">
        <v>69</v>
      </c>
      <c r="R740" s="92" t="s">
        <v>10479</v>
      </c>
      <c r="S740" s="91" t="s">
        <v>10480</v>
      </c>
      <c r="T740" s="182" t="s">
        <v>10481</v>
      </c>
      <c r="U740" s="91" t="s">
        <v>10482</v>
      </c>
      <c r="V740" s="92"/>
      <c r="W740" s="146"/>
      <c r="X740" s="146" t="str">
        <f t="shared" si="63"/>
        <v/>
      </c>
      <c r="Y740" s="146"/>
      <c r="Z740" s="146"/>
      <c r="AA740" s="146"/>
      <c r="AB740" s="146"/>
      <c r="AC740" s="146"/>
      <c r="AD740" s="65"/>
      <c r="AE740" s="100" t="s">
        <v>63</v>
      </c>
      <c r="AF740" s="65"/>
      <c r="AG740" s="65" t="s">
        <v>63</v>
      </c>
      <c r="AH740" s="65" t="s">
        <v>63</v>
      </c>
      <c r="AI740" s="220" t="s">
        <v>65</v>
      </c>
      <c r="AJ740" s="220" t="s">
        <v>65</v>
      </c>
      <c r="AK740" s="220" t="s">
        <v>65</v>
      </c>
    </row>
    <row r="741" spans="2:37" ht="34.5" hidden="1" customHeight="1">
      <c r="B741" s="91">
        <f t="shared" si="62"/>
        <v>738</v>
      </c>
      <c r="C741" s="92" t="s">
        <v>409</v>
      </c>
      <c r="D741" s="92" t="s">
        <v>6279</v>
      </c>
      <c r="E741" s="92" t="s">
        <v>110</v>
      </c>
      <c r="F741" s="92" t="s">
        <v>1032</v>
      </c>
      <c r="G741" s="146" t="s">
        <v>6286</v>
      </c>
      <c r="H741" s="146"/>
      <c r="I741" s="146" t="s">
        <v>6287</v>
      </c>
      <c r="J741" s="193"/>
      <c r="K741" s="92" t="s">
        <v>6288</v>
      </c>
      <c r="L741" s="146"/>
      <c r="M741" s="146" t="s">
        <v>6289</v>
      </c>
      <c r="N741" s="146" t="s">
        <v>6290</v>
      </c>
      <c r="O741" s="92" t="s">
        <v>1366</v>
      </c>
      <c r="P741" s="91" t="s">
        <v>6291</v>
      </c>
      <c r="Q741" s="163" t="s">
        <v>69</v>
      </c>
      <c r="R741" s="92" t="s">
        <v>10483</v>
      </c>
      <c r="S741" s="91" t="s">
        <v>10484</v>
      </c>
      <c r="T741" s="182" t="s">
        <v>10485</v>
      </c>
      <c r="U741" s="91" t="s">
        <v>10482</v>
      </c>
      <c r="V741" s="92"/>
      <c r="W741" s="146"/>
      <c r="X741" s="146" t="str">
        <f t="shared" si="63"/>
        <v/>
      </c>
      <c r="Y741" s="146" t="str">
        <f t="shared" ref="Y741:Y772" si="64">IF(AND(K741&lt;&gt;"",N741&lt;&gt;""),"mt_"&amp;K741&amp;"_"&amp;N741,"")</f>
        <v>mt_MPFI20000605_CDW_D_L2_GROSS_ACCOUNT_LEDGER_MASTER</v>
      </c>
      <c r="Z741" s="146" t="str">
        <f t="shared" ref="Z741:Z772" si="65">IF(AND(K741&lt;&gt;"",N741&lt;&gt;""),"m_"&amp;K741&amp;"_"&amp;N741,"")</f>
        <v>m_MPFI20000605_CDW_D_L2_GROSS_ACCOUNT_LEDGER_MASTER</v>
      </c>
      <c r="AA741" s="146"/>
      <c r="AB741" s="146"/>
      <c r="AC741" s="146"/>
      <c r="AD741" s="65"/>
      <c r="AE741" s="100" t="s">
        <v>63</v>
      </c>
      <c r="AF741" s="65"/>
      <c r="AG741" s="65" t="s">
        <v>63</v>
      </c>
      <c r="AH741" s="65" t="s">
        <v>63</v>
      </c>
      <c r="AI741" s="220" t="s">
        <v>65</v>
      </c>
      <c r="AJ741" s="220" t="s">
        <v>65</v>
      </c>
      <c r="AK741" s="220" t="s">
        <v>65</v>
      </c>
    </row>
    <row r="742" spans="2:37" ht="34.5" hidden="1" customHeight="1">
      <c r="B742" s="91">
        <f t="shared" si="62"/>
        <v>739</v>
      </c>
      <c r="C742" s="92" t="s">
        <v>409</v>
      </c>
      <c r="D742" s="92" t="s">
        <v>6279</v>
      </c>
      <c r="E742" s="92" t="s">
        <v>110</v>
      </c>
      <c r="F742" s="92" t="s">
        <v>1032</v>
      </c>
      <c r="G742" s="146" t="s">
        <v>6286</v>
      </c>
      <c r="H742" s="146"/>
      <c r="I742" s="146" t="s">
        <v>6292</v>
      </c>
      <c r="J742" s="193"/>
      <c r="K742" s="92" t="s">
        <v>6282</v>
      </c>
      <c r="L742" s="146"/>
      <c r="M742" s="146" t="s">
        <v>6293</v>
      </c>
      <c r="N742" s="146" t="s">
        <v>6294</v>
      </c>
      <c r="O742" s="92" t="s">
        <v>1366</v>
      </c>
      <c r="P742" s="91" t="s">
        <v>6285</v>
      </c>
      <c r="Q742" s="163" t="s">
        <v>69</v>
      </c>
      <c r="R742" s="92" t="s">
        <v>10486</v>
      </c>
      <c r="S742" s="91" t="s">
        <v>10487</v>
      </c>
      <c r="T742" s="182" t="s">
        <v>10481</v>
      </c>
      <c r="U742" s="91" t="s">
        <v>10488</v>
      </c>
      <c r="V742" s="92"/>
      <c r="W742" s="146"/>
      <c r="X742" s="146" t="str">
        <f t="shared" si="63"/>
        <v/>
      </c>
      <c r="Y742" s="146" t="str">
        <f t="shared" si="64"/>
        <v>mt_MPFI20000601_CDW_D_L2_GROSS_ACCOUNT_LEDGER_MASTER_WK01</v>
      </c>
      <c r="Z742" s="146" t="str">
        <f t="shared" si="65"/>
        <v>m_MPFI20000601_CDW_D_L2_GROSS_ACCOUNT_LEDGER_MASTER_WK01</v>
      </c>
      <c r="AA742" s="146"/>
      <c r="AB742" s="146"/>
      <c r="AC742" s="146"/>
      <c r="AD742" s="65"/>
      <c r="AE742" s="100" t="s">
        <v>63</v>
      </c>
      <c r="AF742" s="65"/>
      <c r="AG742" s="65" t="s">
        <v>63</v>
      </c>
      <c r="AH742" s="65" t="s">
        <v>63</v>
      </c>
      <c r="AI742" s="220" t="s">
        <v>65</v>
      </c>
      <c r="AJ742" s="220" t="s">
        <v>65</v>
      </c>
      <c r="AK742" s="220" t="s">
        <v>65</v>
      </c>
    </row>
    <row r="743" spans="2:37" ht="34.5" hidden="1" customHeight="1">
      <c r="B743" s="91">
        <f t="shared" si="62"/>
        <v>740</v>
      </c>
      <c r="C743" s="92" t="s">
        <v>409</v>
      </c>
      <c r="D743" s="92" t="s">
        <v>6279</v>
      </c>
      <c r="E743" s="92" t="s">
        <v>110</v>
      </c>
      <c r="F743" s="92" t="s">
        <v>1032</v>
      </c>
      <c r="G743" s="146" t="s">
        <v>6286</v>
      </c>
      <c r="H743" s="146"/>
      <c r="I743" s="146" t="s">
        <v>6295</v>
      </c>
      <c r="J743" s="193"/>
      <c r="K743" s="92" t="s">
        <v>6296</v>
      </c>
      <c r="L743" s="146"/>
      <c r="M743" s="146" t="s">
        <v>6297</v>
      </c>
      <c r="N743" s="146" t="s">
        <v>6298</v>
      </c>
      <c r="O743" s="92" t="s">
        <v>1366</v>
      </c>
      <c r="P743" s="91" t="s">
        <v>6285</v>
      </c>
      <c r="Q743" s="163" t="s">
        <v>69</v>
      </c>
      <c r="R743" s="92" t="s">
        <v>10489</v>
      </c>
      <c r="S743" s="91" t="s">
        <v>10061</v>
      </c>
      <c r="T743" s="182" t="s">
        <v>10490</v>
      </c>
      <c r="U743" s="91" t="s">
        <v>10491</v>
      </c>
      <c r="V743" s="92"/>
      <c r="W743" s="146"/>
      <c r="X743" s="146" t="str">
        <f t="shared" si="63"/>
        <v/>
      </c>
      <c r="Y743" s="146" t="str">
        <f t="shared" si="64"/>
        <v>mt_MPFI20000602_CDW_D_L2_GROSS_ACCOUNT_LEDGER_MASTER_WK02</v>
      </c>
      <c r="Z743" s="146" t="str">
        <f t="shared" si="65"/>
        <v>m_MPFI20000602_CDW_D_L2_GROSS_ACCOUNT_LEDGER_MASTER_WK02</v>
      </c>
      <c r="AA743" s="146"/>
      <c r="AB743" s="146"/>
      <c r="AC743" s="146"/>
      <c r="AD743" s="65"/>
      <c r="AE743" s="100" t="s">
        <v>63</v>
      </c>
      <c r="AF743" s="65"/>
      <c r="AG743" s="65" t="s">
        <v>63</v>
      </c>
      <c r="AH743" s="65" t="s">
        <v>63</v>
      </c>
      <c r="AI743" s="220" t="s">
        <v>65</v>
      </c>
      <c r="AJ743" s="220" t="s">
        <v>65</v>
      </c>
      <c r="AK743" s="220" t="s">
        <v>65</v>
      </c>
    </row>
    <row r="744" spans="2:37" ht="34.5" hidden="1" customHeight="1">
      <c r="B744" s="91">
        <f t="shared" si="62"/>
        <v>741</v>
      </c>
      <c r="C744" s="92" t="s">
        <v>409</v>
      </c>
      <c r="D744" s="92" t="s">
        <v>6279</v>
      </c>
      <c r="E744" s="92" t="s">
        <v>110</v>
      </c>
      <c r="F744" s="92" t="s">
        <v>1032</v>
      </c>
      <c r="G744" s="146" t="s">
        <v>6286</v>
      </c>
      <c r="H744" s="146"/>
      <c r="I744" s="146" t="s">
        <v>6299</v>
      </c>
      <c r="J744" s="193"/>
      <c r="K744" s="92" t="s">
        <v>6300</v>
      </c>
      <c r="L744" s="146"/>
      <c r="M744" s="146" t="s">
        <v>6301</v>
      </c>
      <c r="N744" s="146" t="s">
        <v>6302</v>
      </c>
      <c r="O744" s="92" t="s">
        <v>1366</v>
      </c>
      <c r="P744" s="91" t="s">
        <v>6285</v>
      </c>
      <c r="Q744" s="163" t="s">
        <v>69</v>
      </c>
      <c r="R744" s="92" t="s">
        <v>10492</v>
      </c>
      <c r="S744" s="91" t="s">
        <v>10493</v>
      </c>
      <c r="T744" s="182" t="s">
        <v>10494</v>
      </c>
      <c r="U744" s="91" t="s">
        <v>10495</v>
      </c>
      <c r="V744" s="92"/>
      <c r="W744" s="146"/>
      <c r="X744" s="146" t="str">
        <f t="shared" si="63"/>
        <v/>
      </c>
      <c r="Y744" s="146" t="str">
        <f t="shared" si="64"/>
        <v>mt_MPFI20000603_CDW_D_L2_GROSS_ACCOUNT_LEDGER_MASTER_WK03</v>
      </c>
      <c r="Z744" s="146" t="str">
        <f t="shared" si="65"/>
        <v>m_MPFI20000603_CDW_D_L2_GROSS_ACCOUNT_LEDGER_MASTER_WK03</v>
      </c>
      <c r="AA744" s="146"/>
      <c r="AB744" s="146"/>
      <c r="AC744" s="146"/>
      <c r="AD744" s="65"/>
      <c r="AE744" s="100" t="s">
        <v>63</v>
      </c>
      <c r="AF744" s="65"/>
      <c r="AG744" s="65" t="s">
        <v>63</v>
      </c>
      <c r="AH744" s="65" t="s">
        <v>63</v>
      </c>
      <c r="AI744" s="220" t="s">
        <v>65</v>
      </c>
      <c r="AJ744" s="220" t="s">
        <v>65</v>
      </c>
      <c r="AK744" s="220" t="s">
        <v>65</v>
      </c>
    </row>
    <row r="745" spans="2:37" ht="34.5" hidden="1" customHeight="1">
      <c r="B745" s="86">
        <f t="shared" si="62"/>
        <v>742</v>
      </c>
      <c r="C745" s="84" t="s">
        <v>63</v>
      </c>
      <c r="D745" s="84" t="s">
        <v>6303</v>
      </c>
      <c r="E745" s="84" t="s">
        <v>110</v>
      </c>
      <c r="F745" s="84" t="s">
        <v>1032</v>
      </c>
      <c r="G745" s="85" t="s">
        <v>6304</v>
      </c>
      <c r="H745" s="85" t="s">
        <v>6305</v>
      </c>
      <c r="I745" s="86" t="s">
        <v>6306</v>
      </c>
      <c r="J745" s="191">
        <v>1</v>
      </c>
      <c r="K745" s="84" t="s">
        <v>6307</v>
      </c>
      <c r="L745" s="85"/>
      <c r="M745" s="85" t="s">
        <v>6308</v>
      </c>
      <c r="N745" s="85" t="s">
        <v>6309</v>
      </c>
      <c r="O745" s="84" t="s">
        <v>1366</v>
      </c>
      <c r="P745" s="86" t="s">
        <v>6310</v>
      </c>
      <c r="Q745" s="87" t="s">
        <v>69</v>
      </c>
      <c r="R745" s="84" t="s">
        <v>6311</v>
      </c>
      <c r="S745" s="86" t="s">
        <v>6312</v>
      </c>
      <c r="T745" s="143" t="s">
        <v>10496</v>
      </c>
      <c r="U745" s="86" t="s">
        <v>6314</v>
      </c>
      <c r="V745" s="84" t="s">
        <v>149</v>
      </c>
      <c r="W745" s="85"/>
      <c r="X745" s="85" t="str">
        <f t="shared" si="63"/>
        <v>tf_BAFI20000500_D_L2_GROSS_ACCOUNT_LEDGER_MONTH_END_BALANCE_DATA</v>
      </c>
      <c r="Y745" s="85" t="str">
        <f t="shared" si="64"/>
        <v>mt_MPFI20000501_CDW_D_L2_GROSS_ACCOUNT_LEDGER_MONTH_END_BALANCE_WK01</v>
      </c>
      <c r="Z745" s="85" t="str">
        <f t="shared" si="65"/>
        <v>m_MPFI20000501_CDW_D_L2_GROSS_ACCOUNT_LEDGER_MONTH_END_BALANCE_WK01</v>
      </c>
      <c r="AA745" s="85" t="s">
        <v>6315</v>
      </c>
      <c r="AB745" s="85" t="s">
        <v>1042</v>
      </c>
      <c r="AC745" s="85"/>
      <c r="AD745" s="65"/>
      <c r="AE745" s="100" t="s">
        <v>63</v>
      </c>
      <c r="AF745" s="65"/>
      <c r="AG745" s="65" t="s">
        <v>1331</v>
      </c>
      <c r="AH745" s="65" t="s">
        <v>153</v>
      </c>
      <c r="AI745" s="239" t="s">
        <v>745</v>
      </c>
      <c r="AJ745" s="220" t="s">
        <v>154</v>
      </c>
      <c r="AK745" s="261">
        <v>4.9768518510973081E-4</v>
      </c>
    </row>
    <row r="746" spans="2:37" ht="34.5" hidden="1" customHeight="1">
      <c r="B746" s="86">
        <f t="shared" si="62"/>
        <v>743</v>
      </c>
      <c r="C746" s="84" t="s">
        <v>63</v>
      </c>
      <c r="D746" s="84" t="s">
        <v>6303</v>
      </c>
      <c r="E746" s="84" t="s">
        <v>110</v>
      </c>
      <c r="F746" s="84" t="s">
        <v>1032</v>
      </c>
      <c r="G746" s="85" t="s">
        <v>6316</v>
      </c>
      <c r="H746" s="85" t="s">
        <v>6305</v>
      </c>
      <c r="I746" s="86" t="s">
        <v>6306</v>
      </c>
      <c r="J746" s="191">
        <v>2</v>
      </c>
      <c r="K746" s="84" t="s">
        <v>6317</v>
      </c>
      <c r="L746" s="85"/>
      <c r="M746" s="85" t="s">
        <v>6318</v>
      </c>
      <c r="N746" s="85" t="s">
        <v>6319</v>
      </c>
      <c r="O746" s="84" t="s">
        <v>1366</v>
      </c>
      <c r="P746" s="86" t="s">
        <v>6310</v>
      </c>
      <c r="Q746" s="87" t="s">
        <v>69</v>
      </c>
      <c r="R746" s="84" t="s">
        <v>9947</v>
      </c>
      <c r="S746" s="86" t="s">
        <v>9615</v>
      </c>
      <c r="T746" s="143" t="s">
        <v>10497</v>
      </c>
      <c r="U746" s="86" t="s">
        <v>10498</v>
      </c>
      <c r="V746" s="84" t="s">
        <v>1344</v>
      </c>
      <c r="W746" s="85"/>
      <c r="X746" s="85" t="str">
        <f t="shared" si="63"/>
        <v>tf_BAFI20000500_D_L2_GROSS_ACCOUNT_LEDGER_MONTH_END_BALANCE_DATA</v>
      </c>
      <c r="Y746" s="85" t="str">
        <f t="shared" si="64"/>
        <v>mt_MPFI20000502_CDW_D_L2_GROSS_ACCOUNT_LEDGER_MONTH_END_BALANCE_WK02</v>
      </c>
      <c r="Z746" s="85" t="str">
        <f t="shared" si="65"/>
        <v>m_MPFI20000502_CDW_D_L2_GROSS_ACCOUNT_LEDGER_MONTH_END_BALANCE_WK02</v>
      </c>
      <c r="AA746" s="85" t="s">
        <v>6315</v>
      </c>
      <c r="AB746" s="85" t="s">
        <v>1042</v>
      </c>
      <c r="AC746" s="85"/>
      <c r="AD746" s="65"/>
      <c r="AE746" s="100" t="s">
        <v>63</v>
      </c>
      <c r="AF746" s="65"/>
      <c r="AG746" s="65" t="s">
        <v>1331</v>
      </c>
      <c r="AH746" s="65" t="s">
        <v>153</v>
      </c>
      <c r="AI746" s="239" t="s">
        <v>745</v>
      </c>
      <c r="AJ746" s="220" t="s">
        <v>154</v>
      </c>
      <c r="AK746" s="261">
        <v>9.2592592409346253E-5</v>
      </c>
    </row>
    <row r="747" spans="2:37" ht="34.5" hidden="1" customHeight="1">
      <c r="B747" s="86">
        <f t="shared" si="62"/>
        <v>744</v>
      </c>
      <c r="C747" s="84" t="s">
        <v>63</v>
      </c>
      <c r="D747" s="84" t="s">
        <v>6303</v>
      </c>
      <c r="E747" s="84" t="s">
        <v>110</v>
      </c>
      <c r="F747" s="84" t="s">
        <v>1032</v>
      </c>
      <c r="G747" s="85" t="s">
        <v>6304</v>
      </c>
      <c r="H747" s="85" t="s">
        <v>6305</v>
      </c>
      <c r="I747" s="86" t="s">
        <v>6306</v>
      </c>
      <c r="J747" s="191">
        <v>3</v>
      </c>
      <c r="K747" s="84" t="s">
        <v>6322</v>
      </c>
      <c r="L747" s="85"/>
      <c r="M747" s="85" t="s">
        <v>6323</v>
      </c>
      <c r="N747" s="85" t="s">
        <v>6324</v>
      </c>
      <c r="O747" s="84" t="s">
        <v>1366</v>
      </c>
      <c r="P747" s="86" t="s">
        <v>6310</v>
      </c>
      <c r="Q747" s="87" t="s">
        <v>166</v>
      </c>
      <c r="R747" s="84" t="s">
        <v>10499</v>
      </c>
      <c r="S747" s="86" t="s">
        <v>10500</v>
      </c>
      <c r="T747" s="143" t="s">
        <v>10501</v>
      </c>
      <c r="U747" s="86" t="s">
        <v>10502</v>
      </c>
      <c r="V747" s="84" t="s">
        <v>149</v>
      </c>
      <c r="W747" s="85"/>
      <c r="X747" s="85" t="str">
        <f t="shared" si="63"/>
        <v>tf_BAFI20000500_D_L2_GROSS_ACCOUNT_LEDGER_MONTH_END_BALANCE_DATA</v>
      </c>
      <c r="Y747" s="85" t="str">
        <f t="shared" si="64"/>
        <v>mt_MPFI20000503_CDW_D_L2_GROSS_ACCOUNT_LEDGER_MONTH_END_BALANCE</v>
      </c>
      <c r="Z747" s="85" t="str">
        <f t="shared" si="65"/>
        <v>m_MPFI20000503_CDW_D_L2_GROSS_ACCOUNT_LEDGER_MONTH_END_BALANCE</v>
      </c>
      <c r="AA747" s="85" t="s">
        <v>6315</v>
      </c>
      <c r="AB747" s="85" t="s">
        <v>1042</v>
      </c>
      <c r="AC747" s="85"/>
      <c r="AD747" s="65"/>
      <c r="AE747" s="100" t="s">
        <v>63</v>
      </c>
      <c r="AF747" s="65"/>
      <c r="AG747" s="65" t="s">
        <v>1331</v>
      </c>
      <c r="AH747" s="65" t="s">
        <v>153</v>
      </c>
      <c r="AI747" s="239" t="s">
        <v>745</v>
      </c>
      <c r="AJ747" s="220" t="s">
        <v>154</v>
      </c>
      <c r="AK747" s="261">
        <v>2.9976851874380372E-3</v>
      </c>
    </row>
    <row r="748" spans="2:37" ht="34.5" hidden="1" customHeight="1">
      <c r="B748" s="86">
        <f t="shared" si="62"/>
        <v>745</v>
      </c>
      <c r="C748" s="84" t="s">
        <v>63</v>
      </c>
      <c r="D748" s="84" t="s">
        <v>6303</v>
      </c>
      <c r="E748" s="84" t="s">
        <v>110</v>
      </c>
      <c r="F748" s="84" t="s">
        <v>1032</v>
      </c>
      <c r="G748" s="85" t="s">
        <v>6304</v>
      </c>
      <c r="H748" s="85" t="s">
        <v>6305</v>
      </c>
      <c r="I748" s="86" t="s">
        <v>6306</v>
      </c>
      <c r="J748" s="191">
        <v>4</v>
      </c>
      <c r="K748" s="84" t="s">
        <v>6329</v>
      </c>
      <c r="L748" s="85"/>
      <c r="M748" s="85" t="s">
        <v>6330</v>
      </c>
      <c r="N748" s="85" t="s">
        <v>6331</v>
      </c>
      <c r="O748" s="84" t="s">
        <v>1366</v>
      </c>
      <c r="P748" s="86" t="s">
        <v>6310</v>
      </c>
      <c r="Q748" s="87" t="s">
        <v>166</v>
      </c>
      <c r="R748" s="84" t="s">
        <v>10503</v>
      </c>
      <c r="S748" s="86" t="s">
        <v>10504</v>
      </c>
      <c r="T748" s="143" t="s">
        <v>10505</v>
      </c>
      <c r="U748" s="86" t="s">
        <v>10506</v>
      </c>
      <c r="V748" s="84" t="s">
        <v>149</v>
      </c>
      <c r="W748" s="85"/>
      <c r="X748" s="85" t="str">
        <f t="shared" si="63"/>
        <v>tf_BAFI20000500_D_L2_GROSS_ACCOUNT_LEDGER_MONTH_END_BALANCE_DATA</v>
      </c>
      <c r="Y748" s="85" t="str">
        <f t="shared" si="64"/>
        <v>mt_MPFI20000504_CDW_D_L2_GROSS_ACCOUNT_LEDGER_MONTH_END_BALANCE_ADD_MASTER</v>
      </c>
      <c r="Z748" s="85" t="str">
        <f t="shared" si="65"/>
        <v>m_MPFI20000504_CDW_D_L2_GROSS_ACCOUNT_LEDGER_MONTH_END_BALANCE_ADD_MASTER</v>
      </c>
      <c r="AA748" s="85" t="s">
        <v>6315</v>
      </c>
      <c r="AB748" s="85" t="s">
        <v>1042</v>
      </c>
      <c r="AC748" s="85"/>
      <c r="AD748" s="65"/>
      <c r="AE748" s="100" t="s">
        <v>63</v>
      </c>
      <c r="AF748" s="65"/>
      <c r="AG748" s="65" t="s">
        <v>1331</v>
      </c>
      <c r="AH748" s="65" t="s">
        <v>153</v>
      </c>
      <c r="AI748" s="239" t="s">
        <v>745</v>
      </c>
      <c r="AJ748" s="220" t="s">
        <v>154</v>
      </c>
      <c r="AK748" s="261">
        <v>1.3692129628907423E-2</v>
      </c>
    </row>
    <row r="749" spans="2:37" ht="34.5" hidden="1" customHeight="1">
      <c r="B749" s="91">
        <f t="shared" si="62"/>
        <v>746</v>
      </c>
      <c r="C749" s="92" t="s">
        <v>409</v>
      </c>
      <c r="D749" s="92" t="s">
        <v>6279</v>
      </c>
      <c r="E749" s="92" t="s">
        <v>110</v>
      </c>
      <c r="F749" s="92" t="s">
        <v>1032</v>
      </c>
      <c r="G749" s="146" t="s">
        <v>6286</v>
      </c>
      <c r="H749" s="146"/>
      <c r="I749" s="146" t="s">
        <v>6336</v>
      </c>
      <c r="J749" s="193"/>
      <c r="K749" s="92" t="s">
        <v>6337</v>
      </c>
      <c r="L749" s="146"/>
      <c r="M749" s="146" t="s">
        <v>6338</v>
      </c>
      <c r="N749" s="146" t="s">
        <v>6339</v>
      </c>
      <c r="O749" s="92" t="s">
        <v>1366</v>
      </c>
      <c r="P749" s="91" t="s">
        <v>6340</v>
      </c>
      <c r="Q749" s="163" t="s">
        <v>69</v>
      </c>
      <c r="R749" s="163" t="s">
        <v>6311</v>
      </c>
      <c r="S749" s="91" t="s">
        <v>10507</v>
      </c>
      <c r="T749" s="182" t="s">
        <v>10496</v>
      </c>
      <c r="U749" s="91" t="s">
        <v>10508</v>
      </c>
      <c r="V749" s="92"/>
      <c r="W749" s="146"/>
      <c r="X749" s="146" t="str">
        <f t="shared" si="63"/>
        <v/>
      </c>
      <c r="Y749" s="146" t="str">
        <f t="shared" si="64"/>
        <v>mt_MPFI20000501_CDW_D_L2_GROSS_ACCOUNT_LEDGER_DETAILS_DATA</v>
      </c>
      <c r="Z749" s="146" t="str">
        <f t="shared" si="65"/>
        <v>m_MPFI20000501_CDW_D_L2_GROSS_ACCOUNT_LEDGER_DETAILS_DATA</v>
      </c>
      <c r="AA749" s="146"/>
      <c r="AB749" s="146"/>
      <c r="AC749" s="146"/>
      <c r="AD749" s="65"/>
      <c r="AE749" s="100" t="s">
        <v>63</v>
      </c>
      <c r="AF749" s="65"/>
      <c r="AG749" s="65" t="s">
        <v>63</v>
      </c>
      <c r="AH749" s="65" t="s">
        <v>63</v>
      </c>
      <c r="AI749" s="220" t="s">
        <v>65</v>
      </c>
      <c r="AJ749" s="220" t="s">
        <v>65</v>
      </c>
      <c r="AK749" s="220" t="s">
        <v>65</v>
      </c>
    </row>
    <row r="750" spans="2:37" ht="34.5" hidden="1" customHeight="1">
      <c r="B750" s="86">
        <f t="shared" si="62"/>
        <v>747</v>
      </c>
      <c r="C750" s="84" t="s">
        <v>63</v>
      </c>
      <c r="D750" s="84" t="s">
        <v>6341</v>
      </c>
      <c r="E750" s="84" t="s">
        <v>2469</v>
      </c>
      <c r="F750" s="84" t="s">
        <v>63</v>
      </c>
      <c r="G750" s="85" t="s">
        <v>6342</v>
      </c>
      <c r="H750" s="85" t="s">
        <v>6343</v>
      </c>
      <c r="I750" s="85" t="s">
        <v>6344</v>
      </c>
      <c r="J750" s="191">
        <v>1</v>
      </c>
      <c r="K750" s="84" t="s">
        <v>6345</v>
      </c>
      <c r="L750" s="84"/>
      <c r="M750" s="85" t="s">
        <v>6346</v>
      </c>
      <c r="N750" s="85" t="s">
        <v>6347</v>
      </c>
      <c r="O750" s="84" t="s">
        <v>2126</v>
      </c>
      <c r="P750" s="85" t="s">
        <v>6348</v>
      </c>
      <c r="Q750" s="87" t="s">
        <v>69</v>
      </c>
      <c r="R750" s="84" t="s">
        <v>10509</v>
      </c>
      <c r="S750" s="86" t="s">
        <v>10510</v>
      </c>
      <c r="T750" s="143" t="s">
        <v>10511</v>
      </c>
      <c r="U750" s="86" t="s">
        <v>10512</v>
      </c>
      <c r="V750" s="84" t="s">
        <v>238</v>
      </c>
      <c r="W750" s="85"/>
      <c r="X750" s="85" t="str">
        <f t="shared" si="63"/>
        <v>tf_BAOT20000900_M_L2_GROSS_ACCOUNT_LEDGER_PRIMARY_LEDGER_BALANCE_BPC</v>
      </c>
      <c r="Y750" s="85" t="str">
        <f t="shared" si="64"/>
        <v>mt_MPOT20000901_CDW_M_L2_GROSS_ACCOUNT_LEDGER_PRIMARY_LEDGER_BALANCE_BPC</v>
      </c>
      <c r="Z750" s="85" t="str">
        <f t="shared" si="65"/>
        <v>m_MPOT20000901_CDW_M_L2_GROSS_ACCOUNT_LEDGER_PRIMARY_LEDGER_BALANCE_BPC</v>
      </c>
      <c r="AA750" s="85" t="s">
        <v>6353</v>
      </c>
      <c r="AB750" s="85" t="s">
        <v>6354</v>
      </c>
      <c r="AC750" s="85"/>
      <c r="AD750" s="65"/>
      <c r="AE750" s="100" t="s">
        <v>63</v>
      </c>
      <c r="AF750" s="65"/>
      <c r="AG750" s="65" t="s">
        <v>152</v>
      </c>
      <c r="AH750" s="65" t="s">
        <v>153</v>
      </c>
      <c r="AI750" s="220" t="s">
        <v>65</v>
      </c>
      <c r="AJ750" s="220" t="s">
        <v>154</v>
      </c>
      <c r="AK750" s="261">
        <v>2.3148148466134444E-4</v>
      </c>
    </row>
    <row r="751" spans="2:37" ht="34.5" hidden="1" customHeight="1">
      <c r="B751" s="86">
        <f t="shared" si="62"/>
        <v>748</v>
      </c>
      <c r="C751" s="84" t="s">
        <v>63</v>
      </c>
      <c r="D751" s="84" t="s">
        <v>6355</v>
      </c>
      <c r="E751" s="84" t="s">
        <v>135</v>
      </c>
      <c r="F751" s="84" t="s">
        <v>786</v>
      </c>
      <c r="G751" s="85" t="s">
        <v>6356</v>
      </c>
      <c r="H751" s="86" t="s">
        <v>6357</v>
      </c>
      <c r="I751" s="85" t="s">
        <v>6358</v>
      </c>
      <c r="J751" s="191">
        <v>1</v>
      </c>
      <c r="K751" s="84" t="s">
        <v>6359</v>
      </c>
      <c r="L751" s="85"/>
      <c r="M751" s="85" t="s">
        <v>6360</v>
      </c>
      <c r="N751" s="85" t="s">
        <v>6361</v>
      </c>
      <c r="O751" s="84" t="s">
        <v>1366</v>
      </c>
      <c r="P751" s="86" t="s">
        <v>6362</v>
      </c>
      <c r="Q751" s="87" t="s">
        <v>69</v>
      </c>
      <c r="R751" s="84" t="s">
        <v>10513</v>
      </c>
      <c r="S751" s="86" t="s">
        <v>10514</v>
      </c>
      <c r="T751" s="143" t="s">
        <v>6365</v>
      </c>
      <c r="U751" s="86" t="s">
        <v>10515</v>
      </c>
      <c r="V751" s="84" t="s">
        <v>260</v>
      </c>
      <c r="W751" s="85"/>
      <c r="X751" s="85" t="str">
        <f t="shared" si="63"/>
        <v>tf_BAWK20001900_D_L2_GROSS_ACCOUNT_LEDGER_PRIMARY_LEDGER_BALANCE</v>
      </c>
      <c r="Y751" s="85" t="str">
        <f t="shared" si="64"/>
        <v>mt_MPWK20001901_CDW_D_L2_GROSS_ACCOUNT_LEDGER_PRIMARY_LEDGER_BALANCE_WK01</v>
      </c>
      <c r="Z751" s="85" t="str">
        <f t="shared" si="65"/>
        <v>m_MPWK20001901_CDW_D_L2_GROSS_ACCOUNT_LEDGER_PRIMARY_LEDGER_BALANCE_WK01</v>
      </c>
      <c r="AA751" s="85" t="s">
        <v>6367</v>
      </c>
      <c r="AB751" s="85" t="s">
        <v>4813</v>
      </c>
      <c r="AC751" s="85"/>
      <c r="AD751" s="65"/>
      <c r="AE751" s="100" t="s">
        <v>63</v>
      </c>
      <c r="AF751" s="65"/>
      <c r="AG751" s="65" t="s">
        <v>263</v>
      </c>
      <c r="AH751" s="65" t="s">
        <v>72</v>
      </c>
      <c r="AI751" s="239" t="s">
        <v>745</v>
      </c>
      <c r="AJ751" s="220" t="s">
        <v>154</v>
      </c>
      <c r="AK751" s="261">
        <v>3.3564815385034308E-4</v>
      </c>
    </row>
    <row r="752" spans="2:37" ht="34.5" hidden="1" customHeight="1">
      <c r="B752" s="86">
        <f t="shared" si="62"/>
        <v>749</v>
      </c>
      <c r="C752" s="84" t="s">
        <v>63</v>
      </c>
      <c r="D752" s="84" t="s">
        <v>6355</v>
      </c>
      <c r="E752" s="84" t="s">
        <v>135</v>
      </c>
      <c r="F752" s="84" t="s">
        <v>786</v>
      </c>
      <c r="G752" s="85" t="s">
        <v>6356</v>
      </c>
      <c r="H752" s="86" t="s">
        <v>6357</v>
      </c>
      <c r="I752" s="85" t="s">
        <v>6368</v>
      </c>
      <c r="J752" s="191">
        <v>2</v>
      </c>
      <c r="K752" s="84" t="s">
        <v>6369</v>
      </c>
      <c r="L752" s="85"/>
      <c r="M752" s="85" t="s">
        <v>6370</v>
      </c>
      <c r="N752" s="85" t="s">
        <v>6371</v>
      </c>
      <c r="O752" s="84" t="s">
        <v>1366</v>
      </c>
      <c r="P752" s="86" t="s">
        <v>6372</v>
      </c>
      <c r="Q752" s="87" t="s">
        <v>69</v>
      </c>
      <c r="R752" s="84" t="s">
        <v>10516</v>
      </c>
      <c r="S752" s="86" t="s">
        <v>10517</v>
      </c>
      <c r="T752" s="143" t="s">
        <v>10518</v>
      </c>
      <c r="U752" s="86" t="s">
        <v>10519</v>
      </c>
      <c r="V752" s="84" t="s">
        <v>260</v>
      </c>
      <c r="W752" s="85"/>
      <c r="X752" s="85" t="str">
        <f t="shared" si="63"/>
        <v>tf_BAWK20001900_D_L2_GROSS_ACCOUNT_LEDGER_PRIMARY_LEDGER_BALANCE</v>
      </c>
      <c r="Y752" s="85" t="str">
        <f t="shared" si="64"/>
        <v>mt_MPWK20001902_CDW_D_L2_GROSS_ACCOUNT_LEDGER_PRIMARY_LEDGER_BALANCE_WK02</v>
      </c>
      <c r="Z752" s="85" t="str">
        <f t="shared" si="65"/>
        <v>m_MPWK20001902_CDW_D_L2_GROSS_ACCOUNT_LEDGER_PRIMARY_LEDGER_BALANCE_WK02</v>
      </c>
      <c r="AA752" s="85" t="s">
        <v>6367</v>
      </c>
      <c r="AB752" s="85" t="s">
        <v>4813</v>
      </c>
      <c r="AC752" s="85"/>
      <c r="AD752" s="65"/>
      <c r="AE752" s="100" t="s">
        <v>63</v>
      </c>
      <c r="AF752" s="65"/>
      <c r="AG752" s="65" t="s">
        <v>263</v>
      </c>
      <c r="AH752" s="65" t="s">
        <v>72</v>
      </c>
      <c r="AI752" s="239" t="s">
        <v>745</v>
      </c>
      <c r="AJ752" s="220" t="s">
        <v>154</v>
      </c>
      <c r="AK752" s="261">
        <v>5.7870370073942468E-4</v>
      </c>
    </row>
    <row r="753" spans="2:37" ht="34.5" hidden="1" customHeight="1">
      <c r="B753" s="86">
        <f t="shared" si="62"/>
        <v>750</v>
      </c>
      <c r="C753" s="84" t="s">
        <v>63</v>
      </c>
      <c r="D753" s="84" t="s">
        <v>6355</v>
      </c>
      <c r="E753" s="84" t="s">
        <v>135</v>
      </c>
      <c r="F753" s="84" t="s">
        <v>786</v>
      </c>
      <c r="G753" s="85" t="s">
        <v>6356</v>
      </c>
      <c r="H753" s="86" t="s">
        <v>6357</v>
      </c>
      <c r="I753" s="85" t="s">
        <v>6377</v>
      </c>
      <c r="J753" s="191">
        <v>3</v>
      </c>
      <c r="K753" s="84" t="s">
        <v>6378</v>
      </c>
      <c r="L753" s="85"/>
      <c r="M753" s="85" t="s">
        <v>6379</v>
      </c>
      <c r="N753" s="85" t="s">
        <v>6380</v>
      </c>
      <c r="O753" s="84" t="s">
        <v>1366</v>
      </c>
      <c r="P753" s="86" t="s">
        <v>6381</v>
      </c>
      <c r="Q753" s="287" t="s">
        <v>6382</v>
      </c>
      <c r="R753" s="84" t="s">
        <v>10518</v>
      </c>
      <c r="S753" s="86" t="s">
        <v>10519</v>
      </c>
      <c r="T753" s="143" t="s">
        <v>10520</v>
      </c>
      <c r="U753" s="86" t="s">
        <v>10521</v>
      </c>
      <c r="V753" s="84" t="s">
        <v>309</v>
      </c>
      <c r="W753" s="85"/>
      <c r="X753" s="85" t="str">
        <f t="shared" si="63"/>
        <v>tf_BAWK20001900_D_L2_GROSS_ACCOUNT_LEDGER_PRIMARY_LEDGER_BALANCE</v>
      </c>
      <c r="Y753" s="85" t="str">
        <f t="shared" si="64"/>
        <v>mt_MPWK20001903_CDW_D_L2_GROSS_ACCOUNT_LEDGER_PRIMARY_LEDGER_BALANCE_WK03</v>
      </c>
      <c r="Z753" s="85" t="str">
        <f t="shared" si="65"/>
        <v>m_MPWK20001903_CDW_D_L2_GROSS_ACCOUNT_LEDGER_PRIMARY_LEDGER_BALANCE_WK03</v>
      </c>
      <c r="AA753" s="85" t="s">
        <v>6367</v>
      </c>
      <c r="AB753" s="85" t="s">
        <v>4813</v>
      </c>
      <c r="AC753" s="85"/>
      <c r="AD753" s="65"/>
      <c r="AE753" s="100" t="s">
        <v>63</v>
      </c>
      <c r="AF753" s="65"/>
      <c r="AG753" s="65" t="s">
        <v>263</v>
      </c>
      <c r="AH753" s="65" t="s">
        <v>72</v>
      </c>
      <c r="AI753" s="239" t="s">
        <v>745</v>
      </c>
      <c r="AJ753" s="220" t="s">
        <v>154</v>
      </c>
      <c r="AK753" s="261">
        <v>5.3240740817273036E-4</v>
      </c>
    </row>
    <row r="754" spans="2:37" ht="34.5" hidden="1" customHeight="1">
      <c r="B754" s="86">
        <f t="shared" si="62"/>
        <v>751</v>
      </c>
      <c r="C754" s="84" t="s">
        <v>63</v>
      </c>
      <c r="D754" s="84" t="s">
        <v>6355</v>
      </c>
      <c r="E754" s="84" t="s">
        <v>135</v>
      </c>
      <c r="F754" s="84" t="s">
        <v>786</v>
      </c>
      <c r="G754" s="85" t="s">
        <v>6356</v>
      </c>
      <c r="H754" s="86" t="s">
        <v>6357</v>
      </c>
      <c r="I754" s="85" t="s">
        <v>6385</v>
      </c>
      <c r="J754" s="191">
        <v>4</v>
      </c>
      <c r="K754" s="84" t="s">
        <v>6386</v>
      </c>
      <c r="L754" s="85"/>
      <c r="M754" s="85" t="s">
        <v>6387</v>
      </c>
      <c r="N754" s="85" t="s">
        <v>6388</v>
      </c>
      <c r="O754" s="84" t="s">
        <v>1366</v>
      </c>
      <c r="P754" s="86" t="s">
        <v>6389</v>
      </c>
      <c r="Q754" s="87" t="s">
        <v>166</v>
      </c>
      <c r="R754" s="84" t="s">
        <v>10522</v>
      </c>
      <c r="S754" s="86" t="s">
        <v>10523</v>
      </c>
      <c r="T754" s="143" t="s">
        <v>10509</v>
      </c>
      <c r="U754" s="86" t="s">
        <v>10510</v>
      </c>
      <c r="V754" s="84" t="s">
        <v>296</v>
      </c>
      <c r="W754" s="85"/>
      <c r="X754" s="85" t="str">
        <f t="shared" si="63"/>
        <v>tf_BAWK20001900_D_L2_GROSS_ACCOUNT_LEDGER_PRIMARY_LEDGER_BALANCE</v>
      </c>
      <c r="Y754" s="85" t="str">
        <f t="shared" si="64"/>
        <v>mt_MPWK20001904_CDW_D_L2_GROSS_ACCOUNT_LEDGER_PRIMARY_LEDGER_BALANCE</v>
      </c>
      <c r="Z754" s="85" t="str">
        <f t="shared" si="65"/>
        <v>m_MPWK20001904_CDW_D_L2_GROSS_ACCOUNT_LEDGER_PRIMARY_LEDGER_BALANCE</v>
      </c>
      <c r="AA754" s="85" t="s">
        <v>6367</v>
      </c>
      <c r="AB754" s="85" t="s">
        <v>4813</v>
      </c>
      <c r="AC754" s="85"/>
      <c r="AD754" s="65"/>
      <c r="AE754" s="100" t="s">
        <v>63</v>
      </c>
      <c r="AF754" s="65"/>
      <c r="AG754" s="65" t="s">
        <v>263</v>
      </c>
      <c r="AH754" s="65" t="s">
        <v>72</v>
      </c>
      <c r="AI754" s="239" t="s">
        <v>745</v>
      </c>
      <c r="AJ754" s="220" t="s">
        <v>154</v>
      </c>
      <c r="AK754" s="261">
        <v>5.671296312357299E-4</v>
      </c>
    </row>
    <row r="755" spans="2:37" ht="34.5" customHeight="1">
      <c r="B755" s="86">
        <f t="shared" si="62"/>
        <v>752</v>
      </c>
      <c r="C755" s="84" t="s">
        <v>63</v>
      </c>
      <c r="D755" s="84" t="s">
        <v>6394</v>
      </c>
      <c r="E755" s="84" t="s">
        <v>1809</v>
      </c>
      <c r="F755" s="84" t="s">
        <v>786</v>
      </c>
      <c r="G755" s="85" t="s">
        <v>6395</v>
      </c>
      <c r="H755" s="85" t="s">
        <v>6396</v>
      </c>
      <c r="I755" s="85" t="s">
        <v>6397</v>
      </c>
      <c r="J755" s="191">
        <v>1</v>
      </c>
      <c r="K755" s="84" t="s">
        <v>6398</v>
      </c>
      <c r="L755" s="85"/>
      <c r="M755" s="85" t="s">
        <v>6399</v>
      </c>
      <c r="N755" s="85" t="s">
        <v>6400</v>
      </c>
      <c r="O755" s="84" t="s">
        <v>1366</v>
      </c>
      <c r="P755" s="86" t="s">
        <v>6401</v>
      </c>
      <c r="Q755" s="87" t="s">
        <v>69</v>
      </c>
      <c r="R755" s="84" t="s">
        <v>10524</v>
      </c>
      <c r="S755" s="86" t="s">
        <v>10525</v>
      </c>
      <c r="T755" s="143" t="s">
        <v>10526</v>
      </c>
      <c r="U755" s="86" t="s">
        <v>10487</v>
      </c>
      <c r="V755" s="84" t="s">
        <v>260</v>
      </c>
      <c r="W755" s="85"/>
      <c r="X755" s="85" t="str">
        <f t="shared" si="63"/>
        <v>tf_BAWK20001200_D_L2_GENERAL_LEDGER_DETAILS</v>
      </c>
      <c r="Y755" s="85" t="str">
        <f t="shared" si="64"/>
        <v>mt_MPWK20001201_CDW_D_L2_GENERAL_LEDGER_DETAILS</v>
      </c>
      <c r="Z755" s="85" t="str">
        <f t="shared" si="65"/>
        <v>m_MPWK20001201_CDW_D_L2_GENERAL_LEDGER_DETAILS</v>
      </c>
      <c r="AA755" s="85" t="s">
        <v>6315</v>
      </c>
      <c r="AB755" s="85" t="s">
        <v>6406</v>
      </c>
      <c r="AC755" s="85"/>
      <c r="AD755" s="65"/>
      <c r="AE755" s="100" t="s">
        <v>63</v>
      </c>
      <c r="AF755" s="65"/>
      <c r="AG755" s="65" t="s">
        <v>744</v>
      </c>
      <c r="AH755" s="65" t="s">
        <v>72</v>
      </c>
      <c r="AI755" s="239" t="s">
        <v>1603</v>
      </c>
      <c r="AJ755" s="220" t="s">
        <v>353</v>
      </c>
      <c r="AK755" s="261">
        <v>4.7337962969322689E-3</v>
      </c>
    </row>
    <row r="756" spans="2:37" ht="34.5" hidden="1" customHeight="1">
      <c r="B756" s="91">
        <f t="shared" si="62"/>
        <v>753</v>
      </c>
      <c r="C756" s="92" t="s">
        <v>409</v>
      </c>
      <c r="D756" s="92" t="s">
        <v>6407</v>
      </c>
      <c r="E756" s="92" t="s">
        <v>1809</v>
      </c>
      <c r="F756" s="92" t="s">
        <v>786</v>
      </c>
      <c r="G756" s="146" t="s">
        <v>6395</v>
      </c>
      <c r="H756" s="146"/>
      <c r="I756" s="146" t="s">
        <v>6408</v>
      </c>
      <c r="J756" s="193"/>
      <c r="K756" s="92" t="s">
        <v>63</v>
      </c>
      <c r="L756" s="146"/>
      <c r="M756" s="146" t="s">
        <v>6409</v>
      </c>
      <c r="N756" s="288" t="s">
        <v>6410</v>
      </c>
      <c r="O756" s="92" t="s">
        <v>1366</v>
      </c>
      <c r="P756" s="91" t="s">
        <v>6411</v>
      </c>
      <c r="Q756" s="163" t="s">
        <v>69</v>
      </c>
      <c r="R756" s="92" t="s">
        <v>10527</v>
      </c>
      <c r="S756" s="91" t="s">
        <v>10528</v>
      </c>
      <c r="T756" s="182" t="s">
        <v>10526</v>
      </c>
      <c r="U756" s="91" t="s">
        <v>10529</v>
      </c>
      <c r="V756" s="92"/>
      <c r="W756" s="146"/>
      <c r="X756" s="146" t="str">
        <f t="shared" si="63"/>
        <v/>
      </c>
      <c r="Y756" s="146" t="str">
        <f t="shared" si="64"/>
        <v>mt_-_CDW_D_L2_GENERAL_LEDGER_DETAILS_WK01</v>
      </c>
      <c r="Z756" s="146" t="str">
        <f t="shared" si="65"/>
        <v>m_-_CDW_D_L2_GENERAL_LEDGER_DETAILS_WK01</v>
      </c>
      <c r="AA756" s="146"/>
      <c r="AB756" s="146"/>
      <c r="AC756" s="146"/>
      <c r="AD756" s="65"/>
      <c r="AE756" s="100" t="s">
        <v>63</v>
      </c>
      <c r="AF756" s="65"/>
      <c r="AG756" s="65" t="s">
        <v>63</v>
      </c>
      <c r="AH756" s="65" t="s">
        <v>63</v>
      </c>
      <c r="AI756" s="220" t="s">
        <v>65</v>
      </c>
      <c r="AJ756" s="220" t="s">
        <v>65</v>
      </c>
      <c r="AK756" s="220" t="s">
        <v>65</v>
      </c>
    </row>
    <row r="757" spans="2:37" ht="34.5" hidden="1" customHeight="1">
      <c r="B757" s="86">
        <f t="shared" si="62"/>
        <v>754</v>
      </c>
      <c r="C757" s="84" t="s">
        <v>63</v>
      </c>
      <c r="D757" s="84" t="s">
        <v>6412</v>
      </c>
      <c r="E757" s="84" t="s">
        <v>786</v>
      </c>
      <c r="F757" s="84" t="s">
        <v>63</v>
      </c>
      <c r="G757" s="85" t="s">
        <v>6413</v>
      </c>
      <c r="H757" s="85" t="s">
        <v>6414</v>
      </c>
      <c r="I757" s="85" t="s">
        <v>6415</v>
      </c>
      <c r="J757" s="191">
        <v>1</v>
      </c>
      <c r="K757" s="84" t="s">
        <v>6416</v>
      </c>
      <c r="L757" s="85"/>
      <c r="M757" s="282" t="s">
        <v>6417</v>
      </c>
      <c r="N757" s="85" t="s">
        <v>6418</v>
      </c>
      <c r="O757" s="212" t="s">
        <v>1366</v>
      </c>
      <c r="P757" s="86" t="s">
        <v>6419</v>
      </c>
      <c r="Q757" s="87" t="s">
        <v>220</v>
      </c>
      <c r="R757" s="84" t="s">
        <v>6420</v>
      </c>
      <c r="S757" s="86" t="s">
        <v>6421</v>
      </c>
      <c r="T757" s="143" t="s">
        <v>6422</v>
      </c>
      <c r="U757" s="86" t="s">
        <v>6423</v>
      </c>
      <c r="V757" s="84" t="s">
        <v>846</v>
      </c>
      <c r="W757" s="85"/>
      <c r="X757" s="85" t="str">
        <f t="shared" ref="X757:X788" si="66">IF(AND(D757&lt;&gt;"",H757&lt;&gt;""),"tf_"&amp;D757&amp;"_"&amp;H757,"")</f>
        <v>tf_BAMT20010300_D_L2_UNIT_KG_CONVERSION_MASTER</v>
      </c>
      <c r="Y757" s="85" t="str">
        <f t="shared" si="64"/>
        <v>mt_MPMT20010301_CDW_D_L2_UNIT_KG_CONVERSION_MASTER</v>
      </c>
      <c r="Z757" s="85" t="str">
        <f t="shared" si="65"/>
        <v>m_MPMT20010301_CDW_D_L2_UNIT_KG_CONVERSION_MASTER</v>
      </c>
      <c r="AA757" s="85"/>
      <c r="AB757" s="85"/>
      <c r="AC757" s="85"/>
      <c r="AD757" s="65" t="s">
        <v>2025</v>
      </c>
      <c r="AE757" s="65" t="s">
        <v>2026</v>
      </c>
      <c r="AF757" s="65" t="s">
        <v>2027</v>
      </c>
      <c r="AG757" s="65" t="s">
        <v>72</v>
      </c>
      <c r="AH757" s="65" t="str">
        <f>_xlfn.XLOOKUP(T757,Inputテーブル分解!G:G,Inputテーブル分解!J:J,"-")</f>
        <v>A</v>
      </c>
      <c r="AI757" s="220" t="s">
        <v>65</v>
      </c>
      <c r="AJ757" s="220" t="s">
        <v>154</v>
      </c>
      <c r="AK757" s="261">
        <v>0</v>
      </c>
    </row>
    <row r="758" spans="2:37" ht="34.5" hidden="1" customHeight="1">
      <c r="B758" s="86">
        <f t="shared" si="62"/>
        <v>755</v>
      </c>
      <c r="C758" s="84" t="s">
        <v>63</v>
      </c>
      <c r="D758" s="84" t="s">
        <v>6424</v>
      </c>
      <c r="E758" s="84" t="s">
        <v>786</v>
      </c>
      <c r="F758" s="84" t="s">
        <v>63</v>
      </c>
      <c r="G758" s="85" t="s">
        <v>6425</v>
      </c>
      <c r="H758" s="85" t="s">
        <v>6426</v>
      </c>
      <c r="I758" s="85" t="s">
        <v>6427</v>
      </c>
      <c r="J758" s="191">
        <v>1</v>
      </c>
      <c r="K758" s="84" t="s">
        <v>6428</v>
      </c>
      <c r="L758" s="85"/>
      <c r="M758" s="85" t="s">
        <v>6429</v>
      </c>
      <c r="N758" s="85" t="s">
        <v>6430</v>
      </c>
      <c r="O758" s="84" t="s">
        <v>1366</v>
      </c>
      <c r="P758" s="86" t="s">
        <v>6431</v>
      </c>
      <c r="Q758" s="87" t="s">
        <v>220</v>
      </c>
      <c r="R758" s="84" t="s">
        <v>6432</v>
      </c>
      <c r="S758" s="86" t="s">
        <v>6433</v>
      </c>
      <c r="T758" s="143" t="s">
        <v>6434</v>
      </c>
      <c r="U758" s="86" t="s">
        <v>6435</v>
      </c>
      <c r="V758" s="84" t="s">
        <v>296</v>
      </c>
      <c r="W758" s="85"/>
      <c r="X758" s="85" t="str">
        <f t="shared" si="66"/>
        <v>tf_BAMT20013500_D_L2_PLACE_MASTER</v>
      </c>
      <c r="Y758" s="85" t="str">
        <f t="shared" si="64"/>
        <v>mt_MPMT20013501_CDW_D_L2_PLACE_MASTER</v>
      </c>
      <c r="Z758" s="85" t="str">
        <f t="shared" si="65"/>
        <v>m_MPMT20013501_CDW_D_L2_PLACE_MASTER</v>
      </c>
      <c r="AA758" s="85"/>
      <c r="AB758" s="85"/>
      <c r="AC758" s="85"/>
      <c r="AD758" s="65" t="s">
        <v>2183</v>
      </c>
      <c r="AE758" s="65" t="s">
        <v>2026</v>
      </c>
      <c r="AF758" s="65" t="s">
        <v>52</v>
      </c>
      <c r="AG758" s="65" t="s">
        <v>72</v>
      </c>
      <c r="AH758" s="65" t="str">
        <f>_xlfn.XLOOKUP(T758,Inputテーブル分解!G:G,Inputテーブル分解!J:J,"-")</f>
        <v>A</v>
      </c>
      <c r="AI758" s="220" t="s">
        <v>65</v>
      </c>
      <c r="AJ758" s="220" t="s">
        <v>154</v>
      </c>
      <c r="AK758" s="261">
        <v>0</v>
      </c>
    </row>
    <row r="759" spans="2:37" ht="34.5" hidden="1" customHeight="1">
      <c r="B759" s="86">
        <f t="shared" si="62"/>
        <v>756</v>
      </c>
      <c r="C759" s="84" t="s">
        <v>63</v>
      </c>
      <c r="D759" s="84" t="s">
        <v>6436</v>
      </c>
      <c r="E759" s="84" t="s">
        <v>786</v>
      </c>
      <c r="F759" s="84" t="s">
        <v>63</v>
      </c>
      <c r="G759" s="85" t="s">
        <v>6437</v>
      </c>
      <c r="H759" s="85" t="s">
        <v>6438</v>
      </c>
      <c r="I759" s="85" t="s">
        <v>6439</v>
      </c>
      <c r="J759" s="191">
        <v>1</v>
      </c>
      <c r="K759" s="84" t="s">
        <v>6440</v>
      </c>
      <c r="L759" s="85"/>
      <c r="M759" s="85" t="s">
        <v>6441</v>
      </c>
      <c r="N759" s="85" t="s">
        <v>6442</v>
      </c>
      <c r="O759" s="84" t="s">
        <v>2126</v>
      </c>
      <c r="P759" s="86" t="s">
        <v>6443</v>
      </c>
      <c r="Q759" s="87" t="s">
        <v>220</v>
      </c>
      <c r="R759" s="84" t="s">
        <v>10530</v>
      </c>
      <c r="S759" s="86" t="s">
        <v>6445</v>
      </c>
      <c r="T759" s="143" t="s">
        <v>6446</v>
      </c>
      <c r="U759" s="86" t="s">
        <v>6447</v>
      </c>
      <c r="V759" s="84" t="s">
        <v>149</v>
      </c>
      <c r="W759" s="85"/>
      <c r="X759" s="85" t="str">
        <f t="shared" si="66"/>
        <v>tf_BAMT20017200_D_L2_CURRENCY_CODE_MASTER</v>
      </c>
      <c r="Y759" s="85" t="str">
        <f t="shared" si="64"/>
        <v>mt_MPMT20017201_CDW_D_L2_CURRENCY_CODE_MASTER_WK01</v>
      </c>
      <c r="Z759" s="85" t="str">
        <f t="shared" si="65"/>
        <v>m_MPMT20017201_CDW_D_L2_CURRENCY_CODE_MASTER_WK01</v>
      </c>
      <c r="AA759" s="85"/>
      <c r="AB759" s="85"/>
      <c r="AC759" s="85"/>
      <c r="AD759" s="65" t="s">
        <v>2183</v>
      </c>
      <c r="AE759" s="65"/>
      <c r="AF759" s="65" t="s">
        <v>52</v>
      </c>
      <c r="AG759" s="65" t="s">
        <v>72</v>
      </c>
      <c r="AH759" s="65" t="s">
        <v>72</v>
      </c>
      <c r="AI759" s="220" t="s">
        <v>65</v>
      </c>
      <c r="AJ759" s="220" t="s">
        <v>154</v>
      </c>
      <c r="AK759" s="261">
        <v>0</v>
      </c>
    </row>
    <row r="760" spans="2:37" ht="34.5" hidden="1" customHeight="1">
      <c r="B760" s="86">
        <f t="shared" si="62"/>
        <v>757</v>
      </c>
      <c r="C760" s="84" t="s">
        <v>63</v>
      </c>
      <c r="D760" s="84" t="s">
        <v>6436</v>
      </c>
      <c r="E760" s="84" t="s">
        <v>786</v>
      </c>
      <c r="F760" s="84" t="s">
        <v>63</v>
      </c>
      <c r="G760" s="85" t="s">
        <v>6437</v>
      </c>
      <c r="H760" s="85" t="s">
        <v>6438</v>
      </c>
      <c r="I760" s="85" t="s">
        <v>6439</v>
      </c>
      <c r="J760" s="191">
        <v>2</v>
      </c>
      <c r="K760" s="84" t="s">
        <v>6448</v>
      </c>
      <c r="L760" s="85"/>
      <c r="M760" s="85" t="s">
        <v>6449</v>
      </c>
      <c r="N760" s="85" t="s">
        <v>6450</v>
      </c>
      <c r="O760" s="84" t="s">
        <v>2126</v>
      </c>
      <c r="P760" s="86" t="s">
        <v>6443</v>
      </c>
      <c r="Q760" s="87" t="s">
        <v>220</v>
      </c>
      <c r="R760" s="84" t="s">
        <v>6446</v>
      </c>
      <c r="S760" s="86" t="s">
        <v>6447</v>
      </c>
      <c r="T760" s="143" t="s">
        <v>6451</v>
      </c>
      <c r="U760" s="86" t="s">
        <v>6452</v>
      </c>
      <c r="V760" s="84" t="s">
        <v>238</v>
      </c>
      <c r="W760" s="85"/>
      <c r="X760" s="85" t="str">
        <f t="shared" si="66"/>
        <v>tf_BAMT20017200_D_L2_CURRENCY_CODE_MASTER</v>
      </c>
      <c r="Y760" s="85" t="str">
        <f t="shared" si="64"/>
        <v>mt_MPMT20017202_CDW_D_L2_CURRENCY_CODE_MASTER_WK02</v>
      </c>
      <c r="Z760" s="85" t="str">
        <f t="shared" si="65"/>
        <v>m_MPMT20017202_CDW_D_L2_CURRENCY_CODE_MASTER_WK02</v>
      </c>
      <c r="AA760" s="85"/>
      <c r="AB760" s="85"/>
      <c r="AC760" s="85"/>
      <c r="AD760" s="65" t="s">
        <v>2183</v>
      </c>
      <c r="AE760" s="65"/>
      <c r="AF760" s="65" t="s">
        <v>52</v>
      </c>
      <c r="AG760" s="65" t="s">
        <v>72</v>
      </c>
      <c r="AH760" s="65" t="s">
        <v>72</v>
      </c>
      <c r="AI760" s="220" t="s">
        <v>65</v>
      </c>
      <c r="AJ760" s="220" t="s">
        <v>154</v>
      </c>
      <c r="AK760" s="261">
        <v>0</v>
      </c>
    </row>
    <row r="761" spans="2:37" ht="34.5" hidden="1" customHeight="1">
      <c r="B761" s="86">
        <f t="shared" si="62"/>
        <v>758</v>
      </c>
      <c r="C761" s="84" t="s">
        <v>63</v>
      </c>
      <c r="D761" s="84" t="s">
        <v>6436</v>
      </c>
      <c r="E761" s="84" t="s">
        <v>786</v>
      </c>
      <c r="F761" s="84" t="s">
        <v>63</v>
      </c>
      <c r="G761" s="85" t="s">
        <v>6437</v>
      </c>
      <c r="H761" s="85" t="s">
        <v>6438</v>
      </c>
      <c r="I761" s="85" t="s">
        <v>6439</v>
      </c>
      <c r="J761" s="191">
        <v>3</v>
      </c>
      <c r="K761" s="84" t="s">
        <v>6454</v>
      </c>
      <c r="L761" s="85"/>
      <c r="M761" s="85" t="s">
        <v>6455</v>
      </c>
      <c r="N761" s="85" t="s">
        <v>6456</v>
      </c>
      <c r="O761" s="84" t="s">
        <v>2126</v>
      </c>
      <c r="P761" s="86" t="s">
        <v>6443</v>
      </c>
      <c r="Q761" s="87" t="s">
        <v>220</v>
      </c>
      <c r="R761" s="84" t="s">
        <v>6457</v>
      </c>
      <c r="S761" s="86" t="s">
        <v>6458</v>
      </c>
      <c r="T761" s="143" t="s">
        <v>6459</v>
      </c>
      <c r="U761" s="86" t="s">
        <v>6460</v>
      </c>
      <c r="V761" s="84" t="s">
        <v>162</v>
      </c>
      <c r="W761" s="85"/>
      <c r="X761" s="85" t="str">
        <f t="shared" si="66"/>
        <v>tf_BAMT20017200_D_L2_CURRENCY_CODE_MASTER</v>
      </c>
      <c r="Y761" s="85" t="str">
        <f t="shared" si="64"/>
        <v>mt_MPMT20017203_CDW_D_L2_CURRENCY_CODE_MASTER</v>
      </c>
      <c r="Z761" s="85" t="str">
        <f t="shared" si="65"/>
        <v>m_MPMT20017203_CDW_D_L2_CURRENCY_CODE_MASTER</v>
      </c>
      <c r="AA761" s="85"/>
      <c r="AB761" s="85"/>
      <c r="AC761" s="85"/>
      <c r="AD761" s="65" t="s">
        <v>2183</v>
      </c>
      <c r="AE761" s="65" t="s">
        <v>2026</v>
      </c>
      <c r="AF761" s="65" t="s">
        <v>52</v>
      </c>
      <c r="AG761" s="65" t="s">
        <v>72</v>
      </c>
      <c r="AH761" s="65" t="str">
        <f>_xlfn.XLOOKUP(T761,Inputテーブル分解!G:G,Inputテーブル分解!J:J,"-")</f>
        <v>A</v>
      </c>
      <c r="AI761" s="220" t="s">
        <v>65</v>
      </c>
      <c r="AJ761" s="220" t="s">
        <v>154</v>
      </c>
      <c r="AK761" s="261">
        <v>0</v>
      </c>
    </row>
    <row r="762" spans="2:37" ht="34.5" hidden="1" customHeight="1">
      <c r="B762" s="86">
        <f t="shared" si="62"/>
        <v>759</v>
      </c>
      <c r="C762" s="84" t="s">
        <v>63</v>
      </c>
      <c r="D762" s="84" t="s">
        <v>6461</v>
      </c>
      <c r="E762" s="84" t="s">
        <v>786</v>
      </c>
      <c r="F762" s="84" t="s">
        <v>63</v>
      </c>
      <c r="G762" s="85" t="s">
        <v>6462</v>
      </c>
      <c r="H762" s="85" t="s">
        <v>6463</v>
      </c>
      <c r="I762" s="85" t="s">
        <v>6464</v>
      </c>
      <c r="J762" s="191">
        <v>1</v>
      </c>
      <c r="K762" s="84" t="s">
        <v>6465</v>
      </c>
      <c r="L762" s="85"/>
      <c r="M762" s="85" t="s">
        <v>6466</v>
      </c>
      <c r="N762" s="85" t="s">
        <v>6467</v>
      </c>
      <c r="O762" s="84" t="s">
        <v>1366</v>
      </c>
      <c r="P762" s="86" t="s">
        <v>6468</v>
      </c>
      <c r="Q762" s="87" t="s">
        <v>220</v>
      </c>
      <c r="R762" s="84" t="s">
        <v>10531</v>
      </c>
      <c r="S762" s="86" t="s">
        <v>6470</v>
      </c>
      <c r="T762" s="143" t="s">
        <v>10532</v>
      </c>
      <c r="U762" s="86" t="s">
        <v>10533</v>
      </c>
      <c r="V762" s="84" t="s">
        <v>260</v>
      </c>
      <c r="W762" s="85"/>
      <c r="X762" s="85" t="str">
        <f t="shared" si="66"/>
        <v>tf_BAMT20020900_D_L2_CURRENCY_REGION_PLANT_MASTER</v>
      </c>
      <c r="Y762" s="85" t="str">
        <f t="shared" si="64"/>
        <v>mt_MPMT20020901_CDW_D_L2_CURRENCY_REGION_PLANT_MASTER</v>
      </c>
      <c r="Z762" s="85" t="str">
        <f t="shared" si="65"/>
        <v>m_MPMT20020901_CDW_D_L2_CURRENCY_REGION_PLANT_MASTER</v>
      </c>
      <c r="AA762" s="85"/>
      <c r="AB762" s="85"/>
      <c r="AC762" s="85"/>
      <c r="AD762" s="65" t="s">
        <v>2586</v>
      </c>
      <c r="AE762" s="65" t="s">
        <v>2026</v>
      </c>
      <c r="AF762" s="65" t="s">
        <v>52</v>
      </c>
      <c r="AG762" s="65" t="s">
        <v>72</v>
      </c>
      <c r="AH762" s="65" t="str">
        <f>_xlfn.XLOOKUP(T762,Inputテーブル分解!G:G,Inputテーブル分解!J:J,"-")</f>
        <v>A</v>
      </c>
      <c r="AI762" s="220" t="s">
        <v>65</v>
      </c>
      <c r="AJ762" s="220" t="s">
        <v>154</v>
      </c>
      <c r="AK762" s="261">
        <v>0</v>
      </c>
    </row>
    <row r="763" spans="2:37" ht="34.5" hidden="1" customHeight="1">
      <c r="B763" s="86">
        <f t="shared" si="62"/>
        <v>760</v>
      </c>
      <c r="C763" s="84" t="s">
        <v>63</v>
      </c>
      <c r="D763" s="84" t="s">
        <v>10534</v>
      </c>
      <c r="E763" s="84" t="s">
        <v>786</v>
      </c>
      <c r="F763" s="84" t="s">
        <v>63</v>
      </c>
      <c r="G763" s="85" t="s">
        <v>6474</v>
      </c>
      <c r="H763" s="85" t="s">
        <v>6475</v>
      </c>
      <c r="I763" s="85" t="s">
        <v>6476</v>
      </c>
      <c r="J763" s="191">
        <v>1</v>
      </c>
      <c r="K763" s="84" t="s">
        <v>6477</v>
      </c>
      <c r="L763" s="85"/>
      <c r="M763" s="85" t="s">
        <v>6478</v>
      </c>
      <c r="N763" s="85" t="s">
        <v>6479</v>
      </c>
      <c r="O763" s="84" t="s">
        <v>1366</v>
      </c>
      <c r="P763" s="86" t="s">
        <v>6480</v>
      </c>
      <c r="Q763" s="87" t="s">
        <v>220</v>
      </c>
      <c r="R763" s="84" t="s">
        <v>2340</v>
      </c>
      <c r="S763" s="86" t="s">
        <v>2341</v>
      </c>
      <c r="T763" s="143" t="s">
        <v>10535</v>
      </c>
      <c r="U763" s="86" t="s">
        <v>10536</v>
      </c>
      <c r="V763" s="84" t="s">
        <v>846</v>
      </c>
      <c r="W763" s="85"/>
      <c r="X763" s="85" t="str">
        <f t="shared" si="66"/>
        <v>tf_BAMT20020800_D_L2_CURRENCY_REGION_COMPANY_MASTER</v>
      </c>
      <c r="Y763" s="85" t="str">
        <f t="shared" si="64"/>
        <v>mt_MPMT20020801_CDW_D_L2_CURRENCY_REGION_COMPANY_MASTER</v>
      </c>
      <c r="Z763" s="85" t="str">
        <f t="shared" si="65"/>
        <v>m_MPMT20020801_CDW_D_L2_CURRENCY_REGION_COMPANY_MASTER</v>
      </c>
      <c r="AA763" s="85"/>
      <c r="AB763" s="85"/>
      <c r="AC763" s="85"/>
      <c r="AD763" s="65" t="s">
        <v>2025</v>
      </c>
      <c r="AE763" s="65" t="s">
        <v>2026</v>
      </c>
      <c r="AF763" s="65" t="s">
        <v>2027</v>
      </c>
      <c r="AG763" s="65" t="s">
        <v>72</v>
      </c>
      <c r="AH763" s="65" t="str">
        <f>_xlfn.XLOOKUP(T763,Inputテーブル分解!G:G,Inputテーブル分解!J:J,"-")</f>
        <v>A</v>
      </c>
      <c r="AI763" s="220" t="s">
        <v>65</v>
      </c>
      <c r="AJ763" s="220" t="s">
        <v>154</v>
      </c>
      <c r="AK763" s="261">
        <v>1</v>
      </c>
    </row>
    <row r="764" spans="2:37" ht="34.5" hidden="1" customHeight="1">
      <c r="B764" s="86">
        <f t="shared" si="62"/>
        <v>761</v>
      </c>
      <c r="C764" s="84" t="s">
        <v>63</v>
      </c>
      <c r="D764" s="84" t="s">
        <v>6483</v>
      </c>
      <c r="E764" s="84" t="s">
        <v>786</v>
      </c>
      <c r="F764" s="84" t="s">
        <v>63</v>
      </c>
      <c r="G764" s="85" t="s">
        <v>6484</v>
      </c>
      <c r="H764" s="85" t="s">
        <v>6485</v>
      </c>
      <c r="I764" s="85" t="s">
        <v>6486</v>
      </c>
      <c r="J764" s="191">
        <v>1</v>
      </c>
      <c r="K764" s="84" t="s">
        <v>6487</v>
      </c>
      <c r="L764" s="85"/>
      <c r="M764" s="85" t="s">
        <v>6488</v>
      </c>
      <c r="N764" s="85" t="s">
        <v>6489</v>
      </c>
      <c r="O764" s="84" t="s">
        <v>1366</v>
      </c>
      <c r="P764" s="86" t="s">
        <v>6490</v>
      </c>
      <c r="Q764" s="87" t="s">
        <v>220</v>
      </c>
      <c r="R764" s="84" t="s">
        <v>10537</v>
      </c>
      <c r="S764" s="86" t="s">
        <v>10538</v>
      </c>
      <c r="T764" s="143" t="s">
        <v>10539</v>
      </c>
      <c r="U764" s="86" t="s">
        <v>6494</v>
      </c>
      <c r="V764" s="84" t="s">
        <v>260</v>
      </c>
      <c r="W764" s="85"/>
      <c r="X764" s="85" t="str">
        <f t="shared" si="66"/>
        <v>tf_BAMT20021000_D_L2_CURRENCY_REGION_PURCHASE_ORGANIZATION_MASTER</v>
      </c>
      <c r="Y764" s="85" t="str">
        <f t="shared" si="64"/>
        <v>mt_MPMT20021001_CDW_D_L2_CURRENCY_REGION_PURCHASE_ORGANIZATION_MASTER</v>
      </c>
      <c r="Z764" s="85" t="str">
        <f t="shared" si="65"/>
        <v>m_MPMT20021001_CDW_D_L2_CURRENCY_REGION_PURCHASE_ORGANIZATION_MASTER</v>
      </c>
      <c r="AA764" s="85"/>
      <c r="AB764" s="85"/>
      <c r="AC764" s="85"/>
      <c r="AD764" s="65" t="s">
        <v>2586</v>
      </c>
      <c r="AE764" s="65" t="s">
        <v>2026</v>
      </c>
      <c r="AF764" s="65" t="s">
        <v>52</v>
      </c>
      <c r="AG764" s="65" t="s">
        <v>72</v>
      </c>
      <c r="AH764" s="65" t="s">
        <v>72</v>
      </c>
      <c r="AI764" s="220" t="s">
        <v>65</v>
      </c>
      <c r="AJ764" s="220" t="s">
        <v>154</v>
      </c>
      <c r="AK764" s="261">
        <v>0</v>
      </c>
    </row>
    <row r="765" spans="2:37" ht="34.5" hidden="1" customHeight="1">
      <c r="B765" s="91">
        <f t="shared" si="62"/>
        <v>762</v>
      </c>
      <c r="C765" s="92" t="s">
        <v>409</v>
      </c>
      <c r="D765" s="92" t="s">
        <v>63</v>
      </c>
      <c r="E765" s="92" t="s">
        <v>786</v>
      </c>
      <c r="F765" s="92" t="s">
        <v>63</v>
      </c>
      <c r="G765" s="146" t="s">
        <v>6495</v>
      </c>
      <c r="H765" s="146"/>
      <c r="I765" s="146" t="s">
        <v>6496</v>
      </c>
      <c r="J765" s="193"/>
      <c r="K765" s="92"/>
      <c r="L765" s="146"/>
      <c r="M765" s="146" t="s">
        <v>6497</v>
      </c>
      <c r="N765" s="146"/>
      <c r="O765" s="92" t="s">
        <v>2126</v>
      </c>
      <c r="P765" s="264" t="s">
        <v>6498</v>
      </c>
      <c r="Q765" s="163" t="s">
        <v>69</v>
      </c>
      <c r="R765" s="92"/>
      <c r="S765" s="91" t="s">
        <v>10540</v>
      </c>
      <c r="T765" s="182"/>
      <c r="U765" s="91" t="s">
        <v>10541</v>
      </c>
      <c r="V765" s="92"/>
      <c r="W765" s="146"/>
      <c r="X765" s="146" t="str">
        <f t="shared" si="66"/>
        <v/>
      </c>
      <c r="Y765" s="146" t="str">
        <f t="shared" si="64"/>
        <v/>
      </c>
      <c r="Z765" s="146" t="str">
        <f t="shared" si="65"/>
        <v/>
      </c>
      <c r="AA765" s="146"/>
      <c r="AB765" s="146"/>
      <c r="AC765" s="146"/>
      <c r="AD765" s="65" t="s">
        <v>1368</v>
      </c>
      <c r="AE765" s="100" t="s">
        <v>63</v>
      </c>
      <c r="AF765" s="65"/>
      <c r="AG765" s="65" t="s">
        <v>63</v>
      </c>
      <c r="AH765" s="65" t="s">
        <v>63</v>
      </c>
      <c r="AI765" s="220" t="s">
        <v>65</v>
      </c>
      <c r="AJ765" s="220" t="s">
        <v>65</v>
      </c>
      <c r="AK765" s="220" t="s">
        <v>65</v>
      </c>
    </row>
    <row r="766" spans="2:37" ht="34.5" hidden="1" customHeight="1">
      <c r="B766" s="86">
        <f t="shared" si="62"/>
        <v>763</v>
      </c>
      <c r="C766" s="84" t="s">
        <v>63</v>
      </c>
      <c r="D766" s="84" t="s">
        <v>6499</v>
      </c>
      <c r="E766" s="84" t="s">
        <v>786</v>
      </c>
      <c r="F766" s="84" t="s">
        <v>63</v>
      </c>
      <c r="G766" s="85" t="s">
        <v>6500</v>
      </c>
      <c r="H766" s="85" t="s">
        <v>6501</v>
      </c>
      <c r="I766" s="85" t="s">
        <v>6502</v>
      </c>
      <c r="J766" s="191">
        <v>1</v>
      </c>
      <c r="K766" s="84" t="s">
        <v>6503</v>
      </c>
      <c r="L766" s="85"/>
      <c r="M766" s="85" t="s">
        <v>6504</v>
      </c>
      <c r="N766" s="85" t="s">
        <v>6505</v>
      </c>
      <c r="O766" s="84" t="s">
        <v>2126</v>
      </c>
      <c r="P766" s="86" t="s">
        <v>6506</v>
      </c>
      <c r="Q766" s="87" t="s">
        <v>69</v>
      </c>
      <c r="R766" s="143" t="s">
        <v>6507</v>
      </c>
      <c r="S766" s="86" t="s">
        <v>6508</v>
      </c>
      <c r="T766" s="143" t="s">
        <v>6509</v>
      </c>
      <c r="U766" s="86" t="s">
        <v>6510</v>
      </c>
      <c r="V766" s="84" t="s">
        <v>238</v>
      </c>
      <c r="W766" s="85"/>
      <c r="X766" s="85" t="str">
        <f t="shared" si="66"/>
        <v>tf_BAMT20017300_D_L2_CURRENCY_CONVERSION_MASTER</v>
      </c>
      <c r="Y766" s="85" t="str">
        <f t="shared" si="64"/>
        <v>mt_MPMT20017301_CDW_D_L2_CURRENCY_CONVERSION_MASTER_WK01</v>
      </c>
      <c r="Z766" s="85" t="str">
        <f t="shared" si="65"/>
        <v>m_MPMT20017301_CDW_D_L2_CURRENCY_CONVERSION_MASTER_WK01</v>
      </c>
      <c r="AA766" s="85"/>
      <c r="AB766" s="85"/>
      <c r="AC766" s="85"/>
      <c r="AD766" s="65" t="s">
        <v>2183</v>
      </c>
      <c r="AE766" s="65"/>
      <c r="AF766" s="65" t="s">
        <v>52</v>
      </c>
      <c r="AG766" s="65" t="s">
        <v>72</v>
      </c>
      <c r="AH766" s="65" t="s">
        <v>72</v>
      </c>
      <c r="AI766" s="220" t="s">
        <v>65</v>
      </c>
      <c r="AJ766" s="220" t="s">
        <v>154</v>
      </c>
      <c r="AK766" s="261">
        <v>0</v>
      </c>
    </row>
    <row r="767" spans="2:37" ht="34.5" hidden="1" customHeight="1">
      <c r="B767" s="86">
        <f t="shared" si="62"/>
        <v>764</v>
      </c>
      <c r="C767" s="84" t="s">
        <v>63</v>
      </c>
      <c r="D767" s="84" t="s">
        <v>6511</v>
      </c>
      <c r="E767" s="84" t="s">
        <v>786</v>
      </c>
      <c r="F767" s="84" t="s">
        <v>63</v>
      </c>
      <c r="G767" s="85" t="s">
        <v>6500</v>
      </c>
      <c r="H767" s="85" t="s">
        <v>6501</v>
      </c>
      <c r="I767" s="85" t="s">
        <v>6502</v>
      </c>
      <c r="J767" s="191">
        <v>2</v>
      </c>
      <c r="K767" s="84" t="s">
        <v>6512</v>
      </c>
      <c r="L767" s="85"/>
      <c r="M767" s="85" t="s">
        <v>6513</v>
      </c>
      <c r="N767" s="85" t="s">
        <v>6514</v>
      </c>
      <c r="O767" s="84" t="s">
        <v>2126</v>
      </c>
      <c r="P767" s="86" t="s">
        <v>6506</v>
      </c>
      <c r="Q767" s="87" t="s">
        <v>69</v>
      </c>
      <c r="R767" s="143" t="s">
        <v>10542</v>
      </c>
      <c r="S767" s="86" t="s">
        <v>10543</v>
      </c>
      <c r="T767" s="143" t="s">
        <v>6517</v>
      </c>
      <c r="U767" s="86" t="s">
        <v>6518</v>
      </c>
      <c r="V767" s="84" t="s">
        <v>149</v>
      </c>
      <c r="W767" s="85"/>
      <c r="X767" s="85" t="str">
        <f t="shared" si="66"/>
        <v>tf_BAMT20017300_D_L2_CURRENCY_CONVERSION_MASTER</v>
      </c>
      <c r="Y767" s="85" t="str">
        <f t="shared" si="64"/>
        <v>mt_MPMT20017302_CDW_D_L2_CURRENCY_CONVERSION_MASTER_WK02</v>
      </c>
      <c r="Z767" s="85" t="str">
        <f t="shared" si="65"/>
        <v>m_MPMT20017302_CDW_D_L2_CURRENCY_CONVERSION_MASTER_WK02</v>
      </c>
      <c r="AA767" s="85"/>
      <c r="AB767" s="85"/>
      <c r="AC767" s="85"/>
      <c r="AD767" s="65" t="s">
        <v>2183</v>
      </c>
      <c r="AE767" s="65"/>
      <c r="AF767" s="65" t="s">
        <v>52</v>
      </c>
      <c r="AG767" s="65" t="s">
        <v>72</v>
      </c>
      <c r="AH767" s="65" t="s">
        <v>72</v>
      </c>
      <c r="AI767" s="220" t="s">
        <v>65</v>
      </c>
      <c r="AJ767" s="220" t="s">
        <v>154</v>
      </c>
      <c r="AK767" s="261">
        <v>0</v>
      </c>
    </row>
    <row r="768" spans="2:37" ht="34.5" hidden="1" customHeight="1">
      <c r="B768" s="86">
        <f t="shared" si="62"/>
        <v>765</v>
      </c>
      <c r="C768" s="84" t="s">
        <v>63</v>
      </c>
      <c r="D768" s="84" t="s">
        <v>6499</v>
      </c>
      <c r="E768" s="84" t="s">
        <v>786</v>
      </c>
      <c r="F768" s="84" t="s">
        <v>63</v>
      </c>
      <c r="G768" s="85" t="s">
        <v>6500</v>
      </c>
      <c r="H768" s="85" t="s">
        <v>6501</v>
      </c>
      <c r="I768" s="85" t="s">
        <v>6502</v>
      </c>
      <c r="J768" s="191">
        <v>3</v>
      </c>
      <c r="K768" s="84" t="s">
        <v>6519</v>
      </c>
      <c r="L768" s="85"/>
      <c r="M768" s="85" t="s">
        <v>6520</v>
      </c>
      <c r="N768" s="85" t="s">
        <v>6521</v>
      </c>
      <c r="O768" s="84" t="s">
        <v>2126</v>
      </c>
      <c r="P768" s="86" t="s">
        <v>6506</v>
      </c>
      <c r="Q768" s="87" t="s">
        <v>69</v>
      </c>
      <c r="R768" s="84" t="s">
        <v>6517</v>
      </c>
      <c r="S768" s="86" t="s">
        <v>6518</v>
      </c>
      <c r="T768" s="143" t="s">
        <v>6522</v>
      </c>
      <c r="U768" s="86" t="s">
        <v>6523</v>
      </c>
      <c r="V768" s="84" t="s">
        <v>149</v>
      </c>
      <c r="W768" s="85"/>
      <c r="X768" s="85" t="str">
        <f t="shared" si="66"/>
        <v>tf_BAMT20017300_D_L2_CURRENCY_CONVERSION_MASTER</v>
      </c>
      <c r="Y768" s="85" t="str">
        <f t="shared" si="64"/>
        <v>mt_MPMT20017303_CDW_D_L2_CURRENCY_CONVERSION_MASTER_WK03</v>
      </c>
      <c r="Z768" s="85" t="str">
        <f t="shared" si="65"/>
        <v>m_MPMT20017303_CDW_D_L2_CURRENCY_CONVERSION_MASTER_WK03</v>
      </c>
      <c r="AA768" s="85"/>
      <c r="AB768" s="85"/>
      <c r="AC768" s="85"/>
      <c r="AD768" s="65" t="s">
        <v>2183</v>
      </c>
      <c r="AE768" s="65"/>
      <c r="AF768" s="65" t="s">
        <v>52</v>
      </c>
      <c r="AG768" s="65" t="s">
        <v>72</v>
      </c>
      <c r="AH768" s="65" t="s">
        <v>72</v>
      </c>
      <c r="AI768" s="220" t="s">
        <v>65</v>
      </c>
      <c r="AJ768" s="220" t="s">
        <v>154</v>
      </c>
      <c r="AK768" s="261">
        <v>0</v>
      </c>
    </row>
    <row r="769" spans="2:37" ht="34.5" hidden="1" customHeight="1">
      <c r="B769" s="86">
        <f t="shared" si="62"/>
        <v>766</v>
      </c>
      <c r="C769" s="84" t="s">
        <v>63</v>
      </c>
      <c r="D769" s="84" t="s">
        <v>6499</v>
      </c>
      <c r="E769" s="84" t="s">
        <v>786</v>
      </c>
      <c r="F769" s="84" t="s">
        <v>63</v>
      </c>
      <c r="G769" s="85" t="s">
        <v>6500</v>
      </c>
      <c r="H769" s="85" t="s">
        <v>6501</v>
      </c>
      <c r="I769" s="85" t="s">
        <v>6502</v>
      </c>
      <c r="J769" s="191">
        <v>4</v>
      </c>
      <c r="K769" s="84" t="s">
        <v>6524</v>
      </c>
      <c r="L769" s="85"/>
      <c r="M769" s="85" t="s">
        <v>6525</v>
      </c>
      <c r="N769" s="85" t="s">
        <v>6526</v>
      </c>
      <c r="O769" s="84" t="s">
        <v>2126</v>
      </c>
      <c r="P769" s="86" t="s">
        <v>6506</v>
      </c>
      <c r="Q769" s="87" t="s">
        <v>69</v>
      </c>
      <c r="R769" s="84" t="s">
        <v>6517</v>
      </c>
      <c r="S769" s="86" t="s">
        <v>10544</v>
      </c>
      <c r="T769" s="143" t="s">
        <v>6527</v>
      </c>
      <c r="U769" s="86" t="s">
        <v>6528</v>
      </c>
      <c r="V769" s="84" t="s">
        <v>238</v>
      </c>
      <c r="W769" s="85"/>
      <c r="X769" s="85" t="str">
        <f t="shared" si="66"/>
        <v>tf_BAMT20017300_D_L2_CURRENCY_CONVERSION_MASTER</v>
      </c>
      <c r="Y769" s="85" t="str">
        <f t="shared" si="64"/>
        <v>mt_MPMT20017304_CDW_D_L2_CURRENCY_CONVERSION_MASTER_WK04</v>
      </c>
      <c r="Z769" s="85" t="str">
        <f t="shared" si="65"/>
        <v>m_MPMT20017304_CDW_D_L2_CURRENCY_CONVERSION_MASTER_WK04</v>
      </c>
      <c r="AA769" s="85"/>
      <c r="AB769" s="85"/>
      <c r="AC769" s="85"/>
      <c r="AD769" s="65" t="s">
        <v>2183</v>
      </c>
      <c r="AE769" s="65"/>
      <c r="AF769" s="65" t="s">
        <v>52</v>
      </c>
      <c r="AG769" s="65" t="s">
        <v>72</v>
      </c>
      <c r="AH769" s="65" t="s">
        <v>72</v>
      </c>
      <c r="AI769" s="220" t="s">
        <v>65</v>
      </c>
      <c r="AJ769" s="220" t="s">
        <v>154</v>
      </c>
      <c r="AK769" s="261">
        <v>0</v>
      </c>
    </row>
    <row r="770" spans="2:37" ht="34.5" hidden="1" customHeight="1">
      <c r="B770" s="86">
        <f t="shared" si="62"/>
        <v>767</v>
      </c>
      <c r="C770" s="84" t="s">
        <v>63</v>
      </c>
      <c r="D770" s="84" t="s">
        <v>6499</v>
      </c>
      <c r="E770" s="84" t="s">
        <v>786</v>
      </c>
      <c r="F770" s="84" t="s">
        <v>63</v>
      </c>
      <c r="G770" s="85" t="s">
        <v>6500</v>
      </c>
      <c r="H770" s="85" t="s">
        <v>6501</v>
      </c>
      <c r="I770" s="85" t="s">
        <v>6502</v>
      </c>
      <c r="J770" s="191">
        <v>5</v>
      </c>
      <c r="K770" s="84" t="s">
        <v>6529</v>
      </c>
      <c r="L770" s="85"/>
      <c r="M770" s="85" t="s">
        <v>6530</v>
      </c>
      <c r="N770" s="85" t="s">
        <v>6531</v>
      </c>
      <c r="O770" s="84" t="s">
        <v>2126</v>
      </c>
      <c r="P770" s="86" t="s">
        <v>6506</v>
      </c>
      <c r="Q770" s="87" t="s">
        <v>69</v>
      </c>
      <c r="R770" s="84" t="s">
        <v>6532</v>
      </c>
      <c r="S770" s="86" t="s">
        <v>10545</v>
      </c>
      <c r="T770" s="143" t="s">
        <v>6534</v>
      </c>
      <c r="U770" s="86" t="s">
        <v>6535</v>
      </c>
      <c r="V770" s="84" t="s">
        <v>162</v>
      </c>
      <c r="W770" s="85"/>
      <c r="X770" s="85" t="str">
        <f t="shared" si="66"/>
        <v>tf_BAMT20017300_D_L2_CURRENCY_CONVERSION_MASTER</v>
      </c>
      <c r="Y770" s="85" t="str">
        <f t="shared" si="64"/>
        <v>mt_MPMT20017305_CDW_D_L2_CURRENCY_CONVERSION_MASTER_WK05</v>
      </c>
      <c r="Z770" s="85" t="str">
        <f t="shared" si="65"/>
        <v>m_MPMT20017305_CDW_D_L2_CURRENCY_CONVERSION_MASTER_WK05</v>
      </c>
      <c r="AA770" s="85"/>
      <c r="AB770" s="85"/>
      <c r="AC770" s="85"/>
      <c r="AD770" s="65" t="s">
        <v>2183</v>
      </c>
      <c r="AE770" s="65"/>
      <c r="AF770" s="65" t="s">
        <v>52</v>
      </c>
      <c r="AG770" s="65" t="s">
        <v>72</v>
      </c>
      <c r="AH770" s="65" t="s">
        <v>72</v>
      </c>
      <c r="AI770" s="220" t="s">
        <v>65</v>
      </c>
      <c r="AJ770" s="220" t="s">
        <v>154</v>
      </c>
      <c r="AK770" s="261">
        <v>0</v>
      </c>
    </row>
    <row r="771" spans="2:37" ht="34.5" hidden="1" customHeight="1">
      <c r="B771" s="91">
        <f t="shared" si="62"/>
        <v>768</v>
      </c>
      <c r="C771" s="92" t="s">
        <v>409</v>
      </c>
      <c r="D771" s="92" t="s">
        <v>6499</v>
      </c>
      <c r="E771" s="92" t="s">
        <v>786</v>
      </c>
      <c r="F771" s="92" t="s">
        <v>63</v>
      </c>
      <c r="G771" s="146" t="s">
        <v>6500</v>
      </c>
      <c r="H771" s="146" t="s">
        <v>6501</v>
      </c>
      <c r="I771" s="146" t="s">
        <v>6502</v>
      </c>
      <c r="J771" s="193"/>
      <c r="K771" s="92" t="s">
        <v>6536</v>
      </c>
      <c r="L771" s="146"/>
      <c r="M771" s="146" t="s">
        <v>6537</v>
      </c>
      <c r="N771" s="146" t="s">
        <v>6538</v>
      </c>
      <c r="O771" s="92" t="s">
        <v>2126</v>
      </c>
      <c r="P771" s="91" t="s">
        <v>6506</v>
      </c>
      <c r="Q771" s="163" t="s">
        <v>69</v>
      </c>
      <c r="R771" s="92" t="s">
        <v>6534</v>
      </c>
      <c r="S771" s="91" t="s">
        <v>6535</v>
      </c>
      <c r="T771" s="182" t="s">
        <v>10546</v>
      </c>
      <c r="U771" s="91" t="s">
        <v>10547</v>
      </c>
      <c r="V771" s="92" t="s">
        <v>1344</v>
      </c>
      <c r="W771" s="146"/>
      <c r="X771" s="146" t="str">
        <f t="shared" si="66"/>
        <v>tf_BAMT20017300_D_L2_CURRENCY_CONVERSION_MASTER</v>
      </c>
      <c r="Y771" s="146" t="str">
        <f t="shared" si="64"/>
        <v>mt_MPMT20017306_CDW_D_L2_CURRENCY_CONVERSION_MASTER_WK06</v>
      </c>
      <c r="Z771" s="146" t="str">
        <f t="shared" si="65"/>
        <v>m_MPMT20017306_CDW_D_L2_CURRENCY_CONVERSION_MASTER_WK06</v>
      </c>
      <c r="AA771" s="146"/>
      <c r="AB771" s="146"/>
      <c r="AC771" s="146"/>
      <c r="AD771" s="65" t="s">
        <v>2183</v>
      </c>
      <c r="AE771" s="100" t="s">
        <v>63</v>
      </c>
      <c r="AF771" s="65"/>
      <c r="AG771" s="65" t="s">
        <v>63</v>
      </c>
      <c r="AH771" s="65" t="s">
        <v>63</v>
      </c>
      <c r="AI771" s="220" t="s">
        <v>65</v>
      </c>
      <c r="AJ771" s="220" t="s">
        <v>65</v>
      </c>
      <c r="AK771" s="220" t="s">
        <v>65</v>
      </c>
    </row>
    <row r="772" spans="2:37" ht="34.5" hidden="1" customHeight="1">
      <c r="B772" s="86">
        <f t="shared" ref="B772:B835" si="67">ROW()-3</f>
        <v>769</v>
      </c>
      <c r="C772" s="84" t="s">
        <v>63</v>
      </c>
      <c r="D772" s="84" t="s">
        <v>6499</v>
      </c>
      <c r="E772" s="84" t="s">
        <v>786</v>
      </c>
      <c r="F772" s="84" t="s">
        <v>63</v>
      </c>
      <c r="G772" s="85" t="s">
        <v>6500</v>
      </c>
      <c r="H772" s="85" t="s">
        <v>6501</v>
      </c>
      <c r="I772" s="85" t="s">
        <v>6502</v>
      </c>
      <c r="J772" s="191">
        <v>6</v>
      </c>
      <c r="K772" s="84" t="s">
        <v>6539</v>
      </c>
      <c r="L772" s="85"/>
      <c r="M772" s="85" t="s">
        <v>6540</v>
      </c>
      <c r="N772" s="85" t="s">
        <v>6541</v>
      </c>
      <c r="O772" s="84" t="s">
        <v>2126</v>
      </c>
      <c r="P772" s="86" t="s">
        <v>6506</v>
      </c>
      <c r="Q772" s="87" t="s">
        <v>69</v>
      </c>
      <c r="R772" s="84" t="s">
        <v>6534</v>
      </c>
      <c r="S772" s="86" t="s">
        <v>6535</v>
      </c>
      <c r="T772" s="143" t="s">
        <v>6542</v>
      </c>
      <c r="U772" s="86" t="s">
        <v>6543</v>
      </c>
      <c r="V772" s="84" t="s">
        <v>1344</v>
      </c>
      <c r="W772" s="85"/>
      <c r="X772" s="85" t="str">
        <f t="shared" si="66"/>
        <v>tf_BAMT20017300_D_L2_CURRENCY_CONVERSION_MASTER</v>
      </c>
      <c r="Y772" s="85" t="str">
        <f t="shared" si="64"/>
        <v>mt_MPMT20017307_CDW_D_L2_CURRENCY_CONVERSION_MASTER_WK07</v>
      </c>
      <c r="Z772" s="85" t="str">
        <f t="shared" si="65"/>
        <v>m_MPMT20017307_CDW_D_L2_CURRENCY_CONVERSION_MASTER_WK07</v>
      </c>
      <c r="AA772" s="85"/>
      <c r="AB772" s="85"/>
      <c r="AC772" s="85"/>
      <c r="AD772" s="65" t="s">
        <v>2183</v>
      </c>
      <c r="AE772" s="65"/>
      <c r="AF772" s="65" t="s">
        <v>52</v>
      </c>
      <c r="AG772" s="65" t="s">
        <v>72</v>
      </c>
      <c r="AH772" s="65" t="s">
        <v>72</v>
      </c>
      <c r="AI772" s="220" t="s">
        <v>65</v>
      </c>
      <c r="AJ772" s="220" t="s">
        <v>154</v>
      </c>
      <c r="AK772" s="261">
        <v>0</v>
      </c>
    </row>
    <row r="773" spans="2:37" ht="34.5" hidden="1" customHeight="1">
      <c r="B773" s="86">
        <f t="shared" si="67"/>
        <v>770</v>
      </c>
      <c r="C773" s="84" t="s">
        <v>63</v>
      </c>
      <c r="D773" s="84" t="s">
        <v>6499</v>
      </c>
      <c r="E773" s="84" t="s">
        <v>786</v>
      </c>
      <c r="F773" s="84" t="s">
        <v>63</v>
      </c>
      <c r="G773" s="85" t="s">
        <v>6500</v>
      </c>
      <c r="H773" s="85" t="s">
        <v>6501</v>
      </c>
      <c r="I773" s="85" t="s">
        <v>6502</v>
      </c>
      <c r="J773" s="191">
        <v>7</v>
      </c>
      <c r="K773" s="84" t="s">
        <v>6544</v>
      </c>
      <c r="L773" s="85"/>
      <c r="M773" s="85" t="s">
        <v>6545</v>
      </c>
      <c r="N773" s="85" t="s">
        <v>6546</v>
      </c>
      <c r="O773" s="84" t="s">
        <v>2126</v>
      </c>
      <c r="P773" s="86" t="s">
        <v>6506</v>
      </c>
      <c r="Q773" s="87" t="s">
        <v>69</v>
      </c>
      <c r="R773" s="84" t="s">
        <v>6542</v>
      </c>
      <c r="S773" s="86" t="s">
        <v>6543</v>
      </c>
      <c r="T773" s="143" t="s">
        <v>6547</v>
      </c>
      <c r="U773" s="86" t="s">
        <v>6548</v>
      </c>
      <c r="V773" s="84" t="s">
        <v>162</v>
      </c>
      <c r="W773" s="85"/>
      <c r="X773" s="85" t="str">
        <f t="shared" si="66"/>
        <v>tf_BAMT20017300_D_L2_CURRENCY_CONVERSION_MASTER</v>
      </c>
      <c r="Y773" s="85" t="str">
        <f t="shared" ref="Y773:Y804" si="68">IF(AND(K773&lt;&gt;"",N773&lt;&gt;""),"mt_"&amp;K773&amp;"_"&amp;N773,"")</f>
        <v>mt_MPMT20017308_CDW_D_L2_CURRENCY_CONVERSION_MASTER_WK08</v>
      </c>
      <c r="Z773" s="85" t="str">
        <f t="shared" ref="Z773:Z804" si="69">IF(AND(K773&lt;&gt;"",N773&lt;&gt;""),"m_"&amp;K773&amp;"_"&amp;N773,"")</f>
        <v>m_MPMT20017308_CDW_D_L2_CURRENCY_CONVERSION_MASTER_WK08</v>
      </c>
      <c r="AA773" s="85"/>
      <c r="AB773" s="85"/>
      <c r="AC773" s="85"/>
      <c r="AD773" s="65" t="s">
        <v>2183</v>
      </c>
      <c r="AE773" s="65"/>
      <c r="AF773" s="65" t="s">
        <v>52</v>
      </c>
      <c r="AG773" s="65" t="s">
        <v>72</v>
      </c>
      <c r="AH773" s="65" t="s">
        <v>72</v>
      </c>
      <c r="AI773" s="220" t="s">
        <v>65</v>
      </c>
      <c r="AJ773" s="220" t="s">
        <v>154</v>
      </c>
      <c r="AK773" s="261">
        <v>0</v>
      </c>
    </row>
    <row r="774" spans="2:37" ht="34.5" hidden="1" customHeight="1">
      <c r="B774" s="86">
        <f t="shared" si="67"/>
        <v>771</v>
      </c>
      <c r="C774" s="84" t="s">
        <v>65</v>
      </c>
      <c r="D774" s="84" t="s">
        <v>6499</v>
      </c>
      <c r="E774" s="84" t="s">
        <v>786</v>
      </c>
      <c r="F774" s="84" t="s">
        <v>63</v>
      </c>
      <c r="G774" s="85" t="s">
        <v>6500</v>
      </c>
      <c r="H774" s="85" t="s">
        <v>6501</v>
      </c>
      <c r="I774" s="85" t="s">
        <v>6502</v>
      </c>
      <c r="J774" s="191">
        <v>8</v>
      </c>
      <c r="K774" s="84" t="s">
        <v>6549</v>
      </c>
      <c r="L774" s="85"/>
      <c r="M774" s="85" t="s">
        <v>6550</v>
      </c>
      <c r="N774" s="85" t="s">
        <v>6551</v>
      </c>
      <c r="O774" s="84" t="s">
        <v>2126</v>
      </c>
      <c r="P774" s="86" t="s">
        <v>6506</v>
      </c>
      <c r="Q774" s="87" t="s">
        <v>69</v>
      </c>
      <c r="R774" s="84" t="s">
        <v>6547</v>
      </c>
      <c r="S774" s="86" t="s">
        <v>6548</v>
      </c>
      <c r="T774" s="143" t="s">
        <v>6552</v>
      </c>
      <c r="U774" s="86" t="s">
        <v>6553</v>
      </c>
      <c r="V774" s="84" t="s">
        <v>238</v>
      </c>
      <c r="W774" s="85"/>
      <c r="X774" s="85" t="str">
        <f t="shared" si="66"/>
        <v>tf_BAMT20017300_D_L2_CURRENCY_CONVERSION_MASTER</v>
      </c>
      <c r="Y774" s="85" t="str">
        <f t="shared" si="68"/>
        <v>mt_MPMT20017309_CDW_D_L2_CURRENCY_CONVERSION_MASTER_WK09</v>
      </c>
      <c r="Z774" s="85" t="str">
        <f t="shared" si="69"/>
        <v>m_MPMT20017309_CDW_D_L2_CURRENCY_CONVERSION_MASTER_WK09</v>
      </c>
      <c r="AA774" s="85"/>
      <c r="AB774" s="85"/>
      <c r="AC774" s="85"/>
      <c r="AD774" s="65" t="s">
        <v>2183</v>
      </c>
      <c r="AE774" s="65"/>
      <c r="AF774" s="65" t="s">
        <v>52</v>
      </c>
      <c r="AG774" s="65" t="s">
        <v>72</v>
      </c>
      <c r="AH774" s="65" t="s">
        <v>72</v>
      </c>
      <c r="AI774" s="220" t="s">
        <v>65</v>
      </c>
      <c r="AJ774" s="220" t="s">
        <v>154</v>
      </c>
      <c r="AK774" s="261">
        <v>0</v>
      </c>
    </row>
    <row r="775" spans="2:37" ht="34.5" hidden="1" customHeight="1">
      <c r="B775" s="86">
        <f t="shared" si="67"/>
        <v>772</v>
      </c>
      <c r="C775" s="84" t="s">
        <v>63</v>
      </c>
      <c r="D775" s="84" t="s">
        <v>6499</v>
      </c>
      <c r="E775" s="84" t="s">
        <v>786</v>
      </c>
      <c r="F775" s="84" t="s">
        <v>63</v>
      </c>
      <c r="G775" s="85" t="s">
        <v>6500</v>
      </c>
      <c r="H775" s="85" t="s">
        <v>6501</v>
      </c>
      <c r="I775" s="85" t="s">
        <v>6502</v>
      </c>
      <c r="J775" s="191">
        <v>9</v>
      </c>
      <c r="K775" s="84" t="s">
        <v>6554</v>
      </c>
      <c r="L775" s="85"/>
      <c r="M775" s="85" t="s">
        <v>6555</v>
      </c>
      <c r="N775" s="85" t="s">
        <v>6556</v>
      </c>
      <c r="O775" s="84" t="s">
        <v>2126</v>
      </c>
      <c r="P775" s="86" t="s">
        <v>6506</v>
      </c>
      <c r="Q775" s="87" t="s">
        <v>69</v>
      </c>
      <c r="R775" s="84" t="s">
        <v>10548</v>
      </c>
      <c r="S775" s="86" t="s">
        <v>10549</v>
      </c>
      <c r="T775" s="143" t="s">
        <v>10550</v>
      </c>
      <c r="U775" s="86" t="s">
        <v>6560</v>
      </c>
      <c r="V775" s="84" t="s">
        <v>162</v>
      </c>
      <c r="W775" s="85"/>
      <c r="X775" s="85" t="str">
        <f t="shared" si="66"/>
        <v>tf_BAMT20017300_D_L2_CURRENCY_CONVERSION_MASTER</v>
      </c>
      <c r="Y775" s="85" t="str">
        <f t="shared" si="68"/>
        <v>mt_MPMT20017310_CDW_D_L2_CURRENCY_CONVERSION_MASTER</v>
      </c>
      <c r="Z775" s="85" t="str">
        <f t="shared" si="69"/>
        <v>m_MPMT20017310_CDW_D_L2_CURRENCY_CONVERSION_MASTER</v>
      </c>
      <c r="AA775" s="85"/>
      <c r="AB775" s="85"/>
      <c r="AC775" s="85"/>
      <c r="AD775" s="65" t="s">
        <v>2183</v>
      </c>
      <c r="AE775" s="65" t="s">
        <v>2026</v>
      </c>
      <c r="AF775" s="65" t="s">
        <v>52</v>
      </c>
      <c r="AG775" s="65" t="s">
        <v>72</v>
      </c>
      <c r="AH775" s="65" t="str">
        <f>_xlfn.XLOOKUP(T775,Inputテーブル分解!G:G,Inputテーブル分解!J:J,"-")</f>
        <v>A</v>
      </c>
      <c r="AI775" s="220" t="s">
        <v>65</v>
      </c>
      <c r="AJ775" s="220" t="s">
        <v>154</v>
      </c>
      <c r="AK775" s="261">
        <v>0</v>
      </c>
    </row>
    <row r="776" spans="2:37" ht="34.5" hidden="1" customHeight="1">
      <c r="B776" s="86">
        <f t="shared" si="67"/>
        <v>773</v>
      </c>
      <c r="C776" s="84" t="s">
        <v>63</v>
      </c>
      <c r="D776" s="84" t="s">
        <v>6511</v>
      </c>
      <c r="E776" s="84" t="s">
        <v>786</v>
      </c>
      <c r="F776" s="84" t="s">
        <v>63</v>
      </c>
      <c r="G776" s="85" t="s">
        <v>6500</v>
      </c>
      <c r="H776" s="85" t="s">
        <v>6561</v>
      </c>
      <c r="I776" s="85" t="s">
        <v>6502</v>
      </c>
      <c r="J776" s="191">
        <v>10</v>
      </c>
      <c r="K776" s="84" t="s">
        <v>6562</v>
      </c>
      <c r="L776" s="85"/>
      <c r="M776" s="85" t="s">
        <v>6563</v>
      </c>
      <c r="N776" s="85" t="s">
        <v>6564</v>
      </c>
      <c r="O776" s="84" t="s">
        <v>2126</v>
      </c>
      <c r="P776" s="86" t="s">
        <v>6506</v>
      </c>
      <c r="Q776" s="87" t="s">
        <v>69</v>
      </c>
      <c r="R776" s="84" t="s">
        <v>10551</v>
      </c>
      <c r="S776" s="86" t="s">
        <v>10552</v>
      </c>
      <c r="T776" s="143" t="s">
        <v>10553</v>
      </c>
      <c r="U776" s="86" t="s">
        <v>10554</v>
      </c>
      <c r="V776" s="84" t="s">
        <v>149</v>
      </c>
      <c r="W776" s="85"/>
      <c r="X776" s="85" t="str">
        <f t="shared" si="66"/>
        <v>tf_BAMT20017300_D_L2_CURRENCY_CONVERSION_MASTER</v>
      </c>
      <c r="Y776" s="85" t="str">
        <f t="shared" si="68"/>
        <v>mt_MPMT20017311_CDW_D_L2_CURRENCY_CONVERSION_MASTER_YEAR_MONTH</v>
      </c>
      <c r="Z776" s="85" t="str">
        <f t="shared" si="69"/>
        <v>m_MPMT20017311_CDW_D_L2_CURRENCY_CONVERSION_MASTER_YEAR_MONTH</v>
      </c>
      <c r="AA776" s="85"/>
      <c r="AB776" s="85"/>
      <c r="AC776" s="85"/>
      <c r="AD776" s="65" t="s">
        <v>2183</v>
      </c>
      <c r="AE776" s="65" t="s">
        <v>2026</v>
      </c>
      <c r="AF776" s="65" t="s">
        <v>52</v>
      </c>
      <c r="AG776" s="65" t="s">
        <v>72</v>
      </c>
      <c r="AH776" s="65" t="s">
        <v>72</v>
      </c>
      <c r="AI776" s="220" t="s">
        <v>65</v>
      </c>
      <c r="AJ776" s="220" t="s">
        <v>154</v>
      </c>
      <c r="AK776" s="261">
        <v>0</v>
      </c>
    </row>
    <row r="777" spans="2:37" ht="34.5" hidden="1" customHeight="1">
      <c r="B777" s="86">
        <f t="shared" si="67"/>
        <v>774</v>
      </c>
      <c r="C777" s="84" t="s">
        <v>63</v>
      </c>
      <c r="D777" s="84" t="s">
        <v>6569</v>
      </c>
      <c r="E777" s="84" t="s">
        <v>786</v>
      </c>
      <c r="F777" s="84" t="s">
        <v>63</v>
      </c>
      <c r="G777" s="85" t="s">
        <v>6570</v>
      </c>
      <c r="H777" s="85" t="s">
        <v>6571</v>
      </c>
      <c r="I777" s="85" t="s">
        <v>6572</v>
      </c>
      <c r="J777" s="191">
        <v>4</v>
      </c>
      <c r="K777" s="84" t="s">
        <v>6573</v>
      </c>
      <c r="L777" s="85"/>
      <c r="M777" s="85" t="s">
        <v>6574</v>
      </c>
      <c r="N777" s="85" t="s">
        <v>6575</v>
      </c>
      <c r="O777" s="84" t="s">
        <v>1366</v>
      </c>
      <c r="P777" s="86" t="s">
        <v>6576</v>
      </c>
      <c r="Q777" s="87" t="s">
        <v>69</v>
      </c>
      <c r="R777" s="84" t="s">
        <v>10555</v>
      </c>
      <c r="S777" s="86" t="s">
        <v>10556</v>
      </c>
      <c r="T777" s="143" t="s">
        <v>10557</v>
      </c>
      <c r="U777" s="85" t="s">
        <v>6601</v>
      </c>
      <c r="V777" s="84" t="s">
        <v>149</v>
      </c>
      <c r="W777" s="85"/>
      <c r="X777" s="85" t="str">
        <f t="shared" si="66"/>
        <v>tf_BAMT20025000_D_L2_TEIKOKU_DATABANK_MASTER</v>
      </c>
      <c r="Y777" s="85" t="str">
        <f t="shared" si="68"/>
        <v>mt_MPMT20025004_CDW_D_L2_TEIKOKU_DATABANK_MASTER_YEAR_MONTH</v>
      </c>
      <c r="Z777" s="85" t="str">
        <f t="shared" si="69"/>
        <v>m_MPMT20025004_CDW_D_L2_TEIKOKU_DATABANK_MASTER_YEAR_MONTH</v>
      </c>
      <c r="AA777" s="85"/>
      <c r="AB777" s="85"/>
      <c r="AC777" s="85"/>
      <c r="AD777" s="289" t="s">
        <v>2183</v>
      </c>
      <c r="AE777" s="65" t="s">
        <v>2026</v>
      </c>
      <c r="AF777" s="289" t="s">
        <v>52</v>
      </c>
      <c r="AG777" s="65" t="s">
        <v>153</v>
      </c>
      <c r="AH777" s="65" t="s">
        <v>153</v>
      </c>
      <c r="AI777" s="220" t="s">
        <v>65</v>
      </c>
      <c r="AJ777" s="220" t="s">
        <v>154</v>
      </c>
      <c r="AK777" s="261">
        <v>0</v>
      </c>
    </row>
    <row r="778" spans="2:37" ht="34.5" hidden="1" customHeight="1">
      <c r="B778" s="86">
        <f t="shared" si="67"/>
        <v>775</v>
      </c>
      <c r="C778" s="84" t="s">
        <v>63</v>
      </c>
      <c r="D778" s="84" t="s">
        <v>6581</v>
      </c>
      <c r="E778" s="84" t="s">
        <v>786</v>
      </c>
      <c r="F778" s="84" t="s">
        <v>63</v>
      </c>
      <c r="G778" s="85" t="s">
        <v>6570</v>
      </c>
      <c r="H778" s="85" t="s">
        <v>6571</v>
      </c>
      <c r="I778" s="85" t="s">
        <v>6572</v>
      </c>
      <c r="J778" s="191">
        <v>1</v>
      </c>
      <c r="K778" s="84" t="s">
        <v>6582</v>
      </c>
      <c r="L778" s="85"/>
      <c r="M778" s="85" t="s">
        <v>6583</v>
      </c>
      <c r="N778" s="85" t="s">
        <v>6584</v>
      </c>
      <c r="O778" s="84" t="s">
        <v>1366</v>
      </c>
      <c r="P778" s="86" t="s">
        <v>6576</v>
      </c>
      <c r="Q778" s="87" t="s">
        <v>69</v>
      </c>
      <c r="R778" s="84" t="s">
        <v>10558</v>
      </c>
      <c r="S778" s="86" t="s">
        <v>6586</v>
      </c>
      <c r="T778" s="143" t="s">
        <v>6587</v>
      </c>
      <c r="U778" s="85" t="s">
        <v>6588</v>
      </c>
      <c r="V778" s="84" t="s">
        <v>1344</v>
      </c>
      <c r="W778" s="85"/>
      <c r="X778" s="85" t="str">
        <f t="shared" si="66"/>
        <v>tf_BAMT20025000_D_L2_TEIKOKU_DATABANK_MASTER</v>
      </c>
      <c r="Y778" s="85" t="str">
        <f t="shared" si="68"/>
        <v>mt_MPMT20025002_CDW_D_L2_TEIKOKU_DATABANK_MASTER_WK01</v>
      </c>
      <c r="Z778" s="85" t="str">
        <f t="shared" si="69"/>
        <v>m_MPMT20025002_CDW_D_L2_TEIKOKU_DATABANK_MASTER_WK01</v>
      </c>
      <c r="AA778" s="85"/>
      <c r="AB778" s="85"/>
      <c r="AC778" s="85"/>
      <c r="AD778" s="289" t="s">
        <v>2183</v>
      </c>
      <c r="AE778" s="65" t="s">
        <v>2026</v>
      </c>
      <c r="AF778" s="289" t="s">
        <v>52</v>
      </c>
      <c r="AG778" s="65" t="s">
        <v>153</v>
      </c>
      <c r="AH778" s="65" t="s">
        <v>153</v>
      </c>
      <c r="AI778" s="220" t="s">
        <v>65</v>
      </c>
      <c r="AJ778" s="220" t="s">
        <v>154</v>
      </c>
      <c r="AK778" s="261">
        <v>0</v>
      </c>
    </row>
    <row r="779" spans="2:37" ht="34.5" hidden="1" customHeight="1">
      <c r="B779" s="86">
        <f t="shared" si="67"/>
        <v>776</v>
      </c>
      <c r="C779" s="84" t="s">
        <v>63</v>
      </c>
      <c r="D779" s="84" t="s">
        <v>6589</v>
      </c>
      <c r="E779" s="84" t="s">
        <v>786</v>
      </c>
      <c r="F779" s="84" t="s">
        <v>63</v>
      </c>
      <c r="G779" s="85" t="s">
        <v>6570</v>
      </c>
      <c r="H779" s="85" t="s">
        <v>6571</v>
      </c>
      <c r="I779" s="85" t="s">
        <v>6572</v>
      </c>
      <c r="J779" s="191">
        <v>2</v>
      </c>
      <c r="K779" s="84" t="s">
        <v>6590</v>
      </c>
      <c r="L779" s="85"/>
      <c r="M779" s="85" t="s">
        <v>6591</v>
      </c>
      <c r="N779" s="85" t="s">
        <v>6592</v>
      </c>
      <c r="O779" s="84" t="s">
        <v>1366</v>
      </c>
      <c r="P779" s="86" t="s">
        <v>6576</v>
      </c>
      <c r="Q779" s="87" t="s">
        <v>69</v>
      </c>
      <c r="R779" s="143" t="s">
        <v>6587</v>
      </c>
      <c r="S779" s="85" t="s">
        <v>6588</v>
      </c>
      <c r="T779" s="143" t="s">
        <v>6593</v>
      </c>
      <c r="U779" s="85" t="s">
        <v>6594</v>
      </c>
      <c r="V779" s="84" t="s">
        <v>149</v>
      </c>
      <c r="W779" s="85"/>
      <c r="X779" s="85" t="str">
        <f t="shared" si="66"/>
        <v>tf_BAMT20025000_D_L2_TEIKOKU_DATABANK_MASTER</v>
      </c>
      <c r="Y779" s="85" t="str">
        <f t="shared" si="68"/>
        <v>mt_MPMT20025003_CDW_D_L2_TEIKOKU_DATABANK_MASTER_WK02</v>
      </c>
      <c r="Z779" s="85" t="str">
        <f t="shared" si="69"/>
        <v>m_MPMT20025003_CDW_D_L2_TEIKOKU_DATABANK_MASTER_WK02</v>
      </c>
      <c r="AA779" s="85"/>
      <c r="AB779" s="85"/>
      <c r="AC779" s="85"/>
      <c r="AD779" s="289" t="s">
        <v>2183</v>
      </c>
      <c r="AE779" s="65" t="s">
        <v>2026</v>
      </c>
      <c r="AF779" s="289" t="s">
        <v>52</v>
      </c>
      <c r="AG779" s="65" t="s">
        <v>153</v>
      </c>
      <c r="AH779" s="65" t="s">
        <v>153</v>
      </c>
      <c r="AI779" s="220" t="s">
        <v>65</v>
      </c>
      <c r="AJ779" s="220" t="s">
        <v>154</v>
      </c>
      <c r="AK779" s="261">
        <v>0</v>
      </c>
    </row>
    <row r="780" spans="2:37" ht="34.5" hidden="1" customHeight="1">
      <c r="B780" s="86">
        <f t="shared" si="67"/>
        <v>777</v>
      </c>
      <c r="C780" s="84" t="s">
        <v>63</v>
      </c>
      <c r="D780" s="84" t="s">
        <v>6589</v>
      </c>
      <c r="E780" s="84" t="s">
        <v>786</v>
      </c>
      <c r="F780" s="84" t="s">
        <v>63</v>
      </c>
      <c r="G780" s="85" t="s">
        <v>6570</v>
      </c>
      <c r="H780" s="85" t="s">
        <v>6571</v>
      </c>
      <c r="I780" s="85" t="s">
        <v>6572</v>
      </c>
      <c r="J780" s="191">
        <v>3</v>
      </c>
      <c r="K780" s="84" t="s">
        <v>6595</v>
      </c>
      <c r="L780" s="85"/>
      <c r="M780" s="85" t="s">
        <v>6596</v>
      </c>
      <c r="N780" s="85" t="s">
        <v>6597</v>
      </c>
      <c r="O780" s="84" t="s">
        <v>1366</v>
      </c>
      <c r="P780" s="86" t="s">
        <v>6576</v>
      </c>
      <c r="Q780" s="87" t="s">
        <v>69</v>
      </c>
      <c r="R780" s="143" t="s">
        <v>10559</v>
      </c>
      <c r="S780" s="86" t="s">
        <v>6599</v>
      </c>
      <c r="T780" s="143" t="s">
        <v>10560</v>
      </c>
      <c r="U780" s="85" t="s">
        <v>10561</v>
      </c>
      <c r="V780" s="84" t="s">
        <v>5373</v>
      </c>
      <c r="W780" s="85"/>
      <c r="X780" s="85" t="str">
        <f t="shared" si="66"/>
        <v>tf_BAMT20025000_D_L2_TEIKOKU_DATABANK_MASTER</v>
      </c>
      <c r="Y780" s="85" t="str">
        <f t="shared" si="68"/>
        <v>mt_MPMT20025001_CDW_D_L2_TEIKOKU_DATABANK_MASTER</v>
      </c>
      <c r="Z780" s="85" t="str">
        <f t="shared" si="69"/>
        <v>m_MPMT20025001_CDW_D_L2_TEIKOKU_DATABANK_MASTER</v>
      </c>
      <c r="AA780" s="85"/>
      <c r="AB780" s="85"/>
      <c r="AC780" s="85"/>
      <c r="AD780" s="289" t="s">
        <v>2183</v>
      </c>
      <c r="AE780" s="65" t="s">
        <v>2026</v>
      </c>
      <c r="AF780" s="289" t="s">
        <v>52</v>
      </c>
      <c r="AG780" s="65" t="s">
        <v>153</v>
      </c>
      <c r="AH780" s="65" t="s">
        <v>153</v>
      </c>
      <c r="AI780" s="220" t="s">
        <v>65</v>
      </c>
      <c r="AJ780" s="220" t="s">
        <v>154</v>
      </c>
      <c r="AK780" s="261">
        <v>0</v>
      </c>
    </row>
    <row r="781" spans="2:37" ht="34.5" hidden="1" customHeight="1">
      <c r="B781" s="86">
        <f t="shared" si="67"/>
        <v>778</v>
      </c>
      <c r="C781" s="84" t="s">
        <v>63</v>
      </c>
      <c r="D781" s="84" t="s">
        <v>6602</v>
      </c>
      <c r="E781" s="84" t="s">
        <v>786</v>
      </c>
      <c r="F781" s="84" t="s">
        <v>63</v>
      </c>
      <c r="G781" s="85" t="s">
        <v>6603</v>
      </c>
      <c r="H781" s="85" t="s">
        <v>6604</v>
      </c>
      <c r="I781" s="85" t="s">
        <v>6605</v>
      </c>
      <c r="J781" s="191">
        <v>1</v>
      </c>
      <c r="K781" s="84" t="s">
        <v>6606</v>
      </c>
      <c r="L781" s="85"/>
      <c r="M781" s="85" t="s">
        <v>6607</v>
      </c>
      <c r="N781" s="85" t="s">
        <v>6608</v>
      </c>
      <c r="O781" s="84" t="s">
        <v>1366</v>
      </c>
      <c r="P781" s="86" t="s">
        <v>6609</v>
      </c>
      <c r="Q781" s="87" t="s">
        <v>69</v>
      </c>
      <c r="R781" s="84" t="s">
        <v>10562</v>
      </c>
      <c r="S781" s="86" t="s">
        <v>10563</v>
      </c>
      <c r="T781" s="143" t="s">
        <v>6612</v>
      </c>
      <c r="U781" s="86" t="s">
        <v>6613</v>
      </c>
      <c r="V781" s="84" t="s">
        <v>149</v>
      </c>
      <c r="W781" s="85"/>
      <c r="X781" s="85" t="str">
        <f t="shared" si="66"/>
        <v>tf_BAMT20014000_D_L2_CUSTOMER_SALES_ORGANIZATION_MASTER</v>
      </c>
      <c r="Y781" s="85" t="str">
        <f t="shared" si="68"/>
        <v>mt_MPMT20014001_CDW_D_L2_CUSTOMER_SALES_ORGANIZATION_MASTER_WK01</v>
      </c>
      <c r="Z781" s="85" t="str">
        <f t="shared" si="69"/>
        <v>m_MPMT20014001_CDW_D_L2_CUSTOMER_SALES_ORGANIZATION_MASTER_WK01</v>
      </c>
      <c r="AA781" s="85"/>
      <c r="AB781" s="85"/>
      <c r="AC781" s="85"/>
      <c r="AD781" s="65" t="s">
        <v>2183</v>
      </c>
      <c r="AE781" s="65"/>
      <c r="AF781" s="65" t="s">
        <v>52</v>
      </c>
      <c r="AG781" s="65" t="s">
        <v>72</v>
      </c>
      <c r="AH781" s="65" t="s">
        <v>72</v>
      </c>
      <c r="AI781" s="220" t="s">
        <v>65</v>
      </c>
      <c r="AJ781" s="220" t="s">
        <v>154</v>
      </c>
      <c r="AK781" s="261">
        <v>0</v>
      </c>
    </row>
    <row r="782" spans="2:37" ht="34.5" hidden="1" customHeight="1">
      <c r="B782" s="86">
        <f t="shared" si="67"/>
        <v>779</v>
      </c>
      <c r="C782" s="84" t="s">
        <v>63</v>
      </c>
      <c r="D782" s="84" t="s">
        <v>6602</v>
      </c>
      <c r="E782" s="84" t="s">
        <v>786</v>
      </c>
      <c r="F782" s="84" t="s">
        <v>63</v>
      </c>
      <c r="G782" s="85" t="s">
        <v>6603</v>
      </c>
      <c r="H782" s="85" t="s">
        <v>6604</v>
      </c>
      <c r="I782" s="85" t="s">
        <v>6605</v>
      </c>
      <c r="J782" s="191">
        <v>2</v>
      </c>
      <c r="K782" s="84" t="s">
        <v>6614</v>
      </c>
      <c r="L782" s="85"/>
      <c r="M782" s="85" t="s">
        <v>6615</v>
      </c>
      <c r="N782" s="85" t="s">
        <v>6616</v>
      </c>
      <c r="O782" s="84" t="s">
        <v>1366</v>
      </c>
      <c r="P782" s="86" t="s">
        <v>6609</v>
      </c>
      <c r="Q782" s="87" t="s">
        <v>69</v>
      </c>
      <c r="R782" s="84" t="s">
        <v>6617</v>
      </c>
      <c r="S782" s="86" t="s">
        <v>6618</v>
      </c>
      <c r="T782" s="143" t="s">
        <v>6619</v>
      </c>
      <c r="U782" s="86" t="s">
        <v>6620</v>
      </c>
      <c r="V782" s="84" t="s">
        <v>238</v>
      </c>
      <c r="W782" s="85"/>
      <c r="X782" s="85" t="str">
        <f t="shared" si="66"/>
        <v>tf_BAMT20014000_D_L2_CUSTOMER_SALES_ORGANIZATION_MASTER</v>
      </c>
      <c r="Y782" s="85" t="str">
        <f t="shared" si="68"/>
        <v>mt_MPMT20014002_CDW_D_L2_CUSTOMER_SALES_ORGANIZATION_MASTER_WK02</v>
      </c>
      <c r="Z782" s="85" t="str">
        <f t="shared" si="69"/>
        <v>m_MPMT20014002_CDW_D_L2_CUSTOMER_SALES_ORGANIZATION_MASTER_WK02</v>
      </c>
      <c r="AA782" s="85"/>
      <c r="AB782" s="85"/>
      <c r="AC782" s="85"/>
      <c r="AD782" s="65" t="s">
        <v>2183</v>
      </c>
      <c r="AE782" s="65"/>
      <c r="AF782" s="65" t="s">
        <v>52</v>
      </c>
      <c r="AG782" s="65" t="s">
        <v>72</v>
      </c>
      <c r="AH782" s="65" t="s">
        <v>72</v>
      </c>
      <c r="AI782" s="220" t="s">
        <v>65</v>
      </c>
      <c r="AJ782" s="220" t="s">
        <v>154</v>
      </c>
      <c r="AK782" s="261">
        <v>0</v>
      </c>
    </row>
    <row r="783" spans="2:37" ht="34.5" hidden="1" customHeight="1">
      <c r="B783" s="86">
        <f t="shared" si="67"/>
        <v>780</v>
      </c>
      <c r="C783" s="84" t="s">
        <v>63</v>
      </c>
      <c r="D783" s="84" t="s">
        <v>6602</v>
      </c>
      <c r="E783" s="84" t="s">
        <v>786</v>
      </c>
      <c r="F783" s="84" t="s">
        <v>63</v>
      </c>
      <c r="G783" s="85" t="s">
        <v>6603</v>
      </c>
      <c r="H783" s="85" t="s">
        <v>6604</v>
      </c>
      <c r="I783" s="85" t="s">
        <v>6605</v>
      </c>
      <c r="J783" s="191">
        <v>3</v>
      </c>
      <c r="K783" s="84" t="s">
        <v>6621</v>
      </c>
      <c r="L783" s="85"/>
      <c r="M783" s="85" t="s">
        <v>6622</v>
      </c>
      <c r="N783" s="85" t="s">
        <v>6623</v>
      </c>
      <c r="O783" s="84" t="s">
        <v>1366</v>
      </c>
      <c r="P783" s="86" t="s">
        <v>6609</v>
      </c>
      <c r="Q783" s="87" t="s">
        <v>69</v>
      </c>
      <c r="R783" s="84" t="s">
        <v>10564</v>
      </c>
      <c r="S783" s="86" t="s">
        <v>10565</v>
      </c>
      <c r="T783" s="143" t="s">
        <v>6626</v>
      </c>
      <c r="U783" s="86" t="s">
        <v>6627</v>
      </c>
      <c r="V783" s="84" t="s">
        <v>149</v>
      </c>
      <c r="W783" s="85"/>
      <c r="X783" s="85" t="str">
        <f t="shared" si="66"/>
        <v>tf_BAMT20014000_D_L2_CUSTOMER_SALES_ORGANIZATION_MASTER</v>
      </c>
      <c r="Y783" s="85" t="str">
        <f t="shared" si="68"/>
        <v>mt_MPMT20014003_CDW_D_L2_CUSTOMER_SALES_ORGANIZATION_MASTER</v>
      </c>
      <c r="Z783" s="85" t="str">
        <f t="shared" si="69"/>
        <v>m_MPMT20014003_CDW_D_L2_CUSTOMER_SALES_ORGANIZATION_MASTER</v>
      </c>
      <c r="AA783" s="85"/>
      <c r="AB783" s="85"/>
      <c r="AC783" s="85"/>
      <c r="AD783" s="65" t="s">
        <v>2183</v>
      </c>
      <c r="AE783" s="65" t="s">
        <v>2026</v>
      </c>
      <c r="AF783" s="65" t="s">
        <v>52</v>
      </c>
      <c r="AG783" s="65" t="s">
        <v>72</v>
      </c>
      <c r="AH783" s="65" t="str">
        <f>_xlfn.XLOOKUP(T783,Inputテーブル分解!G:G,Inputテーブル分解!J:J,"-")</f>
        <v>A</v>
      </c>
      <c r="AI783" s="220" t="s">
        <v>65</v>
      </c>
      <c r="AJ783" s="220" t="s">
        <v>154</v>
      </c>
      <c r="AK783" s="261">
        <v>0</v>
      </c>
    </row>
    <row r="784" spans="2:37" ht="34.5" hidden="1" customHeight="1">
      <c r="B784" s="86">
        <f t="shared" si="67"/>
        <v>781</v>
      </c>
      <c r="C784" s="84" t="s">
        <v>63</v>
      </c>
      <c r="D784" s="84" t="s">
        <v>6628</v>
      </c>
      <c r="E784" s="84" t="s">
        <v>1809</v>
      </c>
      <c r="F784" s="84" t="s">
        <v>786</v>
      </c>
      <c r="G784" s="85" t="s">
        <v>6629</v>
      </c>
      <c r="H784" s="85" t="s">
        <v>6630</v>
      </c>
      <c r="I784" s="85" t="s">
        <v>6631</v>
      </c>
      <c r="J784" s="191">
        <v>1</v>
      </c>
      <c r="K784" s="84" t="s">
        <v>6632</v>
      </c>
      <c r="L784" s="85"/>
      <c r="M784" s="85" t="s">
        <v>6633</v>
      </c>
      <c r="N784" s="85" t="s">
        <v>6634</v>
      </c>
      <c r="O784" s="84" t="s">
        <v>1366</v>
      </c>
      <c r="P784" s="86" t="s">
        <v>6635</v>
      </c>
      <c r="Q784" s="87" t="s">
        <v>5989</v>
      </c>
      <c r="R784" s="84" t="s">
        <v>10566</v>
      </c>
      <c r="S784" s="86" t="s">
        <v>10567</v>
      </c>
      <c r="T784" s="143" t="s">
        <v>10568</v>
      </c>
      <c r="U784" s="86" t="s">
        <v>10569</v>
      </c>
      <c r="V784" s="84" t="s">
        <v>149</v>
      </c>
      <c r="W784" s="85"/>
      <c r="X784" s="85" t="str">
        <f t="shared" si="66"/>
        <v>tf_BAWK20002500_D_L2_CUSTOMER_DELTA_EXTRACTION_DETAIL</v>
      </c>
      <c r="Y784" s="85" t="str">
        <f t="shared" si="68"/>
        <v>mt_MPWK20002501_CDW_D_L2_CUSTOMER_DELTA_EXTRACTION_DETAIL</v>
      </c>
      <c r="Z784" s="85" t="str">
        <f t="shared" si="69"/>
        <v>m_MPWK20002501_CDW_D_L2_CUSTOMER_DELTA_EXTRACTION_DETAIL</v>
      </c>
      <c r="AA784" s="85" t="s">
        <v>6640</v>
      </c>
      <c r="AB784" s="85" t="s">
        <v>6641</v>
      </c>
      <c r="AC784" s="85"/>
      <c r="AD784" s="65"/>
      <c r="AE784" s="100" t="s">
        <v>63</v>
      </c>
      <c r="AF784" s="65"/>
      <c r="AG784" s="65" t="s">
        <v>1331</v>
      </c>
      <c r="AH784" s="65" t="s">
        <v>153</v>
      </c>
      <c r="AI784" s="220" t="s">
        <v>65</v>
      </c>
      <c r="AJ784" s="220" t="s">
        <v>154</v>
      </c>
      <c r="AK784" s="261">
        <v>1.9560185173759237E-3</v>
      </c>
    </row>
    <row r="785" spans="2:37" ht="106.5" hidden="1" customHeight="1">
      <c r="B785" s="86">
        <f t="shared" si="67"/>
        <v>782</v>
      </c>
      <c r="C785" s="84" t="s">
        <v>63</v>
      </c>
      <c r="D785" s="84" t="s">
        <v>6642</v>
      </c>
      <c r="E785" s="84" t="s">
        <v>786</v>
      </c>
      <c r="F785" s="84" t="s">
        <v>63</v>
      </c>
      <c r="G785" s="85" t="s">
        <v>6643</v>
      </c>
      <c r="H785" s="85" t="s">
        <v>6644</v>
      </c>
      <c r="I785" s="85" t="s">
        <v>6645</v>
      </c>
      <c r="J785" s="191">
        <v>1</v>
      </c>
      <c r="K785" s="84" t="s">
        <v>6646</v>
      </c>
      <c r="L785" s="84"/>
      <c r="M785" s="85" t="s">
        <v>6647</v>
      </c>
      <c r="N785" s="85" t="s">
        <v>6648</v>
      </c>
      <c r="O785" s="84" t="s">
        <v>2126</v>
      </c>
      <c r="P785" s="85"/>
      <c r="Q785" s="87" t="s">
        <v>69</v>
      </c>
      <c r="R785" s="84" t="s">
        <v>10570</v>
      </c>
      <c r="S785" s="86" t="s">
        <v>10571</v>
      </c>
      <c r="T785" s="143" t="s">
        <v>6651</v>
      </c>
      <c r="U785" s="86" t="s">
        <v>10572</v>
      </c>
      <c r="V785" s="84" t="s">
        <v>260</v>
      </c>
      <c r="W785" s="85"/>
      <c r="X785" s="85" t="str">
        <f t="shared" si="66"/>
        <v>tf_BAMT20022300_D_L2_CUSTOMER_SALES_AREA_TEXT_MASTER</v>
      </c>
      <c r="Y785" s="85" t="str">
        <f t="shared" si="68"/>
        <v>mt_MPMT20022301_CDW_D_L2_CUSTOMER_SALES_AREA_TEXT_MASTER</v>
      </c>
      <c r="Z785" s="85" t="str">
        <f t="shared" si="69"/>
        <v>m_MPMT20022301_CDW_D_L2_CUSTOMER_SALES_AREA_TEXT_MASTER</v>
      </c>
      <c r="AA785" s="85"/>
      <c r="AB785" s="85"/>
      <c r="AC785" s="85"/>
      <c r="AD785" s="65" t="s">
        <v>2183</v>
      </c>
      <c r="AE785" s="65" t="s">
        <v>2026</v>
      </c>
      <c r="AF785" s="65" t="s">
        <v>52</v>
      </c>
      <c r="AG785" s="65" t="s">
        <v>72</v>
      </c>
      <c r="AH785" s="65" t="str">
        <f>_xlfn.XLOOKUP(T785,Inputテーブル分解!G:G,Inputテーブル分解!J:J,"-")</f>
        <v>A</v>
      </c>
      <c r="AI785" s="220" t="s">
        <v>65</v>
      </c>
      <c r="AJ785" s="220" t="s">
        <v>154</v>
      </c>
      <c r="AK785" s="261">
        <v>0</v>
      </c>
    </row>
    <row r="786" spans="2:37" ht="34.5" hidden="1" customHeight="1">
      <c r="B786" s="86">
        <f t="shared" si="67"/>
        <v>783</v>
      </c>
      <c r="C786" s="84" t="s">
        <v>63</v>
      </c>
      <c r="D786" s="84" t="s">
        <v>6653</v>
      </c>
      <c r="E786" s="84" t="s">
        <v>786</v>
      </c>
      <c r="F786" s="84" t="s">
        <v>63</v>
      </c>
      <c r="G786" s="85" t="s">
        <v>6654</v>
      </c>
      <c r="H786" s="85" t="s">
        <v>6655</v>
      </c>
      <c r="I786" s="85" t="s">
        <v>6656</v>
      </c>
      <c r="J786" s="191">
        <v>1</v>
      </c>
      <c r="K786" s="84" t="s">
        <v>6657</v>
      </c>
      <c r="L786" s="85"/>
      <c r="M786" s="85" t="s">
        <v>6658</v>
      </c>
      <c r="N786" s="85" t="s">
        <v>6659</v>
      </c>
      <c r="O786" s="84" t="s">
        <v>1366</v>
      </c>
      <c r="P786" s="86" t="s">
        <v>6660</v>
      </c>
      <c r="Q786" s="87" t="s">
        <v>69</v>
      </c>
      <c r="R786" s="84" t="s">
        <v>10573</v>
      </c>
      <c r="S786" s="86" t="s">
        <v>10574</v>
      </c>
      <c r="T786" s="143" t="s">
        <v>10575</v>
      </c>
      <c r="U786" s="86" t="s">
        <v>10576</v>
      </c>
      <c r="V786" s="84" t="s">
        <v>149</v>
      </c>
      <c r="W786" s="85"/>
      <c r="X786" s="85" t="str">
        <f t="shared" si="66"/>
        <v>tf_BAMT20014200_D_L2_CUSTOMER_MASTER</v>
      </c>
      <c r="Y786" s="85" t="str">
        <f t="shared" si="68"/>
        <v>mt_MPMT20014202_CDW_D_L2_CUSTOMER_MASTER_WK01</v>
      </c>
      <c r="Z786" s="85" t="str">
        <f t="shared" si="69"/>
        <v>m_MPMT20014202_CDW_D_L2_CUSTOMER_MASTER_WK01</v>
      </c>
      <c r="AA786" s="85"/>
      <c r="AB786" s="85"/>
      <c r="AC786" s="85"/>
      <c r="AD786" s="65" t="s">
        <v>2183</v>
      </c>
      <c r="AE786" s="65" t="s">
        <v>2026</v>
      </c>
      <c r="AF786" s="65" t="s">
        <v>52</v>
      </c>
      <c r="AG786" t="s">
        <v>72</v>
      </c>
      <c r="AH786" t="s">
        <v>72</v>
      </c>
      <c r="AI786" s="220" t="s">
        <v>65</v>
      </c>
      <c r="AJ786" s="220" t="s">
        <v>154</v>
      </c>
      <c r="AK786" s="261">
        <v>0</v>
      </c>
    </row>
    <row r="787" spans="2:37" ht="34.5" hidden="1" customHeight="1">
      <c r="B787" s="86">
        <f t="shared" si="67"/>
        <v>784</v>
      </c>
      <c r="C787" s="84" t="s">
        <v>63</v>
      </c>
      <c r="D787" s="84" t="s">
        <v>6653</v>
      </c>
      <c r="E787" s="84" t="s">
        <v>786</v>
      </c>
      <c r="F787" s="84" t="s">
        <v>63</v>
      </c>
      <c r="G787" s="85" t="s">
        <v>6654</v>
      </c>
      <c r="H787" s="85" t="s">
        <v>6655</v>
      </c>
      <c r="I787" s="85" t="s">
        <v>6656</v>
      </c>
      <c r="J787" s="191">
        <v>2</v>
      </c>
      <c r="K787" s="84" t="s">
        <v>6663</v>
      </c>
      <c r="L787" s="85"/>
      <c r="M787" s="85" t="s">
        <v>6664</v>
      </c>
      <c r="N787" s="85" t="s">
        <v>6665</v>
      </c>
      <c r="O787" s="84" t="s">
        <v>1366</v>
      </c>
      <c r="P787" s="86" t="s">
        <v>6660</v>
      </c>
      <c r="Q787" s="87" t="s">
        <v>69</v>
      </c>
      <c r="R787" s="84" t="s">
        <v>10577</v>
      </c>
      <c r="S787" s="86" t="s">
        <v>10578</v>
      </c>
      <c r="T787" s="143" t="s">
        <v>10579</v>
      </c>
      <c r="U787" s="86" t="s">
        <v>10580</v>
      </c>
      <c r="V787" s="84" t="s">
        <v>149</v>
      </c>
      <c r="W787" s="85"/>
      <c r="X787" s="85" t="str">
        <f t="shared" si="66"/>
        <v>tf_BAMT20014200_D_L2_CUSTOMER_MASTER</v>
      </c>
      <c r="Y787" s="85" t="str">
        <f t="shared" si="68"/>
        <v>mt_MPMT20014201_CDW_D_L2_CUSTOMER_MASTER</v>
      </c>
      <c r="Z787" s="85" t="str">
        <f t="shared" si="69"/>
        <v>m_MPMT20014201_CDW_D_L2_CUSTOMER_MASTER</v>
      </c>
      <c r="AA787" s="85"/>
      <c r="AB787" s="85"/>
      <c r="AC787" s="85"/>
      <c r="AD787" s="65" t="s">
        <v>2183</v>
      </c>
      <c r="AE787" s="65" t="s">
        <v>2026</v>
      </c>
      <c r="AF787" s="65" t="s">
        <v>52</v>
      </c>
      <c r="AG787" s="65" t="s">
        <v>72</v>
      </c>
      <c r="AH787" s="65" t="s">
        <v>72</v>
      </c>
      <c r="AI787" s="220" t="s">
        <v>65</v>
      </c>
      <c r="AJ787" s="220" t="s">
        <v>154</v>
      </c>
      <c r="AK787" s="261">
        <v>0</v>
      </c>
    </row>
    <row r="788" spans="2:37" ht="34.5" hidden="1" customHeight="1">
      <c r="B788" s="91">
        <f t="shared" si="67"/>
        <v>785</v>
      </c>
      <c r="C788" s="92" t="s">
        <v>409</v>
      </c>
      <c r="D788" s="92" t="s">
        <v>63</v>
      </c>
      <c r="E788" s="92" t="s">
        <v>786</v>
      </c>
      <c r="F788" s="92" t="s">
        <v>63</v>
      </c>
      <c r="G788" s="146" t="s">
        <v>6670</v>
      </c>
      <c r="H788" s="146"/>
      <c r="I788" s="146" t="s">
        <v>6671</v>
      </c>
      <c r="J788" s="193"/>
      <c r="K788" s="92"/>
      <c r="L788" s="146"/>
      <c r="M788" s="146" t="s">
        <v>6672</v>
      </c>
      <c r="N788" s="146"/>
      <c r="O788" s="92" t="s">
        <v>1366</v>
      </c>
      <c r="P788" s="146" t="s">
        <v>6673</v>
      </c>
      <c r="Q788" s="163" t="s">
        <v>220</v>
      </c>
      <c r="R788" s="92"/>
      <c r="S788" s="91" t="s">
        <v>10581</v>
      </c>
      <c r="T788" s="182"/>
      <c r="U788" s="91" t="s">
        <v>10582</v>
      </c>
      <c r="V788" s="92"/>
      <c r="W788" s="146"/>
      <c r="X788" s="146" t="str">
        <f t="shared" si="66"/>
        <v/>
      </c>
      <c r="Y788" s="146" t="str">
        <f t="shared" si="68"/>
        <v/>
      </c>
      <c r="Z788" s="146" t="str">
        <f t="shared" si="69"/>
        <v/>
      </c>
      <c r="AA788" s="146"/>
      <c r="AB788" s="146"/>
      <c r="AC788" s="146"/>
      <c r="AD788" s="65" t="s">
        <v>1368</v>
      </c>
      <c r="AE788" s="100" t="s">
        <v>63</v>
      </c>
      <c r="AF788" s="65"/>
      <c r="AG788" s="65" t="s">
        <v>63</v>
      </c>
      <c r="AH788" s="65" t="s">
        <v>63</v>
      </c>
      <c r="AI788" s="220" t="s">
        <v>65</v>
      </c>
      <c r="AJ788" s="220" t="s">
        <v>65</v>
      </c>
      <c r="AK788" s="220" t="s">
        <v>65</v>
      </c>
    </row>
    <row r="789" spans="2:37" ht="34.5" hidden="1" customHeight="1">
      <c r="B789" s="91">
        <f t="shared" si="67"/>
        <v>786</v>
      </c>
      <c r="C789" s="92" t="s">
        <v>409</v>
      </c>
      <c r="D789" s="92" t="s">
        <v>63</v>
      </c>
      <c r="E789" s="92" t="s">
        <v>786</v>
      </c>
      <c r="F789" s="92" t="s">
        <v>63</v>
      </c>
      <c r="G789" s="146" t="s">
        <v>6674</v>
      </c>
      <c r="H789" s="146"/>
      <c r="I789" s="146" t="s">
        <v>6675</v>
      </c>
      <c r="J789" s="193"/>
      <c r="K789" s="92"/>
      <c r="L789" s="146"/>
      <c r="M789" s="146" t="s">
        <v>6676</v>
      </c>
      <c r="N789" s="146"/>
      <c r="O789" s="92" t="s">
        <v>1366</v>
      </c>
      <c r="P789" s="146" t="s">
        <v>6677</v>
      </c>
      <c r="Q789" s="163" t="s">
        <v>220</v>
      </c>
      <c r="R789" s="92"/>
      <c r="S789" s="91" t="s">
        <v>10583</v>
      </c>
      <c r="T789" s="182"/>
      <c r="U789" s="91" t="s">
        <v>10584</v>
      </c>
      <c r="V789" s="92"/>
      <c r="W789" s="146"/>
      <c r="X789" s="146" t="str">
        <f t="shared" ref="X789:X820" si="70">IF(AND(D789&lt;&gt;"",H789&lt;&gt;""),"tf_"&amp;D789&amp;"_"&amp;H789,"")</f>
        <v/>
      </c>
      <c r="Y789" s="146" t="str">
        <f t="shared" si="68"/>
        <v/>
      </c>
      <c r="Z789" s="146" t="str">
        <f t="shared" si="69"/>
        <v/>
      </c>
      <c r="AA789" s="146"/>
      <c r="AB789" s="146"/>
      <c r="AC789" s="146"/>
      <c r="AD789" s="65" t="s">
        <v>1368</v>
      </c>
      <c r="AE789" s="100" t="s">
        <v>63</v>
      </c>
      <c r="AF789" s="65"/>
      <c r="AG789" s="65" t="s">
        <v>63</v>
      </c>
      <c r="AH789" s="65" t="s">
        <v>63</v>
      </c>
      <c r="AI789" s="220" t="s">
        <v>65</v>
      </c>
      <c r="AJ789" s="220" t="s">
        <v>65</v>
      </c>
      <c r="AK789" s="220" t="s">
        <v>65</v>
      </c>
    </row>
    <row r="790" spans="2:37" ht="34.5" hidden="1" customHeight="1">
      <c r="B790" s="91">
        <f t="shared" si="67"/>
        <v>787</v>
      </c>
      <c r="C790" s="92" t="s">
        <v>409</v>
      </c>
      <c r="D790" s="92" t="s">
        <v>6678</v>
      </c>
      <c r="E790" s="92" t="s">
        <v>1809</v>
      </c>
      <c r="F790" s="92" t="s">
        <v>786</v>
      </c>
      <c r="G790" s="146" t="s">
        <v>6679</v>
      </c>
      <c r="H790" s="146"/>
      <c r="I790" s="146" t="s">
        <v>6680</v>
      </c>
      <c r="J790" s="193"/>
      <c r="K790" s="92" t="s">
        <v>6681</v>
      </c>
      <c r="L790" s="85"/>
      <c r="M790" s="146" t="s">
        <v>6682</v>
      </c>
      <c r="N790" s="146"/>
      <c r="O790" s="92" t="s">
        <v>1366</v>
      </c>
      <c r="P790" s="91" t="s">
        <v>6683</v>
      </c>
      <c r="Q790" s="163" t="s">
        <v>220</v>
      </c>
      <c r="R790" s="92"/>
      <c r="S790" s="91" t="s">
        <v>10585</v>
      </c>
      <c r="T790" s="182" t="s">
        <v>10586</v>
      </c>
      <c r="U790" s="91" t="s">
        <v>10587</v>
      </c>
      <c r="V790" s="92"/>
      <c r="W790" s="146" t="s">
        <v>6684</v>
      </c>
      <c r="X790" s="146" t="str">
        <f t="shared" si="70"/>
        <v/>
      </c>
      <c r="Y790" s="146" t="str">
        <f t="shared" si="68"/>
        <v/>
      </c>
      <c r="Z790" s="146" t="str">
        <f t="shared" si="69"/>
        <v/>
      </c>
      <c r="AA790" s="146"/>
      <c r="AB790" s="146"/>
      <c r="AC790" s="146"/>
      <c r="AD790" s="65"/>
      <c r="AE790" s="100" t="s">
        <v>63</v>
      </c>
      <c r="AF790" s="65"/>
      <c r="AG790" s="65" t="s">
        <v>63</v>
      </c>
      <c r="AH790" s="65" t="s">
        <v>63</v>
      </c>
      <c r="AI790" s="220" t="s">
        <v>65</v>
      </c>
      <c r="AJ790" s="220" t="s">
        <v>65</v>
      </c>
      <c r="AK790" s="220" t="s">
        <v>65</v>
      </c>
    </row>
    <row r="791" spans="2:37" ht="34.5" hidden="1" customHeight="1">
      <c r="B791" s="86">
        <f t="shared" si="67"/>
        <v>788</v>
      </c>
      <c r="C791" s="84" t="s">
        <v>63</v>
      </c>
      <c r="D791" s="84" t="s">
        <v>6685</v>
      </c>
      <c r="E791" s="84" t="s">
        <v>786</v>
      </c>
      <c r="F791" s="84" t="s">
        <v>63</v>
      </c>
      <c r="G791" s="85" t="s">
        <v>6686</v>
      </c>
      <c r="H791" s="85" t="s">
        <v>6687</v>
      </c>
      <c r="I791" s="85" t="s">
        <v>6688</v>
      </c>
      <c r="J791" s="191">
        <v>1</v>
      </c>
      <c r="K791" s="84" t="s">
        <v>6689</v>
      </c>
      <c r="L791" s="85"/>
      <c r="M791" s="85" t="s">
        <v>6690</v>
      </c>
      <c r="N791" s="85" t="s">
        <v>6691</v>
      </c>
      <c r="O791" s="84" t="s">
        <v>1366</v>
      </c>
      <c r="P791" s="86" t="s">
        <v>6692</v>
      </c>
      <c r="Q791" s="87" t="s">
        <v>69</v>
      </c>
      <c r="R791" s="84" t="s">
        <v>10588</v>
      </c>
      <c r="S791" s="86" t="s">
        <v>10589</v>
      </c>
      <c r="T791" s="143" t="s">
        <v>6695</v>
      </c>
      <c r="U791" s="86" t="s">
        <v>10590</v>
      </c>
      <c r="V791" s="84" t="s">
        <v>846</v>
      </c>
      <c r="W791" s="86"/>
      <c r="X791" s="85" t="str">
        <f t="shared" si="70"/>
        <v>tf_BAMT20024600_D_L2_SPECIAL_GL_CODE_MASTER</v>
      </c>
      <c r="Y791" s="85" t="str">
        <f t="shared" si="68"/>
        <v>mt_MPMT20024601_CDW_D_L2_SPECIAL_GL_CODE_MASTER</v>
      </c>
      <c r="Z791" s="85" t="str">
        <f t="shared" si="69"/>
        <v>m_MPMT20024601_CDW_D_L2_SPECIAL_GL_CODE_MASTER</v>
      </c>
      <c r="AA791" s="85"/>
      <c r="AB791" s="85"/>
      <c r="AC791" s="85"/>
      <c r="AD791" s="289" t="s">
        <v>2183</v>
      </c>
      <c r="AE791" s="65" t="s">
        <v>2026</v>
      </c>
      <c r="AF791" s="289" t="s">
        <v>52</v>
      </c>
      <c r="AG791" s="65" t="s">
        <v>4725</v>
      </c>
      <c r="AH791" s="65" t="s">
        <v>153</v>
      </c>
      <c r="AI791" s="220" t="s">
        <v>65</v>
      </c>
      <c r="AJ791" s="220" t="s">
        <v>154</v>
      </c>
      <c r="AK791" s="261">
        <v>0</v>
      </c>
    </row>
    <row r="792" spans="2:37" ht="34.5" hidden="1" customHeight="1">
      <c r="B792" s="86">
        <f t="shared" si="67"/>
        <v>789</v>
      </c>
      <c r="C792" s="84" t="s">
        <v>63</v>
      </c>
      <c r="D792" s="84" t="s">
        <v>6697</v>
      </c>
      <c r="E792" s="84" t="s">
        <v>786</v>
      </c>
      <c r="F792" s="84" t="s">
        <v>65</v>
      </c>
      <c r="G792" s="85" t="s">
        <v>6698</v>
      </c>
      <c r="H792" s="85" t="s">
        <v>6699</v>
      </c>
      <c r="I792" s="85" t="s">
        <v>6700</v>
      </c>
      <c r="J792" s="191">
        <v>1</v>
      </c>
      <c r="K792" s="84" t="s">
        <v>6701</v>
      </c>
      <c r="L792" s="85"/>
      <c r="M792" s="85" t="s">
        <v>6702</v>
      </c>
      <c r="N792" s="85" t="s">
        <v>6703</v>
      </c>
      <c r="O792" s="84" t="s">
        <v>2126</v>
      </c>
      <c r="P792" s="86" t="s">
        <v>6704</v>
      </c>
      <c r="Q792" s="87" t="s">
        <v>69</v>
      </c>
      <c r="R792" s="84" t="s">
        <v>10591</v>
      </c>
      <c r="S792" s="86" t="s">
        <v>10592</v>
      </c>
      <c r="T792" s="143" t="s">
        <v>10593</v>
      </c>
      <c r="U792" s="86" t="s">
        <v>10594</v>
      </c>
      <c r="V792" s="84" t="s">
        <v>149</v>
      </c>
      <c r="W792" s="86"/>
      <c r="X792" s="85" t="str">
        <f t="shared" si="70"/>
        <v>tf_BAMT20023200_D_L2_CHARACTERISTICS_VALUE_TEXT_TABLE_MASTER</v>
      </c>
      <c r="Y792" s="85" t="str">
        <f t="shared" si="68"/>
        <v>mt_MPMT20023202_CDW_D_L2_CHARACTERISTICS_VALUE_TEXT_TABLE_MASTER_WK01</v>
      </c>
      <c r="Z792" s="85" t="str">
        <f t="shared" si="69"/>
        <v>m_MPMT20023202_CDW_D_L2_CHARACTERISTICS_VALUE_TEXT_TABLE_MASTER_WK01</v>
      </c>
      <c r="AA792" s="85"/>
      <c r="AB792" s="85"/>
      <c r="AC792" s="85"/>
      <c r="AD792" s="65" t="s">
        <v>2183</v>
      </c>
      <c r="AE792" s="65" t="s">
        <v>2026</v>
      </c>
      <c r="AF792" s="65" t="s">
        <v>52</v>
      </c>
      <c r="AG792" s="65" t="s">
        <v>72</v>
      </c>
      <c r="AH792" s="65" t="s">
        <v>72</v>
      </c>
      <c r="AI792" s="220" t="s">
        <v>65</v>
      </c>
      <c r="AJ792" s="220" t="s">
        <v>154</v>
      </c>
      <c r="AK792" s="261">
        <v>0</v>
      </c>
    </row>
    <row r="793" spans="2:37" ht="34.5" hidden="1" customHeight="1">
      <c r="B793" s="86">
        <f t="shared" si="67"/>
        <v>790</v>
      </c>
      <c r="C793" s="84" t="s">
        <v>63</v>
      </c>
      <c r="D793" s="84" t="s">
        <v>6697</v>
      </c>
      <c r="E793" s="84" t="s">
        <v>786</v>
      </c>
      <c r="F793" s="84" t="s">
        <v>65</v>
      </c>
      <c r="G793" s="85" t="s">
        <v>6698</v>
      </c>
      <c r="H793" s="85" t="s">
        <v>6699</v>
      </c>
      <c r="I793" s="85" t="s">
        <v>6700</v>
      </c>
      <c r="J793" s="191">
        <v>2</v>
      </c>
      <c r="K793" s="84" t="s">
        <v>6709</v>
      </c>
      <c r="L793" s="85"/>
      <c r="M793" s="85" t="s">
        <v>6710</v>
      </c>
      <c r="N793" s="85" t="s">
        <v>6711</v>
      </c>
      <c r="O793" s="84" t="s">
        <v>2126</v>
      </c>
      <c r="P793" s="86" t="s">
        <v>6704</v>
      </c>
      <c r="Q793" s="87" t="s">
        <v>69</v>
      </c>
      <c r="R793" s="84" t="s">
        <v>10595</v>
      </c>
      <c r="S793" s="86" t="s">
        <v>10596</v>
      </c>
      <c r="T793" s="143" t="s">
        <v>10597</v>
      </c>
      <c r="U793" s="86" t="s">
        <v>10598</v>
      </c>
      <c r="V793" s="84" t="s">
        <v>238</v>
      </c>
      <c r="W793" s="86"/>
      <c r="X793" s="85" t="str">
        <f t="shared" si="70"/>
        <v>tf_BAMT20023200_D_L2_CHARACTERISTICS_VALUE_TEXT_TABLE_MASTER</v>
      </c>
      <c r="Y793" s="85" t="str">
        <f t="shared" si="68"/>
        <v>mt_MPMT20023203_CDW_D_L2_CHARACTERISTICS_VALUE_TEXT_TABLE_MASTER_WK02</v>
      </c>
      <c r="Z793" s="85" t="str">
        <f t="shared" si="69"/>
        <v>m_MPMT20023203_CDW_D_L2_CHARACTERISTICS_VALUE_TEXT_TABLE_MASTER_WK02</v>
      </c>
      <c r="AA793" s="85"/>
      <c r="AB793" s="85"/>
      <c r="AC793" s="85"/>
      <c r="AD793" s="65" t="s">
        <v>2183</v>
      </c>
      <c r="AE793" s="65" t="s">
        <v>2026</v>
      </c>
      <c r="AF793" s="65" t="s">
        <v>52</v>
      </c>
      <c r="AG793" s="65" t="s">
        <v>72</v>
      </c>
      <c r="AH793" s="65" t="s">
        <v>72</v>
      </c>
      <c r="AI793" s="220" t="s">
        <v>65</v>
      </c>
      <c r="AJ793" s="220" t="s">
        <v>154</v>
      </c>
      <c r="AK793" s="261">
        <v>0</v>
      </c>
    </row>
    <row r="794" spans="2:37" ht="34.5" hidden="1" customHeight="1">
      <c r="B794" s="86">
        <f t="shared" si="67"/>
        <v>791</v>
      </c>
      <c r="C794" s="84" t="s">
        <v>63</v>
      </c>
      <c r="D794" s="84" t="s">
        <v>6697</v>
      </c>
      <c r="E794" s="84" t="s">
        <v>786</v>
      </c>
      <c r="F794" s="84" t="s">
        <v>65</v>
      </c>
      <c r="G794" s="85" t="s">
        <v>6698</v>
      </c>
      <c r="H794" s="85" t="s">
        <v>6699</v>
      </c>
      <c r="I794" s="85" t="s">
        <v>6700</v>
      </c>
      <c r="J794" s="191">
        <v>3</v>
      </c>
      <c r="K794" s="84" t="s">
        <v>6716</v>
      </c>
      <c r="L794" s="85"/>
      <c r="M794" s="85" t="s">
        <v>6717</v>
      </c>
      <c r="N794" s="85" t="s">
        <v>6718</v>
      </c>
      <c r="O794" s="84" t="s">
        <v>2126</v>
      </c>
      <c r="P794" s="86" t="s">
        <v>6704</v>
      </c>
      <c r="Q794" s="87" t="s">
        <v>69</v>
      </c>
      <c r="R794" s="84" t="s">
        <v>10597</v>
      </c>
      <c r="S794" s="86" t="s">
        <v>10598</v>
      </c>
      <c r="T794" s="143" t="s">
        <v>10599</v>
      </c>
      <c r="U794" s="86" t="s">
        <v>10600</v>
      </c>
      <c r="V794" s="84" t="s">
        <v>162</v>
      </c>
      <c r="W794" s="86"/>
      <c r="X794" s="85" t="str">
        <f t="shared" si="70"/>
        <v>tf_BAMT20023200_D_L2_CHARACTERISTICS_VALUE_TEXT_TABLE_MASTER</v>
      </c>
      <c r="Y794" s="85" t="str">
        <f t="shared" si="68"/>
        <v>mt_MPMT20023204_CDW_D_L2_CHARACTERISTICS_VALUE_TEXT_TABLE_MASTER_WK03</v>
      </c>
      <c r="Z794" s="85" t="str">
        <f t="shared" si="69"/>
        <v>m_MPMT20023204_CDW_D_L2_CHARACTERISTICS_VALUE_TEXT_TABLE_MASTER_WK03</v>
      </c>
      <c r="AA794" s="85"/>
      <c r="AB794" s="85"/>
      <c r="AC794" s="85"/>
      <c r="AD794" s="65" t="s">
        <v>2183</v>
      </c>
      <c r="AE794" s="65" t="s">
        <v>2026</v>
      </c>
      <c r="AF794" s="65" t="s">
        <v>52</v>
      </c>
      <c r="AG794" s="65" t="s">
        <v>72</v>
      </c>
      <c r="AH794" s="65" t="s">
        <v>72</v>
      </c>
      <c r="AI794" s="220" t="s">
        <v>65</v>
      </c>
      <c r="AJ794" s="220" t="s">
        <v>154</v>
      </c>
      <c r="AK794" s="261">
        <v>0</v>
      </c>
    </row>
    <row r="795" spans="2:37" ht="64.5" hidden="1" customHeight="1">
      <c r="B795" s="86">
        <f t="shared" si="67"/>
        <v>792</v>
      </c>
      <c r="C795" s="84" t="s">
        <v>63</v>
      </c>
      <c r="D795" s="84" t="s">
        <v>6697</v>
      </c>
      <c r="E795" s="84" t="s">
        <v>786</v>
      </c>
      <c r="F795" s="84" t="s">
        <v>65</v>
      </c>
      <c r="G795" s="85" t="s">
        <v>6698</v>
      </c>
      <c r="H795" s="85" t="s">
        <v>6699</v>
      </c>
      <c r="I795" s="85" t="s">
        <v>6700</v>
      </c>
      <c r="J795" s="191">
        <v>4</v>
      </c>
      <c r="K795" s="84" t="s">
        <v>6721</v>
      </c>
      <c r="L795" s="85"/>
      <c r="M795" s="85" t="s">
        <v>6722</v>
      </c>
      <c r="N795" s="85" t="s">
        <v>6723</v>
      </c>
      <c r="O795" s="84" t="s">
        <v>2126</v>
      </c>
      <c r="P795" s="86" t="s">
        <v>6704</v>
      </c>
      <c r="Q795" s="87" t="s">
        <v>69</v>
      </c>
      <c r="R795" s="84" t="s">
        <v>10601</v>
      </c>
      <c r="S795" s="86" t="s">
        <v>10602</v>
      </c>
      <c r="T795" s="143" t="s">
        <v>10603</v>
      </c>
      <c r="U795" s="86" t="s">
        <v>10604</v>
      </c>
      <c r="V795" s="84" t="s">
        <v>149</v>
      </c>
      <c r="W795" s="86"/>
      <c r="X795" s="85" t="str">
        <f t="shared" si="70"/>
        <v>tf_BAMT20023200_D_L2_CHARACTERISTICS_VALUE_TEXT_TABLE_MASTER</v>
      </c>
      <c r="Y795" s="85" t="str">
        <f t="shared" si="68"/>
        <v>mt_MPMT20023205_CDW_D_L2_CHARACTERISTICS_VALUE_TEXT_TABLE_MASTER_WK04</v>
      </c>
      <c r="Z795" s="85" t="str">
        <f t="shared" si="69"/>
        <v>m_MPMT20023205_CDW_D_L2_CHARACTERISTICS_VALUE_TEXT_TABLE_MASTER_WK04</v>
      </c>
      <c r="AA795" s="85"/>
      <c r="AB795" s="85"/>
      <c r="AC795" s="85"/>
      <c r="AD795" s="65" t="s">
        <v>2183</v>
      </c>
      <c r="AE795" s="65" t="s">
        <v>2026</v>
      </c>
      <c r="AF795" s="65" t="s">
        <v>52</v>
      </c>
      <c r="AG795" s="65" t="s">
        <v>72</v>
      </c>
      <c r="AH795" s="65" t="s">
        <v>72</v>
      </c>
      <c r="AI795" s="220" t="s">
        <v>65</v>
      </c>
      <c r="AJ795" s="220" t="s">
        <v>154</v>
      </c>
      <c r="AK795" s="261">
        <v>0</v>
      </c>
    </row>
    <row r="796" spans="2:37" ht="34.5" hidden="1" customHeight="1">
      <c r="B796" s="86">
        <f t="shared" si="67"/>
        <v>793</v>
      </c>
      <c r="C796" s="84" t="s">
        <v>63</v>
      </c>
      <c r="D796" s="84" t="s">
        <v>6697</v>
      </c>
      <c r="E796" s="84" t="s">
        <v>786</v>
      </c>
      <c r="F796" s="84" t="s">
        <v>65</v>
      </c>
      <c r="G796" s="85" t="s">
        <v>6698</v>
      </c>
      <c r="H796" s="85" t="s">
        <v>6699</v>
      </c>
      <c r="I796" s="85" t="s">
        <v>6700</v>
      </c>
      <c r="J796" s="191">
        <v>5</v>
      </c>
      <c r="K796" s="84" t="s">
        <v>6728</v>
      </c>
      <c r="L796" s="85"/>
      <c r="M796" s="85" t="s">
        <v>6729</v>
      </c>
      <c r="N796" s="85" t="s">
        <v>6730</v>
      </c>
      <c r="O796" s="84" t="s">
        <v>2126</v>
      </c>
      <c r="P796" s="86" t="s">
        <v>6704</v>
      </c>
      <c r="Q796" s="87" t="s">
        <v>69</v>
      </c>
      <c r="R796" s="84" t="s">
        <v>10603</v>
      </c>
      <c r="S796" s="86" t="s">
        <v>10604</v>
      </c>
      <c r="T796" s="143" t="s">
        <v>6731</v>
      </c>
      <c r="U796" s="86" t="s">
        <v>6732</v>
      </c>
      <c r="V796" s="84" t="s">
        <v>846</v>
      </c>
      <c r="W796" s="86"/>
      <c r="X796" s="85" t="str">
        <f t="shared" si="70"/>
        <v>tf_BAMT20023200_D_L2_CHARACTERISTICS_VALUE_TEXT_TABLE_MASTER</v>
      </c>
      <c r="Y796" s="85" t="str">
        <f t="shared" si="68"/>
        <v>mt_MPMT20023201_CDW_D_L2_CHARACTERISTICS_VALUE_TEXT_TABLE_MASTER</v>
      </c>
      <c r="Z796" s="85" t="str">
        <f t="shared" si="69"/>
        <v>m_MPMT20023201_CDW_D_L2_CHARACTERISTICS_VALUE_TEXT_TABLE_MASTER</v>
      </c>
      <c r="AA796" s="85"/>
      <c r="AB796" s="85"/>
      <c r="AC796" s="85"/>
      <c r="AD796" s="65" t="s">
        <v>2183</v>
      </c>
      <c r="AE796" s="65" t="s">
        <v>2026</v>
      </c>
      <c r="AF796" s="65" t="s">
        <v>52</v>
      </c>
      <c r="AG796" s="65" t="s">
        <v>72</v>
      </c>
      <c r="AH796" s="65" t="s">
        <v>72</v>
      </c>
      <c r="AI796" s="220" t="s">
        <v>65</v>
      </c>
      <c r="AJ796" s="220" t="s">
        <v>154</v>
      </c>
      <c r="AK796" s="261">
        <v>0</v>
      </c>
    </row>
    <row r="797" spans="2:37" ht="34.5" hidden="1" customHeight="1">
      <c r="B797" s="86">
        <f t="shared" si="67"/>
        <v>794</v>
      </c>
      <c r="C797" s="84" t="s">
        <v>63</v>
      </c>
      <c r="D797" s="84" t="s">
        <v>6733</v>
      </c>
      <c r="E797" s="84" t="s">
        <v>786</v>
      </c>
      <c r="F797" s="84" t="s">
        <v>65</v>
      </c>
      <c r="G797" s="85" t="s">
        <v>6734</v>
      </c>
      <c r="H797" s="85" t="s">
        <v>6735</v>
      </c>
      <c r="I797" s="85" t="s">
        <v>6736</v>
      </c>
      <c r="J797" s="191">
        <v>1</v>
      </c>
      <c r="K797" s="84" t="s">
        <v>10605</v>
      </c>
      <c r="L797" s="85"/>
      <c r="M797" s="85" t="s">
        <v>6738</v>
      </c>
      <c r="N797" s="85" t="s">
        <v>6739</v>
      </c>
      <c r="O797" s="84" t="s">
        <v>2126</v>
      </c>
      <c r="P797" s="86" t="s">
        <v>6740</v>
      </c>
      <c r="Q797" s="87" t="s">
        <v>69</v>
      </c>
      <c r="R797" s="84" t="s">
        <v>10606</v>
      </c>
      <c r="S797" s="86" t="s">
        <v>10607</v>
      </c>
      <c r="T797" s="143" t="s">
        <v>10608</v>
      </c>
      <c r="U797" s="86" t="s">
        <v>6744</v>
      </c>
      <c r="V797" s="84" t="s">
        <v>846</v>
      </c>
      <c r="W797" s="86"/>
      <c r="X797" s="85" t="str">
        <f t="shared" si="70"/>
        <v>tf_BAMT20023300_D_L2_CHARACTERISTIC_VALUE_MASTER</v>
      </c>
      <c r="Y797" s="85" t="str">
        <f t="shared" si="68"/>
        <v>mt_MPMT20023301_CDW_D_L2_CHARACTERISTIC_VALUE_MASTER</v>
      </c>
      <c r="Z797" s="85" t="str">
        <f t="shared" si="69"/>
        <v>m_MPMT20023301_CDW_D_L2_CHARACTERISTIC_VALUE_MASTER</v>
      </c>
      <c r="AA797" s="85"/>
      <c r="AB797" s="85"/>
      <c r="AC797" s="85"/>
      <c r="AD797" s="65" t="s">
        <v>2183</v>
      </c>
      <c r="AE797" s="65" t="s">
        <v>2026</v>
      </c>
      <c r="AF797" s="65" t="s">
        <v>52</v>
      </c>
      <c r="AG797" s="65" t="s">
        <v>72</v>
      </c>
      <c r="AH797" s="65" t="str">
        <f>_xlfn.XLOOKUP(T797,Inputテーブル分解!G:G,Inputテーブル分解!J:J,"-")</f>
        <v>A</v>
      </c>
      <c r="AI797" s="220" t="s">
        <v>65</v>
      </c>
      <c r="AJ797" s="220" t="s">
        <v>154</v>
      </c>
      <c r="AK797" s="261">
        <v>0</v>
      </c>
    </row>
    <row r="798" spans="2:37" ht="34.5" customHeight="1">
      <c r="B798" s="86">
        <f t="shared" si="67"/>
        <v>795</v>
      </c>
      <c r="C798" s="84" t="s">
        <v>63</v>
      </c>
      <c r="D798" s="84" t="s">
        <v>6745</v>
      </c>
      <c r="E798" s="84" t="s">
        <v>124</v>
      </c>
      <c r="F798" s="84" t="s">
        <v>786</v>
      </c>
      <c r="G798" s="85" t="s">
        <v>6746</v>
      </c>
      <c r="H798" s="85" t="s">
        <v>6747</v>
      </c>
      <c r="I798" s="85" t="s">
        <v>6748</v>
      </c>
      <c r="J798" s="191">
        <v>1</v>
      </c>
      <c r="K798" s="84" t="s">
        <v>6749</v>
      </c>
      <c r="L798" s="85"/>
      <c r="M798" s="85" t="s">
        <v>6750</v>
      </c>
      <c r="N798" s="85" t="s">
        <v>6751</v>
      </c>
      <c r="O798" s="84" t="s">
        <v>2126</v>
      </c>
      <c r="P798" s="93" t="s">
        <v>6752</v>
      </c>
      <c r="Q798" s="87" t="s">
        <v>69</v>
      </c>
      <c r="R798" s="84" t="s">
        <v>10609</v>
      </c>
      <c r="S798" s="86" t="s">
        <v>10610</v>
      </c>
      <c r="T798" s="143" t="s">
        <v>10611</v>
      </c>
      <c r="U798" s="86" t="s">
        <v>10612</v>
      </c>
      <c r="V798" s="84" t="s">
        <v>260</v>
      </c>
      <c r="W798" s="85"/>
      <c r="X798" s="85" t="str">
        <f t="shared" si="70"/>
        <v>tf_BAWK20000900_D_L2_WAREHOUSEING_DELIVERY_DOCUMENT_DETAILS</v>
      </c>
      <c r="Y798" s="85" t="str">
        <f t="shared" si="68"/>
        <v>mt_MPWK20000901_CDW_D_L2_WAREHOUSEING_DELIVERY_DOCUMENT_DETAILS</v>
      </c>
      <c r="Z798" s="85" t="str">
        <f t="shared" si="69"/>
        <v>m_MPWK20000901_CDW_D_L2_WAREHOUSEING_DELIVERY_DOCUMENT_DETAILS</v>
      </c>
      <c r="AA798" s="85" t="s">
        <v>6756</v>
      </c>
      <c r="AB798" s="85" t="s">
        <v>6757</v>
      </c>
      <c r="AC798" s="85"/>
      <c r="AD798" s="65"/>
      <c r="AE798" s="100" t="s">
        <v>63</v>
      </c>
      <c r="AF798" s="65"/>
      <c r="AG798" s="65" t="s">
        <v>744</v>
      </c>
      <c r="AH798" s="65" t="s">
        <v>72</v>
      </c>
      <c r="AI798" s="220" t="s">
        <v>745</v>
      </c>
      <c r="AJ798" s="220" t="s">
        <v>246</v>
      </c>
      <c r="AK798" s="261">
        <v>6.5856481451191939E-3</v>
      </c>
    </row>
    <row r="799" spans="2:37" ht="34.5" hidden="1" customHeight="1">
      <c r="B799" s="86">
        <f t="shared" si="67"/>
        <v>796</v>
      </c>
      <c r="C799" s="84" t="s">
        <v>63</v>
      </c>
      <c r="D799" s="84" t="s">
        <v>6758</v>
      </c>
      <c r="E799" s="84" t="s">
        <v>124</v>
      </c>
      <c r="F799" s="84" t="s">
        <v>731</v>
      </c>
      <c r="G799" s="85" t="s">
        <v>6759</v>
      </c>
      <c r="H799" s="85" t="s">
        <v>6760</v>
      </c>
      <c r="I799" s="85" t="s">
        <v>6761</v>
      </c>
      <c r="J799" s="191">
        <v>1</v>
      </c>
      <c r="K799" s="84" t="s">
        <v>10613</v>
      </c>
      <c r="L799" s="85"/>
      <c r="M799" s="85" t="s">
        <v>6763</v>
      </c>
      <c r="N799" s="85" t="s">
        <v>6764</v>
      </c>
      <c r="O799" s="84" t="s">
        <v>2126</v>
      </c>
      <c r="P799" s="86" t="s">
        <v>6765</v>
      </c>
      <c r="Q799" s="87" t="s">
        <v>69</v>
      </c>
      <c r="R799" s="84" t="s">
        <v>10614</v>
      </c>
      <c r="S799" s="86" t="s">
        <v>10615</v>
      </c>
      <c r="T799" s="143" t="s">
        <v>10616</v>
      </c>
      <c r="U799" s="86" t="s">
        <v>10617</v>
      </c>
      <c r="V799" s="87" t="s">
        <v>260</v>
      </c>
      <c r="W799" s="85"/>
      <c r="X799" s="85" t="str">
        <f t="shared" si="70"/>
        <v>tf_BAPP20000500_D_L2_WAREHOUSING_DELIVERY_DETAILS</v>
      </c>
      <c r="Y799" s="85" t="str">
        <f t="shared" si="68"/>
        <v>mt_MPPP20000501_CDW_D_L2_WAREHOUSING_DELIVERY_DETAILS_WK01</v>
      </c>
      <c r="Z799" s="85" t="str">
        <f t="shared" si="69"/>
        <v>m_MPPP20000501_CDW_D_L2_WAREHOUSING_DELIVERY_DETAILS_WK01</v>
      </c>
      <c r="AA799" s="85" t="s">
        <v>6756</v>
      </c>
      <c r="AB799" s="85" t="s">
        <v>6757</v>
      </c>
      <c r="AC799" s="85"/>
      <c r="AD799" s="65"/>
      <c r="AE799" s="100" t="s">
        <v>63</v>
      </c>
      <c r="AF799" s="65"/>
      <c r="AG799" s="65" t="s">
        <v>744</v>
      </c>
      <c r="AH799" s="65" t="s">
        <v>72</v>
      </c>
      <c r="AI799" s="239" t="s">
        <v>745</v>
      </c>
      <c r="AJ799" s="220" t="s">
        <v>154</v>
      </c>
      <c r="AK799" s="261">
        <v>3.1018518566270359E-3</v>
      </c>
    </row>
    <row r="800" spans="2:37" ht="34.5" hidden="1" customHeight="1">
      <c r="B800" s="86">
        <f t="shared" si="67"/>
        <v>797</v>
      </c>
      <c r="C800" s="84" t="s">
        <v>63</v>
      </c>
      <c r="D800" s="84" t="s">
        <v>6758</v>
      </c>
      <c r="E800" s="84" t="s">
        <v>124</v>
      </c>
      <c r="F800" s="84" t="s">
        <v>731</v>
      </c>
      <c r="G800" s="85" t="s">
        <v>6759</v>
      </c>
      <c r="H800" s="85" t="s">
        <v>6760</v>
      </c>
      <c r="I800" s="85" t="s">
        <v>6761</v>
      </c>
      <c r="J800" s="191">
        <v>2</v>
      </c>
      <c r="K800" s="84" t="s">
        <v>6769</v>
      </c>
      <c r="L800" s="85"/>
      <c r="M800" s="85" t="s">
        <v>6770</v>
      </c>
      <c r="N800" s="85" t="s">
        <v>6771</v>
      </c>
      <c r="O800" s="84" t="s">
        <v>2126</v>
      </c>
      <c r="P800" s="86" t="s">
        <v>6765</v>
      </c>
      <c r="Q800" s="87" t="s">
        <v>166</v>
      </c>
      <c r="R800" s="84" t="s">
        <v>10618</v>
      </c>
      <c r="S800" s="86" t="s">
        <v>10619</v>
      </c>
      <c r="T800" s="143" t="s">
        <v>10620</v>
      </c>
      <c r="U800" s="86" t="s">
        <v>1523</v>
      </c>
      <c r="V800" s="87" t="s">
        <v>260</v>
      </c>
      <c r="W800" s="85"/>
      <c r="X800" s="85" t="str">
        <f t="shared" si="70"/>
        <v>tf_BAPP20000500_D_L2_WAREHOUSING_DELIVERY_DETAILS</v>
      </c>
      <c r="Y800" s="85" t="str">
        <f t="shared" si="68"/>
        <v>mt_MPPP20000502_CDW_D_L2_WAREHOUSING_DELIVERY_DETAILS</v>
      </c>
      <c r="Z800" s="85" t="str">
        <f t="shared" si="69"/>
        <v>m_MPPP20000502_CDW_D_L2_WAREHOUSING_DELIVERY_DETAILS</v>
      </c>
      <c r="AA800" s="85" t="s">
        <v>6756</v>
      </c>
      <c r="AB800" s="85" t="s">
        <v>6757</v>
      </c>
      <c r="AC800" s="85"/>
      <c r="AD800" s="65"/>
      <c r="AE800" s="100" t="s">
        <v>63</v>
      </c>
      <c r="AF800" s="65"/>
      <c r="AG800" s="65" t="s">
        <v>744</v>
      </c>
      <c r="AH800" s="65" t="s">
        <v>72</v>
      </c>
      <c r="AI800" s="239" t="s">
        <v>745</v>
      </c>
      <c r="AJ800" s="220" t="s">
        <v>154</v>
      </c>
      <c r="AK800" s="261">
        <v>7.4189814768033102E-3</v>
      </c>
    </row>
    <row r="801" spans="2:37" ht="34.5" customHeight="1">
      <c r="B801" s="86">
        <f t="shared" si="67"/>
        <v>798</v>
      </c>
      <c r="C801" s="84" t="s">
        <v>63</v>
      </c>
      <c r="D801" s="84" t="s">
        <v>6758</v>
      </c>
      <c r="E801" s="84" t="s">
        <v>124</v>
      </c>
      <c r="F801" s="84" t="s">
        <v>731</v>
      </c>
      <c r="G801" s="85" t="s">
        <v>6759</v>
      </c>
      <c r="H801" s="85" t="s">
        <v>6760</v>
      </c>
      <c r="I801" s="85" t="s">
        <v>6761</v>
      </c>
      <c r="J801" s="191">
        <v>3</v>
      </c>
      <c r="K801" s="84" t="s">
        <v>6774</v>
      </c>
      <c r="L801" s="85"/>
      <c r="M801" s="85" t="s">
        <v>6775</v>
      </c>
      <c r="N801" s="85" t="s">
        <v>6776</v>
      </c>
      <c r="O801" s="84" t="s">
        <v>2126</v>
      </c>
      <c r="P801" s="86" t="s">
        <v>6765</v>
      </c>
      <c r="Q801" s="87" t="s">
        <v>166</v>
      </c>
      <c r="R801" s="84" t="s">
        <v>10621</v>
      </c>
      <c r="S801" s="86" t="s">
        <v>10622</v>
      </c>
      <c r="T801" s="143" t="s">
        <v>10623</v>
      </c>
      <c r="U801" s="86" t="s">
        <v>10624</v>
      </c>
      <c r="V801" s="87" t="s">
        <v>260</v>
      </c>
      <c r="W801" s="85"/>
      <c r="X801" s="85" t="str">
        <f t="shared" si="70"/>
        <v>tf_BAPP20000500_D_L2_WAREHOUSING_DELIVERY_DETAILS</v>
      </c>
      <c r="Y801" s="85" t="str">
        <f t="shared" si="68"/>
        <v>mt_MPPP20000503_CDW_D_L2_WAREHOUSING_DELIVERY_DETAILS_ADD_MASTER</v>
      </c>
      <c r="Z801" s="85" t="str">
        <f t="shared" si="69"/>
        <v>m_MPPP20000503_CDW_D_L2_WAREHOUSING_DELIVERY_DETAILS_ADD_MASTER</v>
      </c>
      <c r="AA801" s="85" t="s">
        <v>6756</v>
      </c>
      <c r="AB801" s="85" t="s">
        <v>6757</v>
      </c>
      <c r="AC801" s="85"/>
      <c r="AD801" s="65"/>
      <c r="AE801" s="100" t="s">
        <v>63</v>
      </c>
      <c r="AF801" s="65"/>
      <c r="AG801" s="65" t="s">
        <v>744</v>
      </c>
      <c r="AH801" s="65" t="s">
        <v>72</v>
      </c>
      <c r="AI801" s="239" t="s">
        <v>1603</v>
      </c>
      <c r="AJ801" s="220" t="s">
        <v>246</v>
      </c>
      <c r="AK801" s="261">
        <v>1.990740741166519E-2</v>
      </c>
    </row>
    <row r="802" spans="2:37" ht="34.5" hidden="1" customHeight="1">
      <c r="B802" s="91">
        <f t="shared" si="67"/>
        <v>799</v>
      </c>
      <c r="C802" s="92" t="s">
        <v>409</v>
      </c>
      <c r="D802" s="92"/>
      <c r="E802" s="92" t="s">
        <v>1809</v>
      </c>
      <c r="F802" s="92" t="s">
        <v>136</v>
      </c>
      <c r="G802" s="146" t="s">
        <v>6780</v>
      </c>
      <c r="H802" s="146"/>
      <c r="I802" s="146" t="s">
        <v>6781</v>
      </c>
      <c r="J802" s="193"/>
      <c r="K802" s="92"/>
      <c r="L802" s="146"/>
      <c r="M802" s="146" t="s">
        <v>6782</v>
      </c>
      <c r="N802" s="146"/>
      <c r="O802" s="92" t="s">
        <v>1366</v>
      </c>
      <c r="P802" s="146" t="s">
        <v>6783</v>
      </c>
      <c r="Q802" s="163" t="s">
        <v>220</v>
      </c>
      <c r="R802" s="92"/>
      <c r="S802" s="91"/>
      <c r="T802" s="182"/>
      <c r="U802" s="91" t="s">
        <v>10625</v>
      </c>
      <c r="V802" s="92"/>
      <c r="W802" s="146" t="s">
        <v>6784</v>
      </c>
      <c r="X802" s="146" t="str">
        <f t="shared" si="70"/>
        <v/>
      </c>
      <c r="Y802" s="146" t="str">
        <f t="shared" si="68"/>
        <v/>
      </c>
      <c r="Z802" s="146" t="str">
        <f t="shared" si="69"/>
        <v/>
      </c>
      <c r="AA802" s="146"/>
      <c r="AB802" s="146"/>
      <c r="AC802" s="146"/>
      <c r="AD802" s="65" t="s">
        <v>1368</v>
      </c>
      <c r="AE802" s="100" t="s">
        <v>63</v>
      </c>
      <c r="AF802" s="65"/>
      <c r="AG802" s="65" t="s">
        <v>63</v>
      </c>
      <c r="AH802" s="65" t="s">
        <v>63</v>
      </c>
      <c r="AI802" s="220" t="s">
        <v>65</v>
      </c>
      <c r="AJ802" s="220" t="s">
        <v>65</v>
      </c>
      <c r="AK802" s="220" t="s">
        <v>65</v>
      </c>
    </row>
    <row r="803" spans="2:37" ht="34.5" hidden="1" customHeight="1">
      <c r="B803" s="91">
        <f t="shared" si="67"/>
        <v>800</v>
      </c>
      <c r="C803" s="92" t="s">
        <v>409</v>
      </c>
      <c r="D803" s="92" t="s">
        <v>6785</v>
      </c>
      <c r="E803" s="92" t="s">
        <v>129</v>
      </c>
      <c r="F803" s="92" t="s">
        <v>5861</v>
      </c>
      <c r="G803" s="91" t="s">
        <v>6786</v>
      </c>
      <c r="H803" s="146"/>
      <c r="I803" s="146" t="s">
        <v>6787</v>
      </c>
      <c r="J803" s="193"/>
      <c r="K803" s="92"/>
      <c r="L803" s="146"/>
      <c r="M803" s="146" t="s">
        <v>6788</v>
      </c>
      <c r="N803" s="146"/>
      <c r="O803" s="92" t="s">
        <v>1366</v>
      </c>
      <c r="P803" s="91" t="s">
        <v>6789</v>
      </c>
      <c r="Q803" s="163" t="s">
        <v>69</v>
      </c>
      <c r="R803" s="92" t="s">
        <v>10626</v>
      </c>
      <c r="S803" s="91" t="s">
        <v>10627</v>
      </c>
      <c r="T803" s="182" t="s">
        <v>10628</v>
      </c>
      <c r="U803" s="91" t="s">
        <v>10629</v>
      </c>
      <c r="V803" s="92" t="s">
        <v>846</v>
      </c>
      <c r="W803" s="146"/>
      <c r="X803" s="146" t="str">
        <f t="shared" si="70"/>
        <v/>
      </c>
      <c r="Y803" s="146" t="str">
        <f t="shared" si="68"/>
        <v/>
      </c>
      <c r="Z803" s="146" t="str">
        <f t="shared" si="69"/>
        <v/>
      </c>
      <c r="AA803" s="146"/>
      <c r="AB803" s="146"/>
      <c r="AC803" s="146"/>
      <c r="AD803" s="65"/>
      <c r="AE803" s="100" t="s">
        <v>63</v>
      </c>
      <c r="AF803" s="65"/>
      <c r="AG803" s="65" t="s">
        <v>63</v>
      </c>
      <c r="AH803" s="65" t="s">
        <v>63</v>
      </c>
      <c r="AI803" s="220" t="s">
        <v>65</v>
      </c>
      <c r="AJ803" s="220" t="s">
        <v>65</v>
      </c>
      <c r="AK803" s="220" t="s">
        <v>65</v>
      </c>
    </row>
    <row r="804" spans="2:37" ht="85.5" hidden="1" customHeight="1">
      <c r="B804" s="86">
        <f t="shared" si="67"/>
        <v>801</v>
      </c>
      <c r="C804" s="84" t="s">
        <v>63</v>
      </c>
      <c r="D804" s="84" t="s">
        <v>6790</v>
      </c>
      <c r="E804" s="84" t="s">
        <v>2469</v>
      </c>
      <c r="F804" s="84" t="s">
        <v>63</v>
      </c>
      <c r="G804" s="85" t="s">
        <v>6791</v>
      </c>
      <c r="H804" s="85" t="s">
        <v>6792</v>
      </c>
      <c r="I804" s="85" t="s">
        <v>6793</v>
      </c>
      <c r="J804" s="191">
        <v>1</v>
      </c>
      <c r="K804" s="84" t="s">
        <v>6794</v>
      </c>
      <c r="L804" s="84"/>
      <c r="M804" s="85" t="s">
        <v>6795</v>
      </c>
      <c r="N804" s="85" t="s">
        <v>6796</v>
      </c>
      <c r="O804" s="84" t="s">
        <v>2126</v>
      </c>
      <c r="P804" s="85" t="s">
        <v>6797</v>
      </c>
      <c r="Q804" s="87" t="s">
        <v>69</v>
      </c>
      <c r="R804" s="84" t="s">
        <v>6798</v>
      </c>
      <c r="S804" s="86" t="s">
        <v>6799</v>
      </c>
      <c r="T804" s="143" t="s">
        <v>10630</v>
      </c>
      <c r="U804" s="85" t="s">
        <v>10631</v>
      </c>
      <c r="V804" s="84" t="s">
        <v>260</v>
      </c>
      <c r="W804" s="85"/>
      <c r="X804" s="85" t="str">
        <f t="shared" si="70"/>
        <v>tf_BAOT20001100_D_L2_SALES_ACTUAL_NON_SAP</v>
      </c>
      <c r="Y804" s="85" t="str">
        <f t="shared" si="68"/>
        <v>mt_MPOT20001101_CDW_D_L2_SALES_ACTUAL_NON_SAP</v>
      </c>
      <c r="Z804" s="85" t="str">
        <f t="shared" si="69"/>
        <v>m_MPOT20001101_CDW_D_L2_SALES_ACTUAL_NON_SAP</v>
      </c>
      <c r="AA804" s="85" t="s">
        <v>63</v>
      </c>
      <c r="AB804" s="85" t="s">
        <v>63</v>
      </c>
      <c r="AC804" s="85"/>
      <c r="AD804" s="65"/>
      <c r="AE804" s="100" t="s">
        <v>63</v>
      </c>
      <c r="AF804" s="65"/>
      <c r="AG804" s="65" t="s">
        <v>152</v>
      </c>
      <c r="AH804" s="65" t="s">
        <v>153</v>
      </c>
      <c r="AI804" s="220" t="s">
        <v>65</v>
      </c>
      <c r="AJ804" s="220" t="s">
        <v>154</v>
      </c>
      <c r="AK804" s="261">
        <v>5.0925925461342558E-4</v>
      </c>
    </row>
    <row r="805" spans="2:37" ht="220.5" hidden="1" customHeight="1">
      <c r="B805" s="86">
        <f t="shared" si="67"/>
        <v>802</v>
      </c>
      <c r="C805" s="84" t="s">
        <v>63</v>
      </c>
      <c r="D805" s="84" t="s">
        <v>6785</v>
      </c>
      <c r="E805" s="84" t="s">
        <v>129</v>
      </c>
      <c r="F805" s="84" t="s">
        <v>5861</v>
      </c>
      <c r="G805" s="86" t="s">
        <v>10632</v>
      </c>
      <c r="H805" s="85" t="s">
        <v>6803</v>
      </c>
      <c r="I805" s="85" t="s">
        <v>6787</v>
      </c>
      <c r="J805" s="191">
        <v>1</v>
      </c>
      <c r="K805" s="84" t="s">
        <v>6804</v>
      </c>
      <c r="L805" s="85"/>
      <c r="M805" s="85" t="s">
        <v>6805</v>
      </c>
      <c r="N805" s="85" t="s">
        <v>6806</v>
      </c>
      <c r="O805" s="84" t="s">
        <v>1366</v>
      </c>
      <c r="P805" s="86" t="s">
        <v>6789</v>
      </c>
      <c r="Q805" s="87" t="s">
        <v>166</v>
      </c>
      <c r="R805" s="84" t="s">
        <v>10633</v>
      </c>
      <c r="S805" s="86" t="s">
        <v>10634</v>
      </c>
      <c r="T805" s="143" t="s">
        <v>10635</v>
      </c>
      <c r="U805" s="86" t="s">
        <v>10636</v>
      </c>
      <c r="V805" s="84" t="s">
        <v>260</v>
      </c>
      <c r="W805" s="85"/>
      <c r="X805" s="85" t="str">
        <f t="shared" si="70"/>
        <v>tf_BASD20000700_D_L2_SALES_ACTUAL_ADD_MASTER</v>
      </c>
      <c r="Y805" s="85" t="str">
        <f t="shared" ref="Y805:Y836" si="71">IF(AND(K805&lt;&gt;"",N805&lt;&gt;""),"mt_"&amp;K805&amp;"_"&amp;N805,"")</f>
        <v>mt_MPSD20000701_CDW_D_L2_SALES_ACTUAL_ADD_MASTER</v>
      </c>
      <c r="Z805" s="85" t="str">
        <f t="shared" ref="Z805:Z836" si="72">IF(AND(K805&lt;&gt;"",N805&lt;&gt;""),"m_"&amp;K805&amp;"_"&amp;N805,"")</f>
        <v>m_MPSD20000701_CDW_D_L2_SALES_ACTUAL_ADD_MASTER</v>
      </c>
      <c r="AA805" s="85" t="s">
        <v>3645</v>
      </c>
      <c r="AB805" s="85" t="s">
        <v>6810</v>
      </c>
      <c r="AC805" s="85" t="s">
        <v>6811</v>
      </c>
      <c r="AD805" s="65"/>
      <c r="AE805" s="100" t="s">
        <v>63</v>
      </c>
      <c r="AF805" s="65"/>
      <c r="AG805" s="65" t="s">
        <v>744</v>
      </c>
      <c r="AH805" s="65" t="s">
        <v>72</v>
      </c>
      <c r="AI805" s="220" t="s">
        <v>745</v>
      </c>
      <c r="AJ805" s="220" t="s">
        <v>154</v>
      </c>
      <c r="AK805" s="261">
        <v>5.2314814820419997E-3</v>
      </c>
    </row>
    <row r="806" spans="2:37" ht="34.5" hidden="1" customHeight="1">
      <c r="B806" s="91">
        <f t="shared" si="67"/>
        <v>803</v>
      </c>
      <c r="C806" s="92" t="s">
        <v>409</v>
      </c>
      <c r="D806" s="92" t="s">
        <v>63</v>
      </c>
      <c r="E806" s="92" t="s">
        <v>786</v>
      </c>
      <c r="F806" s="92" t="s">
        <v>63</v>
      </c>
      <c r="G806" s="146" t="s">
        <v>6812</v>
      </c>
      <c r="H806" s="146"/>
      <c r="I806" s="146" t="s">
        <v>6813</v>
      </c>
      <c r="J806" s="193"/>
      <c r="K806" s="92"/>
      <c r="L806" s="146"/>
      <c r="M806" s="146" t="s">
        <v>6814</v>
      </c>
      <c r="N806" s="146"/>
      <c r="O806" s="92" t="s">
        <v>1366</v>
      </c>
      <c r="P806" s="146" t="s">
        <v>6815</v>
      </c>
      <c r="Q806" s="163" t="s">
        <v>220</v>
      </c>
      <c r="R806" s="92"/>
      <c r="S806" s="91" t="s">
        <v>6825</v>
      </c>
      <c r="T806" s="182"/>
      <c r="U806" s="91" t="s">
        <v>10637</v>
      </c>
      <c r="V806" s="92"/>
      <c r="W806" s="146"/>
      <c r="X806" s="146" t="str">
        <f t="shared" si="70"/>
        <v/>
      </c>
      <c r="Y806" s="146" t="str">
        <f t="shared" si="71"/>
        <v/>
      </c>
      <c r="Z806" s="146" t="str">
        <f t="shared" si="72"/>
        <v/>
      </c>
      <c r="AA806" s="146"/>
      <c r="AB806" s="146"/>
      <c r="AC806" s="146"/>
      <c r="AD806" s="65" t="s">
        <v>1368</v>
      </c>
      <c r="AE806" s="100" t="s">
        <v>63</v>
      </c>
      <c r="AF806" s="65"/>
      <c r="AG806" s="65" t="s">
        <v>63</v>
      </c>
      <c r="AH806" s="65" t="s">
        <v>63</v>
      </c>
      <c r="AI806" s="220" t="s">
        <v>65</v>
      </c>
      <c r="AJ806" s="220" t="s">
        <v>65</v>
      </c>
      <c r="AK806" s="220" t="s">
        <v>65</v>
      </c>
    </row>
    <row r="807" spans="2:37" ht="34.5" hidden="1" customHeight="1">
      <c r="B807" s="86">
        <f t="shared" si="67"/>
        <v>804</v>
      </c>
      <c r="C807" s="84" t="s">
        <v>63</v>
      </c>
      <c r="D807" s="84" t="s">
        <v>6816</v>
      </c>
      <c r="E807" s="84" t="s">
        <v>786</v>
      </c>
      <c r="F807" s="84" t="s">
        <v>63</v>
      </c>
      <c r="G807" s="85" t="s">
        <v>6817</v>
      </c>
      <c r="H807" s="85" t="s">
        <v>6818</v>
      </c>
      <c r="I807" s="85" t="s">
        <v>6819</v>
      </c>
      <c r="J807" s="191">
        <v>1</v>
      </c>
      <c r="K807" s="84" t="s">
        <v>6820</v>
      </c>
      <c r="L807" s="85"/>
      <c r="M807" s="85" t="s">
        <v>6821</v>
      </c>
      <c r="N807" s="85" t="s">
        <v>6822</v>
      </c>
      <c r="O807" s="84" t="s">
        <v>2126</v>
      </c>
      <c r="P807" s="86" t="s">
        <v>6823</v>
      </c>
      <c r="Q807" s="87" t="s">
        <v>69</v>
      </c>
      <c r="R807" s="84" t="s">
        <v>6824</v>
      </c>
      <c r="S807" s="86" t="s">
        <v>6825</v>
      </c>
      <c r="T807" s="143" t="s">
        <v>6826</v>
      </c>
      <c r="U807" s="86" t="s">
        <v>6827</v>
      </c>
      <c r="V807" s="84" t="s">
        <v>1344</v>
      </c>
      <c r="W807" s="85"/>
      <c r="X807" s="85" t="str">
        <f t="shared" si="70"/>
        <v>tf_BAMT20013700_D_L2_SALES_MATERIAL_MASTER</v>
      </c>
      <c r="Y807" s="85" t="str">
        <f t="shared" si="71"/>
        <v>mt_MPMT20013701_CDW_D_L2_SALES_MATERIAL_MASTER</v>
      </c>
      <c r="Z807" s="85" t="str">
        <f t="shared" si="72"/>
        <v>m_MPMT20013701_CDW_D_L2_SALES_MATERIAL_MASTER</v>
      </c>
      <c r="AA807" s="85"/>
      <c r="AB807" s="85"/>
      <c r="AC807" s="85"/>
      <c r="AD807" s="65" t="s">
        <v>2183</v>
      </c>
      <c r="AE807" s="65" t="s">
        <v>2026</v>
      </c>
      <c r="AF807" s="65" t="s">
        <v>52</v>
      </c>
      <c r="AG807" s="65" t="s">
        <v>72</v>
      </c>
      <c r="AH807" s="65" t="str">
        <f>_xlfn.XLOOKUP(T807,Inputテーブル分解!G:G,Inputテーブル分解!J:J,"-")</f>
        <v>A</v>
      </c>
      <c r="AI807" s="220" t="s">
        <v>65</v>
      </c>
      <c r="AJ807" s="220" t="s">
        <v>154</v>
      </c>
      <c r="AK807" s="261">
        <v>0</v>
      </c>
    </row>
    <row r="808" spans="2:37" ht="34.5" hidden="1" customHeight="1">
      <c r="B808" s="86">
        <f t="shared" si="67"/>
        <v>805</v>
      </c>
      <c r="C808" s="84" t="s">
        <v>63</v>
      </c>
      <c r="D808" s="84" t="s">
        <v>6828</v>
      </c>
      <c r="E808" s="84" t="s">
        <v>129</v>
      </c>
      <c r="F808" s="84" t="s">
        <v>1362</v>
      </c>
      <c r="G808" s="86" t="s">
        <v>6829</v>
      </c>
      <c r="H808" s="85" t="s">
        <v>6830</v>
      </c>
      <c r="I808" s="85" t="s">
        <v>6831</v>
      </c>
      <c r="J808" s="191">
        <v>1</v>
      </c>
      <c r="K808" s="84" t="s">
        <v>10638</v>
      </c>
      <c r="L808" s="85"/>
      <c r="M808" s="85" t="s">
        <v>6833</v>
      </c>
      <c r="N808" s="85" t="s">
        <v>6834</v>
      </c>
      <c r="O808" s="84" t="s">
        <v>1366</v>
      </c>
      <c r="P808" s="86" t="s">
        <v>6835</v>
      </c>
      <c r="Q808" s="87" t="s">
        <v>69</v>
      </c>
      <c r="R808" s="84" t="s">
        <v>9894</v>
      </c>
      <c r="S808" s="86" t="s">
        <v>10639</v>
      </c>
      <c r="T808" s="143" t="s">
        <v>6836</v>
      </c>
      <c r="U808" s="86" t="s">
        <v>6837</v>
      </c>
      <c r="V808" s="84" t="s">
        <v>238</v>
      </c>
      <c r="W808" s="85"/>
      <c r="X808" s="85" t="str">
        <f t="shared" si="70"/>
        <v>tf_BASD20000600_D_L2_SALES_DETAILS</v>
      </c>
      <c r="Y808" s="85" t="str">
        <f t="shared" si="71"/>
        <v>mt_MPSD20000601_CDW_D_L2_SALES_DETAILS_WK01</v>
      </c>
      <c r="Z808" s="85" t="str">
        <f t="shared" si="72"/>
        <v>m_MPSD20000601_CDW_D_L2_SALES_DETAILS_WK01</v>
      </c>
      <c r="AA808" s="85" t="s">
        <v>3645</v>
      </c>
      <c r="AB808" s="85" t="s">
        <v>6810</v>
      </c>
      <c r="AC808" s="85" t="s">
        <v>6811</v>
      </c>
      <c r="AD808" s="65"/>
      <c r="AE808" s="100" t="s">
        <v>63</v>
      </c>
      <c r="AF808" s="65"/>
      <c r="AG808" s="65" t="s">
        <v>744</v>
      </c>
      <c r="AH808" s="65" t="s">
        <v>72</v>
      </c>
      <c r="AI808" s="239" t="s">
        <v>745</v>
      </c>
      <c r="AJ808" s="220" t="s">
        <v>154</v>
      </c>
      <c r="AK808" s="261">
        <v>3.5879629285773262E-4</v>
      </c>
    </row>
    <row r="809" spans="2:37" ht="34.5" hidden="1" customHeight="1">
      <c r="B809" s="86">
        <f t="shared" si="67"/>
        <v>806</v>
      </c>
      <c r="C809" s="84" t="s">
        <v>63</v>
      </c>
      <c r="D809" s="84" t="s">
        <v>6828</v>
      </c>
      <c r="E809" s="84" t="s">
        <v>129</v>
      </c>
      <c r="F809" s="84" t="s">
        <v>1362</v>
      </c>
      <c r="G809" s="86" t="s">
        <v>6838</v>
      </c>
      <c r="H809" s="85" t="s">
        <v>6830</v>
      </c>
      <c r="I809" s="85" t="s">
        <v>6831</v>
      </c>
      <c r="J809" s="191">
        <v>2</v>
      </c>
      <c r="K809" s="84" t="s">
        <v>6839</v>
      </c>
      <c r="L809" s="85"/>
      <c r="M809" s="85" t="s">
        <v>6840</v>
      </c>
      <c r="N809" s="85" t="s">
        <v>6841</v>
      </c>
      <c r="O809" s="84" t="s">
        <v>1366</v>
      </c>
      <c r="P809" s="86" t="s">
        <v>6835</v>
      </c>
      <c r="Q809" s="87" t="s">
        <v>69</v>
      </c>
      <c r="R809" s="84" t="s">
        <v>3827</v>
      </c>
      <c r="S809" s="86" t="s">
        <v>10639</v>
      </c>
      <c r="T809" s="143" t="s">
        <v>6842</v>
      </c>
      <c r="U809" s="86" t="s">
        <v>6843</v>
      </c>
      <c r="V809" s="84" t="s">
        <v>238</v>
      </c>
      <c r="W809" s="85"/>
      <c r="X809" s="85" t="str">
        <f t="shared" si="70"/>
        <v>tf_BASD20000600_D_L2_SALES_DETAILS</v>
      </c>
      <c r="Y809" s="85" t="str">
        <f t="shared" si="71"/>
        <v>mt_MPSD20000602_CDW_D_L2_SALES_DETAILS_WK02</v>
      </c>
      <c r="Z809" s="85" t="str">
        <f t="shared" si="72"/>
        <v>m_MPSD20000602_CDW_D_L2_SALES_DETAILS_WK02</v>
      </c>
      <c r="AA809" s="85" t="s">
        <v>3645</v>
      </c>
      <c r="AB809" s="85" t="s">
        <v>6810</v>
      </c>
      <c r="AC809" s="85" t="s">
        <v>6811</v>
      </c>
      <c r="AD809" s="65"/>
      <c r="AE809" s="100" t="s">
        <v>63</v>
      </c>
      <c r="AF809" s="65"/>
      <c r="AG809" s="65" t="s">
        <v>744</v>
      </c>
      <c r="AH809" s="65" t="s">
        <v>72</v>
      </c>
      <c r="AI809" s="239" t="s">
        <v>745</v>
      </c>
      <c r="AJ809" s="220" t="s">
        <v>154</v>
      </c>
      <c r="AK809" s="261">
        <v>1.1574073869269341E-4</v>
      </c>
    </row>
    <row r="810" spans="2:37" ht="34.5" hidden="1" customHeight="1">
      <c r="B810" s="86">
        <f t="shared" si="67"/>
        <v>807</v>
      </c>
      <c r="C810" s="84" t="s">
        <v>63</v>
      </c>
      <c r="D810" s="84" t="s">
        <v>6828</v>
      </c>
      <c r="E810" s="84" t="s">
        <v>129</v>
      </c>
      <c r="F810" s="84" t="s">
        <v>1362</v>
      </c>
      <c r="G810" s="86" t="s">
        <v>6838</v>
      </c>
      <c r="H810" s="85" t="s">
        <v>6830</v>
      </c>
      <c r="I810" s="85" t="s">
        <v>6831</v>
      </c>
      <c r="J810" s="191">
        <v>3</v>
      </c>
      <c r="K810" s="84" t="s">
        <v>6844</v>
      </c>
      <c r="L810" s="85"/>
      <c r="M810" s="85" t="s">
        <v>6845</v>
      </c>
      <c r="N810" s="85" t="s">
        <v>6846</v>
      </c>
      <c r="O810" s="84" t="s">
        <v>1366</v>
      </c>
      <c r="P810" s="86" t="s">
        <v>6835</v>
      </c>
      <c r="Q810" s="87" t="s">
        <v>69</v>
      </c>
      <c r="R810" s="84" t="s">
        <v>3827</v>
      </c>
      <c r="S810" s="86" t="s">
        <v>10639</v>
      </c>
      <c r="T810" s="143" t="s">
        <v>6847</v>
      </c>
      <c r="U810" s="86" t="s">
        <v>6848</v>
      </c>
      <c r="V810" s="84" t="s">
        <v>238</v>
      </c>
      <c r="W810" s="85"/>
      <c r="X810" s="85" t="str">
        <f t="shared" si="70"/>
        <v>tf_BASD20000600_D_L2_SALES_DETAILS</v>
      </c>
      <c r="Y810" s="85" t="str">
        <f t="shared" si="71"/>
        <v>mt_MPSD20000603_CDW_D_L2_SALES_DETAILS_WK03</v>
      </c>
      <c r="Z810" s="85" t="str">
        <f t="shared" si="72"/>
        <v>m_MPSD20000603_CDW_D_L2_SALES_DETAILS_WK03</v>
      </c>
      <c r="AA810" s="85" t="s">
        <v>3645</v>
      </c>
      <c r="AB810" s="85" t="s">
        <v>6810</v>
      </c>
      <c r="AC810" s="85" t="s">
        <v>6811</v>
      </c>
      <c r="AD810" s="65"/>
      <c r="AE810" s="100" t="s">
        <v>63</v>
      </c>
      <c r="AF810" s="65"/>
      <c r="AG810" s="65" t="s">
        <v>744</v>
      </c>
      <c r="AH810" s="65" t="s">
        <v>72</v>
      </c>
      <c r="AI810" s="239" t="s">
        <v>745</v>
      </c>
      <c r="AJ810" s="220" t="s">
        <v>154</v>
      </c>
      <c r="AK810" s="261">
        <v>3.2407407707069069E-4</v>
      </c>
    </row>
    <row r="811" spans="2:37" ht="34.5" hidden="1" customHeight="1">
      <c r="B811" s="86">
        <f t="shared" si="67"/>
        <v>808</v>
      </c>
      <c r="C811" s="84" t="s">
        <v>63</v>
      </c>
      <c r="D811" s="84" t="s">
        <v>6828</v>
      </c>
      <c r="E811" s="84" t="s">
        <v>129</v>
      </c>
      <c r="F811" s="84" t="s">
        <v>1362</v>
      </c>
      <c r="G811" s="86" t="s">
        <v>6838</v>
      </c>
      <c r="H811" s="85" t="s">
        <v>6830</v>
      </c>
      <c r="I811" s="85" t="s">
        <v>6831</v>
      </c>
      <c r="J811" s="191">
        <v>4</v>
      </c>
      <c r="K811" s="84" t="s">
        <v>6849</v>
      </c>
      <c r="L811" s="85"/>
      <c r="M811" s="85" t="s">
        <v>6850</v>
      </c>
      <c r="N811" s="85" t="s">
        <v>6851</v>
      </c>
      <c r="O811" s="84" t="s">
        <v>1366</v>
      </c>
      <c r="P811" s="86" t="s">
        <v>6835</v>
      </c>
      <c r="Q811" s="87" t="s">
        <v>69</v>
      </c>
      <c r="R811" s="84" t="s">
        <v>9348</v>
      </c>
      <c r="S811" s="86" t="s">
        <v>9830</v>
      </c>
      <c r="T811" s="143" t="s">
        <v>6852</v>
      </c>
      <c r="U811" s="86" t="s">
        <v>6853</v>
      </c>
      <c r="V811" s="84" t="s">
        <v>238</v>
      </c>
      <c r="W811" s="85"/>
      <c r="X811" s="85" t="str">
        <f t="shared" si="70"/>
        <v>tf_BASD20000600_D_L2_SALES_DETAILS</v>
      </c>
      <c r="Y811" s="85" t="str">
        <f t="shared" si="71"/>
        <v>mt_MPSD20000604_CDW_D_L2_SALES_DETAILS_WK04</v>
      </c>
      <c r="Z811" s="85" t="str">
        <f t="shared" si="72"/>
        <v>m_MPSD20000604_CDW_D_L2_SALES_DETAILS_WK04</v>
      </c>
      <c r="AA811" s="85" t="s">
        <v>3645</v>
      </c>
      <c r="AB811" s="85" t="s">
        <v>6810</v>
      </c>
      <c r="AC811" s="85" t="s">
        <v>6811</v>
      </c>
      <c r="AD811" s="65"/>
      <c r="AE811" s="100" t="s">
        <v>63</v>
      </c>
      <c r="AF811" s="65"/>
      <c r="AG811" s="65" t="s">
        <v>744</v>
      </c>
      <c r="AH811" s="65" t="s">
        <v>72</v>
      </c>
      <c r="AI811" s="239" t="s">
        <v>745</v>
      </c>
      <c r="AJ811" s="220" t="s">
        <v>154</v>
      </c>
      <c r="AK811" s="261">
        <v>4.1666666948003694E-4</v>
      </c>
    </row>
    <row r="812" spans="2:37" ht="34.5" hidden="1" customHeight="1">
      <c r="B812" s="86">
        <f t="shared" si="67"/>
        <v>809</v>
      </c>
      <c r="C812" s="84" t="s">
        <v>63</v>
      </c>
      <c r="D812" s="84" t="s">
        <v>6828</v>
      </c>
      <c r="E812" s="84" t="s">
        <v>129</v>
      </c>
      <c r="F812" s="84" t="s">
        <v>1362</v>
      </c>
      <c r="G812" s="86" t="s">
        <v>6838</v>
      </c>
      <c r="H812" s="85" t="s">
        <v>6830</v>
      </c>
      <c r="I812" s="85" t="s">
        <v>6854</v>
      </c>
      <c r="J812" s="191">
        <v>5</v>
      </c>
      <c r="K812" s="84" t="s">
        <v>6855</v>
      </c>
      <c r="L812" s="85"/>
      <c r="M812" s="85" t="s">
        <v>6856</v>
      </c>
      <c r="N812" s="85" t="s">
        <v>6857</v>
      </c>
      <c r="O812" s="84" t="s">
        <v>1366</v>
      </c>
      <c r="P812" s="86" t="s">
        <v>6835</v>
      </c>
      <c r="Q812" s="87" t="s">
        <v>69</v>
      </c>
      <c r="R812" s="84" t="s">
        <v>1419</v>
      </c>
      <c r="S812" s="86" t="s">
        <v>1420</v>
      </c>
      <c r="T812" s="143" t="s">
        <v>6858</v>
      </c>
      <c r="U812" s="86" t="s">
        <v>6859</v>
      </c>
      <c r="V812" s="84" t="s">
        <v>1344</v>
      </c>
      <c r="W812" s="85"/>
      <c r="X812" s="85" t="str">
        <f t="shared" si="70"/>
        <v>tf_BASD20000600_D_L2_SALES_DETAILS</v>
      </c>
      <c r="Y812" s="85" t="str">
        <f t="shared" si="71"/>
        <v>mt_MPSD20000605_CDW_D_L2_SALES_DETAILS_WK05</v>
      </c>
      <c r="Z812" s="85" t="str">
        <f t="shared" si="72"/>
        <v>m_MPSD20000605_CDW_D_L2_SALES_DETAILS_WK05</v>
      </c>
      <c r="AA812" s="85" t="s">
        <v>3645</v>
      </c>
      <c r="AB812" s="85" t="s">
        <v>6810</v>
      </c>
      <c r="AC812" s="85" t="s">
        <v>6811</v>
      </c>
      <c r="AD812" s="65"/>
      <c r="AE812" s="100" t="s">
        <v>63</v>
      </c>
      <c r="AF812" s="65"/>
      <c r="AG812" s="65" t="s">
        <v>744</v>
      </c>
      <c r="AH812" s="65" t="s">
        <v>72</v>
      </c>
      <c r="AI812" s="239" t="s">
        <v>745</v>
      </c>
      <c r="AJ812" s="220" t="s">
        <v>154</v>
      </c>
      <c r="AK812" s="261">
        <v>3.3564814657438546E-4</v>
      </c>
    </row>
    <row r="813" spans="2:37" ht="34.5" hidden="1" customHeight="1">
      <c r="B813" s="86">
        <f t="shared" si="67"/>
        <v>810</v>
      </c>
      <c r="C813" s="84" t="s">
        <v>63</v>
      </c>
      <c r="D813" s="84" t="s">
        <v>6828</v>
      </c>
      <c r="E813" s="84" t="s">
        <v>129</v>
      </c>
      <c r="F813" s="84" t="s">
        <v>1362</v>
      </c>
      <c r="G813" s="86" t="s">
        <v>6829</v>
      </c>
      <c r="H813" s="85" t="s">
        <v>6830</v>
      </c>
      <c r="I813" s="85" t="s">
        <v>6831</v>
      </c>
      <c r="J813" s="191">
        <v>6</v>
      </c>
      <c r="K813" s="84" t="s">
        <v>10640</v>
      </c>
      <c r="L813" s="85"/>
      <c r="M813" s="85" t="s">
        <v>6861</v>
      </c>
      <c r="N813" s="85" t="s">
        <v>6862</v>
      </c>
      <c r="O813" s="84" t="s">
        <v>1366</v>
      </c>
      <c r="P813" s="86" t="s">
        <v>6835</v>
      </c>
      <c r="Q813" s="87" t="s">
        <v>69</v>
      </c>
      <c r="R813" s="84" t="s">
        <v>6863</v>
      </c>
      <c r="S813" s="86" t="s">
        <v>10641</v>
      </c>
      <c r="T813" s="143" t="s">
        <v>6864</v>
      </c>
      <c r="U813" s="86" t="s">
        <v>6865</v>
      </c>
      <c r="V813" s="84" t="s">
        <v>149</v>
      </c>
      <c r="W813" s="85"/>
      <c r="X813" s="85" t="str">
        <f t="shared" si="70"/>
        <v>tf_BASD20000600_D_L2_SALES_DETAILS</v>
      </c>
      <c r="Y813" s="85" t="str">
        <f t="shared" si="71"/>
        <v>mt_MPSD20000606_CDW_D_L2_SALES_DETAILS_WK06</v>
      </c>
      <c r="Z813" s="85" t="str">
        <f t="shared" si="72"/>
        <v>m_MPSD20000606_CDW_D_L2_SALES_DETAILS_WK06</v>
      </c>
      <c r="AA813" s="85" t="s">
        <v>3645</v>
      </c>
      <c r="AB813" s="85" t="s">
        <v>6810</v>
      </c>
      <c r="AC813" s="85" t="s">
        <v>6811</v>
      </c>
      <c r="AD813" s="65"/>
      <c r="AE813" s="100" t="s">
        <v>63</v>
      </c>
      <c r="AF813" s="65"/>
      <c r="AG813" s="65" t="s">
        <v>744</v>
      </c>
      <c r="AH813" s="65" t="s">
        <v>72</v>
      </c>
      <c r="AI813" s="239" t="s">
        <v>745</v>
      </c>
      <c r="AJ813" s="220" t="s">
        <v>154</v>
      </c>
      <c r="AK813" s="261">
        <v>3.7847222192795016E-3</v>
      </c>
    </row>
    <row r="814" spans="2:37" ht="34.5" hidden="1" customHeight="1">
      <c r="B814" s="86">
        <f t="shared" si="67"/>
        <v>811</v>
      </c>
      <c r="C814" s="84" t="s">
        <v>63</v>
      </c>
      <c r="D814" s="84" t="s">
        <v>6828</v>
      </c>
      <c r="E814" s="84" t="s">
        <v>129</v>
      </c>
      <c r="F814" s="84" t="s">
        <v>1362</v>
      </c>
      <c r="G814" s="86" t="s">
        <v>6838</v>
      </c>
      <c r="H814" s="85" t="s">
        <v>6830</v>
      </c>
      <c r="I814" s="85" t="s">
        <v>6831</v>
      </c>
      <c r="J814" s="191">
        <v>7</v>
      </c>
      <c r="K814" s="84" t="s">
        <v>6866</v>
      </c>
      <c r="L814" s="85"/>
      <c r="M814" s="85" t="s">
        <v>6867</v>
      </c>
      <c r="N814" s="85" t="s">
        <v>6868</v>
      </c>
      <c r="O814" s="84" t="s">
        <v>1366</v>
      </c>
      <c r="P814" s="86" t="s">
        <v>6835</v>
      </c>
      <c r="Q814" s="87" t="s">
        <v>69</v>
      </c>
      <c r="R814" s="84" t="s">
        <v>10642</v>
      </c>
      <c r="S814" s="86" t="s">
        <v>10643</v>
      </c>
      <c r="T814" s="143" t="s">
        <v>6871</v>
      </c>
      <c r="U814" s="86" t="s">
        <v>10644</v>
      </c>
      <c r="V814" s="84" t="s">
        <v>260</v>
      </c>
      <c r="W814" s="85"/>
      <c r="X814" s="85" t="str">
        <f t="shared" si="70"/>
        <v>tf_BASD20000600_D_L2_SALES_DETAILS</v>
      </c>
      <c r="Y814" s="85" t="str">
        <f t="shared" si="71"/>
        <v>mt_MPSD20000621_CDW_D_L2_SALES_DETAILS_WK19</v>
      </c>
      <c r="Z814" s="85" t="str">
        <f t="shared" si="72"/>
        <v>m_MPSD20000621_CDW_D_L2_SALES_DETAILS_WK19</v>
      </c>
      <c r="AA814" s="85" t="s">
        <v>3645</v>
      </c>
      <c r="AB814" s="85" t="s">
        <v>6810</v>
      </c>
      <c r="AC814" s="85" t="s">
        <v>6811</v>
      </c>
      <c r="AD814" s="65"/>
      <c r="AE814" s="100" t="s">
        <v>63</v>
      </c>
      <c r="AF814" s="65"/>
      <c r="AG814" s="65" t="s">
        <v>744</v>
      </c>
      <c r="AH814" s="65" t="s">
        <v>72</v>
      </c>
      <c r="AI814" s="239" t="s">
        <v>745</v>
      </c>
      <c r="AJ814" s="220" t="s">
        <v>154</v>
      </c>
      <c r="AK814" s="261">
        <v>4.1666666948003694E-4</v>
      </c>
    </row>
    <row r="815" spans="2:37" ht="34.5" hidden="1" customHeight="1">
      <c r="B815" s="86">
        <f t="shared" si="67"/>
        <v>812</v>
      </c>
      <c r="C815" s="84" t="s">
        <v>63</v>
      </c>
      <c r="D815" s="84" t="s">
        <v>6828</v>
      </c>
      <c r="E815" s="84" t="s">
        <v>129</v>
      </c>
      <c r="F815" s="84" t="s">
        <v>1362</v>
      </c>
      <c r="G815" s="86" t="s">
        <v>6838</v>
      </c>
      <c r="H815" s="85" t="s">
        <v>6830</v>
      </c>
      <c r="I815" s="85" t="s">
        <v>6831</v>
      </c>
      <c r="J815" s="191">
        <v>8</v>
      </c>
      <c r="K815" s="84" t="s">
        <v>6873</v>
      </c>
      <c r="L815" s="85"/>
      <c r="M815" s="85" t="s">
        <v>6874</v>
      </c>
      <c r="N815" s="85" t="s">
        <v>6875</v>
      </c>
      <c r="O815" s="84" t="s">
        <v>1366</v>
      </c>
      <c r="P815" s="86" t="s">
        <v>6835</v>
      </c>
      <c r="Q815" s="87" t="s">
        <v>69</v>
      </c>
      <c r="R815" s="84" t="s">
        <v>3827</v>
      </c>
      <c r="S815" s="86" t="s">
        <v>10645</v>
      </c>
      <c r="T815" s="143" t="s">
        <v>10646</v>
      </c>
      <c r="U815" s="86" t="s">
        <v>10647</v>
      </c>
      <c r="V815" s="84" t="s">
        <v>1344</v>
      </c>
      <c r="W815" s="85"/>
      <c r="X815" s="85" t="str">
        <f t="shared" si="70"/>
        <v>tf_BASD20000600_D_L2_SALES_DETAILS</v>
      </c>
      <c r="Y815" s="85" t="str">
        <f t="shared" si="71"/>
        <v>mt_MPSD20000619_CDW_D_L2_SALES_DETAILS_WK17</v>
      </c>
      <c r="Z815" s="85" t="str">
        <f t="shared" si="72"/>
        <v>m_MPSD20000619_CDW_D_L2_SALES_DETAILS_WK17</v>
      </c>
      <c r="AA815" s="85" t="s">
        <v>3645</v>
      </c>
      <c r="AB815" s="85" t="s">
        <v>6810</v>
      </c>
      <c r="AC815" s="85" t="s">
        <v>6811</v>
      </c>
      <c r="AD815" s="65"/>
      <c r="AE815" s="100" t="s">
        <v>63</v>
      </c>
      <c r="AF815" s="65"/>
      <c r="AG815" s="65" t="s">
        <v>744</v>
      </c>
      <c r="AH815" s="65" t="s">
        <v>72</v>
      </c>
      <c r="AI815" s="239" t="s">
        <v>745</v>
      </c>
      <c r="AJ815" s="220" t="s">
        <v>154</v>
      </c>
      <c r="AK815" s="261">
        <v>9.7222221666015685E-4</v>
      </c>
    </row>
    <row r="816" spans="2:37" ht="34.5" hidden="1" customHeight="1">
      <c r="B816" s="86">
        <f t="shared" si="67"/>
        <v>813</v>
      </c>
      <c r="C816" s="84" t="s">
        <v>63</v>
      </c>
      <c r="D816" s="84" t="s">
        <v>6828</v>
      </c>
      <c r="E816" s="84" t="s">
        <v>129</v>
      </c>
      <c r="F816" s="84" t="s">
        <v>1362</v>
      </c>
      <c r="G816" s="86" t="s">
        <v>6829</v>
      </c>
      <c r="H816" s="85" t="s">
        <v>6830</v>
      </c>
      <c r="I816" s="85" t="s">
        <v>6831</v>
      </c>
      <c r="J816" s="191">
        <v>9</v>
      </c>
      <c r="K816" s="84" t="s">
        <v>6878</v>
      </c>
      <c r="L816" s="85"/>
      <c r="M816" s="85" t="s">
        <v>6879</v>
      </c>
      <c r="N816" s="85" t="s">
        <v>6880</v>
      </c>
      <c r="O816" s="84" t="s">
        <v>1366</v>
      </c>
      <c r="P816" s="86" t="s">
        <v>6835</v>
      </c>
      <c r="Q816" s="87" t="s">
        <v>69</v>
      </c>
      <c r="R816" s="84" t="s">
        <v>10648</v>
      </c>
      <c r="S816" s="86" t="s">
        <v>10649</v>
      </c>
      <c r="T816" s="143" t="s">
        <v>6883</v>
      </c>
      <c r="U816" s="86" t="s">
        <v>6884</v>
      </c>
      <c r="V816" s="84" t="s">
        <v>149</v>
      </c>
      <c r="W816" s="85"/>
      <c r="X816" s="85" t="str">
        <f t="shared" si="70"/>
        <v>tf_BASD20000600_D_L2_SALES_DETAILS</v>
      </c>
      <c r="Y816" s="85" t="str">
        <f t="shared" si="71"/>
        <v>mt_MPSD20000607_CDW_D_L2_SALES_DETAILS_WK07</v>
      </c>
      <c r="Z816" s="85" t="str">
        <f t="shared" si="72"/>
        <v>m_MPSD20000607_CDW_D_L2_SALES_DETAILS_WK07</v>
      </c>
      <c r="AA816" s="85" t="s">
        <v>3645</v>
      </c>
      <c r="AB816" s="85" t="s">
        <v>6810</v>
      </c>
      <c r="AC816" s="85" t="s">
        <v>6811</v>
      </c>
      <c r="AD816" s="65"/>
      <c r="AE816" s="100" t="s">
        <v>63</v>
      </c>
      <c r="AF816" s="65"/>
      <c r="AG816" s="65" t="s">
        <v>744</v>
      </c>
      <c r="AH816" s="65" t="s">
        <v>72</v>
      </c>
      <c r="AI816" s="239" t="s">
        <v>745</v>
      </c>
      <c r="AJ816" s="220" t="s">
        <v>154</v>
      </c>
      <c r="AK816" s="261">
        <v>2.5925925947376527E-3</v>
      </c>
    </row>
    <row r="817" spans="2:37" ht="34.5" hidden="1" customHeight="1">
      <c r="B817" s="86">
        <f t="shared" si="67"/>
        <v>814</v>
      </c>
      <c r="C817" s="84" t="s">
        <v>63</v>
      </c>
      <c r="D817" s="84" t="s">
        <v>6828</v>
      </c>
      <c r="E817" s="84" t="s">
        <v>129</v>
      </c>
      <c r="F817" s="84" t="s">
        <v>1362</v>
      </c>
      <c r="G817" s="86" t="s">
        <v>6829</v>
      </c>
      <c r="H817" s="85" t="s">
        <v>6830</v>
      </c>
      <c r="I817" s="85" t="s">
        <v>6831</v>
      </c>
      <c r="J817" s="191">
        <v>10</v>
      </c>
      <c r="K817" s="84" t="s">
        <v>6885</v>
      </c>
      <c r="L817" s="85"/>
      <c r="M817" s="85" t="s">
        <v>6886</v>
      </c>
      <c r="N817" s="85" t="s">
        <v>6887</v>
      </c>
      <c r="O817" s="84" t="s">
        <v>1366</v>
      </c>
      <c r="P817" s="86" t="s">
        <v>6835</v>
      </c>
      <c r="Q817" s="87" t="s">
        <v>69</v>
      </c>
      <c r="R817" s="84" t="s">
        <v>10650</v>
      </c>
      <c r="S817" s="86" t="s">
        <v>10651</v>
      </c>
      <c r="T817" s="143" t="s">
        <v>6888</v>
      </c>
      <c r="U817" s="86" t="s">
        <v>6889</v>
      </c>
      <c r="V817" s="84" t="s">
        <v>1344</v>
      </c>
      <c r="W817" s="85"/>
      <c r="X817" s="85" t="str">
        <f t="shared" si="70"/>
        <v>tf_BASD20000600_D_L2_SALES_DETAILS</v>
      </c>
      <c r="Y817" s="85" t="str">
        <f t="shared" si="71"/>
        <v>mt_MPSD20000608_CDW_D_L2_SALES_DETAILS_WK08</v>
      </c>
      <c r="Z817" s="85" t="str">
        <f t="shared" si="72"/>
        <v>m_MPSD20000608_CDW_D_L2_SALES_DETAILS_WK08</v>
      </c>
      <c r="AA817" s="85" t="s">
        <v>3645</v>
      </c>
      <c r="AB817" s="85" t="s">
        <v>6810</v>
      </c>
      <c r="AC817" s="85" t="s">
        <v>6811</v>
      </c>
      <c r="AD817" s="65"/>
      <c r="AE817" s="100" t="s">
        <v>63</v>
      </c>
      <c r="AF817" s="65"/>
      <c r="AG817" s="65" t="s">
        <v>744</v>
      </c>
      <c r="AH817" s="65" t="s">
        <v>72</v>
      </c>
      <c r="AI817" s="239" t="s">
        <v>745</v>
      </c>
      <c r="AJ817" s="220" t="s">
        <v>154</v>
      </c>
      <c r="AK817" s="261">
        <v>9.1435185458976775E-4</v>
      </c>
    </row>
    <row r="818" spans="2:37" ht="34.5" hidden="1" customHeight="1">
      <c r="B818" s="86">
        <f t="shared" si="67"/>
        <v>815</v>
      </c>
      <c r="C818" s="84" t="s">
        <v>63</v>
      </c>
      <c r="D818" s="84" t="s">
        <v>6828</v>
      </c>
      <c r="E818" s="84" t="s">
        <v>129</v>
      </c>
      <c r="F818" s="84" t="s">
        <v>1362</v>
      </c>
      <c r="G818" s="86" t="s">
        <v>6838</v>
      </c>
      <c r="H818" s="85" t="s">
        <v>6830</v>
      </c>
      <c r="I818" s="85" t="s">
        <v>6831</v>
      </c>
      <c r="J818" s="191">
        <v>11</v>
      </c>
      <c r="K818" s="84" t="s">
        <v>6890</v>
      </c>
      <c r="L818" s="85"/>
      <c r="M818" s="85" t="s">
        <v>6891</v>
      </c>
      <c r="N818" s="85" t="s">
        <v>6892</v>
      </c>
      <c r="O818" s="84" t="s">
        <v>1366</v>
      </c>
      <c r="P818" s="86" t="s">
        <v>6835</v>
      </c>
      <c r="Q818" s="87" t="s">
        <v>69</v>
      </c>
      <c r="R818" s="84" t="s">
        <v>10652</v>
      </c>
      <c r="S818" s="86" t="s">
        <v>10653</v>
      </c>
      <c r="T818" s="143" t="s">
        <v>6893</v>
      </c>
      <c r="U818" s="86" t="s">
        <v>6894</v>
      </c>
      <c r="V818" s="84" t="s">
        <v>1344</v>
      </c>
      <c r="W818" s="85"/>
      <c r="X818" s="85" t="str">
        <f t="shared" si="70"/>
        <v>tf_BASD20000600_D_L2_SALES_DETAILS</v>
      </c>
      <c r="Y818" s="85" t="str">
        <f t="shared" si="71"/>
        <v>mt_MPSD20000609_CDW_D_L2_SALES_DETAILS_WK09</v>
      </c>
      <c r="Z818" s="85" t="str">
        <f t="shared" si="72"/>
        <v>m_MPSD20000609_CDW_D_L2_SALES_DETAILS_WK09</v>
      </c>
      <c r="AA818" s="85" t="s">
        <v>3645</v>
      </c>
      <c r="AB818" s="85" t="s">
        <v>6810</v>
      </c>
      <c r="AC818" s="85" t="s">
        <v>6811</v>
      </c>
      <c r="AD818" s="65"/>
      <c r="AE818" s="100" t="s">
        <v>63</v>
      </c>
      <c r="AF818" s="65"/>
      <c r="AG818" s="65" t="s">
        <v>744</v>
      </c>
      <c r="AH818" s="65" t="s">
        <v>72</v>
      </c>
      <c r="AI818" s="239" t="s">
        <v>745</v>
      </c>
      <c r="AJ818" s="220" t="s">
        <v>154</v>
      </c>
      <c r="AK818" s="261">
        <v>2.6620370772434399E-4</v>
      </c>
    </row>
    <row r="819" spans="2:37" ht="34.5" hidden="1" customHeight="1">
      <c r="B819" s="86">
        <f t="shared" si="67"/>
        <v>816</v>
      </c>
      <c r="C819" s="84" t="s">
        <v>63</v>
      </c>
      <c r="D819" s="84" t="s">
        <v>6828</v>
      </c>
      <c r="E819" s="84" t="s">
        <v>129</v>
      </c>
      <c r="F819" s="84" t="s">
        <v>1362</v>
      </c>
      <c r="G819" s="86" t="s">
        <v>6838</v>
      </c>
      <c r="H819" s="85" t="s">
        <v>6830</v>
      </c>
      <c r="I819" s="85" t="s">
        <v>6831</v>
      </c>
      <c r="J819" s="191">
        <v>12</v>
      </c>
      <c r="K819" s="84" t="s">
        <v>10654</v>
      </c>
      <c r="L819" s="85"/>
      <c r="M819" s="85" t="s">
        <v>6896</v>
      </c>
      <c r="N819" s="85" t="s">
        <v>10655</v>
      </c>
      <c r="O819" s="84" t="s">
        <v>1366</v>
      </c>
      <c r="P819" s="86" t="s">
        <v>6835</v>
      </c>
      <c r="Q819" s="87" t="s">
        <v>69</v>
      </c>
      <c r="R819" s="84" t="s">
        <v>10656</v>
      </c>
      <c r="S819" s="86" t="s">
        <v>10657</v>
      </c>
      <c r="T819" s="143" t="s">
        <v>6898</v>
      </c>
      <c r="U819" s="86" t="s">
        <v>6899</v>
      </c>
      <c r="V819" s="84" t="s">
        <v>238</v>
      </c>
      <c r="W819" s="85"/>
      <c r="X819" s="85" t="str">
        <f t="shared" si="70"/>
        <v>tf_BASD20000600_D_L2_SALES_DETAILS</v>
      </c>
      <c r="Y819" s="85" t="str">
        <f t="shared" si="71"/>
        <v>mt_MPSD20000610_CDW_D_L2_SALES_DETAILS_WK10</v>
      </c>
      <c r="Z819" s="85" t="str">
        <f t="shared" si="72"/>
        <v>m_MPSD20000610_CDW_D_L2_SALES_DETAILS_WK10</v>
      </c>
      <c r="AA819" s="85" t="s">
        <v>3645</v>
      </c>
      <c r="AB819" s="85" t="s">
        <v>6810</v>
      </c>
      <c r="AC819" s="85" t="s">
        <v>6811</v>
      </c>
      <c r="AD819" s="65"/>
      <c r="AE819" s="100" t="s">
        <v>63</v>
      </c>
      <c r="AF819" s="65"/>
      <c r="AG819" s="65" t="s">
        <v>744</v>
      </c>
      <c r="AH819" s="65" t="s">
        <v>72</v>
      </c>
      <c r="AI819" s="239" t="s">
        <v>745</v>
      </c>
      <c r="AJ819" s="220" t="s">
        <v>154</v>
      </c>
      <c r="AK819" s="261">
        <v>2.4305555416503921E-4</v>
      </c>
    </row>
    <row r="820" spans="2:37" ht="34.5" hidden="1" customHeight="1">
      <c r="B820" s="91">
        <f t="shared" si="67"/>
        <v>817</v>
      </c>
      <c r="C820" s="92" t="s">
        <v>409</v>
      </c>
      <c r="D820" s="92" t="s">
        <v>6828</v>
      </c>
      <c r="E820" s="92" t="s">
        <v>129</v>
      </c>
      <c r="F820" s="92" t="s">
        <v>1362</v>
      </c>
      <c r="G820" s="91" t="s">
        <v>6838</v>
      </c>
      <c r="H820" s="146" t="s">
        <v>6830</v>
      </c>
      <c r="I820" s="146" t="s">
        <v>6831</v>
      </c>
      <c r="J820" s="193"/>
      <c r="K820" s="92" t="s">
        <v>6900</v>
      </c>
      <c r="L820" s="146"/>
      <c r="M820" s="146" t="s">
        <v>6901</v>
      </c>
      <c r="N820" s="146" t="s">
        <v>6902</v>
      </c>
      <c r="O820" s="92" t="s">
        <v>1366</v>
      </c>
      <c r="P820" s="91" t="s">
        <v>6835</v>
      </c>
      <c r="Q820" s="163" t="s">
        <v>2166</v>
      </c>
      <c r="R820" s="92" t="s">
        <v>10658</v>
      </c>
      <c r="S820" s="91" t="s">
        <v>10659</v>
      </c>
      <c r="T820" s="182" t="s">
        <v>10660</v>
      </c>
      <c r="U820" s="91" t="s">
        <v>10661</v>
      </c>
      <c r="V820" s="92" t="s">
        <v>260</v>
      </c>
      <c r="W820" s="146"/>
      <c r="X820" s="146" t="str">
        <f t="shared" si="70"/>
        <v>tf_BASD20000600_D_L2_SALES_DETAILS</v>
      </c>
      <c r="Y820" s="146" t="str">
        <f t="shared" si="71"/>
        <v>mt_MPSD20000611_CDW_D_L2_SALES_DETAILS_WK11</v>
      </c>
      <c r="Z820" s="146" t="str">
        <f t="shared" si="72"/>
        <v>m_MPSD20000611_CDW_D_L2_SALES_DETAILS_WK11</v>
      </c>
      <c r="AA820" s="146" t="s">
        <v>3645</v>
      </c>
      <c r="AB820" s="146" t="s">
        <v>6810</v>
      </c>
      <c r="AC820" s="146" t="s">
        <v>6811</v>
      </c>
      <c r="AD820" s="65"/>
      <c r="AE820" s="100" t="s">
        <v>63</v>
      </c>
      <c r="AF820" s="65"/>
      <c r="AG820" s="65" t="s">
        <v>744</v>
      </c>
      <c r="AH820" s="65" t="s">
        <v>72</v>
      </c>
      <c r="AI820" s="220" t="s">
        <v>65</v>
      </c>
      <c r="AJ820" s="220" t="s">
        <v>65</v>
      </c>
      <c r="AK820" s="220" t="s">
        <v>65</v>
      </c>
    </row>
    <row r="821" spans="2:37" ht="34.5" hidden="1" customHeight="1">
      <c r="B821" s="86">
        <f t="shared" si="67"/>
        <v>818</v>
      </c>
      <c r="C821" s="84" t="s">
        <v>63</v>
      </c>
      <c r="D821" s="84" t="s">
        <v>6828</v>
      </c>
      <c r="E821" s="84" t="s">
        <v>129</v>
      </c>
      <c r="F821" s="84" t="s">
        <v>1362</v>
      </c>
      <c r="G821" s="86" t="s">
        <v>6838</v>
      </c>
      <c r="H821" s="85" t="s">
        <v>6830</v>
      </c>
      <c r="I821" s="85" t="s">
        <v>6831</v>
      </c>
      <c r="J821" s="191">
        <v>13</v>
      </c>
      <c r="K821" s="84" t="s">
        <v>6903</v>
      </c>
      <c r="L821" s="85"/>
      <c r="M821" s="85" t="s">
        <v>10662</v>
      </c>
      <c r="N821" s="85" t="s">
        <v>6905</v>
      </c>
      <c r="O821" s="84" t="s">
        <v>1366</v>
      </c>
      <c r="P821" s="86" t="s">
        <v>6835</v>
      </c>
      <c r="Q821" s="87" t="s">
        <v>69</v>
      </c>
      <c r="R821" s="84" t="s">
        <v>10663</v>
      </c>
      <c r="S821" s="86" t="s">
        <v>10664</v>
      </c>
      <c r="T821" s="143" t="s">
        <v>6906</v>
      </c>
      <c r="U821" s="86" t="s">
        <v>6907</v>
      </c>
      <c r="V821" s="84" t="s">
        <v>149</v>
      </c>
      <c r="W821" s="85"/>
      <c r="X821" s="85" t="str">
        <f t="shared" ref="X821:X852" si="73">IF(AND(D821&lt;&gt;"",H821&lt;&gt;""),"tf_"&amp;D821&amp;"_"&amp;H821,"")</f>
        <v>tf_BASD20000600_D_L2_SALES_DETAILS</v>
      </c>
      <c r="Y821" s="85" t="str">
        <f t="shared" si="71"/>
        <v>mt_MPSD20000612_CDW_D_L2_SALES_DETAILS_WK12</v>
      </c>
      <c r="Z821" s="85" t="str">
        <f t="shared" si="72"/>
        <v>m_MPSD20000612_CDW_D_L2_SALES_DETAILS_WK12</v>
      </c>
      <c r="AA821" s="85" t="s">
        <v>3645</v>
      </c>
      <c r="AB821" s="85" t="s">
        <v>6810</v>
      </c>
      <c r="AC821" s="85" t="s">
        <v>6811</v>
      </c>
      <c r="AD821" s="65"/>
      <c r="AE821" s="100" t="s">
        <v>63</v>
      </c>
      <c r="AF821" s="65"/>
      <c r="AG821" s="65" t="s">
        <v>744</v>
      </c>
      <c r="AH821" s="65" t="s">
        <v>72</v>
      </c>
      <c r="AI821" s="239" t="s">
        <v>745</v>
      </c>
      <c r="AJ821" s="220" t="s">
        <v>154</v>
      </c>
      <c r="AK821" s="261">
        <v>4.5138889254303649E-4</v>
      </c>
    </row>
    <row r="822" spans="2:37" ht="34.5" hidden="1" customHeight="1">
      <c r="B822" s="91">
        <f t="shared" si="67"/>
        <v>819</v>
      </c>
      <c r="C822" s="92" t="s">
        <v>409</v>
      </c>
      <c r="D822" s="92" t="s">
        <v>6828</v>
      </c>
      <c r="E822" s="92" t="s">
        <v>129</v>
      </c>
      <c r="F822" s="92" t="s">
        <v>1362</v>
      </c>
      <c r="G822" s="91" t="s">
        <v>6838</v>
      </c>
      <c r="H822" s="146" t="s">
        <v>6830</v>
      </c>
      <c r="I822" s="146" t="s">
        <v>6831</v>
      </c>
      <c r="J822" s="193"/>
      <c r="K822" s="92" t="s">
        <v>6908</v>
      </c>
      <c r="L822" s="146"/>
      <c r="M822" s="146" t="s">
        <v>6909</v>
      </c>
      <c r="N822" s="146" t="s">
        <v>6910</v>
      </c>
      <c r="O822" s="92" t="s">
        <v>1366</v>
      </c>
      <c r="P822" s="91" t="s">
        <v>6835</v>
      </c>
      <c r="Q822" s="163" t="s">
        <v>69</v>
      </c>
      <c r="R822" s="92" t="s">
        <v>10665</v>
      </c>
      <c r="S822" s="91" t="s">
        <v>10666</v>
      </c>
      <c r="T822" s="182" t="s">
        <v>10667</v>
      </c>
      <c r="U822" s="91" t="s">
        <v>10668</v>
      </c>
      <c r="V822" s="92" t="s">
        <v>162</v>
      </c>
      <c r="W822" s="146"/>
      <c r="X822" s="146" t="str">
        <f t="shared" si="73"/>
        <v>tf_BASD20000600_D_L2_SALES_DETAILS</v>
      </c>
      <c r="Y822" s="146" t="str">
        <f t="shared" si="71"/>
        <v>mt_MPSD20000613_CDW_D_L2_SALES_DETAILS_WK13</v>
      </c>
      <c r="Z822" s="146" t="str">
        <f t="shared" si="72"/>
        <v>m_MPSD20000613_CDW_D_L2_SALES_DETAILS_WK13</v>
      </c>
      <c r="AA822" s="146" t="s">
        <v>3645</v>
      </c>
      <c r="AB822" s="146" t="s">
        <v>6810</v>
      </c>
      <c r="AC822" s="146" t="s">
        <v>6811</v>
      </c>
      <c r="AD822" s="65"/>
      <c r="AE822" s="100" t="s">
        <v>63</v>
      </c>
      <c r="AF822" s="65"/>
      <c r="AG822" s="65" t="s">
        <v>744</v>
      </c>
      <c r="AH822" s="65" t="s">
        <v>72</v>
      </c>
      <c r="AI822" s="220" t="s">
        <v>65</v>
      </c>
      <c r="AJ822" s="220" t="s">
        <v>65</v>
      </c>
      <c r="AK822" s="220" t="s">
        <v>65</v>
      </c>
    </row>
    <row r="823" spans="2:37" ht="34.5" hidden="1" customHeight="1">
      <c r="B823" s="86">
        <f t="shared" si="67"/>
        <v>820</v>
      </c>
      <c r="C823" s="84" t="s">
        <v>63</v>
      </c>
      <c r="D823" s="84" t="s">
        <v>6828</v>
      </c>
      <c r="E823" s="84" t="s">
        <v>129</v>
      </c>
      <c r="F823" s="84" t="s">
        <v>1362</v>
      </c>
      <c r="G823" s="86" t="s">
        <v>6829</v>
      </c>
      <c r="H823" s="85" t="s">
        <v>6830</v>
      </c>
      <c r="I823" s="85" t="s">
        <v>6831</v>
      </c>
      <c r="J823" s="191">
        <v>14</v>
      </c>
      <c r="K823" s="84" t="s">
        <v>6911</v>
      </c>
      <c r="L823" s="85"/>
      <c r="M823" s="85" t="s">
        <v>6912</v>
      </c>
      <c r="N823" s="85" t="s">
        <v>6913</v>
      </c>
      <c r="O823" s="84" t="s">
        <v>1366</v>
      </c>
      <c r="P823" s="86" t="s">
        <v>6835</v>
      </c>
      <c r="Q823" s="87" t="s">
        <v>69</v>
      </c>
      <c r="R823" s="84" t="s">
        <v>6906</v>
      </c>
      <c r="S823" s="86" t="s">
        <v>10669</v>
      </c>
      <c r="T823" s="143" t="s">
        <v>6914</v>
      </c>
      <c r="U823" s="86" t="s">
        <v>6915</v>
      </c>
      <c r="V823" s="84" t="s">
        <v>238</v>
      </c>
      <c r="W823" s="85"/>
      <c r="X823" s="85" t="str">
        <f t="shared" si="73"/>
        <v>tf_BASD20000600_D_L2_SALES_DETAILS</v>
      </c>
      <c r="Y823" s="85" t="str">
        <f t="shared" si="71"/>
        <v>mt_MPSD20000614_CDW_D_L2_SALES_DETAILS_WK14</v>
      </c>
      <c r="Z823" s="85" t="str">
        <f t="shared" si="72"/>
        <v>m_MPSD20000614_CDW_D_L2_SALES_DETAILS_WK14</v>
      </c>
      <c r="AA823" s="85" t="s">
        <v>3645</v>
      </c>
      <c r="AB823" s="85" t="s">
        <v>6810</v>
      </c>
      <c r="AC823" s="85" t="s">
        <v>6811</v>
      </c>
      <c r="AD823" s="65"/>
      <c r="AE823" s="100" t="s">
        <v>63</v>
      </c>
      <c r="AF823" s="65"/>
      <c r="AG823" s="65" t="s">
        <v>744</v>
      </c>
      <c r="AH823" s="65" t="s">
        <v>72</v>
      </c>
      <c r="AI823" s="239" t="s">
        <v>745</v>
      </c>
      <c r="AJ823" s="220" t="s">
        <v>154</v>
      </c>
      <c r="AK823" s="261">
        <v>1.5046296175569296E-4</v>
      </c>
    </row>
    <row r="824" spans="2:37" ht="34.5" hidden="1" customHeight="1">
      <c r="B824" s="86">
        <f t="shared" si="67"/>
        <v>821</v>
      </c>
      <c r="C824" s="84" t="s">
        <v>63</v>
      </c>
      <c r="D824" s="84" t="s">
        <v>6828</v>
      </c>
      <c r="E824" s="84" t="s">
        <v>129</v>
      </c>
      <c r="F824" s="84" t="s">
        <v>1362</v>
      </c>
      <c r="G824" s="86" t="s">
        <v>6829</v>
      </c>
      <c r="H824" s="85" t="s">
        <v>6830</v>
      </c>
      <c r="I824" s="85" t="s">
        <v>6831</v>
      </c>
      <c r="J824" s="191">
        <v>15</v>
      </c>
      <c r="K824" s="84" t="s">
        <v>6916</v>
      </c>
      <c r="L824" s="85"/>
      <c r="M824" s="85" t="s">
        <v>6917</v>
      </c>
      <c r="N824" s="85" t="s">
        <v>6918</v>
      </c>
      <c r="O824" s="84" t="s">
        <v>1366</v>
      </c>
      <c r="P824" s="86" t="s">
        <v>6835</v>
      </c>
      <c r="Q824" s="87" t="s">
        <v>69</v>
      </c>
      <c r="R824" s="84" t="s">
        <v>10670</v>
      </c>
      <c r="S824" s="86" t="s">
        <v>10671</v>
      </c>
      <c r="T824" s="143" t="s">
        <v>6921</v>
      </c>
      <c r="U824" s="86" t="s">
        <v>6922</v>
      </c>
      <c r="V824" s="84" t="s">
        <v>260</v>
      </c>
      <c r="W824" s="85"/>
      <c r="X824" s="85" t="str">
        <f t="shared" si="73"/>
        <v>tf_BASD20000600_D_L2_SALES_DETAILS</v>
      </c>
      <c r="Y824" s="85" t="str">
        <f t="shared" si="71"/>
        <v>mt_MPSD20000615_CDW_D_L2_SALES_DETAILS_WK15</v>
      </c>
      <c r="Z824" s="85" t="str">
        <f t="shared" si="72"/>
        <v>m_MPSD20000615_CDW_D_L2_SALES_DETAILS_WK15</v>
      </c>
      <c r="AA824" s="85" t="s">
        <v>3645</v>
      </c>
      <c r="AB824" s="85" t="s">
        <v>6810</v>
      </c>
      <c r="AC824" s="85" t="s">
        <v>6811</v>
      </c>
      <c r="AD824" s="65"/>
      <c r="AE824" s="100" t="s">
        <v>63</v>
      </c>
      <c r="AF824" s="65"/>
      <c r="AG824" s="65" t="s">
        <v>744</v>
      </c>
      <c r="AH824" s="65" t="s">
        <v>72</v>
      </c>
      <c r="AI824" s="239" t="s">
        <v>745</v>
      </c>
      <c r="AJ824" s="220" t="s">
        <v>154</v>
      </c>
      <c r="AK824" s="261">
        <v>6.5972222364507616E-4</v>
      </c>
    </row>
    <row r="825" spans="2:37" ht="34.5" hidden="1" customHeight="1">
      <c r="B825" s="86">
        <f t="shared" si="67"/>
        <v>822</v>
      </c>
      <c r="C825" s="84" t="s">
        <v>63</v>
      </c>
      <c r="D825" s="84" t="s">
        <v>6828</v>
      </c>
      <c r="E825" s="84" t="s">
        <v>129</v>
      </c>
      <c r="F825" s="84" t="s">
        <v>1362</v>
      </c>
      <c r="G825" s="86" t="s">
        <v>6838</v>
      </c>
      <c r="H825" s="85" t="s">
        <v>6830</v>
      </c>
      <c r="I825" s="85" t="s">
        <v>6831</v>
      </c>
      <c r="J825" s="191">
        <v>16</v>
      </c>
      <c r="K825" s="84" t="s">
        <v>6923</v>
      </c>
      <c r="L825" s="85"/>
      <c r="M825" s="85" t="s">
        <v>6924</v>
      </c>
      <c r="N825" s="85" t="s">
        <v>6925</v>
      </c>
      <c r="O825" s="84" t="s">
        <v>1366</v>
      </c>
      <c r="P825" s="86" t="s">
        <v>6835</v>
      </c>
      <c r="Q825" s="87" t="s">
        <v>69</v>
      </c>
      <c r="R825" s="84" t="s">
        <v>6921</v>
      </c>
      <c r="S825" s="86" t="s">
        <v>6922</v>
      </c>
      <c r="T825" s="143" t="s">
        <v>10672</v>
      </c>
      <c r="U825" s="86" t="s">
        <v>6927</v>
      </c>
      <c r="V825" s="84" t="s">
        <v>1344</v>
      </c>
      <c r="W825" s="85"/>
      <c r="X825" s="85" t="str">
        <f t="shared" si="73"/>
        <v>tf_BASD20000600_D_L2_SALES_DETAILS</v>
      </c>
      <c r="Y825" s="85" t="str">
        <f t="shared" si="71"/>
        <v>mt_MPSD20000620_CDW_D_L2_SALES_DETAILS_WK18</v>
      </c>
      <c r="Z825" s="85" t="str">
        <f t="shared" si="72"/>
        <v>m_MPSD20000620_CDW_D_L2_SALES_DETAILS_WK18</v>
      </c>
      <c r="AA825" s="85" t="s">
        <v>3645</v>
      </c>
      <c r="AB825" s="85" t="s">
        <v>6810</v>
      </c>
      <c r="AC825" s="85" t="s">
        <v>6811</v>
      </c>
      <c r="AD825" s="65"/>
      <c r="AE825" s="100" t="s">
        <v>63</v>
      </c>
      <c r="AF825" s="65"/>
      <c r="AG825" s="65" t="s">
        <v>744</v>
      </c>
      <c r="AH825" s="65" t="s">
        <v>72</v>
      </c>
      <c r="AI825" s="239" t="s">
        <v>745</v>
      </c>
      <c r="AJ825" s="220" t="s">
        <v>154</v>
      </c>
      <c r="AK825" s="261">
        <v>1.8518518481869251E-4</v>
      </c>
    </row>
    <row r="826" spans="2:37" ht="34.5" hidden="1" customHeight="1">
      <c r="B826" s="86">
        <f t="shared" si="67"/>
        <v>823</v>
      </c>
      <c r="C826" s="84" t="s">
        <v>63</v>
      </c>
      <c r="D826" s="84" t="s">
        <v>6828</v>
      </c>
      <c r="E826" s="84" t="s">
        <v>129</v>
      </c>
      <c r="F826" s="84" t="s">
        <v>1362</v>
      </c>
      <c r="G826" s="86" t="s">
        <v>6838</v>
      </c>
      <c r="H826" s="85" t="s">
        <v>6830</v>
      </c>
      <c r="I826" s="85" t="s">
        <v>6831</v>
      </c>
      <c r="J826" s="191">
        <v>17</v>
      </c>
      <c r="K826" s="84" t="s">
        <v>6928</v>
      </c>
      <c r="L826" s="85"/>
      <c r="M826" s="85" t="s">
        <v>6929</v>
      </c>
      <c r="N826" s="85" t="s">
        <v>10673</v>
      </c>
      <c r="O826" s="84" t="s">
        <v>1366</v>
      </c>
      <c r="P826" s="86" t="s">
        <v>6835</v>
      </c>
      <c r="Q826" s="87" t="s">
        <v>69</v>
      </c>
      <c r="R826" s="84" t="s">
        <v>10674</v>
      </c>
      <c r="S826" s="86" t="s">
        <v>10675</v>
      </c>
      <c r="T826" s="143" t="s">
        <v>6932</v>
      </c>
      <c r="U826" s="86" t="s">
        <v>6933</v>
      </c>
      <c r="V826" s="84" t="s">
        <v>1344</v>
      </c>
      <c r="W826" s="85"/>
      <c r="X826" s="85" t="str">
        <f t="shared" si="73"/>
        <v>tf_BASD20000600_D_L2_SALES_DETAILS</v>
      </c>
      <c r="Y826" s="85" t="str">
        <f t="shared" si="71"/>
        <v>mt_MPSD20000616_CDW_D_L2_SALES_DETAILS_WK16</v>
      </c>
      <c r="Z826" s="85" t="str">
        <f t="shared" si="72"/>
        <v>m_MPSD20000616_CDW_D_L2_SALES_DETAILS_WK16</v>
      </c>
      <c r="AA826" s="85" t="s">
        <v>3645</v>
      </c>
      <c r="AB826" s="85" t="s">
        <v>6810</v>
      </c>
      <c r="AC826" s="85" t="s">
        <v>6811</v>
      </c>
      <c r="AD826" s="65"/>
      <c r="AE826" s="100" t="s">
        <v>63</v>
      </c>
      <c r="AF826" s="65"/>
      <c r="AG826" s="65" t="s">
        <v>744</v>
      </c>
      <c r="AH826" s="65" t="s">
        <v>72</v>
      </c>
      <c r="AI826" s="239" t="s">
        <v>745</v>
      </c>
      <c r="AJ826" s="220" t="s">
        <v>154</v>
      </c>
      <c r="AK826" s="261">
        <v>6.7129630042472854E-4</v>
      </c>
    </row>
    <row r="827" spans="2:37" ht="34.5" hidden="1" customHeight="1">
      <c r="B827" s="86">
        <f t="shared" si="67"/>
        <v>824</v>
      </c>
      <c r="C827" s="84" t="s">
        <v>63</v>
      </c>
      <c r="D827" s="84" t="s">
        <v>6828</v>
      </c>
      <c r="E827" s="84" t="s">
        <v>129</v>
      </c>
      <c r="F827" s="84" t="s">
        <v>1362</v>
      </c>
      <c r="G827" s="86" t="s">
        <v>6838</v>
      </c>
      <c r="H827" s="85" t="s">
        <v>6830</v>
      </c>
      <c r="I827" s="85" t="s">
        <v>6831</v>
      </c>
      <c r="J827" s="191">
        <v>18</v>
      </c>
      <c r="K827" s="84" t="s">
        <v>6940</v>
      </c>
      <c r="L827" s="85"/>
      <c r="M827" s="85" t="s">
        <v>6941</v>
      </c>
      <c r="N827" s="85" t="s">
        <v>10676</v>
      </c>
      <c r="O827" s="84" t="s">
        <v>1366</v>
      </c>
      <c r="P827" s="86" t="s">
        <v>6835</v>
      </c>
      <c r="Q827" s="87" t="s">
        <v>166</v>
      </c>
      <c r="R827" s="84" t="s">
        <v>6932</v>
      </c>
      <c r="S827" s="86" t="s">
        <v>6937</v>
      </c>
      <c r="T827" s="143" t="s">
        <v>6943</v>
      </c>
      <c r="U827" s="86" t="s">
        <v>10627</v>
      </c>
      <c r="V827" s="84" t="s">
        <v>1344</v>
      </c>
      <c r="W827" s="85"/>
      <c r="X827" s="85" t="str">
        <f t="shared" si="73"/>
        <v>tf_BASD20000600_D_L2_SALES_DETAILS</v>
      </c>
      <c r="Y827" s="85" t="str">
        <f t="shared" si="71"/>
        <v>mt_MPSD20000617_CDW_D_L2_SALES_DETAILS</v>
      </c>
      <c r="Z827" s="85" t="str">
        <f t="shared" si="72"/>
        <v>m_MPSD20000617_CDW_D_L2_SALES_DETAILS</v>
      </c>
      <c r="AA827" s="85" t="s">
        <v>3645</v>
      </c>
      <c r="AB827" s="85" t="s">
        <v>6810</v>
      </c>
      <c r="AC827" s="85" t="s">
        <v>6811</v>
      </c>
      <c r="AD827" s="65"/>
      <c r="AE827" s="100" t="s">
        <v>63</v>
      </c>
      <c r="AF827" s="65"/>
      <c r="AG827" s="65" t="s">
        <v>744</v>
      </c>
      <c r="AH827" s="65" t="s">
        <v>72</v>
      </c>
      <c r="AI827" s="239" t="s">
        <v>745</v>
      </c>
      <c r="AJ827" s="220" t="s">
        <v>154</v>
      </c>
      <c r="AK827" s="261">
        <v>3.7037036963738501E-4</v>
      </c>
    </row>
    <row r="828" spans="2:37" ht="34.5" customHeight="1">
      <c r="B828" s="86">
        <f t="shared" si="67"/>
        <v>825</v>
      </c>
      <c r="C828" s="84" t="s">
        <v>63</v>
      </c>
      <c r="D828" s="84" t="s">
        <v>6828</v>
      </c>
      <c r="E828" s="84" t="s">
        <v>129</v>
      </c>
      <c r="F828" s="84" t="s">
        <v>1362</v>
      </c>
      <c r="G828" s="86" t="s">
        <v>6838</v>
      </c>
      <c r="H828" s="85" t="s">
        <v>6830</v>
      </c>
      <c r="I828" s="85" t="s">
        <v>6831</v>
      </c>
      <c r="J828" s="191">
        <v>19</v>
      </c>
      <c r="K828" s="84" t="s">
        <v>6945</v>
      </c>
      <c r="L828" s="85"/>
      <c r="M828" s="85" t="s">
        <v>6946</v>
      </c>
      <c r="N828" s="85" t="s">
        <v>10677</v>
      </c>
      <c r="O828" s="84" t="s">
        <v>1366</v>
      </c>
      <c r="P828" s="86" t="s">
        <v>6835</v>
      </c>
      <c r="Q828" s="87" t="s">
        <v>166</v>
      </c>
      <c r="R828" s="84" t="s">
        <v>6947</v>
      </c>
      <c r="S828" s="86" t="s">
        <v>10678</v>
      </c>
      <c r="T828" s="143" t="s">
        <v>6949</v>
      </c>
      <c r="U828" s="86" t="s">
        <v>6950</v>
      </c>
      <c r="V828" s="84" t="s">
        <v>149</v>
      </c>
      <c r="W828" s="85"/>
      <c r="X828" s="85" t="str">
        <f t="shared" si="73"/>
        <v>tf_BASD20000600_D_L2_SALES_DETAILS</v>
      </c>
      <c r="Y828" s="85" t="str">
        <f t="shared" si="71"/>
        <v>mt_MPSD20000618_CDW_D_L2_SALES_DETAILS_ADD_MASTER</v>
      </c>
      <c r="Z828" s="85" t="str">
        <f t="shared" si="72"/>
        <v>m_MPSD20000618_CDW_D_L2_SALES_DETAILS_ADD_MASTER</v>
      </c>
      <c r="AA828" s="85" t="s">
        <v>3645</v>
      </c>
      <c r="AB828" s="85" t="s">
        <v>6810</v>
      </c>
      <c r="AC828" s="85" t="s">
        <v>6811</v>
      </c>
      <c r="AD828" s="65"/>
      <c r="AE828" s="100" t="s">
        <v>63</v>
      </c>
      <c r="AF828" s="65"/>
      <c r="AG828" s="65" t="s">
        <v>744</v>
      </c>
      <c r="AH828" s="65" t="s">
        <v>72</v>
      </c>
      <c r="AI828" s="239" t="s">
        <v>1603</v>
      </c>
      <c r="AJ828" s="220" t="s">
        <v>246</v>
      </c>
      <c r="AK828" s="261">
        <v>4.0740740732871927E-3</v>
      </c>
    </row>
    <row r="829" spans="2:37" ht="34.5" hidden="1" customHeight="1">
      <c r="B829" s="86">
        <f t="shared" si="67"/>
        <v>826</v>
      </c>
      <c r="C829" s="84" t="s">
        <v>63</v>
      </c>
      <c r="D829" s="84" t="s">
        <v>6951</v>
      </c>
      <c r="E829" s="84" t="s">
        <v>786</v>
      </c>
      <c r="F829" s="84" t="s">
        <v>65</v>
      </c>
      <c r="G829" s="85" t="s">
        <v>6952</v>
      </c>
      <c r="H829" s="85" t="s">
        <v>6953</v>
      </c>
      <c r="I829" s="85" t="s">
        <v>6954</v>
      </c>
      <c r="J829" s="191">
        <v>1</v>
      </c>
      <c r="K829" s="84" t="s">
        <v>6955</v>
      </c>
      <c r="L829" s="85"/>
      <c r="M829" s="85" t="s">
        <v>10679</v>
      </c>
      <c r="N829" s="85" t="s">
        <v>6957</v>
      </c>
      <c r="O829" s="84" t="s">
        <v>1366</v>
      </c>
      <c r="P829" s="86" t="s">
        <v>6958</v>
      </c>
      <c r="Q829" s="87" t="s">
        <v>69</v>
      </c>
      <c r="R829" s="84" t="s">
        <v>6959</v>
      </c>
      <c r="S829" s="86" t="s">
        <v>6960</v>
      </c>
      <c r="T829" s="143" t="s">
        <v>6961</v>
      </c>
      <c r="U829" s="86" t="s">
        <v>6962</v>
      </c>
      <c r="V829" s="84" t="s">
        <v>1344</v>
      </c>
      <c r="W829" s="86"/>
      <c r="X829" s="86" t="str">
        <f t="shared" si="73"/>
        <v>tf_BAMT20025500_A_L2_VERSATILE_FIXED_VALUE_MASTER</v>
      </c>
      <c r="Y829" s="86" t="str">
        <f t="shared" si="71"/>
        <v>mt_MPMT20025501_CDW_A_L2_VERSATILE_FIXED_VALUE_MASTER</v>
      </c>
      <c r="Z829" s="86" t="str">
        <f t="shared" si="72"/>
        <v>m_MPMT20025501_CDW_A_L2_VERSATILE_FIXED_VALUE_MASTER</v>
      </c>
      <c r="AA829" s="86"/>
      <c r="AB829" s="86"/>
      <c r="AC829" s="86"/>
      <c r="AD829" s="65" t="s">
        <v>2025</v>
      </c>
      <c r="AE829" s="65" t="s">
        <v>2026</v>
      </c>
      <c r="AF829" s="65" t="s">
        <v>2027</v>
      </c>
      <c r="AG829" s="65" t="s">
        <v>153</v>
      </c>
      <c r="AH829" s="65" t="str">
        <f>_xlfn.XLOOKUP(T829,Inputテーブル分解!G:G,Inputテーブル分解!J:J,"-")</f>
        <v>B</v>
      </c>
      <c r="AI829" s="220" t="s">
        <v>65</v>
      </c>
      <c r="AJ829" s="220" t="s">
        <v>154</v>
      </c>
      <c r="AK829" s="261">
        <v>0</v>
      </c>
    </row>
    <row r="830" spans="2:37" ht="34.5" customHeight="1">
      <c r="B830" s="86">
        <f t="shared" si="67"/>
        <v>827</v>
      </c>
      <c r="C830" s="84" t="s">
        <v>63</v>
      </c>
      <c r="D830" s="84" t="s">
        <v>6963</v>
      </c>
      <c r="E830" s="84" t="s">
        <v>135</v>
      </c>
      <c r="F830" s="84" t="s">
        <v>541</v>
      </c>
      <c r="G830" s="85" t="s">
        <v>6964</v>
      </c>
      <c r="H830" s="85" t="s">
        <v>6965</v>
      </c>
      <c r="I830" s="85" t="s">
        <v>6966</v>
      </c>
      <c r="J830" s="191">
        <v>1</v>
      </c>
      <c r="K830" s="84" t="s">
        <v>6967</v>
      </c>
      <c r="L830" s="85"/>
      <c r="M830" s="85" t="s">
        <v>6968</v>
      </c>
      <c r="N830" s="85" t="s">
        <v>6969</v>
      </c>
      <c r="O830" s="84" t="s">
        <v>6970</v>
      </c>
      <c r="P830" s="85" t="s">
        <v>6971</v>
      </c>
      <c r="Q830" s="87" t="s">
        <v>220</v>
      </c>
      <c r="R830" s="84" t="s">
        <v>9446</v>
      </c>
      <c r="S830" s="86" t="s">
        <v>9447</v>
      </c>
      <c r="T830" s="143" t="s">
        <v>10680</v>
      </c>
      <c r="U830" s="86" t="s">
        <v>6973</v>
      </c>
      <c r="V830" s="84" t="s">
        <v>149</v>
      </c>
      <c r="W830" s="85"/>
      <c r="X830" s="85" t="str">
        <f t="shared" si="73"/>
        <v>tf_BACO20000400_M_L2_SALES_REVENUE_DETAILS</v>
      </c>
      <c r="Y830" s="85" t="str">
        <f t="shared" si="71"/>
        <v>mt_MPCO20000401_CDW_M_L2_SALES_REVENUE_DETAILS_WK01</v>
      </c>
      <c r="Z830" s="85" t="str">
        <f t="shared" si="72"/>
        <v>m_MPCO20000401_CDW_M_L2_SALES_REVENUE_DETAILS_WK01</v>
      </c>
      <c r="AA830" s="85" t="s">
        <v>1988</v>
      </c>
      <c r="AB830" s="85" t="s">
        <v>1989</v>
      </c>
      <c r="AC830" s="85"/>
      <c r="AD830" s="65"/>
      <c r="AE830" s="100" t="s">
        <v>63</v>
      </c>
      <c r="AF830" s="65"/>
      <c r="AG830" s="65" t="s">
        <v>263</v>
      </c>
      <c r="AH830" s="65" t="s">
        <v>72</v>
      </c>
      <c r="AI830" s="220" t="s">
        <v>745</v>
      </c>
      <c r="AJ830" s="220" t="s">
        <v>246</v>
      </c>
      <c r="AK830" s="261">
        <v>4.0509259270038456E-4</v>
      </c>
    </row>
    <row r="831" spans="2:37" ht="34.5" customHeight="1">
      <c r="B831" s="86">
        <f t="shared" si="67"/>
        <v>828</v>
      </c>
      <c r="C831" s="84" t="s">
        <v>63</v>
      </c>
      <c r="D831" s="84" t="s">
        <v>6963</v>
      </c>
      <c r="E831" s="84" t="s">
        <v>135</v>
      </c>
      <c r="F831" s="84" t="s">
        <v>541</v>
      </c>
      <c r="G831" s="85" t="s">
        <v>6964</v>
      </c>
      <c r="H831" s="85" t="s">
        <v>6974</v>
      </c>
      <c r="I831" s="85" t="s">
        <v>6966</v>
      </c>
      <c r="J831" s="191">
        <v>2</v>
      </c>
      <c r="K831" s="84" t="s">
        <v>6975</v>
      </c>
      <c r="L831" s="85"/>
      <c r="M831" s="85" t="s">
        <v>6976</v>
      </c>
      <c r="N831" s="85" t="s">
        <v>6977</v>
      </c>
      <c r="O831" s="84" t="s">
        <v>6970</v>
      </c>
      <c r="P831" s="85" t="s">
        <v>6971</v>
      </c>
      <c r="Q831" s="87" t="s">
        <v>220</v>
      </c>
      <c r="R831" s="84" t="s">
        <v>10680</v>
      </c>
      <c r="S831" s="86" t="s">
        <v>10681</v>
      </c>
      <c r="T831" s="143" t="s">
        <v>10682</v>
      </c>
      <c r="U831" s="86" t="s">
        <v>6979</v>
      </c>
      <c r="V831" s="84" t="s">
        <v>162</v>
      </c>
      <c r="W831" s="85"/>
      <c r="X831" s="85" t="str">
        <f t="shared" si="73"/>
        <v>tf_BACO20000400_M_L2_SALES_REVENUE_DETAILS</v>
      </c>
      <c r="Y831" s="85" t="str">
        <f t="shared" si="71"/>
        <v>mt_MPCO20000402_CDW_M_L2_SALES_REVENUE_DETAILS_WK02</v>
      </c>
      <c r="Z831" s="85" t="str">
        <f t="shared" si="72"/>
        <v>m_MPCO20000402_CDW_M_L2_SALES_REVENUE_DETAILS_WK02</v>
      </c>
      <c r="AA831" s="85" t="s">
        <v>6980</v>
      </c>
      <c r="AB831" s="85" t="s">
        <v>2005</v>
      </c>
      <c r="AC831" s="85"/>
      <c r="AD831" s="65"/>
      <c r="AE831" s="100" t="s">
        <v>63</v>
      </c>
      <c r="AF831" s="65"/>
      <c r="AG831" s="65" t="s">
        <v>263</v>
      </c>
      <c r="AH831" s="65" t="s">
        <v>72</v>
      </c>
      <c r="AI831" s="220" t="s">
        <v>745</v>
      </c>
      <c r="AJ831" s="220" t="s">
        <v>246</v>
      </c>
      <c r="AK831" s="261">
        <v>1.2500000011641532E-3</v>
      </c>
    </row>
    <row r="832" spans="2:37" ht="34.5" hidden="1" customHeight="1">
      <c r="B832" s="91">
        <f t="shared" si="67"/>
        <v>829</v>
      </c>
      <c r="C832" s="92" t="s">
        <v>409</v>
      </c>
      <c r="D832" s="92" t="s">
        <v>6963</v>
      </c>
      <c r="E832" s="92" t="s">
        <v>135</v>
      </c>
      <c r="F832" s="92" t="s">
        <v>541</v>
      </c>
      <c r="G832" s="146" t="s">
        <v>6964</v>
      </c>
      <c r="H832" s="146" t="s">
        <v>6974</v>
      </c>
      <c r="I832" s="146" t="s">
        <v>6966</v>
      </c>
      <c r="J832" s="193"/>
      <c r="K832" s="92" t="s">
        <v>6981</v>
      </c>
      <c r="L832" s="146"/>
      <c r="M832" s="146" t="s">
        <v>6982</v>
      </c>
      <c r="N832" s="146" t="s">
        <v>6983</v>
      </c>
      <c r="O832" s="92" t="s">
        <v>6970</v>
      </c>
      <c r="P832" s="146" t="s">
        <v>6971</v>
      </c>
      <c r="Q832" s="163" t="s">
        <v>220</v>
      </c>
      <c r="R832" s="92" t="s">
        <v>10683</v>
      </c>
      <c r="S832" s="91" t="s">
        <v>10684</v>
      </c>
      <c r="T832" s="182" t="s">
        <v>10685</v>
      </c>
      <c r="U832" s="91" t="s">
        <v>10686</v>
      </c>
      <c r="V832" s="92" t="s">
        <v>149</v>
      </c>
      <c r="W832" s="146"/>
      <c r="X832" s="146" t="str">
        <f t="shared" si="73"/>
        <v>tf_BACO20000400_M_L2_SALES_REVENUE_DETAILS</v>
      </c>
      <c r="Y832" s="146" t="str">
        <f t="shared" si="71"/>
        <v>mt_MPCO20000403_CDW_M_L2_SALES_REVENUE_DETAILS_WK03</v>
      </c>
      <c r="Z832" s="146" t="str">
        <f t="shared" si="72"/>
        <v>m_MPCO20000403_CDW_M_L2_SALES_REVENUE_DETAILS_WK03</v>
      </c>
      <c r="AA832" s="146" t="s">
        <v>6980</v>
      </c>
      <c r="AB832" s="146" t="s">
        <v>2005</v>
      </c>
      <c r="AC832" s="146"/>
      <c r="AD832" s="65"/>
      <c r="AE832" s="100" t="s">
        <v>63</v>
      </c>
      <c r="AF832" s="65"/>
      <c r="AG832" s="65" t="s">
        <v>263</v>
      </c>
      <c r="AH832" s="65" t="s">
        <v>72</v>
      </c>
      <c r="AI832" s="220" t="s">
        <v>65</v>
      </c>
      <c r="AJ832" s="220" t="s">
        <v>65</v>
      </c>
      <c r="AK832" s="220" t="s">
        <v>65</v>
      </c>
    </row>
    <row r="833" spans="2:43" ht="34.5" hidden="1" customHeight="1">
      <c r="B833" s="86">
        <f t="shared" si="67"/>
        <v>830</v>
      </c>
      <c r="C833" s="84" t="s">
        <v>63</v>
      </c>
      <c r="D833" s="84" t="s">
        <v>6963</v>
      </c>
      <c r="E833" s="84" t="s">
        <v>135</v>
      </c>
      <c r="F833" s="84" t="s">
        <v>541</v>
      </c>
      <c r="G833" s="85" t="s">
        <v>6964</v>
      </c>
      <c r="H833" s="85" t="s">
        <v>6974</v>
      </c>
      <c r="I833" s="85" t="s">
        <v>6966</v>
      </c>
      <c r="J833" s="191">
        <v>3</v>
      </c>
      <c r="K833" s="84" t="s">
        <v>6984</v>
      </c>
      <c r="L833" s="85"/>
      <c r="M833" s="85" t="s">
        <v>6985</v>
      </c>
      <c r="N833" s="85" t="s">
        <v>6986</v>
      </c>
      <c r="O833" s="84" t="s">
        <v>6970</v>
      </c>
      <c r="P833" s="85" t="s">
        <v>6971</v>
      </c>
      <c r="Q833" s="87" t="s">
        <v>166</v>
      </c>
      <c r="R833" s="273" t="s">
        <v>10682</v>
      </c>
      <c r="S833" s="86" t="s">
        <v>10687</v>
      </c>
      <c r="T833" s="143" t="s">
        <v>10688</v>
      </c>
      <c r="U833" s="86" t="s">
        <v>6990</v>
      </c>
      <c r="V833" s="84" t="s">
        <v>238</v>
      </c>
      <c r="W833" s="85"/>
      <c r="X833" s="85" t="str">
        <f t="shared" si="73"/>
        <v>tf_BACO20000400_M_L2_SALES_REVENUE_DETAILS</v>
      </c>
      <c r="Y833" s="85" t="str">
        <f t="shared" si="71"/>
        <v>mt_MPCO20000404_CDW_M_L2_SALES_REVENUE_DETAILS</v>
      </c>
      <c r="Z833" s="85" t="str">
        <f t="shared" si="72"/>
        <v>m_MPCO20000404_CDW_M_L2_SALES_REVENUE_DETAILS</v>
      </c>
      <c r="AA833" s="85" t="s">
        <v>6980</v>
      </c>
      <c r="AB833" s="85" t="s">
        <v>2005</v>
      </c>
      <c r="AC833" s="85"/>
      <c r="AD833" s="65"/>
      <c r="AE833" s="100" t="s">
        <v>63</v>
      </c>
      <c r="AF833" s="65"/>
      <c r="AG833" s="65" t="s">
        <v>263</v>
      </c>
      <c r="AH833" s="65" t="s">
        <v>72</v>
      </c>
      <c r="AI833" s="220" t="s">
        <v>745</v>
      </c>
      <c r="AJ833" s="220" t="s">
        <v>154</v>
      </c>
      <c r="AK833" s="261">
        <v>3.275462964666076E-3</v>
      </c>
    </row>
    <row r="834" spans="2:43" ht="34.5" customHeight="1">
      <c r="B834" s="86">
        <f t="shared" si="67"/>
        <v>831</v>
      </c>
      <c r="C834" s="84" t="s">
        <v>63</v>
      </c>
      <c r="D834" s="84" t="s">
        <v>6991</v>
      </c>
      <c r="E834" s="84" t="s">
        <v>135</v>
      </c>
      <c r="F834" s="84" t="s">
        <v>541</v>
      </c>
      <c r="G834" s="85" t="s">
        <v>6964</v>
      </c>
      <c r="H834" s="85" t="s">
        <v>6974</v>
      </c>
      <c r="I834" s="85" t="s">
        <v>6966</v>
      </c>
      <c r="J834" s="191">
        <v>4</v>
      </c>
      <c r="K834" s="84" t="s">
        <v>6992</v>
      </c>
      <c r="L834" s="85"/>
      <c r="M834" s="85" t="s">
        <v>6993</v>
      </c>
      <c r="N834" s="85" t="s">
        <v>6994</v>
      </c>
      <c r="O834" s="84" t="s">
        <v>6970</v>
      </c>
      <c r="P834" s="85" t="s">
        <v>6971</v>
      </c>
      <c r="Q834" s="87" t="s">
        <v>166</v>
      </c>
      <c r="R834" s="84" t="s">
        <v>10689</v>
      </c>
      <c r="S834" s="86" t="s">
        <v>10690</v>
      </c>
      <c r="T834" s="143" t="s">
        <v>6997</v>
      </c>
      <c r="U834" s="86" t="s">
        <v>10691</v>
      </c>
      <c r="V834" s="84" t="s">
        <v>149</v>
      </c>
      <c r="W834" s="85"/>
      <c r="X834" s="85" t="str">
        <f t="shared" si="73"/>
        <v>tf_BACO20000400_M_L2_SALES_REVENUE_DETAILS</v>
      </c>
      <c r="Y834" s="85" t="str">
        <f t="shared" si="71"/>
        <v>mt_MPCO20000405_CDW_M_L2_SALES_REVENUE_DETAILS_ADD_MASTER</v>
      </c>
      <c r="Z834" s="85" t="str">
        <f t="shared" si="72"/>
        <v>m_MPCO20000405_CDW_M_L2_SALES_REVENUE_DETAILS_ADD_MASTER</v>
      </c>
      <c r="AA834" s="85" t="s">
        <v>1988</v>
      </c>
      <c r="AB834" s="85" t="s">
        <v>1989</v>
      </c>
      <c r="AC834" s="85"/>
      <c r="AD834" s="65"/>
      <c r="AE834" s="100" t="s">
        <v>63</v>
      </c>
      <c r="AF834" s="65"/>
      <c r="AG834" s="65" t="s">
        <v>263</v>
      </c>
      <c r="AH834" s="65" t="s">
        <v>72</v>
      </c>
      <c r="AI834" s="239" t="s">
        <v>1603</v>
      </c>
      <c r="AJ834" s="220" t="s">
        <v>246</v>
      </c>
      <c r="AK834" s="261">
        <v>5.5902777778101154E-2</v>
      </c>
    </row>
    <row r="835" spans="2:43" ht="34.5" customHeight="1">
      <c r="B835" s="86">
        <f t="shared" si="67"/>
        <v>832</v>
      </c>
      <c r="C835" s="84" t="s">
        <v>63</v>
      </c>
      <c r="D835" s="84" t="s">
        <v>10692</v>
      </c>
      <c r="E835" s="84" t="s">
        <v>129</v>
      </c>
      <c r="F835" s="84" t="s">
        <v>786</v>
      </c>
      <c r="G835" s="86" t="s">
        <v>7000</v>
      </c>
      <c r="H835" s="85" t="s">
        <v>7001</v>
      </c>
      <c r="I835" s="85" t="s">
        <v>7002</v>
      </c>
      <c r="J835" s="191">
        <v>1</v>
      </c>
      <c r="K835" s="84" t="s">
        <v>7003</v>
      </c>
      <c r="L835" s="85"/>
      <c r="M835" s="85" t="s">
        <v>7004</v>
      </c>
      <c r="N835" s="85" t="s">
        <v>7005</v>
      </c>
      <c r="O835" s="84" t="s">
        <v>1366</v>
      </c>
      <c r="P835" s="86" t="s">
        <v>7006</v>
      </c>
      <c r="Q835" s="87" t="s">
        <v>166</v>
      </c>
      <c r="R835" s="84" t="s">
        <v>10693</v>
      </c>
      <c r="S835" s="86" t="s">
        <v>10694</v>
      </c>
      <c r="T835" s="143" t="s">
        <v>10695</v>
      </c>
      <c r="U835" s="86" t="s">
        <v>7010</v>
      </c>
      <c r="V835" s="84" t="s">
        <v>260</v>
      </c>
      <c r="W835" s="85"/>
      <c r="X835" s="85" t="str">
        <f t="shared" si="73"/>
        <v>tf_BAWK20000100_D_L2_SALES_DOCUMENT_DETAILS</v>
      </c>
      <c r="Y835" s="85" t="str">
        <f t="shared" si="71"/>
        <v>mt_MPWK20000101_CDW_D_L2_SALES_DOCUMENT_DETAILS</v>
      </c>
      <c r="Z835" s="85" t="str">
        <f t="shared" si="72"/>
        <v>m_MPWK20000101_CDW_D_L2_SALES_DOCUMENT_DETAILS</v>
      </c>
      <c r="AA835" s="85" t="s">
        <v>7011</v>
      </c>
      <c r="AB835" s="85" t="s">
        <v>7012</v>
      </c>
      <c r="AC835" s="85" t="s">
        <v>7013</v>
      </c>
      <c r="AD835" s="65"/>
      <c r="AE835" s="100" t="s">
        <v>63</v>
      </c>
      <c r="AF835" s="65"/>
      <c r="AG835" s="65" t="s">
        <v>744</v>
      </c>
      <c r="AH835" s="65" t="s">
        <v>72</v>
      </c>
      <c r="AI835" s="220" t="s">
        <v>745</v>
      </c>
      <c r="AJ835" s="220" t="s">
        <v>246</v>
      </c>
      <c r="AK835" s="261">
        <v>3.6342592647997662E-3</v>
      </c>
    </row>
    <row r="836" spans="2:43" ht="34.5" hidden="1" customHeight="1">
      <c r="B836" s="86">
        <f t="shared" ref="B836:B899" si="74">ROW()-3</f>
        <v>833</v>
      </c>
      <c r="C836" s="84" t="s">
        <v>63</v>
      </c>
      <c r="D836" s="84" t="s">
        <v>7014</v>
      </c>
      <c r="E836" s="84" t="s">
        <v>786</v>
      </c>
      <c r="F836" s="84" t="s">
        <v>63</v>
      </c>
      <c r="G836" s="85" t="s">
        <v>7015</v>
      </c>
      <c r="H836" s="85" t="s">
        <v>7016</v>
      </c>
      <c r="I836" s="85" t="s">
        <v>7017</v>
      </c>
      <c r="J836" s="191">
        <v>1</v>
      </c>
      <c r="K836" s="84" t="s">
        <v>7018</v>
      </c>
      <c r="L836" s="85"/>
      <c r="M836" s="85" t="s">
        <v>7019</v>
      </c>
      <c r="N836" s="85" t="s">
        <v>7020</v>
      </c>
      <c r="O836" s="84" t="s">
        <v>1366</v>
      </c>
      <c r="P836" s="86" t="s">
        <v>7021</v>
      </c>
      <c r="Q836" s="87" t="s">
        <v>69</v>
      </c>
      <c r="R836" s="84" t="s">
        <v>7022</v>
      </c>
      <c r="S836" s="86" t="s">
        <v>7023</v>
      </c>
      <c r="T836" s="143" t="s">
        <v>7024</v>
      </c>
      <c r="U836" s="86" t="s">
        <v>7025</v>
      </c>
      <c r="V836" s="84" t="s">
        <v>1344</v>
      </c>
      <c r="W836" s="85"/>
      <c r="X836" s="85" t="str">
        <f t="shared" si="73"/>
        <v>tf_BAMT20016000_A_L2_DISPLAY_UNIT_MASTER</v>
      </c>
      <c r="Y836" s="85" t="str">
        <f t="shared" si="71"/>
        <v>mt_MPMT20016001_CDW_A_L2_DISPLAY_UNIT_MASTER</v>
      </c>
      <c r="Z836" s="85" t="str">
        <f t="shared" si="72"/>
        <v>m_MPMT20016001_CDW_A_L2_DISPLAY_UNIT_MASTER</v>
      </c>
      <c r="AA836" s="85"/>
      <c r="AB836" s="85"/>
      <c r="AC836" s="85"/>
      <c r="AD836" s="65" t="s">
        <v>2025</v>
      </c>
      <c r="AE836" s="65" t="s">
        <v>2026</v>
      </c>
      <c r="AF836" s="65" t="s">
        <v>2027</v>
      </c>
      <c r="AG836" s="65" t="s">
        <v>72</v>
      </c>
      <c r="AH836" s="65" t="s">
        <v>72</v>
      </c>
      <c r="AI836" s="220" t="s">
        <v>65</v>
      </c>
      <c r="AJ836" s="220" t="s">
        <v>154</v>
      </c>
      <c r="AK836" s="261">
        <v>0</v>
      </c>
    </row>
    <row r="837" spans="2:43" ht="34.5" hidden="1" customHeight="1">
      <c r="B837" s="86">
        <f t="shared" si="74"/>
        <v>834</v>
      </c>
      <c r="C837" s="84" t="s">
        <v>63</v>
      </c>
      <c r="D837" s="84" t="s">
        <v>7026</v>
      </c>
      <c r="E837" s="84" t="s">
        <v>786</v>
      </c>
      <c r="F837" s="84" t="s">
        <v>63</v>
      </c>
      <c r="G837" s="85" t="s">
        <v>7027</v>
      </c>
      <c r="H837" s="85" t="s">
        <v>7028</v>
      </c>
      <c r="I837" s="85" t="s">
        <v>7029</v>
      </c>
      <c r="J837" s="191">
        <v>1</v>
      </c>
      <c r="K837" s="84" t="s">
        <v>7030</v>
      </c>
      <c r="L837" s="85"/>
      <c r="M837" s="85" t="s">
        <v>7031</v>
      </c>
      <c r="N837" s="85" t="s">
        <v>7032</v>
      </c>
      <c r="O837" s="84" t="s">
        <v>2126</v>
      </c>
      <c r="P837" s="86" t="s">
        <v>7033</v>
      </c>
      <c r="Q837" s="87" t="s">
        <v>69</v>
      </c>
      <c r="R837" s="84" t="s">
        <v>10696</v>
      </c>
      <c r="S837" s="86" t="s">
        <v>10697</v>
      </c>
      <c r="T837" s="143" t="s">
        <v>7036</v>
      </c>
      <c r="U837" s="86" t="s">
        <v>7037</v>
      </c>
      <c r="V837" s="84" t="s">
        <v>846</v>
      </c>
      <c r="W837" s="85"/>
      <c r="X837" s="85" t="str">
        <f t="shared" si="73"/>
        <v>tf_BAMT20016600_D_L2_VALUATION_AREA_MASTER</v>
      </c>
      <c r="Y837" s="85" t="str">
        <f t="shared" ref="Y837:Y868" si="75">IF(AND(K837&lt;&gt;"",N837&lt;&gt;""),"mt_"&amp;K837&amp;"_"&amp;N837,"")</f>
        <v>mt_MPMT20016601_CDW_D_L2_VALUATION_AREA_MASTER</v>
      </c>
      <c r="Z837" s="85" t="str">
        <f t="shared" ref="Z837:Z868" si="76">IF(AND(K837&lt;&gt;"",N837&lt;&gt;""),"m_"&amp;K837&amp;"_"&amp;N837,"")</f>
        <v>m_MPMT20016601_CDW_D_L2_VALUATION_AREA_MASTER</v>
      </c>
      <c r="AA837" s="85"/>
      <c r="AB837" s="85"/>
      <c r="AC837" s="85"/>
      <c r="AD837" s="65" t="s">
        <v>2183</v>
      </c>
      <c r="AE837" s="65" t="s">
        <v>2026</v>
      </c>
      <c r="AF837" s="65" t="s">
        <v>52</v>
      </c>
      <c r="AG837" s="65" t="s">
        <v>72</v>
      </c>
      <c r="AH837" s="65" t="str">
        <f>_xlfn.XLOOKUP(T837,Inputテーブル分解!G:G,Inputテーブル分解!J:J,"-")</f>
        <v>A</v>
      </c>
      <c r="AI837" s="220" t="s">
        <v>65</v>
      </c>
      <c r="AJ837" s="220" t="s">
        <v>154</v>
      </c>
      <c r="AK837" s="261">
        <v>0</v>
      </c>
    </row>
    <row r="838" spans="2:43" ht="34.5" hidden="1" customHeight="1">
      <c r="B838" s="86">
        <f t="shared" si="74"/>
        <v>835</v>
      </c>
      <c r="C838" s="84" t="s">
        <v>63</v>
      </c>
      <c r="D838" s="84" t="s">
        <v>7038</v>
      </c>
      <c r="E838" s="84" t="s">
        <v>786</v>
      </c>
      <c r="F838" s="84" t="s">
        <v>63</v>
      </c>
      <c r="G838" s="85" t="s">
        <v>7039</v>
      </c>
      <c r="H838" s="85" t="s">
        <v>7040</v>
      </c>
      <c r="I838" s="85" t="s">
        <v>7041</v>
      </c>
      <c r="J838" s="191">
        <v>1</v>
      </c>
      <c r="K838" s="84" t="s">
        <v>7042</v>
      </c>
      <c r="L838" s="85"/>
      <c r="M838" s="85" t="s">
        <v>7043</v>
      </c>
      <c r="N838" s="85" t="s">
        <v>7044</v>
      </c>
      <c r="O838" s="84" t="s">
        <v>2126</v>
      </c>
      <c r="P838" s="86" t="s">
        <v>7045</v>
      </c>
      <c r="Q838" s="87" t="s">
        <v>69</v>
      </c>
      <c r="R838" s="84" t="s">
        <v>10698</v>
      </c>
      <c r="S838" s="86" t="s">
        <v>10699</v>
      </c>
      <c r="T838" s="143" t="s">
        <v>7048</v>
      </c>
      <c r="U838" s="86" t="s">
        <v>7049</v>
      </c>
      <c r="V838" s="84" t="s">
        <v>149</v>
      </c>
      <c r="W838" s="85"/>
      <c r="X838" s="85" t="str">
        <f t="shared" si="73"/>
        <v>tf_BAMT20016500_D_L2_VALUATION_CLASS_MASTER</v>
      </c>
      <c r="Y838" s="85" t="str">
        <f t="shared" si="75"/>
        <v>mt_MPMT20016501_CDW_D_L2_VALUATION_CLASS_MASTER</v>
      </c>
      <c r="Z838" s="85" t="str">
        <f t="shared" si="76"/>
        <v>m_MPMT20016501_CDW_D_L2_VALUATION_CLASS_MASTER</v>
      </c>
      <c r="AA838" s="85"/>
      <c r="AB838" s="85"/>
      <c r="AC838" s="85"/>
      <c r="AD838" s="65" t="s">
        <v>2183</v>
      </c>
      <c r="AE838" s="65" t="s">
        <v>2026</v>
      </c>
      <c r="AF838" s="65" t="s">
        <v>52</v>
      </c>
      <c r="AG838" s="65" t="s">
        <v>72</v>
      </c>
      <c r="AH838" s="65" t="str">
        <f>_xlfn.XLOOKUP(T838,Inputテーブル分解!G:G,Inputテーブル分解!J:J,"-")</f>
        <v>A</v>
      </c>
      <c r="AI838" s="220" t="s">
        <v>65</v>
      </c>
      <c r="AJ838" s="220" t="s">
        <v>154</v>
      </c>
      <c r="AK838" s="261">
        <v>0</v>
      </c>
    </row>
    <row r="839" spans="2:43" ht="58.5" hidden="1" customHeight="1">
      <c r="B839" s="86">
        <f t="shared" si="74"/>
        <v>836</v>
      </c>
      <c r="C839" s="84" t="s">
        <v>63</v>
      </c>
      <c r="D839" s="84" t="s">
        <v>7050</v>
      </c>
      <c r="E839" s="84" t="s">
        <v>786</v>
      </c>
      <c r="F839" s="84" t="s">
        <v>63</v>
      </c>
      <c r="G839" s="85" t="s">
        <v>7051</v>
      </c>
      <c r="H839" s="85" t="s">
        <v>7052</v>
      </c>
      <c r="I839" s="85" t="s">
        <v>7053</v>
      </c>
      <c r="J839" s="191">
        <v>1</v>
      </c>
      <c r="K839" s="84" t="s">
        <v>7054</v>
      </c>
      <c r="L839" s="85"/>
      <c r="M839" s="85" t="s">
        <v>7055</v>
      </c>
      <c r="N839" s="85" t="s">
        <v>7056</v>
      </c>
      <c r="O839" s="84" t="s">
        <v>1366</v>
      </c>
      <c r="P839" s="86" t="s">
        <v>7057</v>
      </c>
      <c r="Q839" s="87" t="s">
        <v>220</v>
      </c>
      <c r="R839" s="84" t="s">
        <v>7058</v>
      </c>
      <c r="S839" s="86" t="s">
        <v>7059</v>
      </c>
      <c r="T839" s="143" t="s">
        <v>7060</v>
      </c>
      <c r="U839" s="86" t="s">
        <v>7061</v>
      </c>
      <c r="V839" s="84" t="s">
        <v>238</v>
      </c>
      <c r="W839" s="85"/>
      <c r="X839" s="85" t="str">
        <f t="shared" si="73"/>
        <v>tf_BAMT20012500_D_L2_QUALITY_INSPECTION_CHARACTERISTIC_MASTER</v>
      </c>
      <c r="Y839" s="85" t="str">
        <f t="shared" si="75"/>
        <v>mt_MPMT20012501_CDW_D_L2_QUALITY_INSPECTION_CHARACTERISTIC_MASTER_WK01</v>
      </c>
      <c r="Z839" s="85" t="str">
        <f t="shared" si="76"/>
        <v>m_MPMT20012501_CDW_D_L2_QUALITY_INSPECTION_CHARACTERISTIC_MASTER_WK01</v>
      </c>
      <c r="AA839" s="85"/>
      <c r="AB839" s="85"/>
      <c r="AC839" s="85"/>
      <c r="AD839" s="65" t="s">
        <v>2183</v>
      </c>
      <c r="AE839" s="65"/>
      <c r="AF839" s="65" t="s">
        <v>52</v>
      </c>
      <c r="AG839" s="65" t="s">
        <v>205</v>
      </c>
      <c r="AH839" s="65" t="s">
        <v>205</v>
      </c>
      <c r="AI839" s="220" t="s">
        <v>65</v>
      </c>
      <c r="AJ839" s="220" t="s">
        <v>154</v>
      </c>
      <c r="AK839" s="261" t="s">
        <v>155</v>
      </c>
      <c r="AQ839" s="68" t="s">
        <v>209</v>
      </c>
    </row>
    <row r="840" spans="2:43" ht="34.5" hidden="1" customHeight="1">
      <c r="B840" s="86">
        <f t="shared" si="74"/>
        <v>837</v>
      </c>
      <c r="C840" s="84" t="s">
        <v>63</v>
      </c>
      <c r="D840" s="84" t="s">
        <v>7050</v>
      </c>
      <c r="E840" s="84" t="s">
        <v>786</v>
      </c>
      <c r="F840" s="84" t="s">
        <v>63</v>
      </c>
      <c r="G840" s="85" t="s">
        <v>7051</v>
      </c>
      <c r="H840" s="85" t="s">
        <v>7052</v>
      </c>
      <c r="I840" s="85" t="s">
        <v>7053</v>
      </c>
      <c r="J840" s="191">
        <v>2</v>
      </c>
      <c r="K840" s="84" t="s">
        <v>7062</v>
      </c>
      <c r="L840" s="85"/>
      <c r="M840" s="85" t="s">
        <v>7063</v>
      </c>
      <c r="N840" s="85" t="s">
        <v>7064</v>
      </c>
      <c r="O840" s="84" t="s">
        <v>1366</v>
      </c>
      <c r="P840" s="86" t="s">
        <v>7065</v>
      </c>
      <c r="Q840" s="87" t="s">
        <v>220</v>
      </c>
      <c r="R840" s="84" t="s">
        <v>7066</v>
      </c>
      <c r="S840" s="86" t="s">
        <v>10700</v>
      </c>
      <c r="T840" s="143" t="s">
        <v>7068</v>
      </c>
      <c r="U840" s="86" t="s">
        <v>7069</v>
      </c>
      <c r="V840" s="84" t="s">
        <v>149</v>
      </c>
      <c r="W840" s="85"/>
      <c r="X840" s="85" t="str">
        <f t="shared" si="73"/>
        <v>tf_BAMT20012500_D_L2_QUALITY_INSPECTION_CHARACTERISTIC_MASTER</v>
      </c>
      <c r="Y840" s="85" t="str">
        <f t="shared" si="75"/>
        <v>mt_MPMT20012502_CDW_D_L2_QUALITY_INSPECTION_CHARACTERISTIC_MASTER</v>
      </c>
      <c r="Z840" s="85" t="str">
        <f t="shared" si="76"/>
        <v>m_MPMT20012502_CDW_D_L2_QUALITY_INSPECTION_CHARACTERISTIC_MASTER</v>
      </c>
      <c r="AA840" s="85"/>
      <c r="AB840" s="85"/>
      <c r="AC840" s="85"/>
      <c r="AD840" s="65" t="s">
        <v>2183</v>
      </c>
      <c r="AE840" s="65" t="s">
        <v>2026</v>
      </c>
      <c r="AF840" s="65" t="s">
        <v>52</v>
      </c>
      <c r="AG840" s="65" t="s">
        <v>205</v>
      </c>
      <c r="AH840" s="65" t="s">
        <v>205</v>
      </c>
      <c r="AI840" s="220" t="s">
        <v>65</v>
      </c>
      <c r="AJ840" s="220" t="s">
        <v>154</v>
      </c>
      <c r="AK840" s="261" t="s">
        <v>155</v>
      </c>
      <c r="AQ840" s="68" t="s">
        <v>209</v>
      </c>
    </row>
    <row r="841" spans="2:43" ht="34.5" hidden="1" customHeight="1">
      <c r="B841" s="86">
        <f t="shared" si="74"/>
        <v>838</v>
      </c>
      <c r="C841" s="84" t="s">
        <v>63</v>
      </c>
      <c r="D841" s="84" t="s">
        <v>7070</v>
      </c>
      <c r="E841" s="84" t="s">
        <v>786</v>
      </c>
      <c r="F841" s="84" t="s">
        <v>65</v>
      </c>
      <c r="G841" s="85" t="s">
        <v>7071</v>
      </c>
      <c r="H841" s="85" t="s">
        <v>7072</v>
      </c>
      <c r="I841" s="85" t="s">
        <v>7073</v>
      </c>
      <c r="J841" s="191">
        <v>1</v>
      </c>
      <c r="K841" s="84" t="s">
        <v>7074</v>
      </c>
      <c r="L841" s="85"/>
      <c r="M841" s="85" t="s">
        <v>7075</v>
      </c>
      <c r="N841" s="85" t="s">
        <v>7076</v>
      </c>
      <c r="O841" s="84" t="s">
        <v>2126</v>
      </c>
      <c r="P841" s="86" t="s">
        <v>7077</v>
      </c>
      <c r="Q841" s="87" t="s">
        <v>69</v>
      </c>
      <c r="R841" s="84" t="s">
        <v>10701</v>
      </c>
      <c r="S841" s="86" t="s">
        <v>7079</v>
      </c>
      <c r="T841" s="143" t="s">
        <v>7080</v>
      </c>
      <c r="U841" s="86" t="s">
        <v>7081</v>
      </c>
      <c r="V841" s="84" t="s">
        <v>846</v>
      </c>
      <c r="W841" s="86"/>
      <c r="X841" s="85" t="str">
        <f t="shared" si="73"/>
        <v>tf_BAMT20023400_A_L2_ITEM_HEALTHCARE_MASTER</v>
      </c>
      <c r="Y841" s="85" t="str">
        <f t="shared" si="75"/>
        <v>mt_MPMT20023401_CDW_A_L2_ITEM_HEALTHCARE_MASTER</v>
      </c>
      <c r="Z841" s="85" t="str">
        <f t="shared" si="76"/>
        <v>m_MPMT20023401_CDW_A_L2_ITEM_HEALTHCARE_MASTER</v>
      </c>
      <c r="AA841" s="85"/>
      <c r="AB841" s="85"/>
      <c r="AC841" s="85"/>
      <c r="AD841" s="65" t="s">
        <v>2025</v>
      </c>
      <c r="AE841" s="65" t="s">
        <v>2026</v>
      </c>
      <c r="AF841" s="65" t="s">
        <v>2027</v>
      </c>
      <c r="AG841" s="65" t="s">
        <v>72</v>
      </c>
      <c r="AH841" s="65" t="str">
        <f>_xlfn.XLOOKUP(T841,Inputテーブル分解!G:G,Inputテーブル分解!J:J,"-")</f>
        <v>A</v>
      </c>
      <c r="AI841" s="220" t="s">
        <v>65</v>
      </c>
      <c r="AJ841" s="220" t="s">
        <v>154</v>
      </c>
      <c r="AK841" s="261">
        <v>0</v>
      </c>
    </row>
    <row r="842" spans="2:43" ht="34.5" hidden="1" customHeight="1">
      <c r="B842" s="91">
        <f t="shared" si="74"/>
        <v>839</v>
      </c>
      <c r="C842" s="92" t="s">
        <v>409</v>
      </c>
      <c r="D842" s="92" t="s">
        <v>7082</v>
      </c>
      <c r="E842" s="92" t="s">
        <v>786</v>
      </c>
      <c r="F842" s="92" t="s">
        <v>63</v>
      </c>
      <c r="G842" s="146" t="s">
        <v>7083</v>
      </c>
      <c r="H842" s="146" t="s">
        <v>7084</v>
      </c>
      <c r="I842" s="146" t="s">
        <v>7085</v>
      </c>
      <c r="J842" s="193">
        <v>1</v>
      </c>
      <c r="K842" s="92" t="s">
        <v>7086</v>
      </c>
      <c r="L842" s="146"/>
      <c r="M842" s="146" t="s">
        <v>7087</v>
      </c>
      <c r="N842" s="146" t="s">
        <v>7088</v>
      </c>
      <c r="O842" s="92" t="s">
        <v>1366</v>
      </c>
      <c r="P842" s="91" t="s">
        <v>7089</v>
      </c>
      <c r="Q842" s="163" t="s">
        <v>220</v>
      </c>
      <c r="R842" s="92" t="s">
        <v>10702</v>
      </c>
      <c r="S842" s="91" t="s">
        <v>10703</v>
      </c>
      <c r="T842" s="182" t="s">
        <v>10704</v>
      </c>
      <c r="U842" s="91" t="s">
        <v>10705</v>
      </c>
      <c r="V842" s="92" t="s">
        <v>149</v>
      </c>
      <c r="W842" s="146"/>
      <c r="X842" s="146" t="str">
        <f t="shared" si="73"/>
        <v>tf_BAMT20011100_D_L2_MATERIAL_PRODUCT_HIERARCHY_TEXT_MASTER</v>
      </c>
      <c r="Y842" s="146" t="str">
        <f t="shared" si="75"/>
        <v>mt_MPMT20011101_CDW_D_L2_MATERIAL_PRODUCT_HIERARCHY_TEXT_MASTER</v>
      </c>
      <c r="Z842" s="146" t="str">
        <f t="shared" si="76"/>
        <v>m_MPMT20011101_CDW_D_L2_MATERIAL_PRODUCT_HIERARCHY_TEXT_MASTER</v>
      </c>
      <c r="AA842" s="146"/>
      <c r="AB842" s="146"/>
      <c r="AC842" s="146"/>
      <c r="AD842" s="65" t="s">
        <v>2183</v>
      </c>
      <c r="AE842" s="65" t="s">
        <v>2026</v>
      </c>
      <c r="AF842" s="65" t="s">
        <v>52</v>
      </c>
      <c r="AG842" s="65" t="s">
        <v>72</v>
      </c>
      <c r="AH842" s="268" t="s">
        <v>3923</v>
      </c>
      <c r="AI842" s="220" t="s">
        <v>65</v>
      </c>
      <c r="AJ842" s="220" t="s">
        <v>65</v>
      </c>
      <c r="AK842" s="220" t="s">
        <v>65</v>
      </c>
    </row>
    <row r="843" spans="2:43" ht="34.5" hidden="1" customHeight="1">
      <c r="B843" s="86">
        <f t="shared" si="74"/>
        <v>840</v>
      </c>
      <c r="C843" s="84" t="s">
        <v>63</v>
      </c>
      <c r="D843" s="84" t="s">
        <v>7111</v>
      </c>
      <c r="E843" s="84" t="s">
        <v>786</v>
      </c>
      <c r="F843" s="84" t="s">
        <v>63</v>
      </c>
      <c r="G843" s="85" t="s">
        <v>7091</v>
      </c>
      <c r="H843" s="85" t="s">
        <v>7103</v>
      </c>
      <c r="I843" s="85" t="s">
        <v>7093</v>
      </c>
      <c r="J843" s="191">
        <v>1</v>
      </c>
      <c r="K843" s="84" t="s">
        <v>7094</v>
      </c>
      <c r="L843" s="84"/>
      <c r="M843" s="282" t="s">
        <v>7095</v>
      </c>
      <c r="N843" s="85" t="s">
        <v>7096</v>
      </c>
      <c r="O843" s="212" t="s">
        <v>1366</v>
      </c>
      <c r="P843" s="86" t="s">
        <v>7097</v>
      </c>
      <c r="Q843" s="87" t="s">
        <v>69</v>
      </c>
      <c r="R843" s="84" t="s">
        <v>7098</v>
      </c>
      <c r="S843" s="86" t="s">
        <v>7099</v>
      </c>
      <c r="T843" s="143" t="s">
        <v>7100</v>
      </c>
      <c r="U843" s="86" t="s">
        <v>7101</v>
      </c>
      <c r="V843" s="84" t="s">
        <v>149</v>
      </c>
      <c r="W843" s="85"/>
      <c r="X843" s="85" t="str">
        <f t="shared" si="73"/>
        <v>tf_BAMT20011200_D_L2_MATERIAL_GROUP_3_MASTER</v>
      </c>
      <c r="Y843" s="85" t="str">
        <f t="shared" si="75"/>
        <v>mt_MPMT20011202_CDW_D_L2_MATERIAL_GROUP_3_MASTER_WK01</v>
      </c>
      <c r="Z843" s="85" t="str">
        <f t="shared" si="76"/>
        <v>m_MPMT20011202_CDW_D_L2_MATERIAL_GROUP_3_MASTER_WK01</v>
      </c>
      <c r="AA843" s="85"/>
      <c r="AB843" s="85"/>
      <c r="AC843" s="85"/>
      <c r="AD843" s="65" t="s">
        <v>2183</v>
      </c>
      <c r="AE843" s="65" t="s">
        <v>2026</v>
      </c>
      <c r="AF843" s="65" t="s">
        <v>52</v>
      </c>
      <c r="AG843" s="65" t="s">
        <v>72</v>
      </c>
      <c r="AH843" s="65" t="s">
        <v>72</v>
      </c>
      <c r="AI843" s="220" t="s">
        <v>65</v>
      </c>
      <c r="AJ843" s="220" t="s">
        <v>154</v>
      </c>
      <c r="AK843" s="261">
        <v>0</v>
      </c>
    </row>
    <row r="844" spans="2:43" ht="34.5" hidden="1" customHeight="1">
      <c r="B844" s="86">
        <f t="shared" si="74"/>
        <v>841</v>
      </c>
      <c r="C844" s="84" t="s">
        <v>63</v>
      </c>
      <c r="D844" s="84" t="s">
        <v>7111</v>
      </c>
      <c r="E844" s="84" t="s">
        <v>786</v>
      </c>
      <c r="F844" s="84" t="s">
        <v>63</v>
      </c>
      <c r="G844" s="85" t="s">
        <v>7102</v>
      </c>
      <c r="H844" s="85" t="s">
        <v>7103</v>
      </c>
      <c r="I844" s="85" t="s">
        <v>7093</v>
      </c>
      <c r="J844" s="191">
        <v>2</v>
      </c>
      <c r="K844" s="84" t="s">
        <v>7104</v>
      </c>
      <c r="L844" s="85"/>
      <c r="M844" s="282" t="s">
        <v>7105</v>
      </c>
      <c r="N844" s="85" t="s">
        <v>7106</v>
      </c>
      <c r="O844" s="212"/>
      <c r="P844" s="86"/>
      <c r="Q844" s="87" t="s">
        <v>69</v>
      </c>
      <c r="R844" s="84" t="s">
        <v>7107</v>
      </c>
      <c r="S844" s="86" t="s">
        <v>7108</v>
      </c>
      <c r="T844" s="143" t="s">
        <v>7109</v>
      </c>
      <c r="U844" s="86" t="s">
        <v>7110</v>
      </c>
      <c r="V844" s="84" t="s">
        <v>238</v>
      </c>
      <c r="W844" s="85"/>
      <c r="X844" s="85" t="str">
        <f t="shared" si="73"/>
        <v>tf_BAMT20011200_D_L2_MATERIAL_GROUP_3_MASTER</v>
      </c>
      <c r="Y844" s="85" t="str">
        <f t="shared" si="75"/>
        <v>mt_MPMT20011203_CDW_D_L2_MATERIAL_GROUP_3_MASTER_WK02</v>
      </c>
      <c r="Z844" s="85" t="str">
        <f t="shared" si="76"/>
        <v>m_MPMT20011203_CDW_D_L2_MATERIAL_GROUP_3_MASTER_WK02</v>
      </c>
      <c r="AA844" s="85"/>
      <c r="AB844" s="85"/>
      <c r="AC844" s="85"/>
      <c r="AD844" s="65" t="s">
        <v>2183</v>
      </c>
      <c r="AE844" s="65" t="s">
        <v>2026</v>
      </c>
      <c r="AF844" s="65" t="s">
        <v>52</v>
      </c>
      <c r="AG844" s="65" t="s">
        <v>72</v>
      </c>
      <c r="AH844" s="65" t="s">
        <v>72</v>
      </c>
      <c r="AI844" s="220" t="s">
        <v>65</v>
      </c>
      <c r="AJ844" s="220" t="s">
        <v>154</v>
      </c>
      <c r="AK844" s="261">
        <v>0</v>
      </c>
    </row>
    <row r="845" spans="2:43" ht="34.5" hidden="1" customHeight="1">
      <c r="B845" s="86">
        <f t="shared" si="74"/>
        <v>842</v>
      </c>
      <c r="C845" s="84" t="s">
        <v>63</v>
      </c>
      <c r="D845" s="84" t="s">
        <v>7111</v>
      </c>
      <c r="E845" s="84" t="s">
        <v>786</v>
      </c>
      <c r="F845" s="84" t="s">
        <v>63</v>
      </c>
      <c r="G845" s="85" t="s">
        <v>7102</v>
      </c>
      <c r="H845" s="85" t="s">
        <v>7103</v>
      </c>
      <c r="I845" s="85" t="s">
        <v>7093</v>
      </c>
      <c r="J845" s="191">
        <v>3</v>
      </c>
      <c r="K845" s="84" t="s">
        <v>7112</v>
      </c>
      <c r="L845" s="85"/>
      <c r="M845" s="282" t="s">
        <v>7113</v>
      </c>
      <c r="N845" s="85" t="s">
        <v>7114</v>
      </c>
      <c r="O845" s="212"/>
      <c r="P845" s="86"/>
      <c r="Q845" s="87" t="s">
        <v>69</v>
      </c>
      <c r="R845" s="84" t="s">
        <v>10706</v>
      </c>
      <c r="S845" s="86" t="s">
        <v>10707</v>
      </c>
      <c r="T845" s="143" t="s">
        <v>7115</v>
      </c>
      <c r="U845" s="86" t="s">
        <v>7116</v>
      </c>
      <c r="V845" s="84" t="s">
        <v>162</v>
      </c>
      <c r="W845" s="85"/>
      <c r="X845" s="85" t="str">
        <f t="shared" si="73"/>
        <v>tf_BAMT20011200_D_L2_MATERIAL_GROUP_3_MASTER</v>
      </c>
      <c r="Y845" s="85" t="str">
        <f t="shared" si="75"/>
        <v>mt_MPMT20011204_CDW_D_L2_MATERIAL_GROUP_3_MASTER_WK03</v>
      </c>
      <c r="Z845" s="85" t="str">
        <f t="shared" si="76"/>
        <v>m_MPMT20011204_CDW_D_L2_MATERIAL_GROUP_3_MASTER_WK03</v>
      </c>
      <c r="AA845" s="85"/>
      <c r="AB845" s="85"/>
      <c r="AC845" s="85"/>
      <c r="AD845" s="65" t="s">
        <v>2183</v>
      </c>
      <c r="AE845" s="65" t="s">
        <v>2026</v>
      </c>
      <c r="AF845" s="65" t="s">
        <v>52</v>
      </c>
      <c r="AG845" s="65" t="s">
        <v>72</v>
      </c>
      <c r="AH845" s="65" t="s">
        <v>72</v>
      </c>
      <c r="AI845" s="220" t="s">
        <v>65</v>
      </c>
      <c r="AJ845" s="220" t="s">
        <v>154</v>
      </c>
      <c r="AK845" s="261">
        <v>0</v>
      </c>
    </row>
    <row r="846" spans="2:43" ht="34.5" hidden="1" customHeight="1">
      <c r="B846" s="86">
        <f t="shared" si="74"/>
        <v>843</v>
      </c>
      <c r="C846" s="84" t="s">
        <v>63</v>
      </c>
      <c r="D846" s="84" t="s">
        <v>7111</v>
      </c>
      <c r="E846" s="84" t="s">
        <v>786</v>
      </c>
      <c r="F846" s="84" t="s">
        <v>63</v>
      </c>
      <c r="G846" s="85" t="s">
        <v>7102</v>
      </c>
      <c r="H846" s="85" t="s">
        <v>7103</v>
      </c>
      <c r="I846" s="85" t="s">
        <v>7093</v>
      </c>
      <c r="J846" s="191">
        <v>4</v>
      </c>
      <c r="K846" s="84" t="s">
        <v>7117</v>
      </c>
      <c r="L846" s="85"/>
      <c r="M846" s="85" t="s">
        <v>7118</v>
      </c>
      <c r="N846" s="65" t="s">
        <v>10708</v>
      </c>
      <c r="O846" s="263"/>
      <c r="P846" s="86"/>
      <c r="Q846" s="87" t="s">
        <v>69</v>
      </c>
      <c r="R846" s="84" t="s">
        <v>10709</v>
      </c>
      <c r="S846" s="86" t="s">
        <v>10710</v>
      </c>
      <c r="T846" s="143" t="s">
        <v>7122</v>
      </c>
      <c r="U846" s="86" t="s">
        <v>7123</v>
      </c>
      <c r="V846" s="84" t="s">
        <v>149</v>
      </c>
      <c r="W846" s="85"/>
      <c r="X846" s="85" t="str">
        <f t="shared" si="73"/>
        <v>tf_BAMT20011200_D_L2_MATERIAL_GROUP_3_MASTER</v>
      </c>
      <c r="Y846" s="85" t="str">
        <f t="shared" si="75"/>
        <v>mt_MPMT20011205_CDW_D_L2_MATERIAL_GROUP_3_MASTER_WK04</v>
      </c>
      <c r="Z846" s="85" t="str">
        <f t="shared" si="76"/>
        <v>m_MPMT20011205_CDW_D_L2_MATERIAL_GROUP_3_MASTER_WK04</v>
      </c>
      <c r="AA846" s="85"/>
      <c r="AB846" s="85"/>
      <c r="AC846" s="85"/>
      <c r="AD846" s="65" t="s">
        <v>2183</v>
      </c>
      <c r="AE846" s="65" t="s">
        <v>2026</v>
      </c>
      <c r="AF846" s="65" t="s">
        <v>52</v>
      </c>
      <c r="AG846" s="65" t="s">
        <v>72</v>
      </c>
      <c r="AH846" s="65" t="s">
        <v>72</v>
      </c>
      <c r="AI846" s="220" t="s">
        <v>65</v>
      </c>
      <c r="AJ846" s="220" t="s">
        <v>154</v>
      </c>
      <c r="AK846" s="261">
        <v>0</v>
      </c>
    </row>
    <row r="847" spans="2:43" ht="34.5" hidden="1" customHeight="1">
      <c r="B847" s="86">
        <f t="shared" si="74"/>
        <v>844</v>
      </c>
      <c r="C847" s="84" t="s">
        <v>63</v>
      </c>
      <c r="D847" s="84" t="s">
        <v>7111</v>
      </c>
      <c r="E847" s="84" t="s">
        <v>786</v>
      </c>
      <c r="F847" s="84" t="s">
        <v>63</v>
      </c>
      <c r="G847" s="85" t="s">
        <v>7102</v>
      </c>
      <c r="H847" s="85" t="s">
        <v>7103</v>
      </c>
      <c r="I847" s="85" t="s">
        <v>7093</v>
      </c>
      <c r="J847" s="191">
        <v>5</v>
      </c>
      <c r="K847" s="84" t="s">
        <v>7124</v>
      </c>
      <c r="L847" s="85"/>
      <c r="M847" s="282" t="s">
        <v>7125</v>
      </c>
      <c r="N847" s="85" t="s">
        <v>7126</v>
      </c>
      <c r="O847" s="84"/>
      <c r="P847" s="86"/>
      <c r="Q847" s="87" t="s">
        <v>69</v>
      </c>
      <c r="R847" s="84" t="s">
        <v>7127</v>
      </c>
      <c r="S847" s="86" t="s">
        <v>7128</v>
      </c>
      <c r="T847" s="143" t="s">
        <v>7129</v>
      </c>
      <c r="U847" s="86" t="s">
        <v>7130</v>
      </c>
      <c r="V847" s="84" t="s">
        <v>149</v>
      </c>
      <c r="W847" s="85"/>
      <c r="X847" s="85" t="str">
        <f t="shared" si="73"/>
        <v>tf_BAMT20011200_D_L2_MATERIAL_GROUP_3_MASTER</v>
      </c>
      <c r="Y847" s="85" t="str">
        <f t="shared" si="75"/>
        <v>mt_MPMT20011206_CDW_D_L2_MATERIAL_GROUP_3_MASTER_WK05</v>
      </c>
      <c r="Z847" s="85" t="str">
        <f t="shared" si="76"/>
        <v>m_MPMT20011206_CDW_D_L2_MATERIAL_GROUP_3_MASTER_WK05</v>
      </c>
      <c r="AA847" s="85"/>
      <c r="AB847" s="85"/>
      <c r="AC847" s="85"/>
      <c r="AD847" s="65" t="s">
        <v>2183</v>
      </c>
      <c r="AE847" s="65" t="s">
        <v>2026</v>
      </c>
      <c r="AF847" s="65" t="s">
        <v>52</v>
      </c>
      <c r="AG847" s="65" t="s">
        <v>72</v>
      </c>
      <c r="AH847" s="65" t="s">
        <v>72</v>
      </c>
      <c r="AI847" s="220" t="s">
        <v>65</v>
      </c>
      <c r="AJ847" s="220" t="s">
        <v>154</v>
      </c>
      <c r="AK847" s="261">
        <v>0</v>
      </c>
    </row>
    <row r="848" spans="2:43" ht="34.5" hidden="1" customHeight="1">
      <c r="B848" s="86">
        <f t="shared" si="74"/>
        <v>845</v>
      </c>
      <c r="C848" s="84" t="s">
        <v>63</v>
      </c>
      <c r="D848" s="84" t="s">
        <v>7111</v>
      </c>
      <c r="E848" s="84" t="s">
        <v>786</v>
      </c>
      <c r="F848" s="84" t="s">
        <v>63</v>
      </c>
      <c r="G848" s="85" t="s">
        <v>7102</v>
      </c>
      <c r="H848" s="85" t="s">
        <v>7103</v>
      </c>
      <c r="I848" s="85" t="s">
        <v>7093</v>
      </c>
      <c r="J848" s="191">
        <v>6</v>
      </c>
      <c r="K848" s="84" t="s">
        <v>7131</v>
      </c>
      <c r="L848" s="85"/>
      <c r="M848" s="282" t="s">
        <v>7132</v>
      </c>
      <c r="N848" s="85" t="s">
        <v>7133</v>
      </c>
      <c r="O848" s="84"/>
      <c r="P848" s="86"/>
      <c r="Q848" s="87" t="s">
        <v>69</v>
      </c>
      <c r="R848" s="84" t="s">
        <v>7134</v>
      </c>
      <c r="S848" s="86" t="s">
        <v>7135</v>
      </c>
      <c r="T848" s="143" t="s">
        <v>7136</v>
      </c>
      <c r="U848" s="86" t="s">
        <v>7137</v>
      </c>
      <c r="V848" s="84" t="s">
        <v>238</v>
      </c>
      <c r="W848" s="85"/>
      <c r="X848" s="85" t="str">
        <f t="shared" si="73"/>
        <v>tf_BAMT20011200_D_L2_MATERIAL_GROUP_3_MASTER</v>
      </c>
      <c r="Y848" s="85" t="str">
        <f t="shared" si="75"/>
        <v>mt_MPMT20011207_CDW_D_L2_MATERIAL_GROUP_3_MASTER_WK06</v>
      </c>
      <c r="Z848" s="85" t="str">
        <f t="shared" si="76"/>
        <v>m_MPMT20011207_CDW_D_L2_MATERIAL_GROUP_3_MASTER_WK06</v>
      </c>
      <c r="AA848" s="85"/>
      <c r="AB848" s="85"/>
      <c r="AC848" s="85"/>
      <c r="AD848" s="65" t="s">
        <v>2183</v>
      </c>
      <c r="AE848" s="65" t="s">
        <v>2026</v>
      </c>
      <c r="AF848" s="65" t="s">
        <v>52</v>
      </c>
      <c r="AG848" s="65" t="s">
        <v>72</v>
      </c>
      <c r="AH848" s="65" t="s">
        <v>72</v>
      </c>
      <c r="AI848" s="220" t="s">
        <v>65</v>
      </c>
      <c r="AJ848" s="220" t="s">
        <v>154</v>
      </c>
      <c r="AK848" s="261">
        <v>0</v>
      </c>
    </row>
    <row r="849" spans="2:43" ht="34.5" hidden="1" customHeight="1">
      <c r="B849" s="86">
        <f t="shared" si="74"/>
        <v>846</v>
      </c>
      <c r="C849" s="84" t="s">
        <v>63</v>
      </c>
      <c r="D849" s="84" t="s">
        <v>7111</v>
      </c>
      <c r="E849" s="84" t="s">
        <v>786</v>
      </c>
      <c r="F849" s="84" t="s">
        <v>63</v>
      </c>
      <c r="G849" s="85" t="s">
        <v>7102</v>
      </c>
      <c r="H849" s="85" t="s">
        <v>7103</v>
      </c>
      <c r="I849" s="85" t="s">
        <v>7093</v>
      </c>
      <c r="J849" s="191">
        <v>7</v>
      </c>
      <c r="K849" s="84" t="s">
        <v>7138</v>
      </c>
      <c r="L849" s="85"/>
      <c r="M849" s="282" t="s">
        <v>7139</v>
      </c>
      <c r="N849" s="85" t="s">
        <v>7140</v>
      </c>
      <c r="O849" s="84"/>
      <c r="P849" s="86"/>
      <c r="Q849" s="87" t="s">
        <v>69</v>
      </c>
      <c r="R849" s="84" t="s">
        <v>10711</v>
      </c>
      <c r="S849" s="86" t="s">
        <v>10712</v>
      </c>
      <c r="T849" s="143" t="s">
        <v>7141</v>
      </c>
      <c r="U849" s="86" t="s">
        <v>7142</v>
      </c>
      <c r="V849" s="84" t="s">
        <v>162</v>
      </c>
      <c r="W849" s="85"/>
      <c r="X849" s="85" t="str">
        <f t="shared" si="73"/>
        <v>tf_BAMT20011200_D_L2_MATERIAL_GROUP_3_MASTER</v>
      </c>
      <c r="Y849" s="85" t="str">
        <f t="shared" si="75"/>
        <v>mt_MPMT20011208_CDW_D_L2_MATERIAL_GROUP_3_MASTER_WK07</v>
      </c>
      <c r="Z849" s="85" t="str">
        <f t="shared" si="76"/>
        <v>m_MPMT20011208_CDW_D_L2_MATERIAL_GROUP_3_MASTER_WK07</v>
      </c>
      <c r="AA849" s="85"/>
      <c r="AB849" s="85"/>
      <c r="AC849" s="85"/>
      <c r="AD849" s="65" t="s">
        <v>2183</v>
      </c>
      <c r="AE849" s="65" t="s">
        <v>2026</v>
      </c>
      <c r="AF849" s="65" t="s">
        <v>52</v>
      </c>
      <c r="AG849" s="65" t="s">
        <v>72</v>
      </c>
      <c r="AH849" s="65" t="s">
        <v>72</v>
      </c>
      <c r="AI849" s="220" t="s">
        <v>65</v>
      </c>
      <c r="AJ849" s="220" t="s">
        <v>154</v>
      </c>
      <c r="AK849" s="261">
        <v>0</v>
      </c>
    </row>
    <row r="850" spans="2:43" ht="34.5" hidden="1" customHeight="1">
      <c r="B850" s="86">
        <f t="shared" si="74"/>
        <v>847</v>
      </c>
      <c r="C850" s="84" t="s">
        <v>63</v>
      </c>
      <c r="D850" s="84" t="s">
        <v>7111</v>
      </c>
      <c r="E850" s="84" t="s">
        <v>786</v>
      </c>
      <c r="F850" s="84" t="s">
        <v>63</v>
      </c>
      <c r="G850" s="85" t="s">
        <v>7102</v>
      </c>
      <c r="H850" s="85" t="s">
        <v>7103</v>
      </c>
      <c r="I850" s="85" t="s">
        <v>7093</v>
      </c>
      <c r="J850" s="191">
        <v>8</v>
      </c>
      <c r="K850" s="84" t="s">
        <v>7143</v>
      </c>
      <c r="L850" s="85"/>
      <c r="M850" s="282" t="s">
        <v>7144</v>
      </c>
      <c r="N850" s="201" t="s">
        <v>7145</v>
      </c>
      <c r="O850" s="212"/>
      <c r="P850" s="86"/>
      <c r="Q850" s="87" t="s">
        <v>69</v>
      </c>
      <c r="R850" s="84" t="s">
        <v>10713</v>
      </c>
      <c r="S850" s="86" t="s">
        <v>10714</v>
      </c>
      <c r="T850" s="143" t="s">
        <v>7148</v>
      </c>
      <c r="U850" s="86" t="s">
        <v>7149</v>
      </c>
      <c r="V850" s="84" t="s">
        <v>149</v>
      </c>
      <c r="W850" s="85"/>
      <c r="X850" s="85" t="str">
        <f t="shared" si="73"/>
        <v>tf_BAMT20011200_D_L2_MATERIAL_GROUP_3_MASTER</v>
      </c>
      <c r="Y850" s="85" t="str">
        <f t="shared" si="75"/>
        <v>mt_MPMT20011209_CDW_D_L2_MATERIAL_GROUP_3_MASTER_WK08</v>
      </c>
      <c r="Z850" s="85" t="str">
        <f t="shared" si="76"/>
        <v>m_MPMT20011209_CDW_D_L2_MATERIAL_GROUP_3_MASTER_WK08</v>
      </c>
      <c r="AA850" s="85"/>
      <c r="AB850" s="85"/>
      <c r="AC850" s="85"/>
      <c r="AD850" s="65" t="s">
        <v>2183</v>
      </c>
      <c r="AE850" s="65" t="s">
        <v>2026</v>
      </c>
      <c r="AF850" s="65" t="s">
        <v>52</v>
      </c>
      <c r="AG850" s="65" t="s">
        <v>72</v>
      </c>
      <c r="AH850" s="65" t="s">
        <v>72</v>
      </c>
      <c r="AI850" s="220" t="s">
        <v>65</v>
      </c>
      <c r="AJ850" s="220" t="s">
        <v>154</v>
      </c>
      <c r="AK850" s="261">
        <v>0</v>
      </c>
    </row>
    <row r="851" spans="2:43" ht="34.5" hidden="1" customHeight="1">
      <c r="B851" s="86">
        <f t="shared" si="74"/>
        <v>848</v>
      </c>
      <c r="C851" s="84" t="s">
        <v>63</v>
      </c>
      <c r="D851" s="84" t="s">
        <v>7111</v>
      </c>
      <c r="E851" s="84" t="s">
        <v>786</v>
      </c>
      <c r="F851" s="84" t="s">
        <v>63</v>
      </c>
      <c r="G851" s="85" t="s">
        <v>7102</v>
      </c>
      <c r="H851" s="85" t="s">
        <v>7103</v>
      </c>
      <c r="I851" s="85" t="s">
        <v>7093</v>
      </c>
      <c r="J851" s="191">
        <v>9</v>
      </c>
      <c r="K851" s="84" t="s">
        <v>7150</v>
      </c>
      <c r="L851" s="85"/>
      <c r="M851" s="85" t="s">
        <v>7151</v>
      </c>
      <c r="N851" s="85" t="s">
        <v>7152</v>
      </c>
      <c r="O851" s="84"/>
      <c r="P851" s="86"/>
      <c r="Q851" s="87" t="s">
        <v>69</v>
      </c>
      <c r="R851" s="84" t="s">
        <v>10715</v>
      </c>
      <c r="S851" s="86" t="s">
        <v>10716</v>
      </c>
      <c r="T851" s="143" t="s">
        <v>10717</v>
      </c>
      <c r="U851" s="86" t="s">
        <v>7156</v>
      </c>
      <c r="V851" s="84" t="s">
        <v>149</v>
      </c>
      <c r="W851" s="85"/>
      <c r="X851" s="85" t="str">
        <f t="shared" si="73"/>
        <v>tf_BAMT20011200_D_L2_MATERIAL_GROUP_3_MASTER</v>
      </c>
      <c r="Y851" s="85" t="str">
        <f t="shared" si="75"/>
        <v>mt_MPMT20011201_CDW_D_L2_MATERIAL_GROUP_3_MASTER</v>
      </c>
      <c r="Z851" s="85" t="str">
        <f t="shared" si="76"/>
        <v>m_MPMT20011201_CDW_D_L2_MATERIAL_GROUP_3_MASTER</v>
      </c>
      <c r="AA851" s="85"/>
      <c r="AB851" s="85"/>
      <c r="AC851" s="85"/>
      <c r="AD851" s="65" t="s">
        <v>2183</v>
      </c>
      <c r="AE851" s="65" t="s">
        <v>2026</v>
      </c>
      <c r="AF851" s="65" t="s">
        <v>52</v>
      </c>
      <c r="AG851" s="65" t="s">
        <v>72</v>
      </c>
      <c r="AH851" s="65" t="s">
        <v>72</v>
      </c>
      <c r="AI851" s="220" t="s">
        <v>65</v>
      </c>
      <c r="AJ851" s="220" t="s">
        <v>154</v>
      </c>
      <c r="AK851" s="261">
        <v>0</v>
      </c>
    </row>
    <row r="852" spans="2:43" ht="34.5" hidden="1" customHeight="1">
      <c r="B852" s="86">
        <f t="shared" si="74"/>
        <v>849</v>
      </c>
      <c r="C852" s="84" t="s">
        <v>63</v>
      </c>
      <c r="D852" s="84" t="s">
        <v>7157</v>
      </c>
      <c r="E852" s="84" t="s">
        <v>786</v>
      </c>
      <c r="F852" s="84" t="s">
        <v>63</v>
      </c>
      <c r="G852" s="85" t="s">
        <v>7158</v>
      </c>
      <c r="H852" s="85" t="s">
        <v>7159</v>
      </c>
      <c r="I852" s="85" t="s">
        <v>7160</v>
      </c>
      <c r="J852" s="191">
        <v>1</v>
      </c>
      <c r="K852" s="84" t="s">
        <v>7161</v>
      </c>
      <c r="L852" s="85"/>
      <c r="M852" s="282" t="s">
        <v>7162</v>
      </c>
      <c r="N852" s="201" t="s">
        <v>7163</v>
      </c>
      <c r="O852" s="212" t="s">
        <v>1366</v>
      </c>
      <c r="P852" s="86" t="s">
        <v>7164</v>
      </c>
      <c r="Q852" s="87" t="s">
        <v>220</v>
      </c>
      <c r="R852" s="84" t="s">
        <v>10718</v>
      </c>
      <c r="S852" s="86" t="s">
        <v>10719</v>
      </c>
      <c r="T852" s="143" t="s">
        <v>7167</v>
      </c>
      <c r="U852" s="86" t="s">
        <v>10720</v>
      </c>
      <c r="V852" s="84" t="s">
        <v>149</v>
      </c>
      <c r="W852" s="85"/>
      <c r="X852" s="85" t="str">
        <f t="shared" si="73"/>
        <v>tf_BAMT20011300_D_L2_MATERIAL_GROUP_TEXT_MASTER</v>
      </c>
      <c r="Y852" s="85" t="str">
        <f t="shared" si="75"/>
        <v>mt_MPMT20011302_CDW_D_L2_MATERIAL_GROUP_TEXT_MASTER_WK01</v>
      </c>
      <c r="Z852" s="85" t="str">
        <f t="shared" si="76"/>
        <v>m_MPMT20011302_CDW_D_L2_MATERIAL_GROUP_TEXT_MASTER_WK01</v>
      </c>
      <c r="AA852" s="85"/>
      <c r="AB852" s="85"/>
      <c r="AC852" s="85"/>
      <c r="AD852" s="65" t="s">
        <v>2183</v>
      </c>
      <c r="AE852" s="65" t="s">
        <v>2026</v>
      </c>
      <c r="AF852" s="65" t="s">
        <v>52</v>
      </c>
      <c r="AG852" s="65" t="s">
        <v>72</v>
      </c>
      <c r="AH852" s="65" t="s">
        <v>72</v>
      </c>
      <c r="AI852" s="220" t="s">
        <v>65</v>
      </c>
      <c r="AJ852" s="220" t="s">
        <v>154</v>
      </c>
      <c r="AK852" s="261">
        <v>0</v>
      </c>
    </row>
    <row r="853" spans="2:43" ht="34.5" hidden="1" customHeight="1">
      <c r="B853" s="86">
        <f t="shared" si="74"/>
        <v>850</v>
      </c>
      <c r="C853" s="84" t="s">
        <v>63</v>
      </c>
      <c r="D853" s="84" t="s">
        <v>7157</v>
      </c>
      <c r="E853" s="84" t="s">
        <v>786</v>
      </c>
      <c r="F853" s="84" t="s">
        <v>63</v>
      </c>
      <c r="G853" s="85" t="s">
        <v>7158</v>
      </c>
      <c r="H853" s="85" t="s">
        <v>7159</v>
      </c>
      <c r="I853" s="85" t="s">
        <v>7160</v>
      </c>
      <c r="J853" s="191">
        <v>2</v>
      </c>
      <c r="K853" s="84" t="s">
        <v>7169</v>
      </c>
      <c r="L853" s="85"/>
      <c r="M853" s="282" t="s">
        <v>7170</v>
      </c>
      <c r="N853" s="201" t="s">
        <v>7171</v>
      </c>
      <c r="O853" s="212" t="s">
        <v>1366</v>
      </c>
      <c r="P853" s="86" t="s">
        <v>7164</v>
      </c>
      <c r="Q853" s="87" t="s">
        <v>220</v>
      </c>
      <c r="R853" s="84" t="s">
        <v>10721</v>
      </c>
      <c r="S853" s="86" t="s">
        <v>10722</v>
      </c>
      <c r="T853" s="143" t="s">
        <v>7174</v>
      </c>
      <c r="U853" s="86" t="s">
        <v>7175</v>
      </c>
      <c r="V853" s="84" t="s">
        <v>309</v>
      </c>
      <c r="W853" s="85"/>
      <c r="X853" s="85" t="str">
        <f t="shared" ref="X853:X877" si="77">IF(AND(D853&lt;&gt;"",H853&lt;&gt;""),"tf_"&amp;D853&amp;"_"&amp;H853,"")</f>
        <v>tf_BAMT20011300_D_L2_MATERIAL_GROUP_TEXT_MASTER</v>
      </c>
      <c r="Y853" s="85" t="str">
        <f t="shared" si="75"/>
        <v>mt_MPMT20011303_CDW_D_L2_MATERIAL_GROUP_TEXT_MASTER_WK02</v>
      </c>
      <c r="Z853" s="85" t="str">
        <f t="shared" si="76"/>
        <v>m_MPMT20011303_CDW_D_L2_MATERIAL_GROUP_TEXT_MASTER_WK02</v>
      </c>
      <c r="AA853" s="85"/>
      <c r="AB853" s="85"/>
      <c r="AC853" s="85"/>
      <c r="AD853" s="65" t="s">
        <v>2183</v>
      </c>
      <c r="AE853" s="65" t="s">
        <v>2026</v>
      </c>
      <c r="AF853" s="65" t="s">
        <v>52</v>
      </c>
      <c r="AG853" s="65" t="s">
        <v>72</v>
      </c>
      <c r="AH853" s="65" t="s">
        <v>72</v>
      </c>
      <c r="AI853" s="220" t="s">
        <v>65</v>
      </c>
      <c r="AJ853" s="220" t="s">
        <v>154</v>
      </c>
      <c r="AK853" s="261">
        <v>0</v>
      </c>
    </row>
    <row r="854" spans="2:43" ht="34.5" hidden="1" customHeight="1">
      <c r="B854" s="86">
        <f t="shared" si="74"/>
        <v>851</v>
      </c>
      <c r="C854" s="84" t="s">
        <v>63</v>
      </c>
      <c r="D854" s="84" t="s">
        <v>7157</v>
      </c>
      <c r="E854" s="84" t="s">
        <v>786</v>
      </c>
      <c r="F854" s="84" t="s">
        <v>63</v>
      </c>
      <c r="G854" s="85" t="s">
        <v>7158</v>
      </c>
      <c r="H854" s="85" t="s">
        <v>7159</v>
      </c>
      <c r="I854" s="85" t="s">
        <v>7160</v>
      </c>
      <c r="J854" s="191">
        <v>3</v>
      </c>
      <c r="K854" s="84" t="s">
        <v>7176</v>
      </c>
      <c r="L854" s="85"/>
      <c r="M854" s="282" t="s">
        <v>7177</v>
      </c>
      <c r="N854" s="201" t="s">
        <v>7178</v>
      </c>
      <c r="O854" s="212" t="s">
        <v>1366</v>
      </c>
      <c r="P854" s="86" t="s">
        <v>7164</v>
      </c>
      <c r="Q854" s="87" t="s">
        <v>220</v>
      </c>
      <c r="R854" s="84" t="s">
        <v>10723</v>
      </c>
      <c r="S854" s="86" t="s">
        <v>10724</v>
      </c>
      <c r="T854" s="143" t="s">
        <v>7179</v>
      </c>
      <c r="U854" s="86" t="s">
        <v>7180</v>
      </c>
      <c r="V854" s="84" t="s">
        <v>296</v>
      </c>
      <c r="W854" s="85"/>
      <c r="X854" s="85" t="str">
        <f t="shared" si="77"/>
        <v>tf_BAMT20011300_D_L2_MATERIAL_GROUP_TEXT_MASTER</v>
      </c>
      <c r="Y854" s="85" t="str">
        <f t="shared" si="75"/>
        <v>mt_MPMT20011304_CDW_D_L2_MATERIAL_GROUP_TEXT_MASTER_WK03</v>
      </c>
      <c r="Z854" s="85" t="str">
        <f t="shared" si="76"/>
        <v>m_MPMT20011304_CDW_D_L2_MATERIAL_GROUP_TEXT_MASTER_WK03</v>
      </c>
      <c r="AA854" s="85"/>
      <c r="AB854" s="85"/>
      <c r="AC854" s="85"/>
      <c r="AD854" s="65" t="s">
        <v>2183</v>
      </c>
      <c r="AE854" s="65" t="s">
        <v>2026</v>
      </c>
      <c r="AF854" s="65" t="s">
        <v>52</v>
      </c>
      <c r="AG854" s="65" t="s">
        <v>72</v>
      </c>
      <c r="AH854" s="65" t="s">
        <v>72</v>
      </c>
      <c r="AI854" s="220" t="s">
        <v>65</v>
      </c>
      <c r="AJ854" s="220" t="s">
        <v>154</v>
      </c>
      <c r="AK854" s="261">
        <v>0</v>
      </c>
    </row>
    <row r="855" spans="2:43" ht="34.5" hidden="1" customHeight="1">
      <c r="B855" s="86">
        <f t="shared" si="74"/>
        <v>852</v>
      </c>
      <c r="C855" s="84" t="s">
        <v>63</v>
      </c>
      <c r="D855" s="84" t="s">
        <v>7157</v>
      </c>
      <c r="E855" s="84" t="s">
        <v>786</v>
      </c>
      <c r="F855" s="84" t="s">
        <v>63</v>
      </c>
      <c r="G855" s="85" t="s">
        <v>7158</v>
      </c>
      <c r="H855" s="85" t="s">
        <v>7159</v>
      </c>
      <c r="I855" s="85" t="s">
        <v>7160</v>
      </c>
      <c r="J855" s="191">
        <v>4</v>
      </c>
      <c r="K855" s="84" t="s">
        <v>7181</v>
      </c>
      <c r="L855" s="85"/>
      <c r="M855" s="282" t="s">
        <v>7182</v>
      </c>
      <c r="N855" s="201" t="s">
        <v>7183</v>
      </c>
      <c r="O855" s="212" t="s">
        <v>1366</v>
      </c>
      <c r="P855" s="86" t="s">
        <v>7164</v>
      </c>
      <c r="Q855" s="87" t="s">
        <v>220</v>
      </c>
      <c r="R855" s="84" t="s">
        <v>10725</v>
      </c>
      <c r="S855" s="86" t="s">
        <v>10726</v>
      </c>
      <c r="T855" s="143" t="s">
        <v>7186</v>
      </c>
      <c r="U855" s="86" t="s">
        <v>7187</v>
      </c>
      <c r="V855" s="84" t="s">
        <v>149</v>
      </c>
      <c r="W855" s="85"/>
      <c r="X855" s="85" t="str">
        <f t="shared" si="77"/>
        <v>tf_BAMT20011300_D_L2_MATERIAL_GROUP_TEXT_MASTER</v>
      </c>
      <c r="Y855" s="85" t="str">
        <f t="shared" si="75"/>
        <v>mt_MPMT20011301_CDW_D_L2_MATERIAL_GROUP_TEXT_MASTER</v>
      </c>
      <c r="Z855" s="85" t="str">
        <f t="shared" si="76"/>
        <v>m_MPMT20011301_CDW_D_L2_MATERIAL_GROUP_TEXT_MASTER</v>
      </c>
      <c r="AA855" s="85"/>
      <c r="AB855" s="85"/>
      <c r="AC855" s="85"/>
      <c r="AD855" s="65" t="s">
        <v>2183</v>
      </c>
      <c r="AE855" s="65" t="s">
        <v>2026</v>
      </c>
      <c r="AF855" s="65" t="s">
        <v>52</v>
      </c>
      <c r="AG855" s="65" t="s">
        <v>72</v>
      </c>
      <c r="AH855" s="65" t="s">
        <v>72</v>
      </c>
      <c r="AI855" s="220" t="s">
        <v>65</v>
      </c>
      <c r="AJ855" s="220" t="s">
        <v>154</v>
      </c>
      <c r="AK855" s="261">
        <v>0</v>
      </c>
    </row>
    <row r="856" spans="2:43" ht="34.5" hidden="1" customHeight="1">
      <c r="B856" s="86">
        <f t="shared" si="74"/>
        <v>853</v>
      </c>
      <c r="C856" s="84" t="s">
        <v>63</v>
      </c>
      <c r="D856" s="84" t="s">
        <v>7188</v>
      </c>
      <c r="E856" s="84" t="s">
        <v>786</v>
      </c>
      <c r="F856" s="84" t="s">
        <v>63</v>
      </c>
      <c r="G856" s="85" t="s">
        <v>7189</v>
      </c>
      <c r="H856" s="85" t="s">
        <v>7190</v>
      </c>
      <c r="I856" s="85" t="s">
        <v>7191</v>
      </c>
      <c r="J856" s="191">
        <v>1</v>
      </c>
      <c r="K856" s="84" t="s">
        <v>7192</v>
      </c>
      <c r="L856" s="85"/>
      <c r="M856" s="85" t="s">
        <v>7193</v>
      </c>
      <c r="N856" s="85" t="s">
        <v>7194</v>
      </c>
      <c r="O856" s="84" t="s">
        <v>1366</v>
      </c>
      <c r="P856" s="86" t="s">
        <v>7195</v>
      </c>
      <c r="Q856" s="87" t="s">
        <v>220</v>
      </c>
      <c r="R856" s="84" t="s">
        <v>7196</v>
      </c>
      <c r="S856" s="86" t="s">
        <v>7197</v>
      </c>
      <c r="T856" s="143" t="s">
        <v>7198</v>
      </c>
      <c r="U856" s="86" t="s">
        <v>7199</v>
      </c>
      <c r="V856" s="84" t="s">
        <v>846</v>
      </c>
      <c r="W856" s="85"/>
      <c r="X856" s="85" t="str">
        <f t="shared" si="77"/>
        <v>tf_BAMT20011400_A_L2_MATERIAL_CODE_CONVERSION_MASTER</v>
      </c>
      <c r="Y856" s="85" t="str">
        <f t="shared" si="75"/>
        <v>mt_MPMT20011401_CDW_A_L2_MATERIAL_CODE_CONVERSION_MASTER</v>
      </c>
      <c r="Z856" s="85" t="str">
        <f t="shared" si="76"/>
        <v>m_MPMT20011401_CDW_A_L2_MATERIAL_CODE_CONVERSION_MASTER</v>
      </c>
      <c r="AA856" s="85"/>
      <c r="AB856" s="85"/>
      <c r="AC856" s="85"/>
      <c r="AD856" s="65" t="s">
        <v>2025</v>
      </c>
      <c r="AE856" s="65" t="s">
        <v>2026</v>
      </c>
      <c r="AF856" s="65" t="s">
        <v>2027</v>
      </c>
      <c r="AG856" s="65" t="s">
        <v>72</v>
      </c>
      <c r="AH856" s="65" t="s">
        <v>72</v>
      </c>
      <c r="AI856" s="220" t="s">
        <v>65</v>
      </c>
      <c r="AJ856" s="220" t="s">
        <v>154</v>
      </c>
      <c r="AK856" s="261">
        <v>0</v>
      </c>
    </row>
    <row r="857" spans="2:43" ht="34.5" hidden="1" customHeight="1">
      <c r="B857" s="86">
        <f t="shared" si="74"/>
        <v>854</v>
      </c>
      <c r="C857" s="84" t="s">
        <v>63</v>
      </c>
      <c r="D857" s="84" t="s">
        <v>7200</v>
      </c>
      <c r="E857" s="84" t="s">
        <v>786</v>
      </c>
      <c r="F857" s="84" t="s">
        <v>63</v>
      </c>
      <c r="G857" s="85" t="s">
        <v>7201</v>
      </c>
      <c r="H857" s="85" t="s">
        <v>7202</v>
      </c>
      <c r="I857" s="85" t="s">
        <v>7203</v>
      </c>
      <c r="J857" s="191">
        <v>1</v>
      </c>
      <c r="K857" s="84" t="s">
        <v>7204</v>
      </c>
      <c r="L857" s="85"/>
      <c r="M857" s="85" t="s">
        <v>7205</v>
      </c>
      <c r="N857" s="85" t="s">
        <v>7206</v>
      </c>
      <c r="O857" s="84" t="s">
        <v>1366</v>
      </c>
      <c r="P857" s="86" t="s">
        <v>7207</v>
      </c>
      <c r="Q857" s="87" t="s">
        <v>220</v>
      </c>
      <c r="R857" s="84" t="s">
        <v>7208</v>
      </c>
      <c r="S857" s="86" t="s">
        <v>7209</v>
      </c>
      <c r="T857" s="143" t="s">
        <v>7210</v>
      </c>
      <c r="U857" s="86" t="s">
        <v>7211</v>
      </c>
      <c r="V857" s="84" t="s">
        <v>846</v>
      </c>
      <c r="W857" s="85"/>
      <c r="X857" s="85" t="str">
        <f t="shared" si="77"/>
        <v>tf_BAMT20011500_D_L2_MATERIAL_TYPE_MASTER</v>
      </c>
      <c r="Y857" s="85" t="str">
        <f t="shared" si="75"/>
        <v>mt_MPMT20011501_CDW_D_L2_MATERIAL_TYPE_MASTER</v>
      </c>
      <c r="Z857" s="85" t="str">
        <f t="shared" si="76"/>
        <v>m_MPMT20011501_CDW_D_L2_MATERIAL_TYPE_MASTER</v>
      </c>
      <c r="AA857" s="85"/>
      <c r="AB857" s="85"/>
      <c r="AC857" s="85"/>
      <c r="AD857" s="65" t="s">
        <v>2183</v>
      </c>
      <c r="AE857" s="65" t="s">
        <v>2026</v>
      </c>
      <c r="AF857" s="65" t="s">
        <v>52</v>
      </c>
      <c r="AG857" s="65" t="s">
        <v>72</v>
      </c>
      <c r="AH857" s="65" t="str">
        <f>_xlfn.XLOOKUP(T857,Inputテーブル分解!G:G,Inputテーブル分解!J:J,"-")</f>
        <v>A</v>
      </c>
      <c r="AI857" s="220" t="s">
        <v>65</v>
      </c>
      <c r="AJ857" s="220" t="s">
        <v>154</v>
      </c>
      <c r="AK857" s="261">
        <v>0</v>
      </c>
    </row>
    <row r="858" spans="2:43" ht="34.5" hidden="1" customHeight="1">
      <c r="B858" s="86">
        <f t="shared" si="74"/>
        <v>855</v>
      </c>
      <c r="C858" s="84" t="s">
        <v>63</v>
      </c>
      <c r="D858" s="84" t="s">
        <v>7212</v>
      </c>
      <c r="E858" s="84" t="s">
        <v>786</v>
      </c>
      <c r="F858" s="84" t="s">
        <v>63</v>
      </c>
      <c r="G858" s="85" t="s">
        <v>7213</v>
      </c>
      <c r="H858" s="85" t="s">
        <v>7214</v>
      </c>
      <c r="I858" s="85" t="s">
        <v>7215</v>
      </c>
      <c r="J858" s="191">
        <v>1</v>
      </c>
      <c r="K858" s="84" t="s">
        <v>7216</v>
      </c>
      <c r="L858" s="85"/>
      <c r="M858" s="85" t="s">
        <v>7217</v>
      </c>
      <c r="N858" s="201" t="s">
        <v>7218</v>
      </c>
      <c r="O858" s="84" t="s">
        <v>1366</v>
      </c>
      <c r="P858" s="86" t="s">
        <v>7219</v>
      </c>
      <c r="Q858" s="87" t="s">
        <v>220</v>
      </c>
      <c r="R858" s="84" t="s">
        <v>7220</v>
      </c>
      <c r="S858" s="86" t="s">
        <v>7221</v>
      </c>
      <c r="T858" s="143" t="s">
        <v>10727</v>
      </c>
      <c r="U858" s="86" t="s">
        <v>10728</v>
      </c>
      <c r="V858" s="84" t="s">
        <v>149</v>
      </c>
      <c r="W858" s="85"/>
      <c r="X858" s="85" t="str">
        <f t="shared" si="77"/>
        <v>tf_BAMT20011600_D_L2_MATERIAL_TEXT_MASTER</v>
      </c>
      <c r="Y858" s="85" t="str">
        <f t="shared" si="75"/>
        <v>mt_MPMT20011602_CDW_D_L2_MATERIAL_TEXT_MASTER_WK01</v>
      </c>
      <c r="Z858" s="85" t="str">
        <f t="shared" si="76"/>
        <v>m_MPMT20011602_CDW_D_L2_MATERIAL_TEXT_MASTER_WK01</v>
      </c>
      <c r="AA858" s="85"/>
      <c r="AB858" s="85"/>
      <c r="AC858" s="85"/>
      <c r="AD858" s="65" t="s">
        <v>2183</v>
      </c>
      <c r="AE858" s="65" t="s">
        <v>2026</v>
      </c>
      <c r="AF858" s="65" t="s">
        <v>52</v>
      </c>
      <c r="AG858" s="65" t="s">
        <v>72</v>
      </c>
      <c r="AH858" s="65" t="s">
        <v>72</v>
      </c>
      <c r="AI858" s="220" t="s">
        <v>65</v>
      </c>
      <c r="AJ858" s="220" t="s">
        <v>154</v>
      </c>
      <c r="AK858" s="261">
        <v>0</v>
      </c>
    </row>
    <row r="859" spans="2:43" ht="34.5" hidden="1" customHeight="1">
      <c r="B859" s="86">
        <f t="shared" si="74"/>
        <v>856</v>
      </c>
      <c r="C859" s="84" t="s">
        <v>63</v>
      </c>
      <c r="D859" s="84" t="s">
        <v>7212</v>
      </c>
      <c r="E859" s="84" t="s">
        <v>786</v>
      </c>
      <c r="F859" s="84" t="s">
        <v>63</v>
      </c>
      <c r="G859" s="85" t="s">
        <v>7213</v>
      </c>
      <c r="H859" s="85" t="s">
        <v>7214</v>
      </c>
      <c r="I859" s="85" t="s">
        <v>7215</v>
      </c>
      <c r="J859" s="191">
        <v>2</v>
      </c>
      <c r="K859" s="84" t="s">
        <v>7224</v>
      </c>
      <c r="L859" s="85"/>
      <c r="M859" s="85" t="s">
        <v>7225</v>
      </c>
      <c r="N859" s="201" t="s">
        <v>7226</v>
      </c>
      <c r="O859" s="84" t="s">
        <v>1366</v>
      </c>
      <c r="P859" s="86" t="s">
        <v>7219</v>
      </c>
      <c r="Q859" s="87" t="s">
        <v>220</v>
      </c>
      <c r="R859" s="84" t="s">
        <v>10729</v>
      </c>
      <c r="S859" s="86" t="s">
        <v>10730</v>
      </c>
      <c r="T859" s="143" t="s">
        <v>10731</v>
      </c>
      <c r="U859" s="86" t="s">
        <v>10732</v>
      </c>
      <c r="V859" s="84" t="s">
        <v>162</v>
      </c>
      <c r="W859" s="85"/>
      <c r="X859" s="85" t="str">
        <f t="shared" si="77"/>
        <v>tf_BAMT20011600_D_L2_MATERIAL_TEXT_MASTER</v>
      </c>
      <c r="Y859" s="85" t="str">
        <f t="shared" si="75"/>
        <v>mt_MPMT20011603_CDW_D_L2_MATERIAL_TEXT_MASTER_WK02</v>
      </c>
      <c r="Z859" s="85" t="str">
        <f t="shared" si="76"/>
        <v>m_MPMT20011603_CDW_D_L2_MATERIAL_TEXT_MASTER_WK02</v>
      </c>
      <c r="AA859" s="85"/>
      <c r="AB859" s="85"/>
      <c r="AC859" s="85"/>
      <c r="AD859" s="65" t="s">
        <v>2183</v>
      </c>
      <c r="AE859" s="65" t="s">
        <v>2026</v>
      </c>
      <c r="AF859" s="65" t="s">
        <v>52</v>
      </c>
      <c r="AG859" s="65" t="s">
        <v>72</v>
      </c>
      <c r="AH859" s="65" t="s">
        <v>72</v>
      </c>
      <c r="AI859" s="220" t="s">
        <v>65</v>
      </c>
      <c r="AJ859" s="220" t="s">
        <v>154</v>
      </c>
      <c r="AK859" s="261">
        <v>0</v>
      </c>
    </row>
    <row r="860" spans="2:43" ht="34.5" hidden="1" customHeight="1">
      <c r="B860" s="86">
        <f t="shared" si="74"/>
        <v>857</v>
      </c>
      <c r="C860" s="84" t="s">
        <v>63</v>
      </c>
      <c r="D860" s="84" t="s">
        <v>7212</v>
      </c>
      <c r="E860" s="84" t="s">
        <v>786</v>
      </c>
      <c r="F860" s="84" t="s">
        <v>63</v>
      </c>
      <c r="G860" s="85" t="s">
        <v>7213</v>
      </c>
      <c r="H860" s="85" t="s">
        <v>7214</v>
      </c>
      <c r="I860" s="85" t="s">
        <v>7215</v>
      </c>
      <c r="J860" s="191">
        <v>3</v>
      </c>
      <c r="K860" s="84" t="s">
        <v>7231</v>
      </c>
      <c r="L860" s="85"/>
      <c r="M860" s="85" t="s">
        <v>7232</v>
      </c>
      <c r="N860" s="85" t="s">
        <v>7233</v>
      </c>
      <c r="O860" s="84" t="s">
        <v>1366</v>
      </c>
      <c r="P860" s="86" t="s">
        <v>7219</v>
      </c>
      <c r="Q860" s="87" t="s">
        <v>220</v>
      </c>
      <c r="R860" s="84" t="s">
        <v>10733</v>
      </c>
      <c r="S860" s="86" t="s">
        <v>10734</v>
      </c>
      <c r="T860" s="143" t="s">
        <v>10735</v>
      </c>
      <c r="U860" s="86" t="s">
        <v>7237</v>
      </c>
      <c r="V860" s="84" t="s">
        <v>149</v>
      </c>
      <c r="W860" s="85"/>
      <c r="X860" s="85" t="str">
        <f t="shared" si="77"/>
        <v>tf_BAMT20011600_D_L2_MATERIAL_TEXT_MASTER</v>
      </c>
      <c r="Y860" s="85" t="str">
        <f t="shared" si="75"/>
        <v>mt_MPMT20011601_CDW_D_L2_MATERIAL_TEXT_MASTER</v>
      </c>
      <c r="Z860" s="85" t="str">
        <f t="shared" si="76"/>
        <v>m_MPMT20011601_CDW_D_L2_MATERIAL_TEXT_MASTER</v>
      </c>
      <c r="AA860" s="85"/>
      <c r="AB860" s="85"/>
      <c r="AC860" s="85"/>
      <c r="AD860" s="65" t="s">
        <v>2183</v>
      </c>
      <c r="AE860" s="65" t="s">
        <v>2026</v>
      </c>
      <c r="AF860" s="65" t="s">
        <v>52</v>
      </c>
      <c r="AG860" s="65" t="s">
        <v>72</v>
      </c>
      <c r="AH860" s="65" t="s">
        <v>72</v>
      </c>
      <c r="AI860" s="220" t="s">
        <v>65</v>
      </c>
      <c r="AJ860" s="220" t="s">
        <v>154</v>
      </c>
      <c r="AK860" s="261">
        <v>0</v>
      </c>
    </row>
    <row r="861" spans="2:43" ht="34.5" hidden="1" customHeight="1">
      <c r="B861" s="86">
        <f t="shared" si="74"/>
        <v>858</v>
      </c>
      <c r="C861" s="84" t="s">
        <v>63</v>
      </c>
      <c r="D861" s="84" t="s">
        <v>10736</v>
      </c>
      <c r="E861" s="84" t="s">
        <v>786</v>
      </c>
      <c r="F861" s="84" t="s">
        <v>63</v>
      </c>
      <c r="G861" s="85" t="s">
        <v>7239</v>
      </c>
      <c r="H861" s="85" t="s">
        <v>7240</v>
      </c>
      <c r="I861" s="85" t="s">
        <v>7241</v>
      </c>
      <c r="J861" s="191">
        <v>1</v>
      </c>
      <c r="K861" s="84" t="s">
        <v>7242</v>
      </c>
      <c r="L861" s="85"/>
      <c r="M861" s="85" t="s">
        <v>7243</v>
      </c>
      <c r="N861" s="201" t="s">
        <v>7244</v>
      </c>
      <c r="O861" s="84" t="s">
        <v>1366</v>
      </c>
      <c r="P861" s="86" t="s">
        <v>7245</v>
      </c>
      <c r="Q861" s="87" t="s">
        <v>69</v>
      </c>
      <c r="R861" s="84" t="s">
        <v>10737</v>
      </c>
      <c r="S861" s="86" t="s">
        <v>10738</v>
      </c>
      <c r="T861" s="143" t="s">
        <v>10739</v>
      </c>
      <c r="U861" s="86" t="s">
        <v>4868</v>
      </c>
      <c r="V861" s="84" t="s">
        <v>149</v>
      </c>
      <c r="W861" s="85"/>
      <c r="X861" s="85" t="str">
        <f t="shared" si="77"/>
        <v>tf_BAMT20011800_D_L2_MATERIAL_MASTER</v>
      </c>
      <c r="Y861" s="85" t="str">
        <f t="shared" si="75"/>
        <v>mt_MPMT20011801_CDW_D_L2_MATERIAL_MASTER</v>
      </c>
      <c r="Z861" s="85" t="str">
        <f t="shared" si="76"/>
        <v>m_MPMT20011801_CDW_D_L2_MATERIAL_MASTER</v>
      </c>
      <c r="AA861" s="85"/>
      <c r="AB861" s="85"/>
      <c r="AC861" s="85"/>
      <c r="AD861" s="65" t="s">
        <v>2183</v>
      </c>
      <c r="AE861" s="65" t="s">
        <v>2026</v>
      </c>
      <c r="AF861" s="65" t="s">
        <v>52</v>
      </c>
      <c r="AG861" s="65" t="s">
        <v>72</v>
      </c>
      <c r="AH861" s="65" t="str">
        <f>_xlfn.XLOOKUP(T861,Inputテーブル分解!G:G,Inputテーブル分解!J:J,"-")</f>
        <v>A</v>
      </c>
      <c r="AI861" s="220" t="s">
        <v>65</v>
      </c>
      <c r="AJ861" s="220" t="s">
        <v>154</v>
      </c>
      <c r="AK861" s="261">
        <v>0</v>
      </c>
    </row>
    <row r="862" spans="2:43" ht="34.5" hidden="1" customHeight="1">
      <c r="B862" s="86">
        <f t="shared" si="74"/>
        <v>859</v>
      </c>
      <c r="C862" s="84" t="s">
        <v>63</v>
      </c>
      <c r="D862" s="84" t="s">
        <v>7248</v>
      </c>
      <c r="E862" s="84" t="s">
        <v>786</v>
      </c>
      <c r="F862" s="84" t="s">
        <v>63</v>
      </c>
      <c r="G862" s="85" t="s">
        <v>7249</v>
      </c>
      <c r="H862" s="201" t="s">
        <v>7250</v>
      </c>
      <c r="I862" s="85" t="s">
        <v>7251</v>
      </c>
      <c r="J862" s="191">
        <v>1</v>
      </c>
      <c r="K862" s="84" t="s">
        <v>7252</v>
      </c>
      <c r="L862" s="85"/>
      <c r="M862" s="85" t="s">
        <v>7253</v>
      </c>
      <c r="N862" s="201" t="s">
        <v>7254</v>
      </c>
      <c r="O862" s="84" t="s">
        <v>1366</v>
      </c>
      <c r="P862" s="86" t="s">
        <v>7255</v>
      </c>
      <c r="Q862" s="87" t="s">
        <v>220</v>
      </c>
      <c r="R862" s="84" t="s">
        <v>7256</v>
      </c>
      <c r="S862" s="86" t="s">
        <v>7257</v>
      </c>
      <c r="T862" s="143" t="s">
        <v>7258</v>
      </c>
      <c r="U862" s="86" t="s">
        <v>7259</v>
      </c>
      <c r="V862" s="84" t="s">
        <v>846</v>
      </c>
      <c r="W862" s="85"/>
      <c r="X862" s="85" t="str">
        <f t="shared" si="77"/>
        <v>tf_BAMT20011700_D_L2_MATERIAL_MASTER_CIRIUS_DANGEROUS_GOODS_MASTER</v>
      </c>
      <c r="Y862" s="85" t="str">
        <f t="shared" si="75"/>
        <v>mt_MPMT20011701_CDW_D_L2_MATERIAL_MASTER_CIRIUS_DANGEROUS_GOODS_MASTER</v>
      </c>
      <c r="Z862" s="85" t="str">
        <f t="shared" si="76"/>
        <v>m_MPMT20011701_CDW_D_L2_MATERIAL_MASTER_CIRIUS_DANGEROUS_GOODS_MASTER</v>
      </c>
      <c r="AA862" s="85"/>
      <c r="AB862" s="85"/>
      <c r="AC862" s="85"/>
      <c r="AD862" s="65" t="s">
        <v>2183</v>
      </c>
      <c r="AE862" s="65" t="s">
        <v>2026</v>
      </c>
      <c r="AF862" s="65" t="s">
        <v>52</v>
      </c>
      <c r="AG862" s="65" t="s">
        <v>205</v>
      </c>
      <c r="AH862" s="65" t="s">
        <v>205</v>
      </c>
      <c r="AI862" s="220" t="s">
        <v>65</v>
      </c>
      <c r="AJ862" s="220" t="s">
        <v>154</v>
      </c>
      <c r="AK862" s="261" t="s">
        <v>155</v>
      </c>
      <c r="AQ862" s="68" t="s">
        <v>209</v>
      </c>
    </row>
    <row r="863" spans="2:43" ht="34.5" hidden="1" customHeight="1">
      <c r="B863" s="91">
        <f t="shared" si="74"/>
        <v>860</v>
      </c>
      <c r="C863" s="92" t="s">
        <v>409</v>
      </c>
      <c r="D863" s="92" t="s">
        <v>7238</v>
      </c>
      <c r="E863" s="92" t="s">
        <v>786</v>
      </c>
      <c r="F863" s="92" t="s">
        <v>63</v>
      </c>
      <c r="G863" s="146" t="s">
        <v>7260</v>
      </c>
      <c r="H863" s="146" t="s">
        <v>7240</v>
      </c>
      <c r="I863" s="146" t="s">
        <v>7241</v>
      </c>
      <c r="J863" s="193"/>
      <c r="K863" s="92" t="s">
        <v>7261</v>
      </c>
      <c r="L863" s="146"/>
      <c r="M863" s="146" t="s">
        <v>7262</v>
      </c>
      <c r="N863" s="290" t="s">
        <v>7263</v>
      </c>
      <c r="O863" s="92" t="s">
        <v>1366</v>
      </c>
      <c r="P863" s="91" t="s">
        <v>7245</v>
      </c>
      <c r="Q863" s="163" t="s">
        <v>69</v>
      </c>
      <c r="R863" s="92" t="s">
        <v>10606</v>
      </c>
      <c r="S863" s="91" t="s">
        <v>10607</v>
      </c>
      <c r="T863" s="182" t="s">
        <v>4867</v>
      </c>
      <c r="U863" s="91" t="s">
        <v>10740</v>
      </c>
      <c r="V863" s="92" t="s">
        <v>238</v>
      </c>
      <c r="W863" s="146"/>
      <c r="X863" s="146" t="str">
        <f t="shared" si="77"/>
        <v>tf_BAMT20011800_D_L2_MATERIAL_MASTER</v>
      </c>
      <c r="Y863" s="146" t="str">
        <f t="shared" si="75"/>
        <v>mt_MPMT20011801_CDW_D_L2_MATERIAL_MASTER_WK01</v>
      </c>
      <c r="Z863" s="146" t="str">
        <f t="shared" si="76"/>
        <v>m_MPMT20011801_CDW_D_L2_MATERIAL_MASTER_WK01</v>
      </c>
      <c r="AA863" s="146"/>
      <c r="AB863" s="146"/>
      <c r="AC863" s="146"/>
      <c r="AD863" s="65" t="s">
        <v>1368</v>
      </c>
      <c r="AE863" s="100" t="s">
        <v>63</v>
      </c>
      <c r="AF863" s="65"/>
      <c r="AG863" s="65" t="s">
        <v>63</v>
      </c>
      <c r="AH863" s="65" t="s">
        <v>63</v>
      </c>
      <c r="AI863" s="220" t="s">
        <v>65</v>
      </c>
      <c r="AJ863" s="220" t="s">
        <v>65</v>
      </c>
      <c r="AK863" s="220" t="s">
        <v>65</v>
      </c>
    </row>
    <row r="864" spans="2:43" ht="34.5" hidden="1" customHeight="1">
      <c r="B864" s="86">
        <f t="shared" si="74"/>
        <v>861</v>
      </c>
      <c r="C864" s="84" t="s">
        <v>63</v>
      </c>
      <c r="D864" s="84" t="s">
        <v>7264</v>
      </c>
      <c r="E864" s="84" t="s">
        <v>124</v>
      </c>
      <c r="F864" s="84" t="s">
        <v>786</v>
      </c>
      <c r="G864" s="85" t="s">
        <v>7265</v>
      </c>
      <c r="H864" s="85" t="s">
        <v>7266</v>
      </c>
      <c r="I864" s="85" t="s">
        <v>7267</v>
      </c>
      <c r="J864" s="191">
        <v>1</v>
      </c>
      <c r="K864" s="84" t="s">
        <v>7268</v>
      </c>
      <c r="L864" s="85"/>
      <c r="M864" s="85" t="s">
        <v>7269</v>
      </c>
      <c r="N864" s="201" t="s">
        <v>7270</v>
      </c>
      <c r="O864" s="84" t="s">
        <v>1366</v>
      </c>
      <c r="P864" s="85" t="s">
        <v>10741</v>
      </c>
      <c r="Q864" s="87" t="s">
        <v>220</v>
      </c>
      <c r="R864" s="84" t="s">
        <v>10742</v>
      </c>
      <c r="S864" s="86" t="s">
        <v>10743</v>
      </c>
      <c r="T864" s="143" t="s">
        <v>10744</v>
      </c>
      <c r="U864" s="86" t="s">
        <v>10745</v>
      </c>
      <c r="V864" s="84" t="s">
        <v>1344</v>
      </c>
      <c r="W864" s="85"/>
      <c r="X864" s="85" t="str">
        <f t="shared" si="77"/>
        <v>tf_BAWK20002100_D_L2_MATERIAL_LOT_MANUFACTURE_DATE</v>
      </c>
      <c r="Y864" s="85" t="str">
        <f t="shared" si="75"/>
        <v>mt_MPWK20002101_CDW_D_L2_MATERIAL_LOT_MANUFACTURE_DATE</v>
      </c>
      <c r="Z864" s="85" t="str">
        <f t="shared" si="76"/>
        <v>m_MPWK20002101_CDW_D_L2_MATERIAL_LOT_MANUFACTURE_DATE</v>
      </c>
      <c r="AA864" s="85" t="s">
        <v>7276</v>
      </c>
      <c r="AB864" s="85" t="s">
        <v>7277</v>
      </c>
      <c r="AC864" s="85"/>
      <c r="AD864" s="65"/>
      <c r="AE864" s="100" t="s">
        <v>63</v>
      </c>
      <c r="AF864" s="65"/>
      <c r="AG864" s="65" t="s">
        <v>744</v>
      </c>
      <c r="AH864" s="65" t="s">
        <v>72</v>
      </c>
      <c r="AI864" s="239" t="s">
        <v>745</v>
      </c>
      <c r="AJ864" s="220" t="s">
        <v>154</v>
      </c>
      <c r="AK864" s="261">
        <v>6.9444438850041479E-5</v>
      </c>
    </row>
    <row r="865" spans="2:43" ht="34.5" hidden="1" customHeight="1">
      <c r="B865" s="86">
        <f t="shared" si="74"/>
        <v>862</v>
      </c>
      <c r="C865" s="84" t="s">
        <v>63</v>
      </c>
      <c r="D865" s="84" t="s">
        <v>7284</v>
      </c>
      <c r="E865" s="84" t="s">
        <v>786</v>
      </c>
      <c r="F865" s="84" t="s">
        <v>63</v>
      </c>
      <c r="G865" s="85" t="s">
        <v>7285</v>
      </c>
      <c r="H865" s="85" t="s">
        <v>7286</v>
      </c>
      <c r="I865" s="85" t="s">
        <v>7287</v>
      </c>
      <c r="J865" s="191">
        <v>1</v>
      </c>
      <c r="K865" s="84" t="s">
        <v>7288</v>
      </c>
      <c r="L865" s="85"/>
      <c r="M865" s="85" t="s">
        <v>7289</v>
      </c>
      <c r="N865" s="201" t="s">
        <v>7290</v>
      </c>
      <c r="O865" s="84" t="s">
        <v>2126</v>
      </c>
      <c r="P865" s="86" t="s">
        <v>7291</v>
      </c>
      <c r="Q865" s="87" t="s">
        <v>69</v>
      </c>
      <c r="R865" s="84" t="s">
        <v>10145</v>
      </c>
      <c r="S865" s="86" t="s">
        <v>4868</v>
      </c>
      <c r="T865" s="143" t="s">
        <v>7292</v>
      </c>
      <c r="U865" s="86" t="s">
        <v>7293</v>
      </c>
      <c r="V865" s="84" t="s">
        <v>238</v>
      </c>
      <c r="W865" s="85"/>
      <c r="X865" s="85" t="str">
        <f t="shared" si="77"/>
        <v>tf_BAMT20011900_D_L2_MATERIAL_HIERARCHY_LV_3_COMPANY_MASTER</v>
      </c>
      <c r="Y865" s="85" t="str">
        <f t="shared" si="75"/>
        <v>mt_MPMT20011901_CDW_D_L2_MATERIAL_HIERARCHY_LV_3_COMPANY_MASTER_WK01</v>
      </c>
      <c r="Z865" s="85" t="str">
        <f t="shared" si="76"/>
        <v>m_MPMT20011901_CDW_D_L2_MATERIAL_HIERARCHY_LV_3_COMPANY_MASTER_WK01</v>
      </c>
      <c r="AA865" s="85"/>
      <c r="AB865" s="85"/>
      <c r="AC865" s="85"/>
      <c r="AD865" s="65" t="s">
        <v>2586</v>
      </c>
      <c r="AE865" s="65"/>
      <c r="AF865" s="65" t="s">
        <v>52</v>
      </c>
      <c r="AG865" s="65" t="s">
        <v>72</v>
      </c>
      <c r="AH865" s="65" t="s">
        <v>72</v>
      </c>
      <c r="AI865" s="220" t="s">
        <v>65</v>
      </c>
      <c r="AJ865" s="220" t="s">
        <v>154</v>
      </c>
      <c r="AK865" s="261">
        <v>0</v>
      </c>
    </row>
    <row r="866" spans="2:43" ht="34.5" hidden="1" customHeight="1">
      <c r="B866" s="86">
        <f t="shared" si="74"/>
        <v>863</v>
      </c>
      <c r="C866" s="84" t="s">
        <v>63</v>
      </c>
      <c r="D866" s="84" t="s">
        <v>7284</v>
      </c>
      <c r="E866" s="84" t="s">
        <v>786</v>
      </c>
      <c r="F866" s="84" t="s">
        <v>63</v>
      </c>
      <c r="G866" s="85" t="s">
        <v>7285</v>
      </c>
      <c r="H866" s="85" t="s">
        <v>7286</v>
      </c>
      <c r="I866" s="85" t="s">
        <v>7287</v>
      </c>
      <c r="J866" s="191">
        <v>2</v>
      </c>
      <c r="K866" s="84" t="s">
        <v>7294</v>
      </c>
      <c r="L866" s="85"/>
      <c r="M866" s="85" t="s">
        <v>7295</v>
      </c>
      <c r="N866" s="201" t="s">
        <v>7296</v>
      </c>
      <c r="O866" s="84" t="s">
        <v>2126</v>
      </c>
      <c r="P866" s="86" t="s">
        <v>7291</v>
      </c>
      <c r="Q866" s="87" t="s">
        <v>69</v>
      </c>
      <c r="R866" s="84" t="s">
        <v>7297</v>
      </c>
      <c r="S866" s="86" t="s">
        <v>7298</v>
      </c>
      <c r="T866" s="143" t="s">
        <v>7299</v>
      </c>
      <c r="U866" s="86" t="s">
        <v>7300</v>
      </c>
      <c r="V866" s="84" t="s">
        <v>149</v>
      </c>
      <c r="W866" s="85"/>
      <c r="X866" s="85" t="str">
        <f t="shared" si="77"/>
        <v>tf_BAMT20011900_D_L2_MATERIAL_HIERARCHY_LV_3_COMPANY_MASTER</v>
      </c>
      <c r="Y866" s="85" t="str">
        <f t="shared" si="75"/>
        <v>mt_MPMT20011902_CDW_D_L2_MATERIAL_HIERARCHY_LV_3_COMPANY_MASTER</v>
      </c>
      <c r="Z866" s="85" t="str">
        <f t="shared" si="76"/>
        <v>m_MPMT20011902_CDW_D_L2_MATERIAL_HIERARCHY_LV_3_COMPANY_MASTER</v>
      </c>
      <c r="AA866" s="85"/>
      <c r="AB866" s="85"/>
      <c r="AC866" s="85"/>
      <c r="AD866" s="65" t="s">
        <v>2586</v>
      </c>
      <c r="AE866" s="65" t="s">
        <v>2026</v>
      </c>
      <c r="AF866" s="65" t="s">
        <v>52</v>
      </c>
      <c r="AG866" s="65" t="s">
        <v>72</v>
      </c>
      <c r="AH866" s="65" t="s">
        <v>72</v>
      </c>
      <c r="AI866" s="220" t="s">
        <v>65</v>
      </c>
      <c r="AJ866" s="220" t="s">
        <v>154</v>
      </c>
      <c r="AK866" s="261">
        <v>0</v>
      </c>
    </row>
    <row r="867" spans="2:43" ht="34.5" hidden="1" customHeight="1">
      <c r="B867" s="86">
        <f t="shared" si="74"/>
        <v>864</v>
      </c>
      <c r="C867" s="84" t="s">
        <v>63</v>
      </c>
      <c r="D867" s="84" t="s">
        <v>7301</v>
      </c>
      <c r="E867" s="84" t="s">
        <v>786</v>
      </c>
      <c r="F867" s="84" t="s">
        <v>63</v>
      </c>
      <c r="G867" s="85" t="s">
        <v>7312</v>
      </c>
      <c r="H867" s="85" t="s">
        <v>7303</v>
      </c>
      <c r="I867" s="85" t="s">
        <v>7304</v>
      </c>
      <c r="J867" s="191">
        <v>1</v>
      </c>
      <c r="K867" s="84" t="s">
        <v>7305</v>
      </c>
      <c r="L867" s="85"/>
      <c r="M867" s="85" t="s">
        <v>7306</v>
      </c>
      <c r="N867" s="201" t="s">
        <v>7307</v>
      </c>
      <c r="O867" s="84" t="s">
        <v>1366</v>
      </c>
      <c r="P867" s="86" t="s">
        <v>7308</v>
      </c>
      <c r="Q867" s="87" t="s">
        <v>69</v>
      </c>
      <c r="R867" s="84" t="s">
        <v>10145</v>
      </c>
      <c r="S867" s="86" t="s">
        <v>10746</v>
      </c>
      <c r="T867" s="143" t="s">
        <v>7309</v>
      </c>
      <c r="U867" s="86" t="s">
        <v>7310</v>
      </c>
      <c r="V867" s="84" t="s">
        <v>238</v>
      </c>
      <c r="W867" s="85"/>
      <c r="X867" s="85" t="str">
        <f t="shared" si="77"/>
        <v>tf_BAMT20012000_D_L2_MATERIAL_HIERARCHY_LV_3_MASTER</v>
      </c>
      <c r="Y867" s="85" t="str">
        <f t="shared" si="75"/>
        <v>mt_MPMT20012001_CDW_D_L2_MATERIAL_HIERARCHY_LV_3_MASTER_WK01</v>
      </c>
      <c r="Z867" s="85" t="str">
        <f t="shared" si="76"/>
        <v>m_MPMT20012001_CDW_D_L2_MATERIAL_HIERARCHY_LV_3_MASTER_WK01</v>
      </c>
      <c r="AA867" s="85"/>
      <c r="AB867" s="85"/>
      <c r="AC867" s="85"/>
      <c r="AD867" s="65" t="s">
        <v>2183</v>
      </c>
      <c r="AE867" s="65"/>
      <c r="AF867" s="65" t="s">
        <v>52</v>
      </c>
      <c r="AG867" s="65" t="s">
        <v>72</v>
      </c>
      <c r="AH867" s="65" t="s">
        <v>72</v>
      </c>
      <c r="AI867" s="220" t="s">
        <v>65</v>
      </c>
      <c r="AJ867" s="220" t="s">
        <v>154</v>
      </c>
      <c r="AK867" s="261">
        <v>0</v>
      </c>
    </row>
    <row r="868" spans="2:43" ht="34.5" hidden="1" customHeight="1">
      <c r="B868" s="86">
        <f t="shared" si="74"/>
        <v>865</v>
      </c>
      <c r="C868" s="84" t="s">
        <v>63</v>
      </c>
      <c r="D868" s="84" t="s">
        <v>7311</v>
      </c>
      <c r="E868" s="84" t="s">
        <v>786</v>
      </c>
      <c r="F868" s="84" t="s">
        <v>63</v>
      </c>
      <c r="G868" s="85" t="s">
        <v>7312</v>
      </c>
      <c r="H868" s="85" t="s">
        <v>7303</v>
      </c>
      <c r="I868" s="85" t="s">
        <v>7304</v>
      </c>
      <c r="J868" s="191">
        <v>2</v>
      </c>
      <c r="K868" s="84" t="s">
        <v>7313</v>
      </c>
      <c r="L868" s="85"/>
      <c r="M868" s="85" t="s">
        <v>7314</v>
      </c>
      <c r="N868" s="201" t="s">
        <v>7315</v>
      </c>
      <c r="O868" s="84" t="s">
        <v>1366</v>
      </c>
      <c r="P868" s="86" t="s">
        <v>7316</v>
      </c>
      <c r="Q868" s="87" t="s">
        <v>69</v>
      </c>
      <c r="R868" s="84" t="s">
        <v>2570</v>
      </c>
      <c r="S868" s="86" t="s">
        <v>9613</v>
      </c>
      <c r="T868" s="84" t="s">
        <v>7317</v>
      </c>
      <c r="U868" s="167" t="s">
        <v>7318</v>
      </c>
      <c r="V868" s="263" t="s">
        <v>238</v>
      </c>
      <c r="W868" s="291"/>
      <c r="X868" s="201" t="str">
        <f t="shared" si="77"/>
        <v>tf_BAMT20012000_D_L2_MATERIAL_HIERARCHY_LV_3_MASTER</v>
      </c>
      <c r="Y868" s="201" t="str">
        <f t="shared" si="75"/>
        <v>mt_MPMT20012002_CDW_D_L2_MATERIAL_HIERARCHY_LV_3_MASTER_WK02</v>
      </c>
      <c r="Z868" s="201" t="str">
        <f t="shared" si="76"/>
        <v>m_MPMT20012002_CDW_D_L2_MATERIAL_HIERARCHY_LV_3_MASTER_WK02</v>
      </c>
      <c r="AA868" s="65"/>
      <c r="AB868" s="65"/>
      <c r="AC868" s="65"/>
      <c r="AD868" s="65" t="s">
        <v>2183</v>
      </c>
      <c r="AE868" s="65"/>
      <c r="AF868" s="65" t="s">
        <v>52</v>
      </c>
      <c r="AG868" s="65" t="s">
        <v>72</v>
      </c>
      <c r="AH868" s="65" t="s">
        <v>72</v>
      </c>
      <c r="AI868" s="220" t="s">
        <v>65</v>
      </c>
      <c r="AJ868" s="220" t="s">
        <v>154</v>
      </c>
      <c r="AK868" s="261">
        <v>0</v>
      </c>
    </row>
    <row r="869" spans="2:43" ht="34.5" hidden="1" customHeight="1">
      <c r="B869" s="86">
        <f t="shared" si="74"/>
        <v>866</v>
      </c>
      <c r="C869" s="84" t="s">
        <v>63</v>
      </c>
      <c r="D869" s="84" t="s">
        <v>7301</v>
      </c>
      <c r="E869" s="84" t="s">
        <v>786</v>
      </c>
      <c r="F869" s="84" t="s">
        <v>63</v>
      </c>
      <c r="G869" s="85" t="s">
        <v>7312</v>
      </c>
      <c r="H869" s="85" t="s">
        <v>7319</v>
      </c>
      <c r="I869" s="85" t="s">
        <v>7304</v>
      </c>
      <c r="J869" s="191">
        <v>3</v>
      </c>
      <c r="K869" s="84" t="s">
        <v>7320</v>
      </c>
      <c r="L869" s="85"/>
      <c r="M869" s="85" t="s">
        <v>7321</v>
      </c>
      <c r="N869" s="201" t="s">
        <v>7322</v>
      </c>
      <c r="O869" s="84" t="s">
        <v>1366</v>
      </c>
      <c r="P869" s="86" t="s">
        <v>7323</v>
      </c>
      <c r="Q869" s="87" t="s">
        <v>69</v>
      </c>
      <c r="R869" s="84" t="s">
        <v>10747</v>
      </c>
      <c r="S869" s="86" t="s">
        <v>10748</v>
      </c>
      <c r="T869" s="143" t="s">
        <v>7326</v>
      </c>
      <c r="U869" s="86" t="s">
        <v>7327</v>
      </c>
      <c r="V869" s="84" t="s">
        <v>149</v>
      </c>
      <c r="W869" s="85"/>
      <c r="X869" s="85" t="str">
        <f t="shared" si="77"/>
        <v>tf_BAMT20012000_D_L2_MATERIAL_HIERARCHY_LV_3_MASTER</v>
      </c>
      <c r="Y869" s="85" t="str">
        <f t="shared" ref="Y869:Y877" si="78">IF(AND(K869&lt;&gt;"",N869&lt;&gt;""),"mt_"&amp;K869&amp;"_"&amp;N869,"")</f>
        <v>mt_MPMT20012003_CDW_D_L2_MATERIAL_HIERARCHY_LV_3_MASTER</v>
      </c>
      <c r="Z869" s="85" t="str">
        <f t="shared" ref="Z869:Z877" si="79">IF(AND(K869&lt;&gt;"",N869&lt;&gt;""),"m_"&amp;K869&amp;"_"&amp;N869,"")</f>
        <v>m_MPMT20012003_CDW_D_L2_MATERIAL_HIERARCHY_LV_3_MASTER</v>
      </c>
      <c r="AA869" s="85"/>
      <c r="AB869" s="85"/>
      <c r="AC869" s="85"/>
      <c r="AD869" s="65" t="s">
        <v>2183</v>
      </c>
      <c r="AE869" s="65" t="s">
        <v>2026</v>
      </c>
      <c r="AF869" s="65" t="s">
        <v>52</v>
      </c>
      <c r="AG869" s="65" t="s">
        <v>72</v>
      </c>
      <c r="AH869" s="65" t="str">
        <f>_xlfn.XLOOKUP(T869,Inputテーブル分解!G:G,Inputテーブル分解!J:J,"-")</f>
        <v>A</v>
      </c>
      <c r="AI869" s="220" t="s">
        <v>65</v>
      </c>
      <c r="AJ869" s="220" t="s">
        <v>154</v>
      </c>
      <c r="AK869" s="261">
        <v>0</v>
      </c>
    </row>
    <row r="870" spans="2:43" ht="34.5" hidden="1" customHeight="1">
      <c r="B870" s="86">
        <f t="shared" si="74"/>
        <v>867</v>
      </c>
      <c r="C870" s="84" t="s">
        <v>63</v>
      </c>
      <c r="D870" s="84" t="s">
        <v>7340</v>
      </c>
      <c r="E870" s="84" t="s">
        <v>786</v>
      </c>
      <c r="F870" s="84" t="s">
        <v>63</v>
      </c>
      <c r="G870" s="85" t="s">
        <v>7329</v>
      </c>
      <c r="H870" s="85" t="s">
        <v>7330</v>
      </c>
      <c r="I870" s="85" t="s">
        <v>7331</v>
      </c>
      <c r="J870" s="191">
        <v>1</v>
      </c>
      <c r="K870" s="84" t="s">
        <v>7332</v>
      </c>
      <c r="L870" s="85"/>
      <c r="M870" s="282" t="s">
        <v>7333</v>
      </c>
      <c r="N870" s="282" t="s">
        <v>7334</v>
      </c>
      <c r="O870" s="84" t="s">
        <v>2126</v>
      </c>
      <c r="P870" s="86" t="s">
        <v>7335</v>
      </c>
      <c r="Q870" s="87" t="s">
        <v>220</v>
      </c>
      <c r="R870" s="84" t="s">
        <v>7336</v>
      </c>
      <c r="S870" s="86" t="s">
        <v>7337</v>
      </c>
      <c r="T870" s="84" t="s">
        <v>7338</v>
      </c>
      <c r="U870" s="86" t="s">
        <v>7339</v>
      </c>
      <c r="V870" s="212" t="s">
        <v>149</v>
      </c>
      <c r="W870" s="213"/>
      <c r="X870" s="85" t="str">
        <f t="shared" si="77"/>
        <v>tf_BAMT20012300_D_L2_MATERIAL_HIERARCHY_UPDATE_MASTER</v>
      </c>
      <c r="Y870" s="85" t="str">
        <f t="shared" si="78"/>
        <v>mt_MPMT20012301_CDW_D_L2_MATERIAL_HIERARCHY_UPDATE_MASTER_WK01</v>
      </c>
      <c r="Z870" s="85" t="str">
        <f t="shared" si="79"/>
        <v>m_MPMT20012301_CDW_D_L2_MATERIAL_HIERARCHY_UPDATE_MASTER_WK01</v>
      </c>
      <c r="AA870" s="65"/>
      <c r="AB870" s="65"/>
      <c r="AC870" s="65"/>
      <c r="AD870" s="65" t="s">
        <v>2183</v>
      </c>
      <c r="AE870" s="65"/>
      <c r="AF870" s="65" t="s">
        <v>52</v>
      </c>
      <c r="AG870" s="65" t="s">
        <v>72</v>
      </c>
      <c r="AH870" s="65" t="s">
        <v>72</v>
      </c>
      <c r="AI870" s="220" t="s">
        <v>65</v>
      </c>
      <c r="AJ870" s="220" t="s">
        <v>154</v>
      </c>
      <c r="AK870" s="261">
        <v>0</v>
      </c>
    </row>
    <row r="871" spans="2:43" ht="34.5" hidden="1" customHeight="1">
      <c r="B871" s="86">
        <f t="shared" si="74"/>
        <v>868</v>
      </c>
      <c r="C871" s="84" t="s">
        <v>63</v>
      </c>
      <c r="D871" s="84" t="s">
        <v>7340</v>
      </c>
      <c r="E871" s="84" t="s">
        <v>786</v>
      </c>
      <c r="F871" s="84" t="s">
        <v>63</v>
      </c>
      <c r="G871" s="85" t="s">
        <v>7329</v>
      </c>
      <c r="H871" s="85" t="s">
        <v>7330</v>
      </c>
      <c r="I871" s="85" t="s">
        <v>7331</v>
      </c>
      <c r="J871" s="191">
        <v>2</v>
      </c>
      <c r="K871" s="84" t="s">
        <v>7341</v>
      </c>
      <c r="L871" s="85"/>
      <c r="M871" s="85" t="s">
        <v>7342</v>
      </c>
      <c r="N871" s="201" t="s">
        <v>7343</v>
      </c>
      <c r="O871" s="84" t="s">
        <v>2126</v>
      </c>
      <c r="P871" s="86" t="s">
        <v>7335</v>
      </c>
      <c r="Q871" s="87" t="s">
        <v>220</v>
      </c>
      <c r="R871" s="84" t="s">
        <v>7344</v>
      </c>
      <c r="S871" s="86" t="s">
        <v>7345</v>
      </c>
      <c r="T871" s="84" t="s">
        <v>7346</v>
      </c>
      <c r="U871" s="86" t="s">
        <v>7347</v>
      </c>
      <c r="V871" s="212" t="s">
        <v>149</v>
      </c>
      <c r="W871" s="213"/>
      <c r="X871" s="85" t="str">
        <f t="shared" si="77"/>
        <v>tf_BAMT20012300_D_L2_MATERIAL_HIERARCHY_UPDATE_MASTER</v>
      </c>
      <c r="Y871" s="85" t="str">
        <f t="shared" si="78"/>
        <v>mt_MPMT20012302_CDW_D_L2_MATERIAL_HIERARCHY_UPDATE_MASTER_WK02</v>
      </c>
      <c r="Z871" s="85" t="str">
        <f t="shared" si="79"/>
        <v>m_MPMT20012302_CDW_D_L2_MATERIAL_HIERARCHY_UPDATE_MASTER_WK02</v>
      </c>
      <c r="AA871" s="65"/>
      <c r="AB871" s="65"/>
      <c r="AC871" s="65"/>
      <c r="AD871" s="65" t="s">
        <v>2183</v>
      </c>
      <c r="AE871" s="65"/>
      <c r="AF871" s="65" t="s">
        <v>52</v>
      </c>
      <c r="AG871" s="65" t="s">
        <v>72</v>
      </c>
      <c r="AH871" s="65" t="s">
        <v>72</v>
      </c>
      <c r="AI871" s="220" t="s">
        <v>65</v>
      </c>
      <c r="AJ871" s="220" t="s">
        <v>154</v>
      </c>
      <c r="AK871" s="261">
        <v>0</v>
      </c>
    </row>
    <row r="872" spans="2:43" ht="34.5" hidden="1" customHeight="1">
      <c r="B872" s="86">
        <f t="shared" si="74"/>
        <v>869</v>
      </c>
      <c r="C872" s="84" t="s">
        <v>63</v>
      </c>
      <c r="D872" s="84" t="s">
        <v>7340</v>
      </c>
      <c r="E872" s="84" t="s">
        <v>786</v>
      </c>
      <c r="F872" s="84" t="s">
        <v>63</v>
      </c>
      <c r="G872" s="85" t="s">
        <v>7329</v>
      </c>
      <c r="H872" s="85" t="s">
        <v>7330</v>
      </c>
      <c r="I872" s="85" t="s">
        <v>7331</v>
      </c>
      <c r="J872" s="191">
        <v>3</v>
      </c>
      <c r="K872" s="84" t="s">
        <v>7348</v>
      </c>
      <c r="L872" s="85"/>
      <c r="M872" s="85" t="s">
        <v>7349</v>
      </c>
      <c r="N872" s="201" t="s">
        <v>7350</v>
      </c>
      <c r="O872" s="84" t="s">
        <v>2126</v>
      </c>
      <c r="P872" s="86" t="s">
        <v>7335</v>
      </c>
      <c r="Q872" s="87" t="s">
        <v>220</v>
      </c>
      <c r="R872" s="84" t="s">
        <v>7351</v>
      </c>
      <c r="S872" s="86" t="s">
        <v>7352</v>
      </c>
      <c r="T872" s="84" t="s">
        <v>7353</v>
      </c>
      <c r="U872" s="86" t="s">
        <v>7354</v>
      </c>
      <c r="V872" s="84" t="s">
        <v>162</v>
      </c>
      <c r="W872" s="213"/>
      <c r="X872" s="85" t="str">
        <f t="shared" si="77"/>
        <v>tf_BAMT20012300_D_L2_MATERIAL_HIERARCHY_UPDATE_MASTER</v>
      </c>
      <c r="Y872" s="85" t="str">
        <f t="shared" si="78"/>
        <v>mt_MPMT20012303_CDW_D_L2_MATERIAL_HIERARCHY_UPDATE_MASTER</v>
      </c>
      <c r="Z872" s="85" t="str">
        <f t="shared" si="79"/>
        <v>m_MPMT20012303_CDW_D_L2_MATERIAL_HIERARCHY_UPDATE_MASTER</v>
      </c>
      <c r="AA872" s="65"/>
      <c r="AB872" s="65"/>
      <c r="AC872" s="65"/>
      <c r="AD872" s="65" t="s">
        <v>2183</v>
      </c>
      <c r="AE872" s="65" t="s">
        <v>2026</v>
      </c>
      <c r="AF872" s="65" t="s">
        <v>52</v>
      </c>
      <c r="AG872" s="65" t="s">
        <v>72</v>
      </c>
      <c r="AH872" s="65" t="s">
        <v>72</v>
      </c>
      <c r="AI872" s="220" t="s">
        <v>65</v>
      </c>
      <c r="AJ872" s="220" t="s">
        <v>154</v>
      </c>
      <c r="AK872" s="261">
        <v>0</v>
      </c>
    </row>
    <row r="873" spans="2:43" ht="34.5" hidden="1" customHeight="1">
      <c r="B873" s="86">
        <f t="shared" si="74"/>
        <v>870</v>
      </c>
      <c r="C873" s="84" t="s">
        <v>63</v>
      </c>
      <c r="D873" s="84" t="s">
        <v>10749</v>
      </c>
      <c r="E873" s="84" t="s">
        <v>786</v>
      </c>
      <c r="F873" s="84" t="s">
        <v>63</v>
      </c>
      <c r="G873" s="85" t="s">
        <v>7356</v>
      </c>
      <c r="H873" s="85" t="s">
        <v>7357</v>
      </c>
      <c r="I873" s="85" t="s">
        <v>7358</v>
      </c>
      <c r="J873" s="191">
        <v>1</v>
      </c>
      <c r="K873" s="84" t="s">
        <v>7359</v>
      </c>
      <c r="L873" s="85"/>
      <c r="M873" s="85" t="s">
        <v>7360</v>
      </c>
      <c r="N873" s="201" t="s">
        <v>7361</v>
      </c>
      <c r="O873" s="84" t="s">
        <v>1366</v>
      </c>
      <c r="P873" s="86" t="s">
        <v>7362</v>
      </c>
      <c r="Q873" s="87" t="s">
        <v>220</v>
      </c>
      <c r="R873" s="84" t="s">
        <v>7363</v>
      </c>
      <c r="S873" s="86" t="s">
        <v>7364</v>
      </c>
      <c r="T873" s="84" t="s">
        <v>7365</v>
      </c>
      <c r="U873" s="86" t="s">
        <v>10750</v>
      </c>
      <c r="V873" s="212" t="s">
        <v>238</v>
      </c>
      <c r="W873" s="213"/>
      <c r="X873" s="85" t="str">
        <f t="shared" si="77"/>
        <v>tf_BAMT20012100_D_L2_MATERIAL_HIERARCHY_LATEST_MASTER</v>
      </c>
      <c r="Y873" s="85" t="str">
        <f t="shared" si="78"/>
        <v>mt_MPMT20012101_CDW_D_L2_MATERIAL_HIERARCHY_LATEST_MASTER</v>
      </c>
      <c r="Z873" s="85" t="str">
        <f t="shared" si="79"/>
        <v>m_MPMT20012101_CDW_D_L2_MATERIAL_HIERARCHY_LATEST_MASTER</v>
      </c>
      <c r="AA873" s="65"/>
      <c r="AB873" s="65"/>
      <c r="AC873" s="65"/>
      <c r="AD873" s="65" t="s">
        <v>2183</v>
      </c>
      <c r="AE873" s="65" t="s">
        <v>2026</v>
      </c>
      <c r="AF873" s="65" t="s">
        <v>52</v>
      </c>
      <c r="AG873" s="65" t="s">
        <v>72</v>
      </c>
      <c r="AH873" s="65" t="s">
        <v>72</v>
      </c>
      <c r="AI873" s="220" t="s">
        <v>65</v>
      </c>
      <c r="AJ873" s="220" t="s">
        <v>154</v>
      </c>
      <c r="AK873" s="261">
        <v>0</v>
      </c>
    </row>
    <row r="874" spans="2:43" ht="34.5" hidden="1" customHeight="1">
      <c r="B874" s="86">
        <f t="shared" si="74"/>
        <v>871</v>
      </c>
      <c r="C874" s="84" t="s">
        <v>63</v>
      </c>
      <c r="D874" s="84" t="s">
        <v>7367</v>
      </c>
      <c r="E874" s="84" t="s">
        <v>786</v>
      </c>
      <c r="F874" s="84" t="s">
        <v>63</v>
      </c>
      <c r="G874" s="85" t="s">
        <v>7368</v>
      </c>
      <c r="H874" s="85" t="s">
        <v>7369</v>
      </c>
      <c r="I874" s="85" t="s">
        <v>7370</v>
      </c>
      <c r="J874" s="191">
        <v>1</v>
      </c>
      <c r="K874" s="84" t="s">
        <v>7371</v>
      </c>
      <c r="L874" s="85"/>
      <c r="M874" s="85" t="s">
        <v>7372</v>
      </c>
      <c r="N874" s="201" t="s">
        <v>7373</v>
      </c>
      <c r="O874" s="84" t="s">
        <v>1366</v>
      </c>
      <c r="P874" s="86" t="s">
        <v>7374</v>
      </c>
      <c r="Q874" s="87" t="s">
        <v>220</v>
      </c>
      <c r="R874" s="84" t="s">
        <v>7375</v>
      </c>
      <c r="S874" s="86" t="s">
        <v>7376</v>
      </c>
      <c r="T874" s="84" t="s">
        <v>7377</v>
      </c>
      <c r="U874" s="86" t="s">
        <v>7378</v>
      </c>
      <c r="V874" s="84" t="s">
        <v>171</v>
      </c>
      <c r="W874" s="213"/>
      <c r="X874" s="85" t="str">
        <f t="shared" si="77"/>
        <v>tf_BAMT20012200_D_L2_MATERIAL_HIERARCHY_HISTORY_MASTER</v>
      </c>
      <c r="Y874" s="85" t="str">
        <f t="shared" si="78"/>
        <v>mt_MPMT20012202_CDW_D_L2_MATERIAL_HIERARCHY_HISTORY_MASTER_WK01</v>
      </c>
      <c r="Z874" s="85" t="str">
        <f t="shared" si="79"/>
        <v>m_MPMT20012202_CDW_D_L2_MATERIAL_HIERARCHY_HISTORY_MASTER_WK01</v>
      </c>
      <c r="AA874" s="65"/>
      <c r="AB874" s="65"/>
      <c r="AC874" s="65"/>
      <c r="AD874" s="65" t="s">
        <v>2183</v>
      </c>
      <c r="AE874" s="65" t="s">
        <v>2026</v>
      </c>
      <c r="AF874" s="65" t="s">
        <v>52</v>
      </c>
      <c r="AG874" s="65" t="s">
        <v>72</v>
      </c>
      <c r="AH874" s="65" t="str">
        <f>_xlfn.XLOOKUP(T874,Inputテーブル分解!G:G,Inputテーブル分解!J:J,"-")</f>
        <v>-</v>
      </c>
      <c r="AI874" s="220" t="s">
        <v>65</v>
      </c>
      <c r="AJ874" s="220" t="s">
        <v>154</v>
      </c>
      <c r="AK874" s="261">
        <v>4.6296296204673126E-4</v>
      </c>
    </row>
    <row r="875" spans="2:43" ht="34.5" hidden="1" customHeight="1">
      <c r="B875" s="86">
        <f t="shared" si="74"/>
        <v>872</v>
      </c>
      <c r="C875" s="84" t="s">
        <v>63</v>
      </c>
      <c r="D875" s="84" t="s">
        <v>7367</v>
      </c>
      <c r="E875" s="84" t="s">
        <v>786</v>
      </c>
      <c r="F875" s="84" t="s">
        <v>63</v>
      </c>
      <c r="G875" s="85" t="s">
        <v>7368</v>
      </c>
      <c r="H875" s="85" t="s">
        <v>7369</v>
      </c>
      <c r="I875" s="85" t="s">
        <v>7370</v>
      </c>
      <c r="J875" s="191">
        <v>2</v>
      </c>
      <c r="K875" s="84" t="s">
        <v>7379</v>
      </c>
      <c r="L875" s="85"/>
      <c r="M875" s="85" t="s">
        <v>7380</v>
      </c>
      <c r="N875" s="201" t="s">
        <v>7381</v>
      </c>
      <c r="O875" s="84" t="s">
        <v>1366</v>
      </c>
      <c r="P875" s="86" t="s">
        <v>7374</v>
      </c>
      <c r="Q875" s="87" t="s">
        <v>220</v>
      </c>
      <c r="R875" s="84" t="s">
        <v>7382</v>
      </c>
      <c r="S875" s="86" t="s">
        <v>7383</v>
      </c>
      <c r="T875" s="84" t="s">
        <v>7384</v>
      </c>
      <c r="U875" s="86" t="s">
        <v>7385</v>
      </c>
      <c r="V875" s="212" t="s">
        <v>162</v>
      </c>
      <c r="W875" s="213"/>
      <c r="X875" s="85" t="str">
        <f t="shared" si="77"/>
        <v>tf_BAMT20012200_D_L2_MATERIAL_HIERARCHY_HISTORY_MASTER</v>
      </c>
      <c r="Y875" s="85" t="str">
        <f t="shared" si="78"/>
        <v>mt_MPMT20012203_CDW_D_L2_MATERIAL_HIERARCHY_HISTORY_MASTER_WK02</v>
      </c>
      <c r="Z875" s="85" t="str">
        <f t="shared" si="79"/>
        <v>m_MPMT20012203_CDW_D_L2_MATERIAL_HIERARCHY_HISTORY_MASTER_WK02</v>
      </c>
      <c r="AA875" s="65"/>
      <c r="AB875" s="65"/>
      <c r="AC875" s="65"/>
      <c r="AD875" s="65" t="s">
        <v>2183</v>
      </c>
      <c r="AE875" s="65" t="s">
        <v>2026</v>
      </c>
      <c r="AF875" s="65" t="s">
        <v>52</v>
      </c>
      <c r="AG875" s="65" t="s">
        <v>72</v>
      </c>
      <c r="AH875" s="65" t="str">
        <f>_xlfn.XLOOKUP(T875,Inputテーブル分解!G:G,Inputテーブル分解!J:J,"-")</f>
        <v>-</v>
      </c>
      <c r="AI875" s="220" t="s">
        <v>65</v>
      </c>
      <c r="AJ875" s="220" t="s">
        <v>154</v>
      </c>
      <c r="AK875" s="261">
        <v>4.6296296204673126E-4</v>
      </c>
    </row>
    <row r="876" spans="2:43" ht="34.5" hidden="1" customHeight="1">
      <c r="B876" s="86">
        <f t="shared" si="74"/>
        <v>873</v>
      </c>
      <c r="C876" s="84" t="s">
        <v>63</v>
      </c>
      <c r="D876" s="84" t="s">
        <v>7367</v>
      </c>
      <c r="E876" s="84" t="s">
        <v>786</v>
      </c>
      <c r="F876" s="84" t="s">
        <v>63</v>
      </c>
      <c r="G876" s="85" t="s">
        <v>7368</v>
      </c>
      <c r="H876" s="85" t="s">
        <v>7369</v>
      </c>
      <c r="I876" s="85" t="s">
        <v>7370</v>
      </c>
      <c r="J876" s="191">
        <v>3</v>
      </c>
      <c r="K876" s="84" t="s">
        <v>7387</v>
      </c>
      <c r="L876" s="85"/>
      <c r="M876" s="85" t="s">
        <v>7388</v>
      </c>
      <c r="N876" s="201" t="s">
        <v>7389</v>
      </c>
      <c r="O876" s="84" t="s">
        <v>1366</v>
      </c>
      <c r="P876" s="86" t="s">
        <v>7374</v>
      </c>
      <c r="Q876" s="87" t="s">
        <v>220</v>
      </c>
      <c r="R876" s="84" t="s">
        <v>10751</v>
      </c>
      <c r="S876" s="86" t="s">
        <v>10752</v>
      </c>
      <c r="T876" s="84" t="s">
        <v>10753</v>
      </c>
      <c r="U876" s="86" t="s">
        <v>7364</v>
      </c>
      <c r="V876" s="212" t="s">
        <v>149</v>
      </c>
      <c r="W876" s="213"/>
      <c r="X876" s="85" t="str">
        <f t="shared" si="77"/>
        <v>tf_BAMT20012200_D_L2_MATERIAL_HIERARCHY_HISTORY_MASTER</v>
      </c>
      <c r="Y876" s="85" t="str">
        <f t="shared" si="78"/>
        <v>mt_MPMT20012201_CDW_D_L2_MATERIAL_HIERARCHY_HISTORY_MASTER</v>
      </c>
      <c r="Z876" s="85" t="str">
        <f t="shared" si="79"/>
        <v>m_MPMT20012201_CDW_D_L2_MATERIAL_HIERARCHY_HISTORY_MASTER</v>
      </c>
      <c r="AA876" s="65"/>
      <c r="AB876" s="65"/>
      <c r="AC876" s="65"/>
      <c r="AD876" s="65" t="s">
        <v>2183</v>
      </c>
      <c r="AE876" s="65" t="s">
        <v>2026</v>
      </c>
      <c r="AF876" s="65" t="s">
        <v>52</v>
      </c>
      <c r="AG876" s="65" t="s">
        <v>72</v>
      </c>
      <c r="AH876" s="65" t="str">
        <f>_xlfn.XLOOKUP(T876,Inputテーブル分解!G:G,Inputテーブル分解!J:J,"-")</f>
        <v>A</v>
      </c>
      <c r="AI876" s="220" t="s">
        <v>65</v>
      </c>
      <c r="AJ876" s="220" t="s">
        <v>154</v>
      </c>
      <c r="AK876" s="261">
        <v>0</v>
      </c>
    </row>
    <row r="877" spans="2:43" ht="34.5" hidden="1" customHeight="1">
      <c r="B877" s="86">
        <f t="shared" si="74"/>
        <v>874</v>
      </c>
      <c r="C877" s="84" t="s">
        <v>63</v>
      </c>
      <c r="D877" s="84" t="s">
        <v>7392</v>
      </c>
      <c r="E877" s="84" t="s">
        <v>124</v>
      </c>
      <c r="F877" s="84" t="s">
        <v>786</v>
      </c>
      <c r="G877" s="85" t="s">
        <v>7393</v>
      </c>
      <c r="H877" s="85" t="s">
        <v>7394</v>
      </c>
      <c r="I877" s="85" t="s">
        <v>7395</v>
      </c>
      <c r="J877" s="191">
        <v>1</v>
      </c>
      <c r="K877" s="84" t="s">
        <v>7396</v>
      </c>
      <c r="L877" s="85"/>
      <c r="M877" s="85" t="s">
        <v>7397</v>
      </c>
      <c r="N877" s="201" t="s">
        <v>7398</v>
      </c>
      <c r="O877" s="84" t="s">
        <v>2126</v>
      </c>
      <c r="P877" s="86" t="s">
        <v>7399</v>
      </c>
      <c r="Q877" s="87" t="s">
        <v>69</v>
      </c>
      <c r="R877" s="84" t="s">
        <v>10754</v>
      </c>
      <c r="S877" s="86" t="s">
        <v>10755</v>
      </c>
      <c r="T877" s="84" t="s">
        <v>10756</v>
      </c>
      <c r="U877" s="86" t="s">
        <v>7403</v>
      </c>
      <c r="V877" s="212" t="s">
        <v>260</v>
      </c>
      <c r="W877" s="213"/>
      <c r="X877" s="85" t="str">
        <f t="shared" si="77"/>
        <v>tf_BAWK20001100_D_L2_ITEM_VALUATION</v>
      </c>
      <c r="Y877" s="85" t="str">
        <f t="shared" si="78"/>
        <v>mt_MPWK20001101_CDW_D_L2_ITEM_VALUATION</v>
      </c>
      <c r="Z877" s="85" t="str">
        <f t="shared" si="79"/>
        <v>m_MPWK20001101_CDW_D_L2_ITEM_VALUATION</v>
      </c>
      <c r="AA877" s="65" t="s">
        <v>7404</v>
      </c>
      <c r="AB877" s="65" t="s">
        <v>7405</v>
      </c>
      <c r="AC877" s="65"/>
      <c r="AD877" s="65"/>
      <c r="AE877" s="100" t="s">
        <v>63</v>
      </c>
      <c r="AF877" s="65"/>
      <c r="AG877" s="65" t="s">
        <v>744</v>
      </c>
      <c r="AH877" s="65" t="s">
        <v>72</v>
      </c>
      <c r="AI877" s="220" t="s">
        <v>65</v>
      </c>
      <c r="AJ877" s="220" t="s">
        <v>154</v>
      </c>
      <c r="AK877" s="261">
        <v>4.6643518508062698E-3</v>
      </c>
    </row>
    <row r="878" spans="2:43" ht="34.5" hidden="1" customHeight="1">
      <c r="B878" s="86">
        <f t="shared" si="74"/>
        <v>875</v>
      </c>
      <c r="C878" s="84" t="s">
        <v>63</v>
      </c>
      <c r="D878" s="84" t="s">
        <v>7406</v>
      </c>
      <c r="E878" s="84" t="s">
        <v>135</v>
      </c>
      <c r="F878" s="84"/>
      <c r="G878" s="85" t="s">
        <v>7407</v>
      </c>
      <c r="H878" s="85"/>
      <c r="I878" s="85" t="s">
        <v>7408</v>
      </c>
      <c r="J878" s="191"/>
      <c r="K878" s="84" t="s">
        <v>7409</v>
      </c>
      <c r="L878" s="85"/>
      <c r="M878" s="85" t="s">
        <v>7410</v>
      </c>
      <c r="N878" s="201"/>
      <c r="O878" s="84" t="s">
        <v>1366</v>
      </c>
      <c r="P878" s="86" t="s">
        <v>7411</v>
      </c>
      <c r="Q878" s="87" t="s">
        <v>69</v>
      </c>
      <c r="R878" s="84"/>
      <c r="S878" s="86" t="s">
        <v>7412</v>
      </c>
      <c r="T878" s="84" t="s">
        <v>7413</v>
      </c>
      <c r="U878" s="86" t="s">
        <v>7414</v>
      </c>
      <c r="V878" s="212"/>
      <c r="W878" s="213"/>
      <c r="X878" s="85" t="s">
        <v>7415</v>
      </c>
      <c r="Y878" s="85" t="s">
        <v>7416</v>
      </c>
      <c r="Z878" s="85" t="s">
        <v>7417</v>
      </c>
      <c r="AA878" s="65" t="s">
        <v>65</v>
      </c>
      <c r="AB878" s="65" t="s">
        <v>65</v>
      </c>
      <c r="AC878" s="65"/>
      <c r="AD878" s="65"/>
      <c r="AE878" s="100" t="s">
        <v>63</v>
      </c>
      <c r="AF878" s="65"/>
      <c r="AG878" s="65" t="s">
        <v>205</v>
      </c>
      <c r="AH878" s="65" t="s">
        <v>206</v>
      </c>
      <c r="AI878" s="220" t="s">
        <v>65</v>
      </c>
      <c r="AJ878" s="220" t="s">
        <v>154</v>
      </c>
      <c r="AK878" s="261">
        <v>1.006944446999114E-3</v>
      </c>
      <c r="AO878" s="68" t="s">
        <v>207</v>
      </c>
      <c r="AP878" s="68" t="s">
        <v>7418</v>
      </c>
      <c r="AQ878" s="68" t="s">
        <v>209</v>
      </c>
    </row>
    <row r="879" spans="2:43" ht="34.5" hidden="1" customHeight="1">
      <c r="B879" s="86">
        <f t="shared" si="74"/>
        <v>876</v>
      </c>
      <c r="C879" s="84" t="s">
        <v>63</v>
      </c>
      <c r="D879" s="84" t="s">
        <v>7419</v>
      </c>
      <c r="E879" s="84" t="s">
        <v>786</v>
      </c>
      <c r="F879" s="84" t="s">
        <v>63</v>
      </c>
      <c r="G879" s="85" t="s">
        <v>7420</v>
      </c>
      <c r="H879" s="85" t="s">
        <v>7421</v>
      </c>
      <c r="I879" s="85" t="s">
        <v>7422</v>
      </c>
      <c r="J879" s="191">
        <v>1</v>
      </c>
      <c r="K879" s="84" t="s">
        <v>7423</v>
      </c>
      <c r="L879" s="85"/>
      <c r="M879" s="85" t="s">
        <v>7424</v>
      </c>
      <c r="N879" s="201" t="s">
        <v>7425</v>
      </c>
      <c r="O879" s="84" t="s">
        <v>2126</v>
      </c>
      <c r="P879" s="86" t="s">
        <v>7426</v>
      </c>
      <c r="Q879" s="87" t="s">
        <v>69</v>
      </c>
      <c r="R879" s="84" t="s">
        <v>7427</v>
      </c>
      <c r="S879" s="86" t="s">
        <v>7428</v>
      </c>
      <c r="T879" s="84" t="s">
        <v>7429</v>
      </c>
      <c r="U879" s="86" t="s">
        <v>7430</v>
      </c>
      <c r="V879" s="212" t="s">
        <v>846</v>
      </c>
      <c r="W879" s="213"/>
      <c r="X879" s="85" t="str">
        <f t="shared" ref="X879:X910" si="80">IF(AND(D879&lt;&gt;"",H879&lt;&gt;""),"tf_"&amp;D879&amp;"_"&amp;H879,"")</f>
        <v>tf_BAMT20009200_D_L2_STORAGE_LOCATION_CODE_MASTER</v>
      </c>
      <c r="Y879" s="85" t="str">
        <f t="shared" ref="Y879:Y910" si="81">IF(AND(K879&lt;&gt;"",N879&lt;&gt;""),"mt_"&amp;K879&amp;"_"&amp;N879,"")</f>
        <v>mt_MPMT20009201_CDW_D_L2_STORAGE_LOCATION_CODE_MASTER</v>
      </c>
      <c r="Z879" s="85" t="str">
        <f t="shared" ref="Z879:Z910" si="82">IF(AND(K879&lt;&gt;"",N879&lt;&gt;""),"m_"&amp;K879&amp;"_"&amp;N879,"")</f>
        <v>m_MPMT20009201_CDW_D_L2_STORAGE_LOCATION_CODE_MASTER</v>
      </c>
      <c r="AA879" s="65"/>
      <c r="AB879" s="65"/>
      <c r="AC879" s="65"/>
      <c r="AD879" s="65" t="s">
        <v>2183</v>
      </c>
      <c r="AE879" s="65" t="s">
        <v>2026</v>
      </c>
      <c r="AF879" s="65" t="s">
        <v>52</v>
      </c>
      <c r="AG879" s="65" t="s">
        <v>72</v>
      </c>
      <c r="AH879" s="65" t="str">
        <f>_xlfn.XLOOKUP(T879,Inputテーブル分解!G:G,Inputテーブル分解!J:J,"-")</f>
        <v>A</v>
      </c>
      <c r="AI879" s="220" t="s">
        <v>65</v>
      </c>
      <c r="AJ879" s="220" t="s">
        <v>154</v>
      </c>
      <c r="AK879" s="261">
        <v>0</v>
      </c>
    </row>
    <row r="880" spans="2:43" ht="34.5" hidden="1" customHeight="1">
      <c r="B880" s="91">
        <f t="shared" si="74"/>
        <v>877</v>
      </c>
      <c r="C880" s="92" t="s">
        <v>409</v>
      </c>
      <c r="D880" s="92" t="s">
        <v>7431</v>
      </c>
      <c r="E880" s="92" t="s">
        <v>786</v>
      </c>
      <c r="F880" s="92" t="s">
        <v>63</v>
      </c>
      <c r="G880" s="146" t="s">
        <v>7432</v>
      </c>
      <c r="H880" s="146" t="s">
        <v>7433</v>
      </c>
      <c r="I880" s="146" t="s">
        <v>7434</v>
      </c>
      <c r="J880" s="193"/>
      <c r="K880" s="92" t="s">
        <v>10757</v>
      </c>
      <c r="L880" s="146"/>
      <c r="M880" s="146" t="s">
        <v>7436</v>
      </c>
      <c r="N880" s="290" t="s">
        <v>7437</v>
      </c>
      <c r="O880" s="92" t="s">
        <v>1366</v>
      </c>
      <c r="P880" s="91" t="s">
        <v>7438</v>
      </c>
      <c r="Q880" s="163" t="s">
        <v>220</v>
      </c>
      <c r="R880" s="92" t="s">
        <v>10758</v>
      </c>
      <c r="S880" s="91" t="s">
        <v>10759</v>
      </c>
      <c r="T880" s="92" t="s">
        <v>10760</v>
      </c>
      <c r="U880" s="91" t="s">
        <v>10761</v>
      </c>
      <c r="V880" s="207" t="s">
        <v>149</v>
      </c>
      <c r="W880" s="203"/>
      <c r="X880" s="146" t="str">
        <f t="shared" si="80"/>
        <v>tf_BAMT20009300_D_L2_STORAGE_CONDITION_TEXT_MASTER</v>
      </c>
      <c r="Y880" s="146" t="str">
        <f t="shared" si="81"/>
        <v>mt_MPMT20009301_CDW_D_L2_STORAGE_CONDITION_TEXT_MASTER</v>
      </c>
      <c r="Z880" s="146" t="str">
        <f t="shared" si="82"/>
        <v>m_MPMT20009301_CDW_D_L2_STORAGE_CONDITION_TEXT_MASTER</v>
      </c>
      <c r="AA880" s="243"/>
      <c r="AB880" s="243"/>
      <c r="AC880" s="243"/>
      <c r="AD880" s="65" t="s">
        <v>1368</v>
      </c>
      <c r="AE880" s="100" t="s">
        <v>63</v>
      </c>
      <c r="AF880" s="65"/>
      <c r="AG880" s="65" t="s">
        <v>63</v>
      </c>
      <c r="AH880" s="65" t="s">
        <v>63</v>
      </c>
      <c r="AI880" s="220" t="s">
        <v>65</v>
      </c>
      <c r="AJ880" s="220" t="s">
        <v>65</v>
      </c>
      <c r="AK880" s="220" t="s">
        <v>65</v>
      </c>
    </row>
    <row r="881" spans="2:37" ht="34.5" hidden="1" customHeight="1">
      <c r="B881" s="91">
        <f t="shared" si="74"/>
        <v>878</v>
      </c>
      <c r="C881" s="92" t="s">
        <v>409</v>
      </c>
      <c r="D881" s="92" t="s">
        <v>7439</v>
      </c>
      <c r="E881" s="92" t="s">
        <v>129</v>
      </c>
      <c r="F881" s="92" t="s">
        <v>786</v>
      </c>
      <c r="G881" s="91" t="s">
        <v>7440</v>
      </c>
      <c r="H881" s="146" t="s">
        <v>7441</v>
      </c>
      <c r="I881" s="146" t="s">
        <v>7442</v>
      </c>
      <c r="J881" s="193"/>
      <c r="K881" s="92" t="s">
        <v>7443</v>
      </c>
      <c r="L881" s="146"/>
      <c r="M881" s="146" t="s">
        <v>7444</v>
      </c>
      <c r="N881" s="290" t="s">
        <v>7445</v>
      </c>
      <c r="O881" s="92" t="s">
        <v>1366</v>
      </c>
      <c r="P881" s="91" t="s">
        <v>7446</v>
      </c>
      <c r="Q881" s="163" t="s">
        <v>69</v>
      </c>
      <c r="R881" s="92" t="s">
        <v>10762</v>
      </c>
      <c r="S881" s="91" t="s">
        <v>10763</v>
      </c>
      <c r="T881" s="92" t="s">
        <v>10764</v>
      </c>
      <c r="U881" s="91" t="s">
        <v>10765</v>
      </c>
      <c r="V881" s="207" t="s">
        <v>260</v>
      </c>
      <c r="W881" s="203"/>
      <c r="X881" s="146" t="str">
        <f t="shared" si="80"/>
        <v>tf_BAWK20000400_D_L2_COMPENSATION_CALCULATION</v>
      </c>
      <c r="Y881" s="146" t="str">
        <f t="shared" si="81"/>
        <v>mt_MPWK20000401_CDW_D_L2_COMPENSATION_CALCULATION</v>
      </c>
      <c r="Z881" s="146" t="str">
        <f t="shared" si="82"/>
        <v>m_MPWK20000401_CDW_D_L2_COMPENSATION_CALCULATION</v>
      </c>
      <c r="AA881" s="243"/>
      <c r="AB881" s="243"/>
      <c r="AC881" s="243"/>
      <c r="AD881" s="65"/>
      <c r="AE881" s="100" t="s">
        <v>63</v>
      </c>
      <c r="AF881" s="65"/>
      <c r="AG881" s="65" t="s">
        <v>63</v>
      </c>
      <c r="AH881" s="65" t="s">
        <v>63</v>
      </c>
      <c r="AI881" s="220" t="s">
        <v>65</v>
      </c>
      <c r="AJ881" s="220" t="s">
        <v>65</v>
      </c>
      <c r="AK881" s="220" t="s">
        <v>65</v>
      </c>
    </row>
    <row r="882" spans="2:37" ht="34.5" hidden="1" customHeight="1">
      <c r="B882" s="86">
        <f t="shared" si="74"/>
        <v>879</v>
      </c>
      <c r="C882" s="84" t="s">
        <v>63</v>
      </c>
      <c r="D882" s="84" t="s">
        <v>7467</v>
      </c>
      <c r="E882" s="84" t="s">
        <v>786</v>
      </c>
      <c r="F882" s="84" t="s">
        <v>63</v>
      </c>
      <c r="G882" s="85" t="s">
        <v>10766</v>
      </c>
      <c r="H882" s="85" t="s">
        <v>7468</v>
      </c>
      <c r="I882" s="85" t="s">
        <v>7450</v>
      </c>
      <c r="J882" s="191">
        <v>1</v>
      </c>
      <c r="K882" s="84" t="s">
        <v>7469</v>
      </c>
      <c r="L882" s="85"/>
      <c r="M882" s="85" t="s">
        <v>7470</v>
      </c>
      <c r="N882" s="201" t="s">
        <v>7471</v>
      </c>
      <c r="O882" s="84" t="s">
        <v>1366</v>
      </c>
      <c r="P882" s="85" t="s">
        <v>10767</v>
      </c>
      <c r="Q882" s="87" t="s">
        <v>220</v>
      </c>
      <c r="R882" s="84" t="s">
        <v>10768</v>
      </c>
      <c r="S882" s="86" t="s">
        <v>10769</v>
      </c>
      <c r="T882" s="84" t="s">
        <v>10770</v>
      </c>
      <c r="U882" s="86" t="s">
        <v>10771</v>
      </c>
      <c r="V882" s="212" t="s">
        <v>260</v>
      </c>
      <c r="W882" s="213"/>
      <c r="X882" s="85" t="str">
        <f t="shared" si="80"/>
        <v>tf_BAMT20021300_D_L2_DETAIL_CATEGORY_SALES_DOCUMENT_MASTER</v>
      </c>
      <c r="Y882" s="85" t="str">
        <f t="shared" si="81"/>
        <v>mt_MPMT20021301_CDW_D_L2_DETAIL_CATEGORY_SALES_DOCUMENT_MASTER</v>
      </c>
      <c r="Z882" s="85" t="str">
        <f t="shared" si="82"/>
        <v>m_MPMT20021301_CDW_D_L2_DETAIL_CATEGORY_SALES_DOCUMENT_MASTER</v>
      </c>
      <c r="AA882" s="65"/>
      <c r="AB882" s="65"/>
      <c r="AC882" s="65"/>
      <c r="AD882" s="65" t="s">
        <v>2183</v>
      </c>
      <c r="AE882" s="65" t="s">
        <v>2026</v>
      </c>
      <c r="AF882" s="65" t="s">
        <v>52</v>
      </c>
      <c r="AG882" s="65" t="s">
        <v>72</v>
      </c>
      <c r="AH882" s="65" t="str">
        <f>_xlfn.XLOOKUP(T882,Inputテーブル分解!G:G,Inputテーブル分解!J:J,"-")</f>
        <v>A</v>
      </c>
      <c r="AI882" s="220" t="s">
        <v>65</v>
      </c>
      <c r="AJ882" s="220" t="s">
        <v>154</v>
      </c>
      <c r="AK882" s="261">
        <v>0</v>
      </c>
    </row>
    <row r="883" spans="2:37" ht="34.5" hidden="1" customHeight="1">
      <c r="B883" s="86">
        <f t="shared" si="74"/>
        <v>880</v>
      </c>
      <c r="C883" s="84" t="s">
        <v>63</v>
      </c>
      <c r="D883" s="84" t="s">
        <v>7477</v>
      </c>
      <c r="E883" s="84" t="s">
        <v>4688</v>
      </c>
      <c r="F883" s="84" t="s">
        <v>4689</v>
      </c>
      <c r="G883" s="85" t="s">
        <v>7478</v>
      </c>
      <c r="H883" s="85" t="s">
        <v>7479</v>
      </c>
      <c r="I883" s="85" t="s">
        <v>7480</v>
      </c>
      <c r="J883" s="191">
        <v>1</v>
      </c>
      <c r="K883" s="84" t="s">
        <v>7481</v>
      </c>
      <c r="L883" s="84"/>
      <c r="M883" s="85" t="s">
        <v>7482</v>
      </c>
      <c r="N883" s="201" t="s">
        <v>7483</v>
      </c>
      <c r="O883" s="84" t="s">
        <v>2126</v>
      </c>
      <c r="P883" s="85"/>
      <c r="Q883" s="87" t="s">
        <v>69</v>
      </c>
      <c r="R883" s="84" t="s">
        <v>10772</v>
      </c>
      <c r="S883" s="86" t="s">
        <v>10773</v>
      </c>
      <c r="T883" s="84" t="s">
        <v>7486</v>
      </c>
      <c r="U883" s="85" t="s">
        <v>7487</v>
      </c>
      <c r="V883" s="212" t="s">
        <v>162</v>
      </c>
      <c r="W883" s="213"/>
      <c r="X883" s="85" t="str">
        <f t="shared" si="80"/>
        <v>tf_BATR20000300_D_L2_EXPORT_COMMISSION_STATEMENT</v>
      </c>
      <c r="Y883" s="85" t="str">
        <f t="shared" si="81"/>
        <v>mt_MPTR20000301_CDW_D_L2_EXPORT_COMMISSION_STATEMENT_WK01</v>
      </c>
      <c r="Z883" s="85" t="str">
        <f t="shared" si="82"/>
        <v>m_MPTR20000301_CDW_D_L2_EXPORT_COMMISSION_STATEMENT_WK01</v>
      </c>
      <c r="AA883" s="65" t="s">
        <v>7488</v>
      </c>
      <c r="AB883" s="65" t="s">
        <v>7489</v>
      </c>
      <c r="AC883" s="65"/>
      <c r="AD883" s="65"/>
      <c r="AE883" s="100" t="s">
        <v>63</v>
      </c>
      <c r="AF883" s="65"/>
      <c r="AG883" s="65" t="s">
        <v>152</v>
      </c>
      <c r="AH883" s="65" t="s">
        <v>153</v>
      </c>
      <c r="AI883" s="239" t="s">
        <v>745</v>
      </c>
      <c r="AJ883" s="220" t="s">
        <v>154</v>
      </c>
      <c r="AK883" s="261">
        <v>1.8518518481869251E-4</v>
      </c>
    </row>
    <row r="884" spans="2:37" ht="34.5" hidden="1" customHeight="1">
      <c r="B884" s="86">
        <f t="shared" si="74"/>
        <v>881</v>
      </c>
      <c r="C884" s="84" t="s">
        <v>63</v>
      </c>
      <c r="D884" s="84" t="s">
        <v>7477</v>
      </c>
      <c r="E884" s="84" t="s">
        <v>4688</v>
      </c>
      <c r="F884" s="84" t="s">
        <v>4689</v>
      </c>
      <c r="G884" s="85" t="s">
        <v>7478</v>
      </c>
      <c r="H884" s="85" t="s">
        <v>7490</v>
      </c>
      <c r="I884" s="85" t="s">
        <v>7480</v>
      </c>
      <c r="J884" s="191">
        <v>2</v>
      </c>
      <c r="K884" s="84" t="s">
        <v>7491</v>
      </c>
      <c r="L884" s="84"/>
      <c r="M884" s="85" t="s">
        <v>7492</v>
      </c>
      <c r="N884" s="201" t="s">
        <v>7493</v>
      </c>
      <c r="O884" s="84" t="s">
        <v>2126</v>
      </c>
      <c r="P884" s="85"/>
      <c r="Q884" s="87" t="s">
        <v>69</v>
      </c>
      <c r="R884" s="84" t="s">
        <v>7486</v>
      </c>
      <c r="S884" s="86" t="s">
        <v>7487</v>
      </c>
      <c r="T884" s="84" t="s">
        <v>7494</v>
      </c>
      <c r="U884" s="85" t="s">
        <v>7495</v>
      </c>
      <c r="V884" s="212" t="s">
        <v>238</v>
      </c>
      <c r="W884" s="213"/>
      <c r="X884" s="85" t="str">
        <f t="shared" si="80"/>
        <v>tf_BATR20000300_D_L2_EXPORT_COMMISSION_STATEMENT</v>
      </c>
      <c r="Y884" s="85" t="str">
        <f t="shared" si="81"/>
        <v>mt_MPTR20000302_CDW_D_L2_EXPORT_COMMISSION_STATEMENT_WK02</v>
      </c>
      <c r="Z884" s="85" t="str">
        <f t="shared" si="82"/>
        <v>m_MPTR20000302_CDW_D_L2_EXPORT_COMMISSION_STATEMENT_WK02</v>
      </c>
      <c r="AA884" s="65" t="s">
        <v>7488</v>
      </c>
      <c r="AB884" s="65" t="s">
        <v>7489</v>
      </c>
      <c r="AC884" s="65"/>
      <c r="AD884" s="65"/>
      <c r="AE884" s="100" t="s">
        <v>63</v>
      </c>
      <c r="AF884" s="65"/>
      <c r="AG884" s="65" t="s">
        <v>152</v>
      </c>
      <c r="AH884" s="65" t="s">
        <v>153</v>
      </c>
      <c r="AI884" s="239" t="s">
        <v>745</v>
      </c>
      <c r="AJ884" s="220" t="s">
        <v>154</v>
      </c>
      <c r="AK884" s="261">
        <v>4.8611111560603604E-4</v>
      </c>
    </row>
    <row r="885" spans="2:37" ht="34.5" hidden="1" customHeight="1">
      <c r="B885" s="86">
        <f t="shared" si="74"/>
        <v>882</v>
      </c>
      <c r="C885" s="84" t="s">
        <v>63</v>
      </c>
      <c r="D885" s="84" t="s">
        <v>7477</v>
      </c>
      <c r="E885" s="84" t="s">
        <v>4688</v>
      </c>
      <c r="F885" s="84" t="s">
        <v>4689</v>
      </c>
      <c r="G885" s="85" t="s">
        <v>7478</v>
      </c>
      <c r="H885" s="85" t="s">
        <v>7490</v>
      </c>
      <c r="I885" s="85" t="s">
        <v>7480</v>
      </c>
      <c r="J885" s="191">
        <v>3</v>
      </c>
      <c r="K885" s="84" t="s">
        <v>7496</v>
      </c>
      <c r="L885" s="84"/>
      <c r="M885" s="85" t="s">
        <v>7497</v>
      </c>
      <c r="N885" s="201" t="s">
        <v>7498</v>
      </c>
      <c r="O885" s="84" t="s">
        <v>2126</v>
      </c>
      <c r="P885" s="85"/>
      <c r="Q885" s="87" t="s">
        <v>69</v>
      </c>
      <c r="R885" s="84" t="s">
        <v>10772</v>
      </c>
      <c r="S885" s="86" t="s">
        <v>7485</v>
      </c>
      <c r="T885" s="84" t="s">
        <v>7499</v>
      </c>
      <c r="U885" s="85" t="s">
        <v>7500</v>
      </c>
      <c r="V885" s="212" t="s">
        <v>309</v>
      </c>
      <c r="W885" s="213"/>
      <c r="X885" s="85" t="str">
        <f t="shared" si="80"/>
        <v>tf_BATR20000300_D_L2_EXPORT_COMMISSION_STATEMENT</v>
      </c>
      <c r="Y885" s="85" t="str">
        <f t="shared" si="81"/>
        <v>mt_MPTR20000303_CDW_D_L2_EXPORT_COMMISSION_STATEMENT_WK03</v>
      </c>
      <c r="Z885" s="85" t="str">
        <f t="shared" si="82"/>
        <v>m_MPTR20000303_CDW_D_L2_EXPORT_COMMISSION_STATEMENT_WK03</v>
      </c>
      <c r="AA885" s="65" t="s">
        <v>7488</v>
      </c>
      <c r="AB885" s="65" t="s">
        <v>7489</v>
      </c>
      <c r="AC885" s="65"/>
      <c r="AD885" s="65"/>
      <c r="AE885" s="100" t="s">
        <v>63</v>
      </c>
      <c r="AF885" s="65"/>
      <c r="AG885" s="65" t="s">
        <v>152</v>
      </c>
      <c r="AH885" s="65" t="s">
        <v>153</v>
      </c>
      <c r="AI885" s="239" t="s">
        <v>745</v>
      </c>
      <c r="AJ885" s="220" t="s">
        <v>154</v>
      </c>
      <c r="AK885" s="261">
        <v>1.1574073869269341E-4</v>
      </c>
    </row>
    <row r="886" spans="2:37" ht="34.5" hidden="1" customHeight="1">
      <c r="B886" s="86">
        <f t="shared" si="74"/>
        <v>883</v>
      </c>
      <c r="C886" s="84" t="s">
        <v>63</v>
      </c>
      <c r="D886" s="84" t="s">
        <v>7477</v>
      </c>
      <c r="E886" s="84" t="s">
        <v>4688</v>
      </c>
      <c r="F886" s="84" t="s">
        <v>4689</v>
      </c>
      <c r="G886" s="85" t="s">
        <v>7478</v>
      </c>
      <c r="H886" s="85" t="s">
        <v>7490</v>
      </c>
      <c r="I886" s="85" t="s">
        <v>7480</v>
      </c>
      <c r="J886" s="191">
        <v>4</v>
      </c>
      <c r="K886" s="84" t="s">
        <v>7501</v>
      </c>
      <c r="L886" s="84"/>
      <c r="M886" s="85" t="s">
        <v>7502</v>
      </c>
      <c r="N886" s="201" t="s">
        <v>7503</v>
      </c>
      <c r="O886" s="84" t="s">
        <v>3507</v>
      </c>
      <c r="P886" s="85"/>
      <c r="Q886" s="87" t="s">
        <v>69</v>
      </c>
      <c r="R886" s="84" t="s">
        <v>7484</v>
      </c>
      <c r="S886" s="86" t="s">
        <v>7485</v>
      </c>
      <c r="T886" s="84" t="s">
        <v>7504</v>
      </c>
      <c r="U886" s="85" t="s">
        <v>7505</v>
      </c>
      <c r="V886" s="212" t="s">
        <v>309</v>
      </c>
      <c r="W886" s="213"/>
      <c r="X886" s="85" t="str">
        <f t="shared" si="80"/>
        <v>tf_BATR20000300_D_L2_EXPORT_COMMISSION_STATEMENT</v>
      </c>
      <c r="Y886" s="85" t="str">
        <f t="shared" si="81"/>
        <v>mt_MPTR20000311_CDW_D_L2_EXPORT_COMMISSION_STATEMENT_WK07</v>
      </c>
      <c r="Z886" s="85" t="str">
        <f t="shared" si="82"/>
        <v>m_MPTR20000311_CDW_D_L2_EXPORT_COMMISSION_STATEMENT_WK07</v>
      </c>
      <c r="AA886" s="65"/>
      <c r="AB886" s="65"/>
      <c r="AC886" s="65"/>
      <c r="AD886" s="65"/>
      <c r="AE886" s="65"/>
      <c r="AF886" s="65"/>
      <c r="AG886" s="65" t="s">
        <v>152</v>
      </c>
      <c r="AH886" s="65" t="s">
        <v>153</v>
      </c>
      <c r="AI886" s="239" t="s">
        <v>745</v>
      </c>
      <c r="AJ886" s="220" t="s">
        <v>154</v>
      </c>
      <c r="AK886" s="261">
        <v>3.4722222335403785E-4</v>
      </c>
    </row>
    <row r="887" spans="2:37" ht="107.25" hidden="1" customHeight="1">
      <c r="B887" s="86">
        <f t="shared" si="74"/>
        <v>884</v>
      </c>
      <c r="C887" s="84" t="s">
        <v>63</v>
      </c>
      <c r="D887" s="84" t="s">
        <v>7477</v>
      </c>
      <c r="E887" s="84" t="s">
        <v>4688</v>
      </c>
      <c r="F887" s="84" t="s">
        <v>4689</v>
      </c>
      <c r="G887" s="85" t="s">
        <v>7478</v>
      </c>
      <c r="H887" s="85" t="s">
        <v>7490</v>
      </c>
      <c r="I887" s="85" t="s">
        <v>7480</v>
      </c>
      <c r="J887" s="191">
        <v>5</v>
      </c>
      <c r="K887" s="84" t="s">
        <v>7506</v>
      </c>
      <c r="L887" s="84"/>
      <c r="M887" s="85" t="s">
        <v>7507</v>
      </c>
      <c r="N887" s="201" t="s">
        <v>7508</v>
      </c>
      <c r="O887" s="84" t="s">
        <v>2126</v>
      </c>
      <c r="P887" s="85"/>
      <c r="Q887" s="87" t="s">
        <v>69</v>
      </c>
      <c r="R887" s="84" t="s">
        <v>10774</v>
      </c>
      <c r="S887" s="86" t="s">
        <v>10775</v>
      </c>
      <c r="T887" s="84" t="s">
        <v>7511</v>
      </c>
      <c r="U887" s="85" t="s">
        <v>10776</v>
      </c>
      <c r="V887" s="212" t="s">
        <v>149</v>
      </c>
      <c r="W887" s="213"/>
      <c r="X887" s="85" t="str">
        <f t="shared" si="80"/>
        <v>tf_BATR20000300_D_L2_EXPORT_COMMISSION_STATEMENT</v>
      </c>
      <c r="Y887" s="85" t="str">
        <f t="shared" si="81"/>
        <v>mt_MPTR20000304_CDW_D_L2_OLD_EXPORT_COMMISSION_STATEMENT</v>
      </c>
      <c r="Z887" s="85" t="str">
        <f t="shared" si="82"/>
        <v>m_MPTR20000304_CDW_D_L2_OLD_EXPORT_COMMISSION_STATEMENT</v>
      </c>
      <c r="AA887" s="65" t="s">
        <v>7488</v>
      </c>
      <c r="AB887" s="65" t="s">
        <v>7489</v>
      </c>
      <c r="AC887" s="65"/>
      <c r="AD887" s="65"/>
      <c r="AE887" s="100" t="s">
        <v>63</v>
      </c>
      <c r="AF887" s="65"/>
      <c r="AG887" s="65" t="s">
        <v>152</v>
      </c>
      <c r="AH887" s="65" t="s">
        <v>153</v>
      </c>
      <c r="AI887" s="239" t="s">
        <v>745</v>
      </c>
      <c r="AJ887" s="220" t="s">
        <v>154</v>
      </c>
      <c r="AK887" s="261">
        <v>8.2175925490446389E-4</v>
      </c>
    </row>
    <row r="888" spans="2:37" ht="34.5" hidden="1" customHeight="1">
      <c r="B888" s="86">
        <f t="shared" si="74"/>
        <v>885</v>
      </c>
      <c r="C888" s="84" t="s">
        <v>63</v>
      </c>
      <c r="D888" s="84" t="s">
        <v>7477</v>
      </c>
      <c r="E888" s="84" t="s">
        <v>4688</v>
      </c>
      <c r="F888" s="84" t="s">
        <v>4689</v>
      </c>
      <c r="G888" s="85" t="s">
        <v>7478</v>
      </c>
      <c r="H888" s="201" t="s">
        <v>7490</v>
      </c>
      <c r="I888" s="85" t="s">
        <v>7480</v>
      </c>
      <c r="J888" s="191">
        <v>6</v>
      </c>
      <c r="K888" s="84" t="s">
        <v>7513</v>
      </c>
      <c r="L888" s="84"/>
      <c r="M888" s="85" t="s">
        <v>7514</v>
      </c>
      <c r="N888" s="201" t="s">
        <v>7515</v>
      </c>
      <c r="O888" s="84" t="s">
        <v>2126</v>
      </c>
      <c r="P888" s="85"/>
      <c r="Q888" s="87" t="s">
        <v>69</v>
      </c>
      <c r="R888" s="84" t="s">
        <v>7516</v>
      </c>
      <c r="S888" s="86" t="s">
        <v>10777</v>
      </c>
      <c r="T888" s="84" t="s">
        <v>7518</v>
      </c>
      <c r="U888" s="85" t="s">
        <v>7519</v>
      </c>
      <c r="V888" s="212" t="s">
        <v>162</v>
      </c>
      <c r="W888" s="213"/>
      <c r="X888" s="85" t="str">
        <f t="shared" si="80"/>
        <v>tf_BATR20000300_D_L2_EXPORT_COMMISSION_STATEMENT</v>
      </c>
      <c r="Y888" s="85" t="str">
        <f t="shared" si="81"/>
        <v>mt_MPTR20000305_CDW_D_L2_EXPORT_COMMISSION_STATEMENT_WK04</v>
      </c>
      <c r="Z888" s="85" t="str">
        <f t="shared" si="82"/>
        <v>m_MPTR20000305_CDW_D_L2_EXPORT_COMMISSION_STATEMENT_WK04</v>
      </c>
      <c r="AA888" s="65" t="s">
        <v>63</v>
      </c>
      <c r="AB888" s="65" t="s">
        <v>63</v>
      </c>
      <c r="AC888" s="65"/>
      <c r="AD888" s="65"/>
      <c r="AE888" s="100" t="s">
        <v>63</v>
      </c>
      <c r="AF888" s="65"/>
      <c r="AG888" s="65" t="s">
        <v>152</v>
      </c>
      <c r="AH888" s="65" t="s">
        <v>153</v>
      </c>
      <c r="AI888" s="239" t="s">
        <v>745</v>
      </c>
      <c r="AJ888" s="220" t="s">
        <v>154</v>
      </c>
      <c r="AK888" s="261">
        <v>5.7870369346346706E-5</v>
      </c>
    </row>
    <row r="889" spans="2:37" ht="34.5" hidden="1" customHeight="1">
      <c r="B889" s="86">
        <f t="shared" si="74"/>
        <v>886</v>
      </c>
      <c r="C889" s="84" t="s">
        <v>63</v>
      </c>
      <c r="D889" s="84" t="s">
        <v>7477</v>
      </c>
      <c r="E889" s="84" t="s">
        <v>4688</v>
      </c>
      <c r="F889" s="84" t="s">
        <v>4689</v>
      </c>
      <c r="G889" s="85" t="s">
        <v>7478</v>
      </c>
      <c r="H889" s="85" t="s">
        <v>7490</v>
      </c>
      <c r="I889" s="85" t="s">
        <v>7480</v>
      </c>
      <c r="J889" s="191">
        <v>7</v>
      </c>
      <c r="K889" s="84" t="s">
        <v>7520</v>
      </c>
      <c r="L889" s="84"/>
      <c r="M889" s="85" t="s">
        <v>7521</v>
      </c>
      <c r="N889" s="201" t="s">
        <v>7522</v>
      </c>
      <c r="O889" s="84" t="s">
        <v>2126</v>
      </c>
      <c r="P889" s="85"/>
      <c r="Q889" s="87" t="s">
        <v>69</v>
      </c>
      <c r="R889" s="84" t="s">
        <v>7518</v>
      </c>
      <c r="S889" s="86" t="s">
        <v>7519</v>
      </c>
      <c r="T889" s="84" t="s">
        <v>7523</v>
      </c>
      <c r="U889" s="85" t="s">
        <v>7524</v>
      </c>
      <c r="V889" s="212" t="s">
        <v>238</v>
      </c>
      <c r="W889" s="213"/>
      <c r="X889" s="85" t="str">
        <f t="shared" si="80"/>
        <v>tf_BATR20000300_D_L2_EXPORT_COMMISSION_STATEMENT</v>
      </c>
      <c r="Y889" s="85" t="str">
        <f t="shared" si="81"/>
        <v>mt_MPTR20000306_CDW_D_L2_EXPORT_COMMISSION_STATEMENT_WK05</v>
      </c>
      <c r="Z889" s="85" t="str">
        <f t="shared" si="82"/>
        <v>m_MPTR20000306_CDW_D_L2_EXPORT_COMMISSION_STATEMENT_WK05</v>
      </c>
      <c r="AA889" s="65" t="s">
        <v>63</v>
      </c>
      <c r="AB889" s="65" t="s">
        <v>63</v>
      </c>
      <c r="AC889" s="65"/>
      <c r="AD889" s="65"/>
      <c r="AE889" s="100" t="s">
        <v>63</v>
      </c>
      <c r="AF889" s="65"/>
      <c r="AG889" s="65" t="s">
        <v>152</v>
      </c>
      <c r="AH889" s="65" t="s">
        <v>153</v>
      </c>
      <c r="AI889" s="239" t="s">
        <v>745</v>
      </c>
      <c r="AJ889" s="220" t="s">
        <v>154</v>
      </c>
      <c r="AK889" s="261">
        <v>9.2592592409346253E-5</v>
      </c>
    </row>
    <row r="890" spans="2:37" ht="34.5" hidden="1" customHeight="1">
      <c r="B890" s="86">
        <f t="shared" si="74"/>
        <v>887</v>
      </c>
      <c r="C890" s="84" t="s">
        <v>63</v>
      </c>
      <c r="D890" s="84" t="s">
        <v>7477</v>
      </c>
      <c r="E890" s="84" t="s">
        <v>4688</v>
      </c>
      <c r="F890" s="84" t="s">
        <v>4689</v>
      </c>
      <c r="G890" s="85" t="s">
        <v>7478</v>
      </c>
      <c r="H890" s="85" t="s">
        <v>7490</v>
      </c>
      <c r="I890" s="85" t="s">
        <v>7480</v>
      </c>
      <c r="J890" s="191">
        <v>8</v>
      </c>
      <c r="K890" s="84" t="s">
        <v>7525</v>
      </c>
      <c r="L890" s="84"/>
      <c r="M890" s="85" t="s">
        <v>7526</v>
      </c>
      <c r="N890" s="201" t="s">
        <v>7527</v>
      </c>
      <c r="O890" s="84" t="s">
        <v>2126</v>
      </c>
      <c r="P890" s="85"/>
      <c r="Q890" s="87" t="s">
        <v>69</v>
      </c>
      <c r="R890" s="84" t="s">
        <v>10778</v>
      </c>
      <c r="S890" s="86" t="s">
        <v>10777</v>
      </c>
      <c r="T890" s="84" t="s">
        <v>7528</v>
      </c>
      <c r="U890" s="85" t="s">
        <v>7529</v>
      </c>
      <c r="V890" s="212" t="s">
        <v>238</v>
      </c>
      <c r="W890" s="213"/>
      <c r="X890" s="85" t="str">
        <f t="shared" si="80"/>
        <v>tf_BATR20000300_D_L2_EXPORT_COMMISSION_STATEMENT</v>
      </c>
      <c r="Y890" s="85" t="str">
        <f t="shared" si="81"/>
        <v>mt_MPTR20000307_CDW_D_L2_EXPORT_COMMISSION_STATEMENT_WK06</v>
      </c>
      <c r="Z890" s="85" t="str">
        <f t="shared" si="82"/>
        <v>m_MPTR20000307_CDW_D_L2_EXPORT_COMMISSION_STATEMENT_WK06</v>
      </c>
      <c r="AA890" s="65" t="s">
        <v>63</v>
      </c>
      <c r="AB890" s="65" t="s">
        <v>63</v>
      </c>
      <c r="AC890" s="65"/>
      <c r="AD890" s="65"/>
      <c r="AE890" s="100" t="s">
        <v>63</v>
      </c>
      <c r="AF890" s="65"/>
      <c r="AG890" s="65" t="s">
        <v>152</v>
      </c>
      <c r="AH890" s="65" t="s">
        <v>153</v>
      </c>
      <c r="AI890" s="239" t="s">
        <v>745</v>
      </c>
      <c r="AJ890" s="220" t="s">
        <v>154</v>
      </c>
      <c r="AK890" s="261">
        <v>5.7870369346346706E-5</v>
      </c>
    </row>
    <row r="891" spans="2:37" ht="82.5" hidden="1" customHeight="1">
      <c r="B891" s="86">
        <f t="shared" si="74"/>
        <v>888</v>
      </c>
      <c r="C891" s="84" t="s">
        <v>63</v>
      </c>
      <c r="D891" s="84" t="s">
        <v>7477</v>
      </c>
      <c r="E891" s="84" t="s">
        <v>4688</v>
      </c>
      <c r="F891" s="84" t="s">
        <v>4689</v>
      </c>
      <c r="G891" s="85" t="s">
        <v>7478</v>
      </c>
      <c r="H891" s="85" t="s">
        <v>7490</v>
      </c>
      <c r="I891" s="85" t="s">
        <v>7480</v>
      </c>
      <c r="J891" s="191">
        <v>9</v>
      </c>
      <c r="K891" s="84" t="s">
        <v>7530</v>
      </c>
      <c r="L891" s="84"/>
      <c r="M891" s="85" t="s">
        <v>7531</v>
      </c>
      <c r="N891" s="201" t="s">
        <v>7532</v>
      </c>
      <c r="O891" s="84" t="s">
        <v>2126</v>
      </c>
      <c r="P891" s="85"/>
      <c r="Q891" s="87" t="s">
        <v>69</v>
      </c>
      <c r="R891" s="84" t="s">
        <v>10779</v>
      </c>
      <c r="S891" s="86" t="s">
        <v>10780</v>
      </c>
      <c r="T891" s="84" t="s">
        <v>7535</v>
      </c>
      <c r="U891" s="85" t="s">
        <v>10781</v>
      </c>
      <c r="V891" s="212" t="s">
        <v>149</v>
      </c>
      <c r="W891" s="213"/>
      <c r="X891" s="85" t="str">
        <f t="shared" si="80"/>
        <v>tf_BATR20000300_D_L2_EXPORT_COMMISSION_STATEMENT</v>
      </c>
      <c r="Y891" s="85" t="str">
        <f t="shared" si="81"/>
        <v>mt_MPTR20000308_CDW_D_L2_NEW_EXPORT_COMMISSION_STATEMENT</v>
      </c>
      <c r="Z891" s="85" t="str">
        <f t="shared" si="82"/>
        <v>m_MPTR20000308_CDW_D_L2_NEW_EXPORT_COMMISSION_STATEMENT</v>
      </c>
      <c r="AA891" s="65" t="s">
        <v>63</v>
      </c>
      <c r="AB891" s="65" t="s">
        <v>63</v>
      </c>
      <c r="AC891" s="65"/>
      <c r="AD891" s="65"/>
      <c r="AE891" s="100" t="s">
        <v>63</v>
      </c>
      <c r="AF891" s="65"/>
      <c r="AG891" s="65" t="s">
        <v>152</v>
      </c>
      <c r="AH891" s="65" t="s">
        <v>153</v>
      </c>
      <c r="AI891" s="239" t="s">
        <v>745</v>
      </c>
      <c r="AJ891" s="220" t="s">
        <v>154</v>
      </c>
      <c r="AK891" s="261">
        <v>7.7546296233776957E-4</v>
      </c>
    </row>
    <row r="892" spans="2:37" ht="34.5" hidden="1" customHeight="1">
      <c r="B892" s="86">
        <f t="shared" si="74"/>
        <v>889</v>
      </c>
      <c r="C892" s="84" t="s">
        <v>63</v>
      </c>
      <c r="D892" s="84" t="s">
        <v>7477</v>
      </c>
      <c r="E892" s="84" t="s">
        <v>4688</v>
      </c>
      <c r="F892" s="84" t="s">
        <v>4689</v>
      </c>
      <c r="G892" s="85" t="s">
        <v>7478</v>
      </c>
      <c r="H892" s="85" t="s">
        <v>7490</v>
      </c>
      <c r="I892" s="85" t="s">
        <v>7480</v>
      </c>
      <c r="J892" s="191">
        <v>10</v>
      </c>
      <c r="K892" s="84" t="s">
        <v>7537</v>
      </c>
      <c r="L892" s="84"/>
      <c r="M892" s="85" t="s">
        <v>7538</v>
      </c>
      <c r="N892" s="201" t="s">
        <v>7539</v>
      </c>
      <c r="O892" s="84" t="s">
        <v>2126</v>
      </c>
      <c r="P892" s="85"/>
      <c r="Q892" s="87" t="s">
        <v>166</v>
      </c>
      <c r="R892" s="84" t="s">
        <v>10782</v>
      </c>
      <c r="S892" s="86" t="s">
        <v>10783</v>
      </c>
      <c r="T892" s="84" t="s">
        <v>7542</v>
      </c>
      <c r="U892" s="85" t="s">
        <v>7543</v>
      </c>
      <c r="V892" s="212" t="s">
        <v>162</v>
      </c>
      <c r="W892" s="213"/>
      <c r="X892" s="85" t="str">
        <f t="shared" si="80"/>
        <v>tf_BATR20000300_D_L2_EXPORT_COMMISSION_STATEMENT</v>
      </c>
      <c r="Y892" s="85" t="str">
        <f t="shared" si="81"/>
        <v>mt_MPTR20000309_CDW_D_L2_EXPORT_COMMISSION_STATEMENT</v>
      </c>
      <c r="Z892" s="85" t="str">
        <f t="shared" si="82"/>
        <v>m_MPTR20000309_CDW_D_L2_EXPORT_COMMISSION_STATEMENT</v>
      </c>
      <c r="AA892" s="65" t="s">
        <v>7488</v>
      </c>
      <c r="AB892" s="65" t="s">
        <v>7489</v>
      </c>
      <c r="AC892" s="65"/>
      <c r="AD892" s="65"/>
      <c r="AE892" s="100" t="s">
        <v>63</v>
      </c>
      <c r="AF892" s="65"/>
      <c r="AG892" s="65" t="s">
        <v>152</v>
      </c>
      <c r="AH892" s="65" t="s">
        <v>153</v>
      </c>
      <c r="AI892" s="239" t="s">
        <v>745</v>
      </c>
      <c r="AJ892" s="220" t="s">
        <v>154</v>
      </c>
      <c r="AK892" s="261">
        <v>4.6296299842651933E-5</v>
      </c>
    </row>
    <row r="893" spans="2:37" ht="34.5" hidden="1" customHeight="1">
      <c r="B893" s="86">
        <f t="shared" si="74"/>
        <v>890</v>
      </c>
      <c r="C893" s="84" t="s">
        <v>63</v>
      </c>
      <c r="D893" s="84" t="s">
        <v>7477</v>
      </c>
      <c r="E893" s="84" t="s">
        <v>4688</v>
      </c>
      <c r="F893" s="84" t="s">
        <v>4689</v>
      </c>
      <c r="G893" s="85" t="s">
        <v>7478</v>
      </c>
      <c r="H893" s="85" t="s">
        <v>7490</v>
      </c>
      <c r="I893" s="85" t="s">
        <v>7480</v>
      </c>
      <c r="J893" s="191">
        <v>11</v>
      </c>
      <c r="K893" s="84" t="s">
        <v>7544</v>
      </c>
      <c r="L893" s="84"/>
      <c r="M893" s="85" t="s">
        <v>7545</v>
      </c>
      <c r="N893" s="201" t="s">
        <v>7546</v>
      </c>
      <c r="O893" s="84" t="s">
        <v>2126</v>
      </c>
      <c r="P893" s="85"/>
      <c r="Q893" s="87" t="s">
        <v>166</v>
      </c>
      <c r="R893" s="84" t="s">
        <v>10784</v>
      </c>
      <c r="S893" s="86" t="s">
        <v>10785</v>
      </c>
      <c r="T893" s="84" t="s">
        <v>7549</v>
      </c>
      <c r="U893" s="85" t="s">
        <v>10786</v>
      </c>
      <c r="V893" s="212" t="s">
        <v>149</v>
      </c>
      <c r="W893" s="213"/>
      <c r="X893" s="85" t="str">
        <f t="shared" si="80"/>
        <v>tf_BATR20000300_D_L2_EXPORT_COMMISSION_STATEMENT</v>
      </c>
      <c r="Y893" s="85" t="str">
        <f t="shared" si="81"/>
        <v>mt_MPTR20000310_CDW_D_L2_EXPORT_COMMISSION_STATEMENT_ADD_MASTER</v>
      </c>
      <c r="Z893" s="85" t="str">
        <f t="shared" si="82"/>
        <v>m_MPTR20000310_CDW_D_L2_EXPORT_COMMISSION_STATEMENT_ADD_MASTER</v>
      </c>
      <c r="AA893" s="65" t="s">
        <v>7488</v>
      </c>
      <c r="AB893" s="65" t="s">
        <v>7489</v>
      </c>
      <c r="AC893" s="65"/>
      <c r="AD893" s="65"/>
      <c r="AE893" s="100" t="s">
        <v>63</v>
      </c>
      <c r="AF893" s="65"/>
      <c r="AG893" s="65" t="s">
        <v>152</v>
      </c>
      <c r="AH893" s="65" t="s">
        <v>153</v>
      </c>
      <c r="AI893" s="239" t="s">
        <v>745</v>
      </c>
      <c r="AJ893" s="220" t="s">
        <v>154</v>
      </c>
      <c r="AK893" s="261">
        <v>6.8287036992842332E-4</v>
      </c>
    </row>
    <row r="894" spans="2:37" ht="34.5" hidden="1" customHeight="1">
      <c r="B894" s="86">
        <f t="shared" si="74"/>
        <v>891</v>
      </c>
      <c r="C894" s="84" t="s">
        <v>63</v>
      </c>
      <c r="D894" s="84" t="s">
        <v>7551</v>
      </c>
      <c r="E894" s="84" t="s">
        <v>4688</v>
      </c>
      <c r="F894" s="84" t="s">
        <v>4689</v>
      </c>
      <c r="G894" s="85" t="s">
        <v>7552</v>
      </c>
      <c r="H894" s="85" t="s">
        <v>7553</v>
      </c>
      <c r="I894" s="85" t="s">
        <v>7554</v>
      </c>
      <c r="J894" s="191">
        <v>1</v>
      </c>
      <c r="K894" s="84" t="s">
        <v>7555</v>
      </c>
      <c r="L894" s="84"/>
      <c r="M894" s="85" t="s">
        <v>7556</v>
      </c>
      <c r="N894" s="201" t="s">
        <v>7557</v>
      </c>
      <c r="O894" s="84" t="s">
        <v>2126</v>
      </c>
      <c r="P894" s="85"/>
      <c r="Q894" s="87" t="s">
        <v>69</v>
      </c>
      <c r="R894" s="84" t="s">
        <v>10787</v>
      </c>
      <c r="S894" s="85" t="s">
        <v>10788</v>
      </c>
      <c r="T894" s="84" t="s">
        <v>10789</v>
      </c>
      <c r="U894" s="86" t="s">
        <v>10790</v>
      </c>
      <c r="V894" s="212" t="s">
        <v>260</v>
      </c>
      <c r="W894" s="213"/>
      <c r="X894" s="85" t="str">
        <f t="shared" si="80"/>
        <v>tf_BATR20000100_D_L2_EXPORT_SALES_INFORMATION</v>
      </c>
      <c r="Y894" s="85" t="str">
        <f t="shared" si="81"/>
        <v>mt_MPTR20000101_CDW_D_L2_OLD_EXPORT_SALES_INFORMATION</v>
      </c>
      <c r="Z894" s="85" t="str">
        <f t="shared" si="82"/>
        <v>m_MPTR20000101_CDW_D_L2_OLD_EXPORT_SALES_INFORMATION</v>
      </c>
      <c r="AA894" s="65" t="s">
        <v>3407</v>
      </c>
      <c r="AB894" s="65" t="s">
        <v>3408</v>
      </c>
      <c r="AC894" s="65"/>
      <c r="AD894" s="65"/>
      <c r="AE894" s="100" t="s">
        <v>63</v>
      </c>
      <c r="AF894" s="65"/>
      <c r="AG894" s="65" t="s">
        <v>263</v>
      </c>
      <c r="AH894" s="65" t="s">
        <v>72</v>
      </c>
      <c r="AI894" s="239" t="s">
        <v>745</v>
      </c>
      <c r="AJ894" s="220" t="s">
        <v>154</v>
      </c>
      <c r="AK894" s="261">
        <v>6.8287036992842332E-4</v>
      </c>
    </row>
    <row r="895" spans="2:37" ht="34.5" hidden="1" customHeight="1">
      <c r="B895" s="86">
        <f t="shared" si="74"/>
        <v>892</v>
      </c>
      <c r="C895" s="84" t="s">
        <v>63</v>
      </c>
      <c r="D895" s="84" t="s">
        <v>7551</v>
      </c>
      <c r="E895" s="84" t="s">
        <v>4688</v>
      </c>
      <c r="F895" s="84" t="s">
        <v>4689</v>
      </c>
      <c r="G895" s="85" t="s">
        <v>7552</v>
      </c>
      <c r="H895" s="85" t="s">
        <v>7553</v>
      </c>
      <c r="I895" s="85" t="s">
        <v>7554</v>
      </c>
      <c r="J895" s="191">
        <v>2</v>
      </c>
      <c r="K895" s="84" t="s">
        <v>7559</v>
      </c>
      <c r="L895" s="84"/>
      <c r="M895" s="85" t="s">
        <v>7560</v>
      </c>
      <c r="N895" s="201" t="s">
        <v>7561</v>
      </c>
      <c r="O895" s="84" t="s">
        <v>2126</v>
      </c>
      <c r="P895" s="85"/>
      <c r="Q895" s="87" t="s">
        <v>69</v>
      </c>
      <c r="R895" s="84" t="s">
        <v>10791</v>
      </c>
      <c r="S895" s="85" t="s">
        <v>10792</v>
      </c>
      <c r="T895" s="84" t="s">
        <v>10793</v>
      </c>
      <c r="U895" s="86" t="s">
        <v>10794</v>
      </c>
      <c r="V895" s="212" t="s">
        <v>260</v>
      </c>
      <c r="W895" s="213"/>
      <c r="X895" s="85" t="str">
        <f t="shared" si="80"/>
        <v>tf_BATR20000100_D_L2_EXPORT_SALES_INFORMATION</v>
      </c>
      <c r="Y895" s="85" t="str">
        <f t="shared" si="81"/>
        <v>mt_MPTR20000102_CDW_D_L2_NEW_EXPORT_SALES_INFORMATION</v>
      </c>
      <c r="Z895" s="85" t="str">
        <f t="shared" si="82"/>
        <v>m_MPTR20000102_CDW_D_L2_NEW_EXPORT_SALES_INFORMATION</v>
      </c>
      <c r="AA895" s="65" t="s">
        <v>63</v>
      </c>
      <c r="AB895" s="65" t="s">
        <v>63</v>
      </c>
      <c r="AC895" s="65"/>
      <c r="AD895" s="65"/>
      <c r="AE895" s="100" t="s">
        <v>63</v>
      </c>
      <c r="AF895" s="65"/>
      <c r="AG895" s="65" t="s">
        <v>263</v>
      </c>
      <c r="AH895" s="65" t="s">
        <v>72</v>
      </c>
      <c r="AI895" s="239" t="s">
        <v>745</v>
      </c>
      <c r="AJ895" s="220" t="s">
        <v>154</v>
      </c>
      <c r="AK895" s="261">
        <v>1.6203703853534535E-4</v>
      </c>
    </row>
    <row r="896" spans="2:37" ht="34.5" hidden="1" customHeight="1">
      <c r="B896" s="86">
        <f t="shared" si="74"/>
        <v>893</v>
      </c>
      <c r="C896" s="84" t="s">
        <v>63</v>
      </c>
      <c r="D896" s="84" t="s">
        <v>7551</v>
      </c>
      <c r="E896" s="84" t="s">
        <v>4688</v>
      </c>
      <c r="F896" s="84" t="s">
        <v>4689</v>
      </c>
      <c r="G896" s="85" t="s">
        <v>7552</v>
      </c>
      <c r="H896" s="85" t="s">
        <v>7553</v>
      </c>
      <c r="I896" s="85" t="s">
        <v>7554</v>
      </c>
      <c r="J896" s="191">
        <v>3</v>
      </c>
      <c r="K896" s="84" t="s">
        <v>7566</v>
      </c>
      <c r="L896" s="84"/>
      <c r="M896" s="85" t="s">
        <v>7567</v>
      </c>
      <c r="N896" s="201" t="s">
        <v>7568</v>
      </c>
      <c r="O896" s="84" t="s">
        <v>2126</v>
      </c>
      <c r="P896" s="85"/>
      <c r="Q896" s="87" t="s">
        <v>166</v>
      </c>
      <c r="R896" s="84" t="s">
        <v>10795</v>
      </c>
      <c r="S896" s="86" t="s">
        <v>10796</v>
      </c>
      <c r="T896" s="84" t="s">
        <v>7571</v>
      </c>
      <c r="U896" s="86" t="s">
        <v>7572</v>
      </c>
      <c r="V896" s="212" t="s">
        <v>296</v>
      </c>
      <c r="W896" s="213"/>
      <c r="X896" s="85" t="str">
        <f t="shared" si="80"/>
        <v>tf_BATR20000100_D_L2_EXPORT_SALES_INFORMATION</v>
      </c>
      <c r="Y896" s="85" t="str">
        <f t="shared" si="81"/>
        <v>mt_MPTR20000103_CDW_D_L2_EXPORT_SALES_INFORMATION</v>
      </c>
      <c r="Z896" s="85" t="str">
        <f t="shared" si="82"/>
        <v>m_MPTR20000103_CDW_D_L2_EXPORT_SALES_INFORMATION</v>
      </c>
      <c r="AA896" s="65" t="s">
        <v>3407</v>
      </c>
      <c r="AB896" s="65" t="s">
        <v>3408</v>
      </c>
      <c r="AC896" s="65"/>
      <c r="AD896" s="65"/>
      <c r="AE896" s="100" t="s">
        <v>63</v>
      </c>
      <c r="AF896" s="65"/>
      <c r="AG896" s="65" t="s">
        <v>263</v>
      </c>
      <c r="AH896" s="65" t="s">
        <v>72</v>
      </c>
      <c r="AI896" s="239" t="s">
        <v>745</v>
      </c>
      <c r="AJ896" s="220" t="s">
        <v>154</v>
      </c>
      <c r="AK896" s="261">
        <v>1.1574073869269341E-4</v>
      </c>
    </row>
    <row r="897" spans="2:43" ht="34.5" hidden="1" customHeight="1">
      <c r="B897" s="86">
        <f t="shared" si="74"/>
        <v>894</v>
      </c>
      <c r="C897" s="84" t="s">
        <v>63</v>
      </c>
      <c r="D897" s="84" t="s">
        <v>7551</v>
      </c>
      <c r="E897" s="84" t="s">
        <v>4688</v>
      </c>
      <c r="F897" s="84" t="s">
        <v>4689</v>
      </c>
      <c r="G897" s="85" t="s">
        <v>7552</v>
      </c>
      <c r="H897" s="85" t="s">
        <v>7553</v>
      </c>
      <c r="I897" s="85" t="s">
        <v>7554</v>
      </c>
      <c r="J897" s="191">
        <v>4</v>
      </c>
      <c r="K897" s="84" t="s">
        <v>7573</v>
      </c>
      <c r="L897" s="84"/>
      <c r="M897" s="86" t="s">
        <v>7574</v>
      </c>
      <c r="N897" s="85" t="s">
        <v>7575</v>
      </c>
      <c r="O897" s="84" t="s">
        <v>2126</v>
      </c>
      <c r="P897" s="85"/>
      <c r="Q897" s="87" t="s">
        <v>166</v>
      </c>
      <c r="R897" s="84" t="s">
        <v>10797</v>
      </c>
      <c r="S897" s="86" t="s">
        <v>10798</v>
      </c>
      <c r="T897" s="84" t="s">
        <v>7578</v>
      </c>
      <c r="U897" s="86" t="s">
        <v>10799</v>
      </c>
      <c r="V897" s="212" t="s">
        <v>260</v>
      </c>
      <c r="W897" s="213"/>
      <c r="X897" s="85" t="str">
        <f t="shared" si="80"/>
        <v>tf_BATR20000100_D_L2_EXPORT_SALES_INFORMATION</v>
      </c>
      <c r="Y897" s="85" t="str">
        <f t="shared" si="81"/>
        <v>mt_MPTR20000104_CDW_D_L2_EXPORT_SALES_INFORMATION_ADD_MASTER</v>
      </c>
      <c r="Z897" s="85" t="str">
        <f t="shared" si="82"/>
        <v>m_MPTR20000104_CDW_D_L2_EXPORT_SALES_INFORMATION_ADD_MASTER</v>
      </c>
      <c r="AA897" s="65" t="s">
        <v>3407</v>
      </c>
      <c r="AB897" s="65" t="s">
        <v>3408</v>
      </c>
      <c r="AC897" s="65"/>
      <c r="AD897" s="65"/>
      <c r="AE897" s="100" t="s">
        <v>63</v>
      </c>
      <c r="AF897" s="65"/>
      <c r="AG897" s="65" t="s">
        <v>263</v>
      </c>
      <c r="AH897" s="65" t="s">
        <v>72</v>
      </c>
      <c r="AI897" s="239" t="s">
        <v>745</v>
      </c>
      <c r="AJ897" s="220" t="s">
        <v>154</v>
      </c>
      <c r="AK897" s="261">
        <v>1.0162037040572613E-2</v>
      </c>
    </row>
    <row r="898" spans="2:43" ht="34.5" hidden="1" customHeight="1">
      <c r="B898" s="86">
        <f t="shared" si="74"/>
        <v>895</v>
      </c>
      <c r="C898" s="84" t="s">
        <v>63</v>
      </c>
      <c r="D898" s="84" t="s">
        <v>7580</v>
      </c>
      <c r="E898" s="84" t="s">
        <v>4688</v>
      </c>
      <c r="F898" s="84" t="s">
        <v>4704</v>
      </c>
      <c r="G898" s="85" t="s">
        <v>7581</v>
      </c>
      <c r="H898" s="85" t="s">
        <v>7582</v>
      </c>
      <c r="I898" s="85" t="s">
        <v>7583</v>
      </c>
      <c r="J898" s="191">
        <v>1</v>
      </c>
      <c r="K898" s="84" t="s">
        <v>7584</v>
      </c>
      <c r="L898" s="84"/>
      <c r="M898" s="85" t="s">
        <v>7585</v>
      </c>
      <c r="N898" s="201" t="s">
        <v>7586</v>
      </c>
      <c r="O898" s="84" t="s">
        <v>2126</v>
      </c>
      <c r="P898" s="85"/>
      <c r="Q898" s="87" t="s">
        <v>69</v>
      </c>
      <c r="R898" s="84" t="s">
        <v>10800</v>
      </c>
      <c r="S898" s="86" t="s">
        <v>10801</v>
      </c>
      <c r="T898" s="84" t="s">
        <v>10802</v>
      </c>
      <c r="U898" s="86" t="s">
        <v>10803</v>
      </c>
      <c r="V898" s="212" t="s">
        <v>260</v>
      </c>
      <c r="W898" s="213"/>
      <c r="X898" s="85" t="str">
        <f t="shared" si="80"/>
        <v>tf_BATR20000200_D_L2_IMPORT_SUPPLIER_INFORMATION</v>
      </c>
      <c r="Y898" s="85" t="str">
        <f t="shared" si="81"/>
        <v>mt_MPTR20000201_CDW_D_L2_IMPORT_SUPPLIER_INFORMATION_WK01</v>
      </c>
      <c r="Z898" s="85" t="str">
        <f t="shared" si="82"/>
        <v>m_MPTR20000201_CDW_D_L2_IMPORT_SUPPLIER_INFORMATION_WK01</v>
      </c>
      <c r="AA898" s="65" t="s">
        <v>7591</v>
      </c>
      <c r="AB898" s="65" t="s">
        <v>7592</v>
      </c>
      <c r="AC898" s="65"/>
      <c r="AD898" s="65"/>
      <c r="AE898" s="100" t="s">
        <v>63</v>
      </c>
      <c r="AF898" s="65"/>
      <c r="AG898" s="65" t="s">
        <v>263</v>
      </c>
      <c r="AH898" s="65" t="s">
        <v>72</v>
      </c>
      <c r="AI898" s="239" t="s">
        <v>745</v>
      </c>
      <c r="AJ898" s="220" t="s">
        <v>154</v>
      </c>
      <c r="AK898" s="261">
        <v>9.2592592409346253E-4</v>
      </c>
    </row>
    <row r="899" spans="2:43" ht="34.5" hidden="1" customHeight="1">
      <c r="B899" s="86">
        <f t="shared" si="74"/>
        <v>896</v>
      </c>
      <c r="C899" s="84" t="s">
        <v>63</v>
      </c>
      <c r="D899" s="84" t="s">
        <v>7580</v>
      </c>
      <c r="E899" s="84" t="s">
        <v>4688</v>
      </c>
      <c r="F899" s="84" t="s">
        <v>4704</v>
      </c>
      <c r="G899" s="85" t="s">
        <v>7581</v>
      </c>
      <c r="H899" s="85" t="s">
        <v>7582</v>
      </c>
      <c r="I899" s="85" t="s">
        <v>7583</v>
      </c>
      <c r="J899" s="191">
        <v>2</v>
      </c>
      <c r="K899" s="84" t="s">
        <v>7593</v>
      </c>
      <c r="L899" s="84"/>
      <c r="M899" s="85" t="s">
        <v>7594</v>
      </c>
      <c r="N899" s="201" t="s">
        <v>7595</v>
      </c>
      <c r="O899" s="84" t="s">
        <v>2126</v>
      </c>
      <c r="P899" s="85"/>
      <c r="Q899" s="87" t="s">
        <v>69</v>
      </c>
      <c r="R899" s="84" t="s">
        <v>10804</v>
      </c>
      <c r="S899" s="86" t="s">
        <v>10805</v>
      </c>
      <c r="T899" s="84" t="s">
        <v>7598</v>
      </c>
      <c r="U899" s="86" t="s">
        <v>10806</v>
      </c>
      <c r="V899" s="212" t="s">
        <v>309</v>
      </c>
      <c r="W899" s="213"/>
      <c r="X899" s="85" t="str">
        <f t="shared" si="80"/>
        <v>tf_BATR20000200_D_L2_IMPORT_SUPPLIER_INFORMATION</v>
      </c>
      <c r="Y899" s="85" t="str">
        <f t="shared" si="81"/>
        <v>mt_MPTR20000202_CDW_D_L2_IMPORT_SUPPLIER_INFORMATION_WK02</v>
      </c>
      <c r="Z899" s="85" t="str">
        <f t="shared" si="82"/>
        <v>m_MPTR20000202_CDW_D_L2_IMPORT_SUPPLIER_INFORMATION_WK02</v>
      </c>
      <c r="AA899" s="65" t="s">
        <v>7591</v>
      </c>
      <c r="AB899" s="65" t="s">
        <v>7592</v>
      </c>
      <c r="AC899" s="65"/>
      <c r="AD899" s="65"/>
      <c r="AE899" s="100" t="s">
        <v>63</v>
      </c>
      <c r="AF899" s="65"/>
      <c r="AG899" s="65" t="s">
        <v>263</v>
      </c>
      <c r="AH899" s="65" t="s">
        <v>72</v>
      </c>
      <c r="AI899" s="239" t="s">
        <v>745</v>
      </c>
      <c r="AJ899" s="220" t="s">
        <v>154</v>
      </c>
      <c r="AK899" s="261">
        <v>1.1574074596865103E-4</v>
      </c>
    </row>
    <row r="900" spans="2:43" ht="34.5" hidden="1" customHeight="1">
      <c r="B900" s="86">
        <f t="shared" ref="B900:B963" si="83">ROW()-3</f>
        <v>897</v>
      </c>
      <c r="C900" s="84" t="s">
        <v>63</v>
      </c>
      <c r="D900" s="84" t="s">
        <v>7580</v>
      </c>
      <c r="E900" s="84" t="s">
        <v>4688</v>
      </c>
      <c r="F900" s="84" t="s">
        <v>4704</v>
      </c>
      <c r="G900" s="85" t="s">
        <v>7581</v>
      </c>
      <c r="H900" s="85" t="s">
        <v>7582</v>
      </c>
      <c r="I900" s="85" t="s">
        <v>7583</v>
      </c>
      <c r="J900" s="191">
        <v>3</v>
      </c>
      <c r="K900" s="84" t="s">
        <v>7600</v>
      </c>
      <c r="L900" s="84"/>
      <c r="M900" s="85" t="s">
        <v>7601</v>
      </c>
      <c r="N900" s="201" t="s">
        <v>7602</v>
      </c>
      <c r="O900" s="84" t="s">
        <v>2126</v>
      </c>
      <c r="P900" s="85"/>
      <c r="Q900" s="87" t="s">
        <v>69</v>
      </c>
      <c r="R900" s="84" t="s">
        <v>10807</v>
      </c>
      <c r="S900" s="86" t="s">
        <v>10808</v>
      </c>
      <c r="T900" s="84" t="s">
        <v>10809</v>
      </c>
      <c r="U900" s="86" t="s">
        <v>10810</v>
      </c>
      <c r="V900" s="212" t="s">
        <v>260</v>
      </c>
      <c r="W900" s="213"/>
      <c r="X900" s="85" t="str">
        <f t="shared" si="80"/>
        <v>tf_BATR20000200_D_L2_IMPORT_SUPPLIER_INFORMATION</v>
      </c>
      <c r="Y900" s="85" t="str">
        <f t="shared" si="81"/>
        <v>mt_MPTR20000203_CDW_D_L2_OLD_IMPORT_SUPPLIER_INFORMATION</v>
      </c>
      <c r="Z900" s="85" t="str">
        <f t="shared" si="82"/>
        <v>m_MPTR20000203_CDW_D_L2_OLD_IMPORT_SUPPLIER_INFORMATION</v>
      </c>
      <c r="AA900" s="65" t="s">
        <v>7591</v>
      </c>
      <c r="AB900" s="65" t="s">
        <v>7592</v>
      </c>
      <c r="AC900" s="65"/>
      <c r="AD900" s="65"/>
      <c r="AE900" s="100" t="s">
        <v>63</v>
      </c>
      <c r="AF900" s="65"/>
      <c r="AG900" s="65" t="s">
        <v>263</v>
      </c>
      <c r="AH900" s="65" t="s">
        <v>72</v>
      </c>
      <c r="AI900" s="239" t="s">
        <v>745</v>
      </c>
      <c r="AJ900" s="220" t="s">
        <v>154</v>
      </c>
      <c r="AK900" s="261">
        <v>5.2083333866903558E-4</v>
      </c>
    </row>
    <row r="901" spans="2:43" ht="34.5" hidden="1" customHeight="1">
      <c r="B901" s="86">
        <f t="shared" si="83"/>
        <v>898</v>
      </c>
      <c r="C901" s="84" t="s">
        <v>63</v>
      </c>
      <c r="D901" s="84" t="s">
        <v>7580</v>
      </c>
      <c r="E901" s="84" t="s">
        <v>4688</v>
      </c>
      <c r="F901" s="84" t="s">
        <v>4704</v>
      </c>
      <c r="G901" s="85" t="s">
        <v>7581</v>
      </c>
      <c r="H901" s="85" t="s">
        <v>7582</v>
      </c>
      <c r="I901" s="85" t="s">
        <v>7583</v>
      </c>
      <c r="J901" s="191">
        <v>4</v>
      </c>
      <c r="K901" s="84" t="s">
        <v>7607</v>
      </c>
      <c r="L901" s="84"/>
      <c r="M901" s="85" t="s">
        <v>7608</v>
      </c>
      <c r="N901" s="201" t="s">
        <v>7609</v>
      </c>
      <c r="O901" s="84" t="s">
        <v>2126</v>
      </c>
      <c r="P901" s="85"/>
      <c r="Q901" s="87" t="s">
        <v>69</v>
      </c>
      <c r="R901" s="84" t="s">
        <v>10811</v>
      </c>
      <c r="S901" s="86" t="s">
        <v>10812</v>
      </c>
      <c r="T901" s="84" t="s">
        <v>7612</v>
      </c>
      <c r="U901" s="86" t="s">
        <v>10813</v>
      </c>
      <c r="V901" s="212" t="s">
        <v>309</v>
      </c>
      <c r="W901" s="213"/>
      <c r="X901" s="85" t="str">
        <f t="shared" si="80"/>
        <v>tf_BATR20000200_D_L2_IMPORT_SUPPLIER_INFORMATION</v>
      </c>
      <c r="Y901" s="85" t="str">
        <f t="shared" si="81"/>
        <v>mt_MPTR20000204_CDW_D_L2_IMPORT_SUPPLIER_INFORMATION_WK03</v>
      </c>
      <c r="Z901" s="85" t="str">
        <f t="shared" si="82"/>
        <v>m_MPTR20000204_CDW_D_L2_IMPORT_SUPPLIER_INFORMATION_WK03</v>
      </c>
      <c r="AA901" s="65" t="s">
        <v>63</v>
      </c>
      <c r="AB901" s="65" t="s">
        <v>63</v>
      </c>
      <c r="AC901" s="65"/>
      <c r="AD901" s="65"/>
      <c r="AE901" s="100" t="s">
        <v>63</v>
      </c>
      <c r="AF901" s="65"/>
      <c r="AG901" s="65" t="s">
        <v>263</v>
      </c>
      <c r="AH901" s="65" t="s">
        <v>72</v>
      </c>
      <c r="AI901" s="239" t="s">
        <v>745</v>
      </c>
      <c r="AJ901" s="220" t="s">
        <v>154</v>
      </c>
      <c r="AK901" s="261">
        <v>4.6296299842651933E-5</v>
      </c>
    </row>
    <row r="902" spans="2:43" ht="34.5" hidden="1" customHeight="1">
      <c r="B902" s="86">
        <f t="shared" si="83"/>
        <v>899</v>
      </c>
      <c r="C902" s="84" t="s">
        <v>63</v>
      </c>
      <c r="D902" s="84" t="s">
        <v>7580</v>
      </c>
      <c r="E902" s="84" t="s">
        <v>4688</v>
      </c>
      <c r="F902" s="84" t="s">
        <v>4704</v>
      </c>
      <c r="G902" s="85" t="s">
        <v>7581</v>
      </c>
      <c r="H902" s="85" t="s">
        <v>7582</v>
      </c>
      <c r="I902" s="85" t="s">
        <v>7583</v>
      </c>
      <c r="J902" s="191">
        <v>5</v>
      </c>
      <c r="K902" s="84" t="s">
        <v>7614</v>
      </c>
      <c r="L902" s="84"/>
      <c r="M902" s="85" t="s">
        <v>7615</v>
      </c>
      <c r="N902" s="201" t="s">
        <v>7616</v>
      </c>
      <c r="O902" s="84" t="s">
        <v>2126</v>
      </c>
      <c r="P902" s="85"/>
      <c r="Q902" s="87" t="s">
        <v>69</v>
      </c>
      <c r="R902" s="84" t="s">
        <v>10814</v>
      </c>
      <c r="S902" s="86" t="s">
        <v>10815</v>
      </c>
      <c r="T902" s="84" t="s">
        <v>7619</v>
      </c>
      <c r="U902" s="86" t="s">
        <v>10816</v>
      </c>
      <c r="V902" s="212" t="s">
        <v>260</v>
      </c>
      <c r="W902" s="213"/>
      <c r="X902" s="85" t="str">
        <f t="shared" si="80"/>
        <v>tf_BATR20000200_D_L2_IMPORT_SUPPLIER_INFORMATION</v>
      </c>
      <c r="Y902" s="85" t="str">
        <f t="shared" si="81"/>
        <v>mt_MPTR20000205_CDW_D_L2_NEW_IMPORT_SUPPLIER_INFORMATION</v>
      </c>
      <c r="Z902" s="85" t="str">
        <f t="shared" si="82"/>
        <v>m_MPTR20000205_CDW_D_L2_NEW_IMPORT_SUPPLIER_INFORMATION</v>
      </c>
      <c r="AA902" s="65" t="s">
        <v>63</v>
      </c>
      <c r="AB902" s="65" t="s">
        <v>63</v>
      </c>
      <c r="AC902" s="65"/>
      <c r="AD902" s="65"/>
      <c r="AE902" s="100" t="s">
        <v>63</v>
      </c>
      <c r="AF902" s="65"/>
      <c r="AG902" s="65" t="s">
        <v>263</v>
      </c>
      <c r="AH902" s="65" t="s">
        <v>72</v>
      </c>
      <c r="AI902" s="239" t="s">
        <v>745</v>
      </c>
      <c r="AJ902" s="220" t="s">
        <v>154</v>
      </c>
      <c r="AK902" s="261">
        <v>1.9675925432238728E-4</v>
      </c>
    </row>
    <row r="903" spans="2:43" ht="34.5" hidden="1" customHeight="1">
      <c r="B903" s="86">
        <f t="shared" si="83"/>
        <v>900</v>
      </c>
      <c r="C903" s="84" t="s">
        <v>63</v>
      </c>
      <c r="D903" s="84" t="s">
        <v>7580</v>
      </c>
      <c r="E903" s="84" t="s">
        <v>4688</v>
      </c>
      <c r="F903" s="84" t="s">
        <v>4704</v>
      </c>
      <c r="G903" s="85" t="s">
        <v>7581</v>
      </c>
      <c r="H903" s="85" t="s">
        <v>7582</v>
      </c>
      <c r="I903" s="85" t="s">
        <v>7583</v>
      </c>
      <c r="J903" s="191">
        <v>6</v>
      </c>
      <c r="K903" s="84" t="s">
        <v>7621</v>
      </c>
      <c r="L903" s="84"/>
      <c r="M903" s="85" t="s">
        <v>7622</v>
      </c>
      <c r="N903" s="201" t="s">
        <v>7623</v>
      </c>
      <c r="O903" s="84" t="s">
        <v>2126</v>
      </c>
      <c r="P903" s="85"/>
      <c r="Q903" s="87" t="s">
        <v>166</v>
      </c>
      <c r="R903" s="84" t="s">
        <v>10817</v>
      </c>
      <c r="S903" s="86" t="s">
        <v>10818</v>
      </c>
      <c r="T903" s="84" t="s">
        <v>10819</v>
      </c>
      <c r="U903" s="86" t="s">
        <v>10820</v>
      </c>
      <c r="V903" s="212" t="s">
        <v>296</v>
      </c>
      <c r="W903" s="213"/>
      <c r="X903" s="85" t="str">
        <f t="shared" si="80"/>
        <v>tf_BATR20000200_D_L2_IMPORT_SUPPLIER_INFORMATION</v>
      </c>
      <c r="Y903" s="85" t="str">
        <f t="shared" si="81"/>
        <v>mt_MPTR20000206_CDW_D_L2_IMPORT_SUPPLIER_INFORMATION</v>
      </c>
      <c r="Z903" s="85" t="str">
        <f t="shared" si="82"/>
        <v>m_MPTR20000206_CDW_D_L2_IMPORT_SUPPLIER_INFORMATION</v>
      </c>
      <c r="AA903" s="65" t="s">
        <v>7591</v>
      </c>
      <c r="AB903" s="65" t="s">
        <v>7592</v>
      </c>
      <c r="AC903" s="65"/>
      <c r="AD903" s="65"/>
      <c r="AE903" s="100" t="s">
        <v>63</v>
      </c>
      <c r="AF903" s="65"/>
      <c r="AG903" s="65" t="s">
        <v>263</v>
      </c>
      <c r="AH903" s="65" t="s">
        <v>72</v>
      </c>
      <c r="AI903" s="239" t="s">
        <v>745</v>
      </c>
      <c r="AJ903" s="220" t="s">
        <v>154</v>
      </c>
      <c r="AK903" s="261">
        <v>4.6296292566694319E-5</v>
      </c>
    </row>
    <row r="904" spans="2:43" ht="34.5" customHeight="1">
      <c r="B904" s="86">
        <f t="shared" si="83"/>
        <v>901</v>
      </c>
      <c r="C904" s="84" t="s">
        <v>63</v>
      </c>
      <c r="D904" s="84" t="s">
        <v>7580</v>
      </c>
      <c r="E904" s="84" t="s">
        <v>4688</v>
      </c>
      <c r="F904" s="84" t="s">
        <v>4704</v>
      </c>
      <c r="G904" s="85" t="s">
        <v>7581</v>
      </c>
      <c r="H904" s="85" t="s">
        <v>7582</v>
      </c>
      <c r="I904" s="85" t="s">
        <v>7583</v>
      </c>
      <c r="J904" s="191">
        <v>7</v>
      </c>
      <c r="K904" s="84" t="s">
        <v>7628</v>
      </c>
      <c r="L904" s="84"/>
      <c r="M904" s="85" t="s">
        <v>7629</v>
      </c>
      <c r="N904" s="201" t="s">
        <v>7630</v>
      </c>
      <c r="O904" s="84" t="s">
        <v>2126</v>
      </c>
      <c r="P904" s="85"/>
      <c r="Q904" s="87" t="s">
        <v>166</v>
      </c>
      <c r="R904" s="84" t="s">
        <v>10821</v>
      </c>
      <c r="S904" s="86" t="s">
        <v>10822</v>
      </c>
      <c r="T904" s="84" t="s">
        <v>7633</v>
      </c>
      <c r="U904" s="86" t="s">
        <v>10823</v>
      </c>
      <c r="V904" s="212" t="s">
        <v>260</v>
      </c>
      <c r="W904" s="213"/>
      <c r="X904" s="85" t="str">
        <f t="shared" si="80"/>
        <v>tf_BATR20000200_D_L2_IMPORT_SUPPLIER_INFORMATION</v>
      </c>
      <c r="Y904" s="85" t="str">
        <f t="shared" si="81"/>
        <v>mt_MPTR20000207_CDW_D_L2_IMPORT_SUPPLIER_INFORMATION_ADD_MASTER</v>
      </c>
      <c r="Z904" s="85" t="str">
        <f t="shared" si="82"/>
        <v>m_MPTR20000207_CDW_D_L2_IMPORT_SUPPLIER_INFORMATION_ADD_MASTER</v>
      </c>
      <c r="AA904" s="65" t="s">
        <v>7591</v>
      </c>
      <c r="AB904" s="65" t="s">
        <v>7592</v>
      </c>
      <c r="AC904" s="65"/>
      <c r="AD904" s="65"/>
      <c r="AE904" s="100" t="s">
        <v>63</v>
      </c>
      <c r="AF904" s="65"/>
      <c r="AG904" s="65" t="s">
        <v>263</v>
      </c>
      <c r="AH904" s="65" t="s">
        <v>72</v>
      </c>
      <c r="AI904" s="239" t="s">
        <v>745</v>
      </c>
      <c r="AJ904" s="220" t="s">
        <v>246</v>
      </c>
      <c r="AK904" s="261">
        <v>1.2500000011641532E-3</v>
      </c>
    </row>
    <row r="905" spans="2:43" ht="43.5" hidden="1" customHeight="1">
      <c r="B905" s="86">
        <f t="shared" si="83"/>
        <v>902</v>
      </c>
      <c r="C905" s="84" t="s">
        <v>63</v>
      </c>
      <c r="D905" s="84" t="s">
        <v>7635</v>
      </c>
      <c r="E905" s="84" t="s">
        <v>786</v>
      </c>
      <c r="F905" s="84" t="s">
        <v>63</v>
      </c>
      <c r="G905" s="85" t="s">
        <v>7636</v>
      </c>
      <c r="H905" s="85" t="s">
        <v>7637</v>
      </c>
      <c r="I905" s="85" t="s">
        <v>7638</v>
      </c>
      <c r="J905" s="191">
        <v>1</v>
      </c>
      <c r="K905" s="84" t="s">
        <v>7639</v>
      </c>
      <c r="L905" s="85"/>
      <c r="M905" s="85" t="s">
        <v>7640</v>
      </c>
      <c r="N905" s="201" t="s">
        <v>7641</v>
      </c>
      <c r="O905" s="84" t="s">
        <v>1366</v>
      </c>
      <c r="P905" s="86" t="s">
        <v>7642</v>
      </c>
      <c r="Q905" s="87" t="s">
        <v>220</v>
      </c>
      <c r="R905" s="84" t="s">
        <v>7643</v>
      </c>
      <c r="S905" s="86" t="s">
        <v>7644</v>
      </c>
      <c r="T905" s="84" t="s">
        <v>7645</v>
      </c>
      <c r="U905" s="86" t="s">
        <v>7646</v>
      </c>
      <c r="V905" s="212" t="s">
        <v>846</v>
      </c>
      <c r="W905" s="213"/>
      <c r="X905" s="85" t="str">
        <f t="shared" si="80"/>
        <v>tf_BAMT20008300_D_L2_BUDGET_DATA_PURCHASE_MASTER</v>
      </c>
      <c r="Y905" s="85" t="str">
        <f t="shared" si="81"/>
        <v>mt_MPMT20008301_CDW_D_L2_BUDGET_DATA_PURCHASE_MASTER</v>
      </c>
      <c r="Z905" s="85" t="str">
        <f t="shared" si="82"/>
        <v>m_MPMT20008301_CDW_D_L2_BUDGET_DATA_PURCHASE_MASTER</v>
      </c>
      <c r="AA905" s="65"/>
      <c r="AB905" s="65"/>
      <c r="AC905" s="65"/>
      <c r="AD905" s="65" t="s">
        <v>2025</v>
      </c>
      <c r="AE905" s="65" t="s">
        <v>2026</v>
      </c>
      <c r="AF905" s="65" t="s">
        <v>2027</v>
      </c>
      <c r="AG905" s="65" t="s">
        <v>205</v>
      </c>
      <c r="AH905" s="65" t="s">
        <v>205</v>
      </c>
      <c r="AI905" s="220" t="s">
        <v>65</v>
      </c>
      <c r="AJ905" s="220" t="s">
        <v>154</v>
      </c>
      <c r="AK905" s="261" t="s">
        <v>155</v>
      </c>
      <c r="AQ905" s="68" t="s">
        <v>3498</v>
      </c>
    </row>
    <row r="906" spans="2:43" ht="34.5" hidden="1" customHeight="1">
      <c r="B906" s="86">
        <f t="shared" si="83"/>
        <v>903</v>
      </c>
      <c r="C906" s="84" t="s">
        <v>63</v>
      </c>
      <c r="D906" s="84" t="s">
        <v>7647</v>
      </c>
      <c r="E906" s="84" t="s">
        <v>786</v>
      </c>
      <c r="F906" s="84" t="s">
        <v>63</v>
      </c>
      <c r="G906" s="85" t="s">
        <v>7648</v>
      </c>
      <c r="H906" s="85" t="s">
        <v>7649</v>
      </c>
      <c r="I906" s="85" t="s">
        <v>7650</v>
      </c>
      <c r="J906" s="191">
        <v>1</v>
      </c>
      <c r="K906" s="84" t="s">
        <v>7651</v>
      </c>
      <c r="L906" s="84"/>
      <c r="M906" s="85" t="s">
        <v>7652</v>
      </c>
      <c r="N906" s="201" t="s">
        <v>7653</v>
      </c>
      <c r="O906" s="84" t="s">
        <v>2126</v>
      </c>
      <c r="P906" s="85"/>
      <c r="Q906" s="87" t="s">
        <v>69</v>
      </c>
      <c r="R906" s="84" t="s">
        <v>10824</v>
      </c>
      <c r="S906" s="86" t="s">
        <v>10825</v>
      </c>
      <c r="T906" s="84" t="s">
        <v>7656</v>
      </c>
      <c r="U906" s="86" t="s">
        <v>7657</v>
      </c>
      <c r="V906" s="212" t="s">
        <v>260</v>
      </c>
      <c r="W906" s="213"/>
      <c r="X906" s="85" t="str">
        <f t="shared" si="80"/>
        <v>tf_BAMT20022000_D_L2_BUDGET_APPLICATION_TEXT_MASTER</v>
      </c>
      <c r="Y906" s="85" t="str">
        <f t="shared" si="81"/>
        <v>mt_MPMT20022001_CDW_D_L2_BUDGET_APPLICATION_TEXT_MASTER</v>
      </c>
      <c r="Z906" s="85" t="str">
        <f t="shared" si="82"/>
        <v>m_MPMT20022001_CDW_D_L2_BUDGET_APPLICATION_TEXT_MASTER</v>
      </c>
      <c r="AA906" s="65"/>
      <c r="AB906" s="65"/>
      <c r="AC906" s="65"/>
      <c r="AD906" s="65" t="s">
        <v>2183</v>
      </c>
      <c r="AE906" s="65" t="s">
        <v>2026</v>
      </c>
      <c r="AF906" s="65" t="s">
        <v>52</v>
      </c>
      <c r="AG906" s="65" t="s">
        <v>72</v>
      </c>
      <c r="AH906" s="268" t="s">
        <v>3923</v>
      </c>
      <c r="AI906" s="220" t="s">
        <v>65</v>
      </c>
      <c r="AJ906" s="220" t="s">
        <v>154</v>
      </c>
      <c r="AK906" s="261">
        <v>0</v>
      </c>
    </row>
    <row r="907" spans="2:43" ht="34.5" hidden="1" customHeight="1">
      <c r="B907" s="91">
        <f t="shared" si="83"/>
        <v>904</v>
      </c>
      <c r="C907" s="92" t="s">
        <v>409</v>
      </c>
      <c r="D907" s="92" t="s">
        <v>7658</v>
      </c>
      <c r="E907" s="92" t="s">
        <v>786</v>
      </c>
      <c r="F907" s="92" t="s">
        <v>63</v>
      </c>
      <c r="G907" s="146" t="s">
        <v>7659</v>
      </c>
      <c r="H907" s="146" t="s">
        <v>7660</v>
      </c>
      <c r="I907" s="146" t="s">
        <v>7661</v>
      </c>
      <c r="J907" s="193">
        <v>1</v>
      </c>
      <c r="K907" s="92" t="s">
        <v>7662</v>
      </c>
      <c r="L907" s="146"/>
      <c r="M907" s="146" t="s">
        <v>7663</v>
      </c>
      <c r="N907" s="290" t="s">
        <v>7664</v>
      </c>
      <c r="O907" s="92" t="s">
        <v>1366</v>
      </c>
      <c r="P907" s="91" t="s">
        <v>7665</v>
      </c>
      <c r="Q907" s="163" t="s">
        <v>220</v>
      </c>
      <c r="R907" s="92" t="s">
        <v>10826</v>
      </c>
      <c r="S907" s="91" t="s">
        <v>10827</v>
      </c>
      <c r="T907" s="92" t="s">
        <v>10828</v>
      </c>
      <c r="U907" s="91" t="s">
        <v>10829</v>
      </c>
      <c r="V907" s="207" t="s">
        <v>149</v>
      </c>
      <c r="W907" s="203"/>
      <c r="X907" s="146" t="str">
        <f t="shared" si="80"/>
        <v>tf_BAMT20013900_D_L2_CONTAINER_CONDITION_TEXT_MASTER</v>
      </c>
      <c r="Y907" s="146" t="str">
        <f t="shared" si="81"/>
        <v>mt_MPMT20013901_CDW_D_L2_CONTAINER_CONDITION_TEXT_MASTER</v>
      </c>
      <c r="Z907" s="146" t="str">
        <f t="shared" si="82"/>
        <v>m_MPMT20013901_CDW_D_L2_CONTAINER_CONDITION_TEXT_MASTER</v>
      </c>
      <c r="AA907" s="243"/>
      <c r="AB907" s="243"/>
      <c r="AC907" s="243"/>
      <c r="AD907" s="65" t="s">
        <v>2183</v>
      </c>
      <c r="AE907" s="65" t="s">
        <v>2026</v>
      </c>
      <c r="AF907" s="65" t="s">
        <v>52</v>
      </c>
      <c r="AG907" s="65" t="s">
        <v>72</v>
      </c>
      <c r="AH907" s="268" t="s">
        <v>3923</v>
      </c>
      <c r="AI907" s="220" t="s">
        <v>65</v>
      </c>
      <c r="AJ907" s="220" t="s">
        <v>65</v>
      </c>
      <c r="AK907" s="220" t="s">
        <v>65</v>
      </c>
    </row>
    <row r="908" spans="2:43" ht="34.5" hidden="1" customHeight="1">
      <c r="B908" s="86">
        <f t="shared" si="83"/>
        <v>905</v>
      </c>
      <c r="C908" s="84" t="s">
        <v>63</v>
      </c>
      <c r="D908" s="84" t="s">
        <v>7666</v>
      </c>
      <c r="E908" s="84" t="s">
        <v>786</v>
      </c>
      <c r="F908" s="84" t="s">
        <v>63</v>
      </c>
      <c r="G908" s="85" t="s">
        <v>7667</v>
      </c>
      <c r="H908" s="85" t="s">
        <v>7668</v>
      </c>
      <c r="I908" s="85" t="s">
        <v>7669</v>
      </c>
      <c r="J908" s="191">
        <v>1</v>
      </c>
      <c r="K908" s="84" t="s">
        <v>7670</v>
      </c>
      <c r="L908" s="85"/>
      <c r="M908" s="85" t="s">
        <v>7671</v>
      </c>
      <c r="N908" s="85" t="s">
        <v>7672</v>
      </c>
      <c r="O908" s="84" t="s">
        <v>2126</v>
      </c>
      <c r="P908" s="86" t="s">
        <v>7673</v>
      </c>
      <c r="Q908" s="87" t="s">
        <v>220</v>
      </c>
      <c r="R908" s="84" t="s">
        <v>10830</v>
      </c>
      <c r="S908" s="86" t="s">
        <v>10831</v>
      </c>
      <c r="T908" s="84" t="s">
        <v>7676</v>
      </c>
      <c r="U908" s="86" t="s">
        <v>7677</v>
      </c>
      <c r="V908" s="84" t="s">
        <v>149</v>
      </c>
      <c r="W908" s="85"/>
      <c r="X908" s="85" t="str">
        <f t="shared" si="80"/>
        <v>tf_BAMT20019900_D_L2_USAGE_PIGMENT_SEARCH_1_MASTER</v>
      </c>
      <c r="Y908" s="85" t="str">
        <f t="shared" si="81"/>
        <v>mt_MPMT20019901_CDW_D_L2_USAGE_PIGMENT_SEARCH_1_MASTER</v>
      </c>
      <c r="Z908" s="85" t="str">
        <f t="shared" si="82"/>
        <v>m_MPMT20019901_CDW_D_L2_USAGE_PIGMENT_SEARCH_1_MASTER</v>
      </c>
      <c r="AA908" s="65"/>
      <c r="AB908" s="65"/>
      <c r="AC908" s="65"/>
      <c r="AD908" s="65" t="s">
        <v>2025</v>
      </c>
      <c r="AE908" s="65" t="s">
        <v>2026</v>
      </c>
      <c r="AF908" s="65" t="s">
        <v>2027</v>
      </c>
      <c r="AG908" s="65" t="s">
        <v>72</v>
      </c>
      <c r="AH908" s="65" t="str">
        <f>_xlfn.XLOOKUP(T908,Inputテーブル分解!G:G,Inputテーブル分解!J:J,"-")</f>
        <v>A</v>
      </c>
      <c r="AI908" s="220" t="s">
        <v>65</v>
      </c>
      <c r="AJ908" s="220" t="s">
        <v>154</v>
      </c>
      <c r="AK908" s="261">
        <v>0</v>
      </c>
    </row>
    <row r="909" spans="2:43" ht="34.5" hidden="1" customHeight="1">
      <c r="B909" s="86">
        <f t="shared" si="83"/>
        <v>906</v>
      </c>
      <c r="C909" s="84" t="s">
        <v>63</v>
      </c>
      <c r="D909" s="84" t="s">
        <v>7678</v>
      </c>
      <c r="E909" s="84" t="s">
        <v>786</v>
      </c>
      <c r="F909" s="84" t="s">
        <v>63</v>
      </c>
      <c r="G909" s="85" t="s">
        <v>7679</v>
      </c>
      <c r="H909" s="85" t="s">
        <v>7680</v>
      </c>
      <c r="I909" s="85" t="s">
        <v>7681</v>
      </c>
      <c r="J909" s="191">
        <v>1</v>
      </c>
      <c r="K909" s="84" t="s">
        <v>7682</v>
      </c>
      <c r="L909" s="85"/>
      <c r="M909" s="85" t="s">
        <v>7683</v>
      </c>
      <c r="N909" s="85" t="s">
        <v>7684</v>
      </c>
      <c r="O909" s="84" t="s">
        <v>1366</v>
      </c>
      <c r="P909" s="86" t="s">
        <v>7685</v>
      </c>
      <c r="Q909" s="87" t="s">
        <v>220</v>
      </c>
      <c r="R909" s="84" t="s">
        <v>10832</v>
      </c>
      <c r="S909" s="86" t="s">
        <v>10833</v>
      </c>
      <c r="T909" s="84" t="s">
        <v>7688</v>
      </c>
      <c r="U909" s="86" t="s">
        <v>7689</v>
      </c>
      <c r="V909" s="84" t="s">
        <v>149</v>
      </c>
      <c r="W909" s="85"/>
      <c r="X909" s="85" t="str">
        <f t="shared" si="80"/>
        <v>tf_BAMT20020000_D_L2_USAGE_PIGMENT_SEARCH_2_1_MASTER</v>
      </c>
      <c r="Y909" s="85" t="str">
        <f t="shared" si="81"/>
        <v>mt_MPMT20020001_CDW_D_L2_USAGE_PIGMENT_SEARCH_2_1_MASTER</v>
      </c>
      <c r="Z909" s="85" t="str">
        <f t="shared" si="82"/>
        <v>m_MPMT20020001_CDW_D_L2_USAGE_PIGMENT_SEARCH_2_1_MASTER</v>
      </c>
      <c r="AA909" s="65"/>
      <c r="AB909" s="65"/>
      <c r="AC909" s="65"/>
      <c r="AD909" s="65" t="s">
        <v>2025</v>
      </c>
      <c r="AE909" s="65" t="s">
        <v>2026</v>
      </c>
      <c r="AF909" s="65" t="s">
        <v>2027</v>
      </c>
      <c r="AG909" s="65" t="s">
        <v>72</v>
      </c>
      <c r="AH909" s="65" t="str">
        <f>_xlfn.XLOOKUP(T909,Inputテーブル分解!G:G,Inputテーブル分解!J:J,"-")</f>
        <v>A</v>
      </c>
      <c r="AI909" s="220" t="s">
        <v>65</v>
      </c>
      <c r="AJ909" s="220" t="s">
        <v>154</v>
      </c>
      <c r="AK909" s="261">
        <v>0</v>
      </c>
    </row>
    <row r="910" spans="2:43" ht="34.5" hidden="1" customHeight="1">
      <c r="B910" s="86">
        <f t="shared" si="83"/>
        <v>907</v>
      </c>
      <c r="C910" s="84" t="s">
        <v>63</v>
      </c>
      <c r="D910" s="84" t="s">
        <v>7690</v>
      </c>
      <c r="E910" s="84" t="s">
        <v>786</v>
      </c>
      <c r="F910" s="84" t="s">
        <v>63</v>
      </c>
      <c r="G910" s="85" t="s">
        <v>7691</v>
      </c>
      <c r="H910" s="85" t="s">
        <v>7692</v>
      </c>
      <c r="I910" s="85" t="s">
        <v>7693</v>
      </c>
      <c r="J910" s="191">
        <v>1</v>
      </c>
      <c r="K910" s="84" t="s">
        <v>7694</v>
      </c>
      <c r="L910" s="85"/>
      <c r="M910" s="85" t="s">
        <v>7695</v>
      </c>
      <c r="N910" s="85" t="s">
        <v>7696</v>
      </c>
      <c r="O910" s="84" t="s">
        <v>1366</v>
      </c>
      <c r="P910" s="86" t="s">
        <v>7697</v>
      </c>
      <c r="Q910" s="87" t="s">
        <v>220</v>
      </c>
      <c r="R910" s="84" t="s">
        <v>10834</v>
      </c>
      <c r="S910" s="86" t="s">
        <v>7699</v>
      </c>
      <c r="T910" s="84" t="s">
        <v>7700</v>
      </c>
      <c r="U910" s="86" t="s">
        <v>7701</v>
      </c>
      <c r="V910" s="84" t="s">
        <v>149</v>
      </c>
      <c r="W910" s="85"/>
      <c r="X910" s="85" t="str">
        <f t="shared" si="80"/>
        <v>tf_BAMT20020100_D_L2_USAGE_PIGMENT_SEARCH_2_2_MASTER</v>
      </c>
      <c r="Y910" s="85" t="str">
        <f t="shared" si="81"/>
        <v>mt_MPMT20020101_CDW_D_L2_USAGE_PIGMENT_SEARCH_2_2_MASTER</v>
      </c>
      <c r="Z910" s="85" t="str">
        <f t="shared" si="82"/>
        <v>m_MPMT20020101_CDW_D_L2_USAGE_PIGMENT_SEARCH_2_2_MASTER</v>
      </c>
      <c r="AA910" s="65"/>
      <c r="AB910" s="65"/>
      <c r="AC910" s="65"/>
      <c r="AD910" s="65" t="s">
        <v>2025</v>
      </c>
      <c r="AE910" s="65" t="s">
        <v>2026</v>
      </c>
      <c r="AF910" s="65" t="s">
        <v>2027</v>
      </c>
      <c r="AG910" s="65" t="s">
        <v>72</v>
      </c>
      <c r="AH910" s="65" t="str">
        <f>_xlfn.XLOOKUP(T910,Inputテーブル分解!G:G,Inputテーブル分解!J:J,"-")</f>
        <v>A</v>
      </c>
      <c r="AI910" s="220" t="s">
        <v>65</v>
      </c>
      <c r="AJ910" s="220" t="s">
        <v>154</v>
      </c>
      <c r="AK910" s="261">
        <v>0</v>
      </c>
    </row>
    <row r="911" spans="2:43" ht="34.5" hidden="1" customHeight="1">
      <c r="B911" s="86">
        <f t="shared" si="83"/>
        <v>908</v>
      </c>
      <c r="C911" s="84" t="s">
        <v>63</v>
      </c>
      <c r="D911" s="84" t="s">
        <v>7702</v>
      </c>
      <c r="E911" s="84" t="s">
        <v>786</v>
      </c>
      <c r="F911" s="84" t="s">
        <v>63</v>
      </c>
      <c r="G911" s="85" t="s">
        <v>7703</v>
      </c>
      <c r="H911" s="85" t="s">
        <v>7704</v>
      </c>
      <c r="I911" s="85" t="s">
        <v>7705</v>
      </c>
      <c r="J911" s="191">
        <v>1</v>
      </c>
      <c r="K911" s="84" t="s">
        <v>7706</v>
      </c>
      <c r="L911" s="85"/>
      <c r="M911" s="85" t="s">
        <v>7707</v>
      </c>
      <c r="N911" s="85" t="s">
        <v>7708</v>
      </c>
      <c r="O911" s="84" t="s">
        <v>1366</v>
      </c>
      <c r="P911" s="93" t="s">
        <v>7709</v>
      </c>
      <c r="Q911" s="87" t="s">
        <v>69</v>
      </c>
      <c r="R911" s="84" t="s">
        <v>10835</v>
      </c>
      <c r="S911" s="86" t="s">
        <v>10836</v>
      </c>
      <c r="T911" s="84" t="s">
        <v>10837</v>
      </c>
      <c r="U911" s="88" t="s">
        <v>10838</v>
      </c>
      <c r="V911" s="84" t="s">
        <v>846</v>
      </c>
      <c r="W911" s="86"/>
      <c r="X911" s="85" t="str">
        <f t="shared" ref="X911:X941" si="84">IF(AND(D911&lt;&gt;"",H911&lt;&gt;""),"tf_"&amp;D911&amp;"_"&amp;H911,"")</f>
        <v>tf_BAMT20024900_D_L2_USAGE_MASTER_PIGMENT_CUSTOMER_NAME_EN_MASTER</v>
      </c>
      <c r="Y911" s="85" t="str">
        <f t="shared" ref="Y911:Y941" si="85">IF(AND(K911&lt;&gt;"",N911&lt;&gt;""),"mt_"&amp;K911&amp;"_"&amp;N911,"")</f>
        <v>mt_MPMT20024901_CDW_D_L2_USAGE_MASTER_PIGMENT_CUSTOMER_NAME_EN_MASTER</v>
      </c>
      <c r="Z911" s="85" t="str">
        <f t="shared" ref="Z911:Z941" si="86">IF(AND(K911&lt;&gt;"",N911&lt;&gt;""),"m_"&amp;K911&amp;"_"&amp;N911,"")</f>
        <v>m_MPMT20024901_CDW_D_L2_USAGE_MASTER_PIGMENT_CUSTOMER_NAME_EN_MASTER</v>
      </c>
      <c r="AA911" s="65"/>
      <c r="AB911" s="65"/>
      <c r="AC911" s="65"/>
      <c r="AD911" s="65" t="s">
        <v>2025</v>
      </c>
      <c r="AE911" s="65" t="s">
        <v>2026</v>
      </c>
      <c r="AF911" s="65" t="s">
        <v>2027</v>
      </c>
      <c r="AG911" s="65" t="s">
        <v>4725</v>
      </c>
      <c r="AH911" s="65" t="str">
        <f>_xlfn.XLOOKUP(T911,Inputテーブル分解!G:G,Inputテーブル分解!J:J,"-")</f>
        <v>A</v>
      </c>
      <c r="AI911" s="220" t="s">
        <v>65</v>
      </c>
      <c r="AJ911" s="220" t="s">
        <v>154</v>
      </c>
      <c r="AK911" s="261">
        <v>0</v>
      </c>
    </row>
    <row r="912" spans="2:43" ht="34.5" hidden="1" customHeight="1">
      <c r="B912" s="91">
        <f t="shared" si="83"/>
        <v>909</v>
      </c>
      <c r="C912" s="92" t="s">
        <v>409</v>
      </c>
      <c r="D912" s="92" t="s">
        <v>63</v>
      </c>
      <c r="E912" s="92" t="s">
        <v>786</v>
      </c>
      <c r="F912" s="92" t="s">
        <v>63</v>
      </c>
      <c r="G912" s="146" t="s">
        <v>7714</v>
      </c>
      <c r="H912" s="146" t="s">
        <v>7715</v>
      </c>
      <c r="I912" s="146" t="s">
        <v>7716</v>
      </c>
      <c r="J912" s="193"/>
      <c r="K912" s="92" t="s">
        <v>63</v>
      </c>
      <c r="L912" s="92"/>
      <c r="M912" s="146" t="s">
        <v>7717</v>
      </c>
      <c r="N912" s="146" t="s">
        <v>7718</v>
      </c>
      <c r="O912" s="92" t="s">
        <v>2126</v>
      </c>
      <c r="P912" s="91" t="s">
        <v>7719</v>
      </c>
      <c r="Q912" s="163" t="s">
        <v>69</v>
      </c>
      <c r="R912" s="92" t="s">
        <v>10839</v>
      </c>
      <c r="S912" s="91" t="s">
        <v>10840</v>
      </c>
      <c r="T912" s="92" t="s">
        <v>63</v>
      </c>
      <c r="U912" s="91" t="s">
        <v>10841</v>
      </c>
      <c r="V912" s="92" t="s">
        <v>846</v>
      </c>
      <c r="W912" s="146"/>
      <c r="X912" s="146" t="str">
        <f t="shared" si="84"/>
        <v>tf_-_A_L2_USAGE_PIGMENT_USAGE_NAME_MASTER</v>
      </c>
      <c r="Y912" s="146" t="str">
        <f t="shared" si="85"/>
        <v>mt_-_CDW_A_L2_USAGE_PIGMENT_USAGE_NAME_MASTER</v>
      </c>
      <c r="Z912" s="146" t="str">
        <f t="shared" si="86"/>
        <v>m_-_CDW_A_L2_USAGE_PIGMENT_USAGE_NAME_MASTER</v>
      </c>
      <c r="AA912" s="243"/>
      <c r="AB912" s="243"/>
      <c r="AC912" s="243"/>
      <c r="AD912" s="65" t="s">
        <v>1368</v>
      </c>
      <c r="AE912" s="100" t="s">
        <v>63</v>
      </c>
      <c r="AF912" s="65"/>
      <c r="AG912" s="65" t="s">
        <v>63</v>
      </c>
      <c r="AH912" s="65" t="s">
        <v>63</v>
      </c>
      <c r="AI912" s="220" t="s">
        <v>65</v>
      </c>
      <c r="AJ912" s="220" t="s">
        <v>65</v>
      </c>
      <c r="AK912" s="220" t="s">
        <v>65</v>
      </c>
    </row>
    <row r="913" spans="2:37" ht="34.5" hidden="1" customHeight="1">
      <c r="B913" s="86">
        <f t="shared" si="83"/>
        <v>910</v>
      </c>
      <c r="C913" s="84" t="s">
        <v>63</v>
      </c>
      <c r="D913" s="84" t="s">
        <v>7720</v>
      </c>
      <c r="E913" s="84" t="s">
        <v>135</v>
      </c>
      <c r="F913" s="84" t="s">
        <v>7721</v>
      </c>
      <c r="G913" s="85" t="s">
        <v>7722</v>
      </c>
      <c r="H913" s="85" t="s">
        <v>7723</v>
      </c>
      <c r="I913" s="85" t="s">
        <v>7724</v>
      </c>
      <c r="J913" s="191">
        <v>1</v>
      </c>
      <c r="K913" s="84" t="s">
        <v>7725</v>
      </c>
      <c r="L913" s="85"/>
      <c r="M913" s="85" t="s">
        <v>7726</v>
      </c>
      <c r="N913" s="85" t="s">
        <v>7727</v>
      </c>
      <c r="O913" s="84" t="s">
        <v>1366</v>
      </c>
      <c r="P913" s="85" t="s">
        <v>7728</v>
      </c>
      <c r="Q913" s="87" t="s">
        <v>220</v>
      </c>
      <c r="R913" s="84" t="s">
        <v>10842</v>
      </c>
      <c r="S913" s="86" t="s">
        <v>10843</v>
      </c>
      <c r="T913" s="84" t="s">
        <v>10844</v>
      </c>
      <c r="U913" s="86" t="s">
        <v>10845</v>
      </c>
      <c r="V913" s="84" t="s">
        <v>149</v>
      </c>
      <c r="W913" s="85"/>
      <c r="X913" s="85" t="str">
        <f t="shared" si="84"/>
        <v>tf_BACO30001800_D_DD_USAGE_PLAN_ACTUAL_MGMT_PIGMENT</v>
      </c>
      <c r="Y913" s="85" t="str">
        <f t="shared" si="85"/>
        <v>mt_MPCO20001801_CDW_D_L2_USAGE_PLAN_ACTUAL_MGMT_PIGMENT_WK01</v>
      </c>
      <c r="Z913" s="85" t="str">
        <f t="shared" si="86"/>
        <v>m_MPCO20001801_CDW_D_L2_USAGE_PLAN_ACTUAL_MGMT_PIGMENT_WK01</v>
      </c>
      <c r="AA913" s="65" t="s">
        <v>7733</v>
      </c>
      <c r="AB913" s="65" t="s">
        <v>7734</v>
      </c>
      <c r="AC913" s="65"/>
      <c r="AD913" s="65"/>
      <c r="AE913" s="100" t="s">
        <v>63</v>
      </c>
      <c r="AF913" s="65"/>
      <c r="AG913" s="65" t="s">
        <v>152</v>
      </c>
      <c r="AH913" s="65" t="s">
        <v>153</v>
      </c>
      <c r="AI913" s="239" t="s">
        <v>745</v>
      </c>
      <c r="AJ913" s="220" t="s">
        <v>154</v>
      </c>
      <c r="AK913" s="261">
        <v>1.6203703125938773E-4</v>
      </c>
    </row>
    <row r="914" spans="2:37" ht="34.5" hidden="1" customHeight="1">
      <c r="B914" s="86">
        <f t="shared" si="83"/>
        <v>911</v>
      </c>
      <c r="C914" s="84" t="s">
        <v>63</v>
      </c>
      <c r="D914" s="84" t="s">
        <v>7720</v>
      </c>
      <c r="E914" s="84" t="s">
        <v>135</v>
      </c>
      <c r="F914" s="84" t="s">
        <v>7721</v>
      </c>
      <c r="G914" s="85" t="s">
        <v>7722</v>
      </c>
      <c r="H914" s="85" t="s">
        <v>7723</v>
      </c>
      <c r="I914" s="85" t="s">
        <v>7724</v>
      </c>
      <c r="J914" s="191">
        <v>2</v>
      </c>
      <c r="K914" s="84" t="s">
        <v>7735</v>
      </c>
      <c r="L914" s="85"/>
      <c r="M914" s="85" t="s">
        <v>7736</v>
      </c>
      <c r="N914" s="85" t="s">
        <v>7737</v>
      </c>
      <c r="O914" s="84" t="s">
        <v>1366</v>
      </c>
      <c r="P914" s="85" t="s">
        <v>7728</v>
      </c>
      <c r="Q914" s="87" t="s">
        <v>220</v>
      </c>
      <c r="R914" s="84" t="s">
        <v>9328</v>
      </c>
      <c r="S914" s="86" t="s">
        <v>9329</v>
      </c>
      <c r="T914" s="84" t="s">
        <v>10846</v>
      </c>
      <c r="U914" s="86" t="s">
        <v>10847</v>
      </c>
      <c r="V914" s="84" t="s">
        <v>171</v>
      </c>
      <c r="W914" s="85"/>
      <c r="X914" s="85" t="str">
        <f t="shared" si="84"/>
        <v>tf_BACO30001800_D_DD_USAGE_PLAN_ACTUAL_MGMT_PIGMENT</v>
      </c>
      <c r="Y914" s="85" t="str">
        <f t="shared" si="85"/>
        <v>mt_MPCO20001802_CDW_D_L2_USAGE_PLAN_ACTUAL_MGMT_PIGMENT_WK02</v>
      </c>
      <c r="Z914" s="85" t="str">
        <f t="shared" si="86"/>
        <v>m_MPCO20001802_CDW_D_L2_USAGE_PLAN_ACTUAL_MGMT_PIGMENT_WK02</v>
      </c>
      <c r="AA914" s="65" t="s">
        <v>7733</v>
      </c>
      <c r="AB914" s="65" t="s">
        <v>7734</v>
      </c>
      <c r="AC914" s="65"/>
      <c r="AD914" s="65"/>
      <c r="AE914" s="100" t="s">
        <v>63</v>
      </c>
      <c r="AF914" s="65"/>
      <c r="AG914" s="65" t="s">
        <v>152</v>
      </c>
      <c r="AH914" s="65" t="s">
        <v>153</v>
      </c>
      <c r="AI914" s="239" t="s">
        <v>745</v>
      </c>
      <c r="AJ914" s="220" t="s">
        <v>154</v>
      </c>
      <c r="AK914" s="261">
        <v>3.3564815385034308E-4</v>
      </c>
    </row>
    <row r="915" spans="2:37" ht="34.5" hidden="1" customHeight="1">
      <c r="B915" s="86">
        <f t="shared" si="83"/>
        <v>912</v>
      </c>
      <c r="C915" s="84" t="s">
        <v>63</v>
      </c>
      <c r="D915" s="84" t="s">
        <v>7720</v>
      </c>
      <c r="E915" s="84" t="s">
        <v>135</v>
      </c>
      <c r="F915" s="84" t="s">
        <v>7721</v>
      </c>
      <c r="G915" s="85" t="s">
        <v>7722</v>
      </c>
      <c r="H915" s="85" t="s">
        <v>7723</v>
      </c>
      <c r="I915" s="85" t="s">
        <v>7724</v>
      </c>
      <c r="J915" s="191">
        <v>3</v>
      </c>
      <c r="K915" s="84" t="s">
        <v>7740</v>
      </c>
      <c r="L915" s="85"/>
      <c r="M915" s="85" t="s">
        <v>7741</v>
      </c>
      <c r="N915" s="85" t="s">
        <v>7742</v>
      </c>
      <c r="O915" s="84" t="s">
        <v>1366</v>
      </c>
      <c r="P915" s="85" t="s">
        <v>7728</v>
      </c>
      <c r="Q915" s="87" t="s">
        <v>220</v>
      </c>
      <c r="R915" s="84" t="s">
        <v>10848</v>
      </c>
      <c r="S915" s="86" t="s">
        <v>10849</v>
      </c>
      <c r="T915" s="84" t="s">
        <v>10850</v>
      </c>
      <c r="U915" s="86" t="s">
        <v>7746</v>
      </c>
      <c r="V915" s="84" t="s">
        <v>162</v>
      </c>
      <c r="W915" s="85"/>
      <c r="X915" s="85" t="str">
        <f t="shared" si="84"/>
        <v>tf_BACO30001800_D_DD_USAGE_PLAN_ACTUAL_MGMT_PIGMENT</v>
      </c>
      <c r="Y915" s="85" t="str">
        <f t="shared" si="85"/>
        <v>mt_MPCO20001803_CDW_D_L2_USAGE_PLAN_ACTUAL_MGMT_PIGMENT_WK03</v>
      </c>
      <c r="Z915" s="85" t="str">
        <f t="shared" si="86"/>
        <v>m_MPCO20001803_CDW_D_L2_USAGE_PLAN_ACTUAL_MGMT_PIGMENT_WK03</v>
      </c>
      <c r="AA915" s="65" t="s">
        <v>7733</v>
      </c>
      <c r="AB915" s="65" t="s">
        <v>7734</v>
      </c>
      <c r="AC915" s="65"/>
      <c r="AD915" s="65"/>
      <c r="AE915" s="100" t="s">
        <v>63</v>
      </c>
      <c r="AF915" s="65"/>
      <c r="AG915" s="65" t="s">
        <v>152</v>
      </c>
      <c r="AH915" s="65" t="s">
        <v>153</v>
      </c>
      <c r="AI915" s="239" t="s">
        <v>745</v>
      </c>
      <c r="AJ915" s="220" t="s">
        <v>154</v>
      </c>
      <c r="AK915" s="261">
        <v>5.092592618893832E-4</v>
      </c>
    </row>
    <row r="916" spans="2:37" ht="34.5" hidden="1" customHeight="1">
      <c r="B916" s="86">
        <f t="shared" si="83"/>
        <v>913</v>
      </c>
      <c r="C916" s="84" t="s">
        <v>63</v>
      </c>
      <c r="D916" s="84" t="s">
        <v>7720</v>
      </c>
      <c r="E916" s="84" t="s">
        <v>135</v>
      </c>
      <c r="F916" s="84" t="s">
        <v>7721</v>
      </c>
      <c r="G916" s="85" t="s">
        <v>7722</v>
      </c>
      <c r="H916" s="85" t="s">
        <v>7723</v>
      </c>
      <c r="I916" s="85" t="s">
        <v>7724</v>
      </c>
      <c r="J916" s="191">
        <v>4</v>
      </c>
      <c r="K916" s="84" t="s">
        <v>7747</v>
      </c>
      <c r="L916" s="85"/>
      <c r="M916" s="85" t="s">
        <v>7748</v>
      </c>
      <c r="N916" s="85" t="s">
        <v>7749</v>
      </c>
      <c r="O916" s="84" t="s">
        <v>1366</v>
      </c>
      <c r="P916" s="85" t="s">
        <v>7728</v>
      </c>
      <c r="Q916" s="87" t="s">
        <v>220</v>
      </c>
      <c r="R916" s="84" t="s">
        <v>10850</v>
      </c>
      <c r="S916" s="86" t="s">
        <v>7746</v>
      </c>
      <c r="T916" s="84" t="s">
        <v>10851</v>
      </c>
      <c r="U916" s="86" t="s">
        <v>7751</v>
      </c>
      <c r="V916" s="84" t="s">
        <v>238</v>
      </c>
      <c r="W916" s="85"/>
      <c r="X916" s="85" t="str">
        <f t="shared" si="84"/>
        <v>tf_BACO30001800_D_DD_USAGE_PLAN_ACTUAL_MGMT_PIGMENT</v>
      </c>
      <c r="Y916" s="85" t="str">
        <f t="shared" si="85"/>
        <v>mt_MPCO20001804_CDW_D_L2_USAGE_PLAN_ACTUAL_MGMT_PIGMENT_WK04</v>
      </c>
      <c r="Z916" s="85" t="str">
        <f t="shared" si="86"/>
        <v>m_MPCO20001804_CDW_D_L2_USAGE_PLAN_ACTUAL_MGMT_PIGMENT_WK04</v>
      </c>
      <c r="AA916" s="65" t="s">
        <v>7733</v>
      </c>
      <c r="AB916" s="65" t="s">
        <v>7734</v>
      </c>
      <c r="AC916" s="65"/>
      <c r="AD916" s="65"/>
      <c r="AE916" s="100" t="s">
        <v>63</v>
      </c>
      <c r="AF916" s="65"/>
      <c r="AG916" s="65" t="s">
        <v>152</v>
      </c>
      <c r="AH916" s="65" t="s">
        <v>153</v>
      </c>
      <c r="AI916" s="239" t="s">
        <v>745</v>
      </c>
      <c r="AJ916" s="220" t="s">
        <v>154</v>
      </c>
      <c r="AK916" s="261">
        <v>2.1990740788169205E-4</v>
      </c>
    </row>
    <row r="917" spans="2:37" ht="34.5" hidden="1" customHeight="1">
      <c r="B917" s="86">
        <f t="shared" si="83"/>
        <v>914</v>
      </c>
      <c r="C917" s="84" t="s">
        <v>63</v>
      </c>
      <c r="D917" s="84" t="s">
        <v>7720</v>
      </c>
      <c r="E917" s="84" t="s">
        <v>135</v>
      </c>
      <c r="F917" s="84" t="s">
        <v>7721</v>
      </c>
      <c r="G917" s="85" t="s">
        <v>7722</v>
      </c>
      <c r="H917" s="85" t="s">
        <v>7723</v>
      </c>
      <c r="I917" s="85" t="s">
        <v>7724</v>
      </c>
      <c r="J917" s="191">
        <v>5</v>
      </c>
      <c r="K917" s="84" t="s">
        <v>7752</v>
      </c>
      <c r="L917" s="85"/>
      <c r="M917" s="85" t="s">
        <v>7753</v>
      </c>
      <c r="N917" s="85" t="s">
        <v>7754</v>
      </c>
      <c r="O917" s="84" t="s">
        <v>1366</v>
      </c>
      <c r="P917" s="85" t="s">
        <v>7728</v>
      </c>
      <c r="Q917" s="87" t="s">
        <v>220</v>
      </c>
      <c r="R917" s="84" t="s">
        <v>10852</v>
      </c>
      <c r="S917" s="86" t="s">
        <v>10853</v>
      </c>
      <c r="T917" s="84" t="s">
        <v>10854</v>
      </c>
      <c r="U917" s="86" t="s">
        <v>7758</v>
      </c>
      <c r="V917" s="84" t="s">
        <v>225</v>
      </c>
      <c r="W917" s="85"/>
      <c r="X917" s="85" t="str">
        <f t="shared" si="84"/>
        <v>tf_BACO30001800_D_DD_USAGE_PLAN_ACTUAL_MGMT_PIGMENT</v>
      </c>
      <c r="Y917" s="85" t="str">
        <f t="shared" si="85"/>
        <v>mt_MPCO20001805_CDW_D_L2_USAGE_PLAN_ACTUAL_MGMT_PIGMENT_WK05</v>
      </c>
      <c r="Z917" s="85" t="str">
        <f t="shared" si="86"/>
        <v>m_MPCO20001805_CDW_D_L2_USAGE_PLAN_ACTUAL_MGMT_PIGMENT_WK05</v>
      </c>
      <c r="AA917" s="65" t="s">
        <v>7733</v>
      </c>
      <c r="AB917" s="65" t="s">
        <v>7734</v>
      </c>
      <c r="AC917" s="65"/>
      <c r="AD917" s="65"/>
      <c r="AE917" s="100" t="s">
        <v>63</v>
      </c>
      <c r="AF917" s="65"/>
      <c r="AG917" s="65" t="s">
        <v>152</v>
      </c>
      <c r="AH917" s="65" t="s">
        <v>153</v>
      </c>
      <c r="AI917" s="239" t="s">
        <v>745</v>
      </c>
      <c r="AJ917" s="220" t="s">
        <v>154</v>
      </c>
      <c r="AK917" s="261">
        <v>1.0416666918899864E-4</v>
      </c>
    </row>
    <row r="918" spans="2:37" ht="34.5" hidden="1" customHeight="1">
      <c r="B918" s="86">
        <f t="shared" si="83"/>
        <v>915</v>
      </c>
      <c r="C918" s="84" t="s">
        <v>63</v>
      </c>
      <c r="D918" s="84" t="s">
        <v>7720</v>
      </c>
      <c r="E918" s="84" t="s">
        <v>135</v>
      </c>
      <c r="F918" s="84" t="s">
        <v>7721</v>
      </c>
      <c r="G918" s="85" t="s">
        <v>7722</v>
      </c>
      <c r="H918" s="85" t="s">
        <v>7723</v>
      </c>
      <c r="I918" s="85" t="s">
        <v>7724</v>
      </c>
      <c r="J918" s="191">
        <v>6</v>
      </c>
      <c r="K918" s="84" t="s">
        <v>7759</v>
      </c>
      <c r="L918" s="85"/>
      <c r="M918" s="85" t="s">
        <v>7760</v>
      </c>
      <c r="N918" s="85" t="s">
        <v>7761</v>
      </c>
      <c r="O918" s="84" t="s">
        <v>1366</v>
      </c>
      <c r="P918" s="85" t="s">
        <v>7728</v>
      </c>
      <c r="Q918" s="87" t="s">
        <v>220</v>
      </c>
      <c r="R918" s="84" t="s">
        <v>10855</v>
      </c>
      <c r="S918" s="86" t="s">
        <v>10856</v>
      </c>
      <c r="T918" s="84" t="s">
        <v>10857</v>
      </c>
      <c r="U918" s="86" t="s">
        <v>10858</v>
      </c>
      <c r="V918" s="84" t="s">
        <v>162</v>
      </c>
      <c r="W918" s="85"/>
      <c r="X918" s="85" t="str">
        <f t="shared" si="84"/>
        <v>tf_BACO30001800_D_DD_USAGE_PLAN_ACTUAL_MGMT_PIGMENT</v>
      </c>
      <c r="Y918" s="85" t="str">
        <f t="shared" si="85"/>
        <v>mt_MPCO20001806_CDW_D_L2_USAGE_PLAN_ACTUAL_MGMT_PIGMENT</v>
      </c>
      <c r="Z918" s="85" t="str">
        <f t="shared" si="86"/>
        <v>m_MPCO20001806_CDW_D_L2_USAGE_PLAN_ACTUAL_MGMT_PIGMENT</v>
      </c>
      <c r="AA918" s="65" t="s">
        <v>7733</v>
      </c>
      <c r="AB918" s="65" t="s">
        <v>7734</v>
      </c>
      <c r="AC918" s="65"/>
      <c r="AD918" s="65"/>
      <c r="AE918" s="100" t="s">
        <v>63</v>
      </c>
      <c r="AF918" s="65"/>
      <c r="AG918" s="65" t="s">
        <v>152</v>
      </c>
      <c r="AH918" s="65" t="s">
        <v>153</v>
      </c>
      <c r="AI918" s="239" t="s">
        <v>745</v>
      </c>
      <c r="AJ918" s="220" t="s">
        <v>154</v>
      </c>
      <c r="AK918" s="261">
        <v>3.125000002910383E-4</v>
      </c>
    </row>
    <row r="919" spans="2:37" ht="84.75" hidden="1" customHeight="1">
      <c r="B919" s="86">
        <f t="shared" si="83"/>
        <v>916</v>
      </c>
      <c r="C919" s="84" t="s">
        <v>63</v>
      </c>
      <c r="D919" s="84" t="s">
        <v>7720</v>
      </c>
      <c r="E919" s="84" t="s">
        <v>135</v>
      </c>
      <c r="F919" s="84" t="s">
        <v>7721</v>
      </c>
      <c r="G919" s="85" t="s">
        <v>7722</v>
      </c>
      <c r="H919" s="85" t="s">
        <v>7723</v>
      </c>
      <c r="I919" s="85" t="s">
        <v>7724</v>
      </c>
      <c r="J919" s="191">
        <v>7</v>
      </c>
      <c r="K919" s="84" t="s">
        <v>7766</v>
      </c>
      <c r="L919" s="85"/>
      <c r="M919" s="85" t="s">
        <v>7767</v>
      </c>
      <c r="N919" s="85" t="s">
        <v>7768</v>
      </c>
      <c r="O919" s="84" t="s">
        <v>1366</v>
      </c>
      <c r="P919" s="85" t="s">
        <v>7728</v>
      </c>
      <c r="Q919" s="87" t="s">
        <v>220</v>
      </c>
      <c r="R919" s="84" t="s">
        <v>10857</v>
      </c>
      <c r="S919" s="86" t="s">
        <v>10858</v>
      </c>
      <c r="T919" s="84" t="s">
        <v>10859</v>
      </c>
      <c r="U919" s="86" t="s">
        <v>10860</v>
      </c>
      <c r="V919" s="84" t="s">
        <v>162</v>
      </c>
      <c r="W919" s="85"/>
      <c r="X919" s="85" t="str">
        <f t="shared" si="84"/>
        <v>tf_BACO30001800_D_DD_USAGE_PLAN_ACTUAL_MGMT_PIGMENT</v>
      </c>
      <c r="Y919" s="85" t="str">
        <f t="shared" si="85"/>
        <v>mt_MPCO20001807_CDW_D_L2_USAGE_PLAN_ACTUAL_MGMT_PIGMENT_DTL</v>
      </c>
      <c r="Z919" s="85" t="str">
        <f t="shared" si="86"/>
        <v>m_MPCO20001807_CDW_D_L2_USAGE_PLAN_ACTUAL_MGMT_PIGMENT_DTL</v>
      </c>
      <c r="AA919" s="65" t="s">
        <v>7733</v>
      </c>
      <c r="AB919" s="65" t="s">
        <v>7734</v>
      </c>
      <c r="AC919" s="65"/>
      <c r="AD919" s="65"/>
      <c r="AE919" s="100" t="s">
        <v>63</v>
      </c>
      <c r="AF919" s="65"/>
      <c r="AG919" s="65" t="s">
        <v>152</v>
      </c>
      <c r="AH919" s="65" t="s">
        <v>153</v>
      </c>
      <c r="AI919" s="239" t="s">
        <v>745</v>
      </c>
      <c r="AJ919" s="220" t="s">
        <v>154</v>
      </c>
      <c r="AK919" s="261">
        <v>4.9768518510973081E-4</v>
      </c>
    </row>
    <row r="920" spans="2:37" ht="84.75" customHeight="1">
      <c r="B920" s="86">
        <f t="shared" si="83"/>
        <v>917</v>
      </c>
      <c r="C920" s="84" t="s">
        <v>63</v>
      </c>
      <c r="D920" s="84" t="s">
        <v>7720</v>
      </c>
      <c r="E920" s="84" t="s">
        <v>135</v>
      </c>
      <c r="F920" s="84" t="s">
        <v>7721</v>
      </c>
      <c r="G920" s="85" t="s">
        <v>7722</v>
      </c>
      <c r="H920" s="85" t="s">
        <v>7723</v>
      </c>
      <c r="I920" s="85" t="s">
        <v>7724</v>
      </c>
      <c r="J920" s="191">
        <v>8</v>
      </c>
      <c r="K920" s="84" t="s">
        <v>7771</v>
      </c>
      <c r="L920" s="85"/>
      <c r="M920" s="85" t="s">
        <v>7772</v>
      </c>
      <c r="N920" s="85" t="s">
        <v>7773</v>
      </c>
      <c r="O920" s="84" t="s">
        <v>1366</v>
      </c>
      <c r="P920" s="85" t="s">
        <v>7728</v>
      </c>
      <c r="Q920" s="87" t="s">
        <v>220</v>
      </c>
      <c r="R920" s="84" t="s">
        <v>10861</v>
      </c>
      <c r="S920" s="86" t="s">
        <v>10862</v>
      </c>
      <c r="T920" s="84" t="s">
        <v>10863</v>
      </c>
      <c r="U920" s="86" t="s">
        <v>10864</v>
      </c>
      <c r="V920" s="84" t="s">
        <v>149</v>
      </c>
      <c r="W920" s="85"/>
      <c r="X920" s="85" t="str">
        <f t="shared" si="84"/>
        <v>tf_BACO30001800_D_DD_USAGE_PLAN_ACTUAL_MGMT_PIGMENT</v>
      </c>
      <c r="Y920" s="85" t="str">
        <f t="shared" si="85"/>
        <v>mt_MPCO20001808_CDW_D_L2_USAGE_PLAN_ACTUAL_MGMT_PIGMENT_DTL_ADD_MASTER</v>
      </c>
      <c r="Z920" s="85" t="str">
        <f t="shared" si="86"/>
        <v>m_MPCO20001808_CDW_D_L2_USAGE_PLAN_ACTUAL_MGMT_PIGMENT_DTL_ADD_MASTER</v>
      </c>
      <c r="AA920" s="65" t="s">
        <v>7733</v>
      </c>
      <c r="AB920" s="65" t="s">
        <v>7734</v>
      </c>
      <c r="AC920" s="65"/>
      <c r="AD920" s="65"/>
      <c r="AE920" s="100" t="s">
        <v>63</v>
      </c>
      <c r="AF920" s="65"/>
      <c r="AG920" s="65" t="s">
        <v>152</v>
      </c>
      <c r="AH920" s="65" t="s">
        <v>153</v>
      </c>
      <c r="AI920" s="239" t="s">
        <v>1603</v>
      </c>
      <c r="AJ920" s="220" t="s">
        <v>246</v>
      </c>
      <c r="AK920" s="261">
        <v>9.2476851859828457E-3</v>
      </c>
    </row>
    <row r="921" spans="2:37" ht="34.5" hidden="1" customHeight="1">
      <c r="B921" s="86">
        <f t="shared" si="83"/>
        <v>918</v>
      </c>
      <c r="C921" s="84" t="s">
        <v>63</v>
      </c>
      <c r="D921" s="84" t="s">
        <v>7720</v>
      </c>
      <c r="E921" s="84" t="s">
        <v>135</v>
      </c>
      <c r="F921" s="84" t="s">
        <v>7721</v>
      </c>
      <c r="G921" s="85" t="s">
        <v>7722</v>
      </c>
      <c r="H921" s="85" t="s">
        <v>7723</v>
      </c>
      <c r="I921" s="85" t="s">
        <v>7724</v>
      </c>
      <c r="J921" s="191">
        <v>9</v>
      </c>
      <c r="K921" s="84" t="s">
        <v>7778</v>
      </c>
      <c r="L921" s="85"/>
      <c r="M921" s="85" t="s">
        <v>7779</v>
      </c>
      <c r="N921" s="85" t="s">
        <v>7780</v>
      </c>
      <c r="O921" s="84" t="s">
        <v>143</v>
      </c>
      <c r="P921" s="85" t="s">
        <v>7781</v>
      </c>
      <c r="Q921" s="87" t="s">
        <v>166</v>
      </c>
      <c r="R921" s="84" t="s">
        <v>10865</v>
      </c>
      <c r="S921" s="86" t="s">
        <v>10866</v>
      </c>
      <c r="T921" s="143" t="s">
        <v>10867</v>
      </c>
      <c r="U921" s="86" t="s">
        <v>10868</v>
      </c>
      <c r="V921" s="84" t="s">
        <v>225</v>
      </c>
      <c r="W921" s="85"/>
      <c r="X921" s="85" t="str">
        <f t="shared" si="84"/>
        <v>tf_BACO30001800_D_DD_USAGE_PLAN_ACTUAL_MGMT_PIGMENT</v>
      </c>
      <c r="Y921" s="85" t="str">
        <f t="shared" si="85"/>
        <v>mt_MPCO30001801_CDM_D_DD_USAGE_PLAN_ACTUAL_MGMT_PIGMENT</v>
      </c>
      <c r="Z921" s="85" t="str">
        <f t="shared" si="86"/>
        <v>m_MPCO30001801_CDM_D_DD_USAGE_PLAN_ACTUAL_MGMT_PIGMENT</v>
      </c>
      <c r="AA921" s="85" t="s">
        <v>7786</v>
      </c>
      <c r="AB921" s="85" t="s">
        <v>227</v>
      </c>
      <c r="AC921" s="85"/>
      <c r="AD921" s="65"/>
      <c r="AE921" s="100" t="s">
        <v>63</v>
      </c>
      <c r="AF921" s="65"/>
      <c r="AG921" s="65" t="s">
        <v>152</v>
      </c>
      <c r="AH921" s="65" t="s">
        <v>153</v>
      </c>
      <c r="AI921" s="239" t="s">
        <v>745</v>
      </c>
      <c r="AJ921" s="220" t="s">
        <v>154</v>
      </c>
      <c r="AK921" s="261">
        <v>3.125000002910383E-4</v>
      </c>
    </row>
    <row r="922" spans="2:37" ht="34.5" hidden="1" customHeight="1">
      <c r="B922" s="266">
        <f t="shared" si="83"/>
        <v>919</v>
      </c>
      <c r="C922" s="198" t="s">
        <v>63</v>
      </c>
      <c r="D922" s="198" t="s">
        <v>7720</v>
      </c>
      <c r="E922" s="198" t="s">
        <v>135</v>
      </c>
      <c r="F922" s="198" t="s">
        <v>7721</v>
      </c>
      <c r="G922" s="177" t="s">
        <v>7722</v>
      </c>
      <c r="H922" s="177" t="s">
        <v>7723</v>
      </c>
      <c r="I922" s="177" t="s">
        <v>7724</v>
      </c>
      <c r="J922" s="292">
        <v>10</v>
      </c>
      <c r="K922" s="198" t="s">
        <v>7787</v>
      </c>
      <c r="L922" s="177"/>
      <c r="M922" s="177" t="s">
        <v>7788</v>
      </c>
      <c r="N922" s="177" t="s">
        <v>7789</v>
      </c>
      <c r="O922" s="198" t="s">
        <v>143</v>
      </c>
      <c r="P922" s="177" t="s">
        <v>7781</v>
      </c>
      <c r="Q922" s="293" t="s">
        <v>166</v>
      </c>
      <c r="R922" s="198" t="s">
        <v>10869</v>
      </c>
      <c r="S922" s="266" t="s">
        <v>10870</v>
      </c>
      <c r="T922" s="294" t="s">
        <v>10871</v>
      </c>
      <c r="U922" s="266" t="s">
        <v>10872</v>
      </c>
      <c r="V922" s="198" t="s">
        <v>149</v>
      </c>
      <c r="W922" s="177"/>
      <c r="X922" s="177" t="str">
        <f t="shared" si="84"/>
        <v>tf_BACO30001800_D_DD_USAGE_PLAN_ACTUAL_MGMT_PIGMENT</v>
      </c>
      <c r="Y922" s="177" t="str">
        <f t="shared" si="85"/>
        <v>mt_MPCO30001802_CDM_D_DD_USAGE_PLAN_ACTUAL_MGMT_PIGMENT_ADD_MASTER</v>
      </c>
      <c r="Z922" s="177" t="str">
        <f t="shared" si="86"/>
        <v>m_MPCO30001802_CDM_D_DD_USAGE_PLAN_ACTUAL_MGMT_PIGMENT_ADD_MASTER</v>
      </c>
      <c r="AA922" s="177" t="s">
        <v>7786</v>
      </c>
      <c r="AB922" s="177" t="s">
        <v>227</v>
      </c>
      <c r="AC922" s="177"/>
      <c r="AD922" s="65"/>
      <c r="AE922" s="100" t="s">
        <v>63</v>
      </c>
      <c r="AF922" s="65"/>
      <c r="AG922" s="65" t="s">
        <v>152</v>
      </c>
      <c r="AH922" s="65" t="s">
        <v>153</v>
      </c>
      <c r="AI922" s="239" t="s">
        <v>745</v>
      </c>
      <c r="AJ922" s="220" t="s">
        <v>154</v>
      </c>
      <c r="AK922" s="261">
        <v>8.4027777775190771E-3</v>
      </c>
    </row>
    <row r="923" spans="2:37" ht="34.5" hidden="1" customHeight="1">
      <c r="B923" s="86">
        <f t="shared" si="83"/>
        <v>920</v>
      </c>
      <c r="C923" s="84" t="s">
        <v>63</v>
      </c>
      <c r="D923" s="84" t="s">
        <v>7794</v>
      </c>
      <c r="E923" s="84" t="s">
        <v>786</v>
      </c>
      <c r="F923" s="84" t="s">
        <v>63</v>
      </c>
      <c r="G923" s="85" t="s">
        <v>7795</v>
      </c>
      <c r="H923" s="85" t="s">
        <v>7796</v>
      </c>
      <c r="I923" s="85" t="s">
        <v>7797</v>
      </c>
      <c r="J923" s="191">
        <v>1</v>
      </c>
      <c r="K923" s="84" t="s">
        <v>7798</v>
      </c>
      <c r="L923" s="85"/>
      <c r="M923" s="85" t="s">
        <v>7799</v>
      </c>
      <c r="N923" s="85" t="s">
        <v>7800</v>
      </c>
      <c r="O923" s="84" t="s">
        <v>2126</v>
      </c>
      <c r="P923" s="86" t="s">
        <v>7801</v>
      </c>
      <c r="Q923" s="87" t="s">
        <v>69</v>
      </c>
      <c r="R923" s="84" t="s">
        <v>2857</v>
      </c>
      <c r="S923" s="86" t="s">
        <v>2858</v>
      </c>
      <c r="T923" s="84" t="s">
        <v>7802</v>
      </c>
      <c r="U923" s="86" t="s">
        <v>7803</v>
      </c>
      <c r="V923" s="84" t="s">
        <v>238</v>
      </c>
      <c r="W923" s="85"/>
      <c r="X923" s="85" t="str">
        <f t="shared" si="84"/>
        <v>tf_BAMT20009500_D_L2_PROFIT_CENTER_MASTER</v>
      </c>
      <c r="Y923" s="85" t="str">
        <f t="shared" si="85"/>
        <v>mt_MPMT20009501_CDW_D_L2_PROFIT_CENTER_MASTER_WK01</v>
      </c>
      <c r="Z923" s="85" t="str">
        <f t="shared" si="86"/>
        <v>m_MPMT20009501_CDW_D_L2_PROFIT_CENTER_MASTER_WK01</v>
      </c>
      <c r="AA923" s="65"/>
      <c r="AB923" s="65"/>
      <c r="AC923" s="65"/>
      <c r="AD923" s="65" t="s">
        <v>2183</v>
      </c>
      <c r="AE923" s="65"/>
      <c r="AF923" s="65" t="s">
        <v>52</v>
      </c>
      <c r="AG923" s="65" t="s">
        <v>72</v>
      </c>
      <c r="AH923" s="65" t="s">
        <v>72</v>
      </c>
      <c r="AI923" s="220" t="s">
        <v>65</v>
      </c>
      <c r="AJ923" s="220" t="s">
        <v>154</v>
      </c>
      <c r="AK923" s="261">
        <v>0</v>
      </c>
    </row>
    <row r="924" spans="2:37" ht="34.5" hidden="1" customHeight="1">
      <c r="B924" s="86">
        <f t="shared" si="83"/>
        <v>921</v>
      </c>
      <c r="C924" s="84" t="s">
        <v>63</v>
      </c>
      <c r="D924" s="84" t="s">
        <v>7794</v>
      </c>
      <c r="E924" s="84" t="s">
        <v>786</v>
      </c>
      <c r="F924" s="84" t="s">
        <v>63</v>
      </c>
      <c r="G924" s="85" t="s">
        <v>7804</v>
      </c>
      <c r="H924" s="85" t="s">
        <v>7796</v>
      </c>
      <c r="I924" s="85" t="s">
        <v>7797</v>
      </c>
      <c r="J924" s="191">
        <v>2</v>
      </c>
      <c r="K924" s="84" t="s">
        <v>7805</v>
      </c>
      <c r="L924" s="85"/>
      <c r="M924" s="85" t="s">
        <v>7806</v>
      </c>
      <c r="N924" s="85" t="s">
        <v>7807</v>
      </c>
      <c r="O924" s="84" t="s">
        <v>2126</v>
      </c>
      <c r="P924" s="86" t="s">
        <v>7801</v>
      </c>
      <c r="Q924" s="87" t="s">
        <v>69</v>
      </c>
      <c r="R924" s="84" t="s">
        <v>10873</v>
      </c>
      <c r="S924" s="86" t="s">
        <v>10874</v>
      </c>
      <c r="T924" s="84" t="s">
        <v>10875</v>
      </c>
      <c r="U924" s="86" t="s">
        <v>7811</v>
      </c>
      <c r="V924" s="84" t="s">
        <v>149</v>
      </c>
      <c r="W924" s="85"/>
      <c r="X924" s="85" t="str">
        <f t="shared" si="84"/>
        <v>tf_BAMT20009500_D_L2_PROFIT_CENTER_MASTER</v>
      </c>
      <c r="Y924" s="85" t="str">
        <f t="shared" si="85"/>
        <v>mt_MPMT20009502_CDW_D_L2_PROFIT_CENTER_MASTER</v>
      </c>
      <c r="Z924" s="85" t="str">
        <f t="shared" si="86"/>
        <v>m_MPMT20009502_CDW_D_L2_PROFIT_CENTER_MASTER</v>
      </c>
      <c r="AA924" s="65"/>
      <c r="AB924" s="65"/>
      <c r="AC924" s="65"/>
      <c r="AD924" s="65" t="s">
        <v>2183</v>
      </c>
      <c r="AE924" s="65" t="s">
        <v>2026</v>
      </c>
      <c r="AF924" s="65" t="s">
        <v>52</v>
      </c>
      <c r="AG924" s="65" t="s">
        <v>72</v>
      </c>
      <c r="AH924" s="65" t="str">
        <f>_xlfn.XLOOKUP(T924,Inputテーブル分解!G:G,Inputテーブル分解!J:J,"-")</f>
        <v>A</v>
      </c>
      <c r="AI924" s="220" t="s">
        <v>65</v>
      </c>
      <c r="AJ924" s="220" t="s">
        <v>154</v>
      </c>
      <c r="AK924" s="261">
        <v>0</v>
      </c>
    </row>
    <row r="925" spans="2:37" ht="34.5" hidden="1" customHeight="1">
      <c r="B925" s="91">
        <f t="shared" si="83"/>
        <v>922</v>
      </c>
      <c r="C925" s="92" t="s">
        <v>409</v>
      </c>
      <c r="D925" s="92" t="s">
        <v>63</v>
      </c>
      <c r="E925" s="92" t="s">
        <v>786</v>
      </c>
      <c r="F925" s="92" t="s">
        <v>63</v>
      </c>
      <c r="G925" s="146" t="s">
        <v>7812</v>
      </c>
      <c r="H925" s="146"/>
      <c r="I925" s="146" t="s">
        <v>7813</v>
      </c>
      <c r="J925" s="193"/>
      <c r="K925" s="92"/>
      <c r="L925" s="146"/>
      <c r="M925" s="146" t="s">
        <v>7814</v>
      </c>
      <c r="N925" s="146"/>
      <c r="O925" s="92" t="s">
        <v>1366</v>
      </c>
      <c r="P925" s="146" t="s">
        <v>7815</v>
      </c>
      <c r="Q925" s="163" t="s">
        <v>220</v>
      </c>
      <c r="R925" s="92"/>
      <c r="S925" s="91" t="s">
        <v>10876</v>
      </c>
      <c r="T925" s="92"/>
      <c r="U925" s="91" t="s">
        <v>10877</v>
      </c>
      <c r="V925" s="92"/>
      <c r="W925" s="146"/>
      <c r="X925" s="146" t="str">
        <f t="shared" si="84"/>
        <v/>
      </c>
      <c r="Y925" s="146" t="str">
        <f t="shared" si="85"/>
        <v/>
      </c>
      <c r="Z925" s="146" t="str">
        <f t="shared" si="86"/>
        <v/>
      </c>
      <c r="AA925" s="243"/>
      <c r="AB925" s="243"/>
      <c r="AC925" s="243"/>
      <c r="AD925" s="65" t="s">
        <v>1368</v>
      </c>
      <c r="AE925" s="100" t="s">
        <v>63</v>
      </c>
      <c r="AF925" s="65"/>
      <c r="AG925" s="65" t="s">
        <v>63</v>
      </c>
      <c r="AH925" s="65" t="s">
        <v>63</v>
      </c>
      <c r="AI925" s="220" t="s">
        <v>65</v>
      </c>
      <c r="AJ925" s="220" t="s">
        <v>65</v>
      </c>
      <c r="AK925" s="220" t="s">
        <v>65</v>
      </c>
    </row>
    <row r="926" spans="2:37" ht="34.5" hidden="1" customHeight="1">
      <c r="B926" s="86">
        <f t="shared" si="83"/>
        <v>923</v>
      </c>
      <c r="C926" s="84" t="s">
        <v>63</v>
      </c>
      <c r="D926" s="84" t="s">
        <v>7816</v>
      </c>
      <c r="E926" s="84" t="s">
        <v>786</v>
      </c>
      <c r="F926" s="84" t="s">
        <v>63</v>
      </c>
      <c r="G926" s="85" t="s">
        <v>7817</v>
      </c>
      <c r="H926" s="85" t="s">
        <v>7818</v>
      </c>
      <c r="I926" s="85" t="s">
        <v>7819</v>
      </c>
      <c r="J926" s="191">
        <v>1</v>
      </c>
      <c r="K926" s="84" t="s">
        <v>7820</v>
      </c>
      <c r="L926" s="85"/>
      <c r="M926" s="85" t="s">
        <v>7821</v>
      </c>
      <c r="N926" s="85" t="s">
        <v>7822</v>
      </c>
      <c r="O926" s="84" t="s">
        <v>2126</v>
      </c>
      <c r="P926" s="86" t="s">
        <v>7823</v>
      </c>
      <c r="Q926" s="87" t="s">
        <v>220</v>
      </c>
      <c r="R926" s="84" t="s">
        <v>10878</v>
      </c>
      <c r="S926" s="86" t="s">
        <v>10879</v>
      </c>
      <c r="T926" s="84" t="s">
        <v>7826</v>
      </c>
      <c r="U926" s="86" t="s">
        <v>10880</v>
      </c>
      <c r="V926" s="84" t="s">
        <v>149</v>
      </c>
      <c r="W926" s="85"/>
      <c r="X926" s="85" t="str">
        <f t="shared" si="84"/>
        <v>tf_BAMT20009800_D_L2_PROFIT_CENTER_HIERARCHY_UPDATE_MASTER</v>
      </c>
      <c r="Y926" s="85" t="str">
        <f t="shared" si="85"/>
        <v>mt_MPMT20009801_CDW_D_L2_PROFIT_CENTER_HIERARCHY_UPDATE_MASTER_WK01</v>
      </c>
      <c r="Z926" s="85" t="str">
        <f t="shared" si="86"/>
        <v>m_MPMT20009801_CDW_D_L2_PROFIT_CENTER_HIERARCHY_UPDATE_MASTER_WK01</v>
      </c>
      <c r="AA926" s="65"/>
      <c r="AB926" s="65"/>
      <c r="AC926" s="65"/>
      <c r="AD926" s="65" t="s">
        <v>2183</v>
      </c>
      <c r="AE926" s="65"/>
      <c r="AF926" s="65" t="s">
        <v>52</v>
      </c>
      <c r="AG926" s="65" t="s">
        <v>72</v>
      </c>
      <c r="AH926" s="65" t="s">
        <v>72</v>
      </c>
      <c r="AI926" s="220" t="s">
        <v>65</v>
      </c>
      <c r="AJ926" s="220" t="s">
        <v>154</v>
      </c>
      <c r="AK926" s="261">
        <v>0</v>
      </c>
    </row>
    <row r="927" spans="2:37" ht="34.5" hidden="1" customHeight="1">
      <c r="B927" s="86">
        <f t="shared" si="83"/>
        <v>924</v>
      </c>
      <c r="C927" s="84" t="s">
        <v>63</v>
      </c>
      <c r="D927" s="84" t="s">
        <v>7816</v>
      </c>
      <c r="E927" s="84" t="s">
        <v>786</v>
      </c>
      <c r="F927" s="84" t="s">
        <v>63</v>
      </c>
      <c r="G927" s="85" t="s">
        <v>7817</v>
      </c>
      <c r="H927" s="85" t="s">
        <v>7818</v>
      </c>
      <c r="I927" s="85" t="s">
        <v>7819</v>
      </c>
      <c r="J927" s="191">
        <v>2</v>
      </c>
      <c r="K927" s="84" t="s">
        <v>7828</v>
      </c>
      <c r="L927" s="85"/>
      <c r="M927" s="85" t="s">
        <v>7829</v>
      </c>
      <c r="N927" s="85" t="s">
        <v>7830</v>
      </c>
      <c r="O927" s="84" t="s">
        <v>2126</v>
      </c>
      <c r="P927" s="86" t="s">
        <v>7823</v>
      </c>
      <c r="Q927" s="87" t="s">
        <v>220</v>
      </c>
      <c r="R927" s="84" t="s">
        <v>7831</v>
      </c>
      <c r="S927" s="86" t="s">
        <v>7832</v>
      </c>
      <c r="T927" s="84" t="s">
        <v>7833</v>
      </c>
      <c r="U927" s="86" t="s">
        <v>10881</v>
      </c>
      <c r="V927" s="84" t="s">
        <v>149</v>
      </c>
      <c r="W927" s="85"/>
      <c r="X927" s="85" t="str">
        <f t="shared" si="84"/>
        <v>tf_BAMT20009800_D_L2_PROFIT_CENTER_HIERARCHY_UPDATE_MASTER</v>
      </c>
      <c r="Y927" s="85" t="str">
        <f t="shared" si="85"/>
        <v>mt_MPMT20009802_CDW_D_L2_PROFIT_CENTER_HIERARCHY_UPDATE_MASTER_WK02</v>
      </c>
      <c r="Z927" s="85" t="str">
        <f t="shared" si="86"/>
        <v>m_MPMT20009802_CDW_D_L2_PROFIT_CENTER_HIERARCHY_UPDATE_MASTER_WK02</v>
      </c>
      <c r="AA927" s="65"/>
      <c r="AB927" s="65"/>
      <c r="AC927" s="65"/>
      <c r="AD927" s="65" t="s">
        <v>2183</v>
      </c>
      <c r="AE927" s="65"/>
      <c r="AF927" s="65" t="s">
        <v>52</v>
      </c>
      <c r="AG927" s="65" t="s">
        <v>72</v>
      </c>
      <c r="AH927" s="65" t="s">
        <v>72</v>
      </c>
      <c r="AI927" s="220" t="s">
        <v>65</v>
      </c>
      <c r="AJ927" s="220" t="s">
        <v>154</v>
      </c>
      <c r="AK927" s="261">
        <v>0</v>
      </c>
    </row>
    <row r="928" spans="2:37" ht="34.5" hidden="1" customHeight="1">
      <c r="B928" s="86">
        <f t="shared" si="83"/>
        <v>925</v>
      </c>
      <c r="C928" s="84" t="s">
        <v>63</v>
      </c>
      <c r="D928" s="84" t="s">
        <v>7816</v>
      </c>
      <c r="E928" s="84" t="s">
        <v>786</v>
      </c>
      <c r="F928" s="84" t="s">
        <v>63</v>
      </c>
      <c r="G928" s="177" t="s">
        <v>7817</v>
      </c>
      <c r="H928" s="85" t="s">
        <v>7818</v>
      </c>
      <c r="I928" s="85" t="s">
        <v>7819</v>
      </c>
      <c r="J928" s="191">
        <v>3</v>
      </c>
      <c r="K928" s="84" t="s">
        <v>7835</v>
      </c>
      <c r="L928" s="85"/>
      <c r="M928" s="85" t="s">
        <v>7836</v>
      </c>
      <c r="N928" s="85" t="s">
        <v>7837</v>
      </c>
      <c r="O928" s="84" t="s">
        <v>2126</v>
      </c>
      <c r="P928" s="86" t="s">
        <v>7823</v>
      </c>
      <c r="Q928" s="87" t="s">
        <v>220</v>
      </c>
      <c r="R928" s="84" t="s">
        <v>7838</v>
      </c>
      <c r="S928" s="86" t="s">
        <v>10882</v>
      </c>
      <c r="T928" s="84" t="s">
        <v>7840</v>
      </c>
      <c r="U928" s="86" t="s">
        <v>7841</v>
      </c>
      <c r="V928" s="84" t="s">
        <v>149</v>
      </c>
      <c r="W928" s="85"/>
      <c r="X928" s="85" t="str">
        <f t="shared" si="84"/>
        <v>tf_BAMT20009800_D_L2_PROFIT_CENTER_HIERARCHY_UPDATE_MASTER</v>
      </c>
      <c r="Y928" s="85" t="str">
        <f t="shared" si="85"/>
        <v>mt_MPMT20009803_CDW_D_L2_PROFIT_CENTER_HIERARCHY_UPDATE_MASTER_WK03</v>
      </c>
      <c r="Z928" s="85" t="str">
        <f t="shared" si="86"/>
        <v>m_MPMT20009803_CDW_D_L2_PROFIT_CENTER_HIERARCHY_UPDATE_MASTER_WK03</v>
      </c>
      <c r="AA928" s="65"/>
      <c r="AB928" s="65"/>
      <c r="AC928" s="65"/>
      <c r="AD928" s="65" t="s">
        <v>2183</v>
      </c>
      <c r="AE928" s="65"/>
      <c r="AF928" s="65" t="s">
        <v>52</v>
      </c>
      <c r="AG928" s="65" t="s">
        <v>72</v>
      </c>
      <c r="AH928" s="65" t="s">
        <v>72</v>
      </c>
      <c r="AI928" s="220" t="s">
        <v>65</v>
      </c>
      <c r="AJ928" s="220" t="s">
        <v>154</v>
      </c>
      <c r="AK928" s="261">
        <v>0</v>
      </c>
    </row>
    <row r="929" spans="2:43" ht="34.5" hidden="1" customHeight="1">
      <c r="B929" s="86">
        <f t="shared" si="83"/>
        <v>926</v>
      </c>
      <c r="C929" s="84" t="s">
        <v>63</v>
      </c>
      <c r="D929" s="84" t="s">
        <v>7816</v>
      </c>
      <c r="E929" s="84" t="s">
        <v>786</v>
      </c>
      <c r="F929" s="143" t="s">
        <v>63</v>
      </c>
      <c r="G929" s="295" t="s">
        <v>7842</v>
      </c>
      <c r="H929" s="210" t="s">
        <v>7818</v>
      </c>
      <c r="I929" s="85" t="s">
        <v>7819</v>
      </c>
      <c r="J929" s="191">
        <v>4</v>
      </c>
      <c r="K929" s="84" t="s">
        <v>7843</v>
      </c>
      <c r="L929" s="85"/>
      <c r="M929" s="85" t="s">
        <v>7844</v>
      </c>
      <c r="N929" s="85" t="s">
        <v>7845</v>
      </c>
      <c r="O929" s="84" t="s">
        <v>2126</v>
      </c>
      <c r="P929" s="86" t="s">
        <v>7823</v>
      </c>
      <c r="Q929" s="87" t="s">
        <v>220</v>
      </c>
      <c r="R929" s="84" t="s">
        <v>7846</v>
      </c>
      <c r="S929" s="86" t="s">
        <v>10883</v>
      </c>
      <c r="T929" s="84" t="s">
        <v>7848</v>
      </c>
      <c r="U929" s="86" t="s">
        <v>7849</v>
      </c>
      <c r="V929" s="84" t="s">
        <v>162</v>
      </c>
      <c r="W929" s="85"/>
      <c r="X929" s="85" t="str">
        <f t="shared" si="84"/>
        <v>tf_BAMT20009800_D_L2_PROFIT_CENTER_HIERARCHY_UPDATE_MASTER</v>
      </c>
      <c r="Y929" s="85" t="str">
        <f t="shared" si="85"/>
        <v>mt_MPMT20009804_CDW_D_L2_PROFIT_CENTER_HIERARCHY_UPDATE_MASTER</v>
      </c>
      <c r="Z929" s="85" t="str">
        <f t="shared" si="86"/>
        <v>m_MPMT20009804_CDW_D_L2_PROFIT_CENTER_HIERARCHY_UPDATE_MASTER</v>
      </c>
      <c r="AA929" s="65"/>
      <c r="AB929" s="65"/>
      <c r="AC929" s="65"/>
      <c r="AD929" s="65" t="s">
        <v>2183</v>
      </c>
      <c r="AE929" s="65" t="s">
        <v>2026</v>
      </c>
      <c r="AF929" s="65" t="s">
        <v>52</v>
      </c>
      <c r="AG929" s="65" t="s">
        <v>72</v>
      </c>
      <c r="AH929" s="65" t="s">
        <v>72</v>
      </c>
      <c r="AI929" s="220" t="s">
        <v>65</v>
      </c>
      <c r="AJ929" s="220" t="s">
        <v>154</v>
      </c>
      <c r="AK929" s="261">
        <v>0</v>
      </c>
    </row>
    <row r="930" spans="2:43" ht="34.5" hidden="1" customHeight="1">
      <c r="B930" s="86">
        <f t="shared" si="83"/>
        <v>927</v>
      </c>
      <c r="C930" s="84" t="s">
        <v>63</v>
      </c>
      <c r="D930" s="84" t="s">
        <v>7850</v>
      </c>
      <c r="E930" s="84" t="s">
        <v>786</v>
      </c>
      <c r="F930" s="143" t="s">
        <v>63</v>
      </c>
      <c r="G930" s="295" t="s">
        <v>7851</v>
      </c>
      <c r="H930" s="210" t="s">
        <v>7852</v>
      </c>
      <c r="I930" s="85" t="s">
        <v>7853</v>
      </c>
      <c r="J930" s="191">
        <v>1</v>
      </c>
      <c r="K930" s="84" t="s">
        <v>7854</v>
      </c>
      <c r="L930" s="85"/>
      <c r="M930" s="85" t="s">
        <v>7855</v>
      </c>
      <c r="N930" s="85" t="s">
        <v>7856</v>
      </c>
      <c r="O930" s="84" t="s">
        <v>1366</v>
      </c>
      <c r="P930" s="86" t="s">
        <v>7857</v>
      </c>
      <c r="Q930" s="87" t="s">
        <v>220</v>
      </c>
      <c r="R930" s="84" t="s">
        <v>7858</v>
      </c>
      <c r="S930" s="86" t="s">
        <v>7859</v>
      </c>
      <c r="T930" s="84" t="s">
        <v>7860</v>
      </c>
      <c r="U930" s="86" t="s">
        <v>7861</v>
      </c>
      <c r="V930" s="84" t="s">
        <v>846</v>
      </c>
      <c r="W930" s="85"/>
      <c r="X930" s="85" t="str">
        <f t="shared" si="84"/>
        <v>tf_BAMT20009600_D_L2_PROFIT_CENTER_HIERARCHY_LATEST_MASTER</v>
      </c>
      <c r="Y930" s="85" t="str">
        <f t="shared" si="85"/>
        <v>mt_MPMT20009601_CDW_D_L2_PROFIT_CENTER_HIERARCHY_LATEST_MASTER</v>
      </c>
      <c r="Z930" s="85" t="str">
        <f t="shared" si="86"/>
        <v>m_MPMT20009601_CDW_D_L2_PROFIT_CENTER_HIERARCHY_LATEST_MASTER</v>
      </c>
      <c r="AA930" s="65"/>
      <c r="AB930" s="65"/>
      <c r="AC930" s="65"/>
      <c r="AD930" s="65" t="s">
        <v>2183</v>
      </c>
      <c r="AE930" s="65" t="s">
        <v>2026</v>
      </c>
      <c r="AF930" s="65" t="s">
        <v>52</v>
      </c>
      <c r="AG930" s="65" t="s">
        <v>72</v>
      </c>
      <c r="AH930" s="65" t="s">
        <v>72</v>
      </c>
      <c r="AI930" s="220" t="s">
        <v>65</v>
      </c>
      <c r="AJ930" s="220" t="s">
        <v>154</v>
      </c>
      <c r="AK930" s="261">
        <v>0</v>
      </c>
    </row>
    <row r="931" spans="2:43" ht="34.5" hidden="1" customHeight="1">
      <c r="B931" s="86">
        <f t="shared" si="83"/>
        <v>928</v>
      </c>
      <c r="C931" s="84" t="s">
        <v>63</v>
      </c>
      <c r="D931" s="84" t="s">
        <v>7862</v>
      </c>
      <c r="E931" s="84" t="s">
        <v>786</v>
      </c>
      <c r="F931" s="143" t="s">
        <v>63</v>
      </c>
      <c r="G931" s="295" t="s">
        <v>7863</v>
      </c>
      <c r="H931" s="210" t="s">
        <v>7864</v>
      </c>
      <c r="I931" s="85" t="s">
        <v>7865</v>
      </c>
      <c r="J931" s="191">
        <v>1</v>
      </c>
      <c r="K931" s="84" t="s">
        <v>7866</v>
      </c>
      <c r="L931" s="85"/>
      <c r="M931" s="85" t="s">
        <v>7867</v>
      </c>
      <c r="N931" s="85" t="s">
        <v>7868</v>
      </c>
      <c r="O931" s="84" t="s">
        <v>1366</v>
      </c>
      <c r="P931" s="86" t="s">
        <v>7869</v>
      </c>
      <c r="Q931" s="87" t="s">
        <v>69</v>
      </c>
      <c r="R931" s="84" t="s">
        <v>7870</v>
      </c>
      <c r="S931" s="86" t="s">
        <v>7871</v>
      </c>
      <c r="T931" s="84" t="s">
        <v>7872</v>
      </c>
      <c r="U931" s="86" t="s">
        <v>7873</v>
      </c>
      <c r="V931" s="84" t="s">
        <v>171</v>
      </c>
      <c r="W931" s="85"/>
      <c r="X931" s="85" t="str">
        <f t="shared" si="84"/>
        <v>tf_BAMT20009700_D_L2_PROFIT_CENTER_HIERARCHY_HISTORY_MASTER</v>
      </c>
      <c r="Y931" s="85" t="str">
        <f t="shared" si="85"/>
        <v>mt_MPMT20009702_CDW_D_L2_PROFIT_CENTER_HIERARCHY_HISTORY_MASTER_WK01</v>
      </c>
      <c r="Z931" s="85" t="str">
        <f t="shared" si="86"/>
        <v>m_MPMT20009702_CDW_D_L2_PROFIT_CENTER_HIERARCHY_HISTORY_MASTER_WK01</v>
      </c>
      <c r="AA931" s="65"/>
      <c r="AB931" s="65"/>
      <c r="AC931" s="65"/>
      <c r="AD931" s="65" t="s">
        <v>2183</v>
      </c>
      <c r="AE931" s="65" t="s">
        <v>2026</v>
      </c>
      <c r="AF931" s="65" t="s">
        <v>52</v>
      </c>
      <c r="AG931" s="65" t="s">
        <v>72</v>
      </c>
      <c r="AH931" s="65" t="str">
        <f>_xlfn.XLOOKUP(T931,Inputテーブル分解!G:G,Inputテーブル分解!J:J,"-")</f>
        <v>-</v>
      </c>
      <c r="AI931" s="220" t="s">
        <v>65</v>
      </c>
      <c r="AJ931" s="220" t="s">
        <v>154</v>
      </c>
      <c r="AK931" s="261">
        <v>3.9351851592073217E-4</v>
      </c>
    </row>
    <row r="932" spans="2:43" ht="34.5" hidden="1" customHeight="1">
      <c r="B932" s="86">
        <f t="shared" si="83"/>
        <v>929</v>
      </c>
      <c r="C932" s="84" t="s">
        <v>63</v>
      </c>
      <c r="D932" s="84" t="s">
        <v>7862</v>
      </c>
      <c r="E932" s="84" t="s">
        <v>786</v>
      </c>
      <c r="F932" s="84" t="s">
        <v>63</v>
      </c>
      <c r="G932" s="201" t="s">
        <v>7863</v>
      </c>
      <c r="H932" s="85" t="s">
        <v>7864</v>
      </c>
      <c r="I932" s="85" t="s">
        <v>7865</v>
      </c>
      <c r="J932" s="191">
        <v>2</v>
      </c>
      <c r="K932" s="84" t="s">
        <v>7874</v>
      </c>
      <c r="L932" s="85"/>
      <c r="M932" s="85" t="s">
        <v>7875</v>
      </c>
      <c r="N932" s="85" t="s">
        <v>7876</v>
      </c>
      <c r="O932" s="84" t="s">
        <v>1366</v>
      </c>
      <c r="P932" s="86" t="s">
        <v>7869</v>
      </c>
      <c r="Q932" s="87" t="s">
        <v>69</v>
      </c>
      <c r="R932" s="84" t="s">
        <v>7877</v>
      </c>
      <c r="S932" s="86" t="s">
        <v>7878</v>
      </c>
      <c r="T932" s="84" t="s">
        <v>7879</v>
      </c>
      <c r="U932" s="86" t="s">
        <v>7880</v>
      </c>
      <c r="V932" s="84" t="s">
        <v>162</v>
      </c>
      <c r="W932" s="85"/>
      <c r="X932" s="85" t="str">
        <f t="shared" si="84"/>
        <v>tf_BAMT20009700_D_L2_PROFIT_CENTER_HIERARCHY_HISTORY_MASTER</v>
      </c>
      <c r="Y932" s="85" t="str">
        <f t="shared" si="85"/>
        <v>mt_MPMT20009703_CDW_D_L2_PROFIT_CENTER_HIERARCHY_HISTORY_MASTER_WK02</v>
      </c>
      <c r="Z932" s="85" t="str">
        <f t="shared" si="86"/>
        <v>m_MPMT20009703_CDW_D_L2_PROFIT_CENTER_HIERARCHY_HISTORY_MASTER_WK02</v>
      </c>
      <c r="AA932" s="65"/>
      <c r="AB932" s="65"/>
      <c r="AC932" s="65"/>
      <c r="AD932" s="65" t="s">
        <v>2183</v>
      </c>
      <c r="AE932" s="65" t="s">
        <v>2026</v>
      </c>
      <c r="AF932" s="65" t="s">
        <v>52</v>
      </c>
      <c r="AG932" s="65" t="s">
        <v>72</v>
      </c>
      <c r="AH932" s="65" t="str">
        <f>_xlfn.XLOOKUP(T932,Inputテーブル分解!G:G,Inputテーブル分解!J:J,"-")</f>
        <v>-</v>
      </c>
      <c r="AI932" s="220" t="s">
        <v>65</v>
      </c>
      <c r="AJ932" s="220" t="s">
        <v>154</v>
      </c>
      <c r="AK932" s="261">
        <v>4.0509259270038456E-4</v>
      </c>
    </row>
    <row r="933" spans="2:43" ht="34.5" hidden="1" customHeight="1">
      <c r="B933" s="86">
        <f t="shared" si="83"/>
        <v>930</v>
      </c>
      <c r="C933" s="84" t="s">
        <v>63</v>
      </c>
      <c r="D933" s="84" t="s">
        <v>7862</v>
      </c>
      <c r="E933" s="84" t="s">
        <v>786</v>
      </c>
      <c r="F933" s="84" t="s">
        <v>63</v>
      </c>
      <c r="G933" s="85" t="s">
        <v>7863</v>
      </c>
      <c r="H933" s="85" t="s">
        <v>7864</v>
      </c>
      <c r="I933" s="85" t="s">
        <v>7865</v>
      </c>
      <c r="J933" s="191">
        <v>3</v>
      </c>
      <c r="K933" s="84" t="s">
        <v>7881</v>
      </c>
      <c r="L933" s="85"/>
      <c r="M933" s="85" t="s">
        <v>7882</v>
      </c>
      <c r="N933" s="85" t="s">
        <v>7883</v>
      </c>
      <c r="O933" s="84" t="s">
        <v>1366</v>
      </c>
      <c r="P933" s="86" t="s">
        <v>7869</v>
      </c>
      <c r="Q933" s="87" t="s">
        <v>69</v>
      </c>
      <c r="R933" s="84" t="s">
        <v>10884</v>
      </c>
      <c r="S933" s="86" t="s">
        <v>10885</v>
      </c>
      <c r="T933" s="84" t="s">
        <v>7858</v>
      </c>
      <c r="U933" s="86" t="s">
        <v>7859</v>
      </c>
      <c r="V933" s="84" t="s">
        <v>149</v>
      </c>
      <c r="W933" s="85"/>
      <c r="X933" s="85" t="str">
        <f t="shared" si="84"/>
        <v>tf_BAMT20009700_D_L2_PROFIT_CENTER_HIERARCHY_HISTORY_MASTER</v>
      </c>
      <c r="Y933" s="85" t="str">
        <f t="shared" si="85"/>
        <v>mt_MPMT20009701_CDW_D_L2_PROFIT_CENTER_HIERARCHY_HISTORY_MASTER</v>
      </c>
      <c r="Z933" s="85" t="str">
        <f t="shared" si="86"/>
        <v>m_MPMT20009701_CDW_D_L2_PROFIT_CENTER_HIERARCHY_HISTORY_MASTER</v>
      </c>
      <c r="AA933" s="65"/>
      <c r="AB933" s="65"/>
      <c r="AC933" s="65"/>
      <c r="AD933" s="65" t="s">
        <v>2183</v>
      </c>
      <c r="AE933" s="65" t="s">
        <v>2026</v>
      </c>
      <c r="AF933" s="65" t="s">
        <v>52</v>
      </c>
      <c r="AG933" s="65" t="s">
        <v>72</v>
      </c>
      <c r="AH933" s="65" t="str">
        <f>_xlfn.XLOOKUP(T933,Inputテーブル分解!G:G,Inputテーブル分解!J:J,"-")</f>
        <v>A</v>
      </c>
      <c r="AI933" s="220" t="s">
        <v>65</v>
      </c>
      <c r="AJ933" s="220" t="s">
        <v>154</v>
      </c>
      <c r="AK933" s="261">
        <v>0</v>
      </c>
    </row>
    <row r="934" spans="2:43" ht="34.5" hidden="1" customHeight="1">
      <c r="B934" s="86">
        <f t="shared" si="83"/>
        <v>931</v>
      </c>
      <c r="C934" s="84" t="s">
        <v>63</v>
      </c>
      <c r="D934" s="84" t="s">
        <v>7886</v>
      </c>
      <c r="E934" s="84" t="s">
        <v>786</v>
      </c>
      <c r="F934" s="84" t="s">
        <v>63</v>
      </c>
      <c r="G934" s="85" t="s">
        <v>7887</v>
      </c>
      <c r="H934" s="85" t="s">
        <v>7888</v>
      </c>
      <c r="I934" s="85" t="s">
        <v>7889</v>
      </c>
      <c r="J934" s="191">
        <v>1</v>
      </c>
      <c r="K934" s="84" t="s">
        <v>7890</v>
      </c>
      <c r="L934" s="85"/>
      <c r="M934" s="85" t="s">
        <v>7891</v>
      </c>
      <c r="N934" s="85" t="s">
        <v>7892</v>
      </c>
      <c r="O934" s="84" t="s">
        <v>1366</v>
      </c>
      <c r="P934" s="86" t="s">
        <v>7893</v>
      </c>
      <c r="Q934" s="87" t="s">
        <v>220</v>
      </c>
      <c r="R934" s="84" t="s">
        <v>10886</v>
      </c>
      <c r="S934" s="86" t="s">
        <v>10887</v>
      </c>
      <c r="T934" s="84" t="s">
        <v>7896</v>
      </c>
      <c r="U934" s="86" t="s">
        <v>7897</v>
      </c>
      <c r="V934" s="84" t="s">
        <v>149</v>
      </c>
      <c r="W934" s="85"/>
      <c r="X934" s="85" t="str">
        <f t="shared" si="84"/>
        <v>tf_BAMT20020200_D_L2_CONSOLIDATED_ACCOUNT_TITLE_MASTER</v>
      </c>
      <c r="Y934" s="85" t="str">
        <f t="shared" si="85"/>
        <v>mt_MPMT20020201_CDW_D_L2_CONSOLIDATED_ACCOUNT_TITLE_MASTER</v>
      </c>
      <c r="Z934" s="85" t="str">
        <f t="shared" si="86"/>
        <v>m_MPMT20020201_CDW_D_L2_CONSOLIDATED_ACCOUNT_TITLE_MASTER</v>
      </c>
      <c r="AA934" s="65"/>
      <c r="AB934" s="65"/>
      <c r="AC934" s="65"/>
      <c r="AD934" s="65" t="s">
        <v>2183</v>
      </c>
      <c r="AE934" s="65" t="s">
        <v>2026</v>
      </c>
      <c r="AF934" s="65" t="s">
        <v>52</v>
      </c>
      <c r="AG934" s="65" t="s">
        <v>72</v>
      </c>
      <c r="AH934" s="65" t="s">
        <v>72</v>
      </c>
      <c r="AI934" s="220" t="s">
        <v>65</v>
      </c>
      <c r="AJ934" s="220" t="s">
        <v>154</v>
      </c>
      <c r="AK934" s="261">
        <v>0</v>
      </c>
    </row>
    <row r="935" spans="2:43" ht="34.5" hidden="1" customHeight="1">
      <c r="B935" s="86">
        <f t="shared" si="83"/>
        <v>932</v>
      </c>
      <c r="C935" s="84" t="s">
        <v>63</v>
      </c>
      <c r="D935" s="84" t="s">
        <v>7898</v>
      </c>
      <c r="E935" s="84" t="s">
        <v>786</v>
      </c>
      <c r="F935" s="84" t="s">
        <v>63</v>
      </c>
      <c r="G935" s="85" t="s">
        <v>7899</v>
      </c>
      <c r="H935" s="85" t="s">
        <v>7900</v>
      </c>
      <c r="I935" s="85" t="s">
        <v>7901</v>
      </c>
      <c r="J935" s="191">
        <v>1</v>
      </c>
      <c r="K935" s="84" t="s">
        <v>7902</v>
      </c>
      <c r="L935" s="85"/>
      <c r="M935" s="85" t="s">
        <v>7903</v>
      </c>
      <c r="N935" s="85" t="s">
        <v>7904</v>
      </c>
      <c r="O935" s="84" t="s">
        <v>1366</v>
      </c>
      <c r="P935" s="86" t="s">
        <v>7905</v>
      </c>
      <c r="Q935" s="87" t="s">
        <v>220</v>
      </c>
      <c r="R935" s="84" t="s">
        <v>10888</v>
      </c>
      <c r="S935" s="86" t="s">
        <v>7907</v>
      </c>
      <c r="T935" s="84" t="s">
        <v>10889</v>
      </c>
      <c r="U935" s="86" t="s">
        <v>10890</v>
      </c>
      <c r="V935" s="84" t="s">
        <v>846</v>
      </c>
      <c r="W935" s="85"/>
      <c r="X935" s="85" t="str">
        <f t="shared" si="84"/>
        <v>tf_BAMT20024500_A_L2_CONSOLIDATION_ELIMINATION_DATA_REMOVE_MASTER</v>
      </c>
      <c r="Y935" s="85" t="str">
        <f t="shared" si="85"/>
        <v>mt_MPMT20024501_CDW_A_L2_CONSOLIDATION_ELIMINATION_DATA_REMOVE_MASTER</v>
      </c>
      <c r="Z935" s="85" t="str">
        <f t="shared" si="86"/>
        <v>m_MPMT20024501_CDW_A_L2_CONSOLIDATION_ELIMINATION_DATA_REMOVE_MASTER</v>
      </c>
      <c r="AA935" s="65"/>
      <c r="AB935" s="65"/>
      <c r="AC935" s="65"/>
      <c r="AD935" s="65" t="s">
        <v>2025</v>
      </c>
      <c r="AE935" s="65" t="s">
        <v>2026</v>
      </c>
      <c r="AF935" s="65" t="s">
        <v>2027</v>
      </c>
      <c r="AG935" s="65" t="s">
        <v>72</v>
      </c>
      <c r="AH935" s="65" t="str">
        <f>_xlfn.XLOOKUP(T935,Inputテーブル分解!G:G,Inputテーブル分解!J:J,"-")</f>
        <v>A</v>
      </c>
      <c r="AI935" s="220" t="s">
        <v>65</v>
      </c>
      <c r="AJ935" s="220" t="s">
        <v>154</v>
      </c>
      <c r="AK935" s="261">
        <v>0</v>
      </c>
    </row>
    <row r="936" spans="2:43" ht="34.5" hidden="1" customHeight="1">
      <c r="B936" s="86">
        <f t="shared" si="83"/>
        <v>933</v>
      </c>
      <c r="C936" s="84" t="s">
        <v>63</v>
      </c>
      <c r="D936" s="84" t="s">
        <v>7910</v>
      </c>
      <c r="E936" s="84" t="s">
        <v>135</v>
      </c>
      <c r="F936" s="84"/>
      <c r="G936" s="85" t="s">
        <v>7911</v>
      </c>
      <c r="H936" s="85" t="s">
        <v>7912</v>
      </c>
      <c r="I936" s="85" t="s">
        <v>7913</v>
      </c>
      <c r="J936" s="191"/>
      <c r="K936" s="84" t="s">
        <v>7914</v>
      </c>
      <c r="L936" s="85"/>
      <c r="M936" s="85" t="s">
        <v>7915</v>
      </c>
      <c r="N936" s="85" t="s">
        <v>7916</v>
      </c>
      <c r="O936" s="84" t="s">
        <v>2126</v>
      </c>
      <c r="P936" s="85" t="s">
        <v>1377</v>
      </c>
      <c r="Q936" s="87"/>
      <c r="R936" s="84"/>
      <c r="S936" s="86"/>
      <c r="T936" s="84"/>
      <c r="U936" s="86"/>
      <c r="V936" s="84"/>
      <c r="W936" s="85"/>
      <c r="X936" s="85" t="str">
        <f t="shared" si="84"/>
        <v>tf_BACO20000800_D_DD_SUNCHEMIAL_SALES_REPORT</v>
      </c>
      <c r="Y936" s="85" t="str">
        <f t="shared" si="85"/>
        <v>mt_MPCO20000801_CDM_DD_SUNCHEMIAL_SALES_REPORT</v>
      </c>
      <c r="Z936" s="85" t="str">
        <f t="shared" si="86"/>
        <v>m_MPCO20000801_CDM_DD_SUNCHEMIAL_SALES_REPORT</v>
      </c>
      <c r="AA936" s="65" t="s">
        <v>63</v>
      </c>
      <c r="AB936" s="65" t="s">
        <v>63</v>
      </c>
      <c r="AC936" s="65"/>
      <c r="AD936" s="65"/>
      <c r="AE936" s="100" t="s">
        <v>63</v>
      </c>
      <c r="AF936" s="65"/>
      <c r="AG936" s="65" t="s">
        <v>3354</v>
      </c>
      <c r="AH936" s="65" t="s">
        <v>206</v>
      </c>
      <c r="AI936" s="220" t="s">
        <v>65</v>
      </c>
      <c r="AJ936" s="220" t="s">
        <v>154</v>
      </c>
      <c r="AK936" s="261">
        <v>2.1990740788169205E-4</v>
      </c>
      <c r="AO936" s="68" t="s">
        <v>207</v>
      </c>
      <c r="AP936" s="68" t="s">
        <v>208</v>
      </c>
      <c r="AQ936" s="68" t="s">
        <v>3498</v>
      </c>
    </row>
    <row r="937" spans="2:43" ht="34.5" hidden="1" customHeight="1">
      <c r="B937" s="86">
        <f t="shared" si="83"/>
        <v>934</v>
      </c>
      <c r="C937" s="84" t="s">
        <v>63</v>
      </c>
      <c r="D937" s="84" t="s">
        <v>7917</v>
      </c>
      <c r="E937" s="84" t="s">
        <v>1809</v>
      </c>
      <c r="F937" s="84" t="s">
        <v>4903</v>
      </c>
      <c r="G937" s="85" t="s">
        <v>7918</v>
      </c>
      <c r="H937" s="85"/>
      <c r="I937" s="85" t="s">
        <v>7919</v>
      </c>
      <c r="J937" s="191"/>
      <c r="K937" s="84" t="s">
        <v>7920</v>
      </c>
      <c r="L937" s="84"/>
      <c r="M937" s="85" t="s">
        <v>7921</v>
      </c>
      <c r="N937" s="85"/>
      <c r="O937" s="84" t="s">
        <v>218</v>
      </c>
      <c r="P937" s="86" t="s">
        <v>7922</v>
      </c>
      <c r="Q937" s="87"/>
      <c r="R937" s="84"/>
      <c r="S937" s="86"/>
      <c r="T937" s="84"/>
      <c r="U937" s="86"/>
      <c r="V937" s="84"/>
      <c r="W937" s="85"/>
      <c r="X937" s="85" t="str">
        <f t="shared" si="84"/>
        <v/>
      </c>
      <c r="Y937" s="85" t="str">
        <f t="shared" si="85"/>
        <v/>
      </c>
      <c r="Z937" s="85" t="str">
        <f t="shared" si="86"/>
        <v/>
      </c>
      <c r="AA937" s="65" t="s">
        <v>63</v>
      </c>
      <c r="AB937" s="65" t="s">
        <v>63</v>
      </c>
      <c r="AC937" s="65"/>
      <c r="AD937" s="65"/>
      <c r="AE937" s="100" t="s">
        <v>63</v>
      </c>
      <c r="AF937" s="65"/>
      <c r="AG937" s="65" t="s">
        <v>205</v>
      </c>
      <c r="AH937" s="65" t="s">
        <v>205</v>
      </c>
      <c r="AI937" s="220" t="s">
        <v>65</v>
      </c>
      <c r="AJ937" s="220" t="s">
        <v>154</v>
      </c>
      <c r="AK937" s="261" t="s">
        <v>155</v>
      </c>
      <c r="AQ937" s="68" t="s">
        <v>209</v>
      </c>
    </row>
    <row r="938" spans="2:43" ht="34.5" hidden="1" customHeight="1">
      <c r="B938" s="86">
        <f t="shared" si="83"/>
        <v>935</v>
      </c>
      <c r="C938" s="84" t="s">
        <v>63</v>
      </c>
      <c r="D938" s="84" t="s">
        <v>7923</v>
      </c>
      <c r="E938" s="84" t="s">
        <v>124</v>
      </c>
      <c r="F938" s="84" t="s">
        <v>786</v>
      </c>
      <c r="G938" s="85" t="s">
        <v>7924</v>
      </c>
      <c r="H938" s="85"/>
      <c r="I938" s="85" t="s">
        <v>7925</v>
      </c>
      <c r="J938" s="191"/>
      <c r="K938" s="84" t="s">
        <v>7926</v>
      </c>
      <c r="L938" s="85"/>
      <c r="M938" s="85" t="s">
        <v>7927</v>
      </c>
      <c r="N938" s="85"/>
      <c r="O938" s="84" t="s">
        <v>1366</v>
      </c>
      <c r="P938" s="85"/>
      <c r="Q938" s="87"/>
      <c r="R938" s="84"/>
      <c r="S938" s="86"/>
      <c r="T938" s="84"/>
      <c r="U938" s="86"/>
      <c r="V938" s="84"/>
      <c r="W938" s="85"/>
      <c r="X938" s="85" t="str">
        <f t="shared" si="84"/>
        <v/>
      </c>
      <c r="Y938" s="85" t="str">
        <f t="shared" si="85"/>
        <v/>
      </c>
      <c r="Z938" s="85" t="str">
        <f t="shared" si="86"/>
        <v/>
      </c>
      <c r="AA938" s="65" t="s">
        <v>63</v>
      </c>
      <c r="AB938" s="65" t="s">
        <v>63</v>
      </c>
      <c r="AC938" s="65"/>
      <c r="AD938" s="65"/>
      <c r="AE938" s="100" t="s">
        <v>63</v>
      </c>
      <c r="AF938" s="65"/>
      <c r="AG938" s="65" t="s">
        <v>205</v>
      </c>
      <c r="AH938" s="65" t="s">
        <v>205</v>
      </c>
      <c r="AI938" s="220" t="s">
        <v>65</v>
      </c>
      <c r="AJ938" s="220" t="s">
        <v>154</v>
      </c>
      <c r="AK938" s="261" t="s">
        <v>155</v>
      </c>
      <c r="AQ938" s="68" t="s">
        <v>209</v>
      </c>
    </row>
    <row r="939" spans="2:43" ht="34.5" hidden="1" customHeight="1">
      <c r="B939" s="91">
        <f t="shared" si="83"/>
        <v>936</v>
      </c>
      <c r="C939" s="92" t="s">
        <v>409</v>
      </c>
      <c r="D939" s="92" t="s">
        <v>7928</v>
      </c>
      <c r="E939" s="92" t="s">
        <v>124</v>
      </c>
      <c r="F939" s="92" t="s">
        <v>786</v>
      </c>
      <c r="G939" s="146"/>
      <c r="H939" s="146"/>
      <c r="I939" s="146" t="s">
        <v>7925</v>
      </c>
      <c r="J939" s="193"/>
      <c r="K939" s="92"/>
      <c r="L939" s="146"/>
      <c r="M939" s="146" t="s">
        <v>7929</v>
      </c>
      <c r="N939" s="146"/>
      <c r="O939" s="92" t="s">
        <v>143</v>
      </c>
      <c r="P939" s="146"/>
      <c r="Q939" s="163"/>
      <c r="R939" s="92"/>
      <c r="S939" s="91"/>
      <c r="T939" s="92"/>
      <c r="U939" s="91"/>
      <c r="V939" s="92"/>
      <c r="W939" s="146"/>
      <c r="X939" s="146" t="str">
        <f t="shared" si="84"/>
        <v/>
      </c>
      <c r="Y939" s="146" t="str">
        <f t="shared" si="85"/>
        <v/>
      </c>
      <c r="Z939" s="146" t="str">
        <f t="shared" si="86"/>
        <v/>
      </c>
      <c r="AA939" s="243" t="s">
        <v>63</v>
      </c>
      <c r="AB939" s="243" t="s">
        <v>63</v>
      </c>
      <c r="AC939" s="243"/>
      <c r="AD939" s="65"/>
      <c r="AE939" s="100" t="s">
        <v>63</v>
      </c>
      <c r="AF939" s="65"/>
      <c r="AG939" s="65" t="s">
        <v>205</v>
      </c>
      <c r="AH939" s="65" t="s">
        <v>205</v>
      </c>
      <c r="AI939" s="220" t="s">
        <v>65</v>
      </c>
      <c r="AJ939" s="220" t="s">
        <v>65</v>
      </c>
      <c r="AK939" s="220" t="s">
        <v>65</v>
      </c>
    </row>
    <row r="940" spans="2:43" ht="34.5" hidden="1" customHeight="1">
      <c r="B940" s="86">
        <f t="shared" si="83"/>
        <v>937</v>
      </c>
      <c r="C940" s="84" t="s">
        <v>63</v>
      </c>
      <c r="D940" s="84" t="s">
        <v>7930</v>
      </c>
      <c r="E940" s="84" t="s">
        <v>124</v>
      </c>
      <c r="F940" s="84" t="s">
        <v>786</v>
      </c>
      <c r="G940" s="85" t="s">
        <v>7931</v>
      </c>
      <c r="H940" s="85"/>
      <c r="I940" s="85" t="s">
        <v>7932</v>
      </c>
      <c r="J940" s="191"/>
      <c r="K940" s="84" t="s">
        <v>7933</v>
      </c>
      <c r="L940" s="85"/>
      <c r="M940" s="85" t="s">
        <v>7934</v>
      </c>
      <c r="N940" s="85"/>
      <c r="O940" s="84" t="s">
        <v>1366</v>
      </c>
      <c r="P940" s="210"/>
      <c r="Q940" s="87"/>
      <c r="R940" s="84"/>
      <c r="S940" s="86"/>
      <c r="T940" s="84"/>
      <c r="U940" s="86"/>
      <c r="V940" s="84"/>
      <c r="W940" s="85"/>
      <c r="X940" s="85" t="str">
        <f t="shared" si="84"/>
        <v/>
      </c>
      <c r="Y940" s="85" t="str">
        <f t="shared" si="85"/>
        <v/>
      </c>
      <c r="Z940" s="85" t="str">
        <f t="shared" si="86"/>
        <v/>
      </c>
      <c r="AA940" s="65"/>
      <c r="AB940" s="65"/>
      <c r="AC940" s="65"/>
      <c r="AD940" s="65"/>
      <c r="AE940" s="100" t="s">
        <v>63</v>
      </c>
      <c r="AF940" s="65"/>
      <c r="AG940" s="65" t="s">
        <v>205</v>
      </c>
      <c r="AH940" s="65" t="s">
        <v>205</v>
      </c>
      <c r="AI940" s="220" t="s">
        <v>65</v>
      </c>
      <c r="AJ940" s="220" t="s">
        <v>154</v>
      </c>
      <c r="AK940" s="261" t="s">
        <v>155</v>
      </c>
      <c r="AQ940" s="68" t="s">
        <v>7935</v>
      </c>
    </row>
    <row r="941" spans="2:43" ht="34.5" hidden="1" customHeight="1">
      <c r="B941" s="86">
        <f t="shared" si="83"/>
        <v>938</v>
      </c>
      <c r="C941" s="84" t="s">
        <v>63</v>
      </c>
      <c r="D941" s="84" t="s">
        <v>6272</v>
      </c>
      <c r="E941" s="84" t="s">
        <v>2294</v>
      </c>
      <c r="F941" s="84" t="s">
        <v>3518</v>
      </c>
      <c r="G941" s="85" t="s">
        <v>4207</v>
      </c>
      <c r="H941" s="85"/>
      <c r="I941" s="85" t="s">
        <v>7936</v>
      </c>
      <c r="J941" s="191"/>
      <c r="K941" s="84" t="s">
        <v>7937</v>
      </c>
      <c r="L941" s="85"/>
      <c r="M941" s="85" t="s">
        <v>7938</v>
      </c>
      <c r="N941" s="85"/>
      <c r="O941" s="84" t="s">
        <v>1366</v>
      </c>
      <c r="P941" s="209" t="s">
        <v>7939</v>
      </c>
      <c r="Q941" s="87"/>
      <c r="R941" s="84"/>
      <c r="S941" s="86"/>
      <c r="T941" s="84"/>
      <c r="U941" s="86"/>
      <c r="V941" s="84"/>
      <c r="W941" s="85"/>
      <c r="X941" s="85" t="str">
        <f t="shared" si="84"/>
        <v/>
      </c>
      <c r="Y941" s="85" t="str">
        <f t="shared" si="85"/>
        <v/>
      </c>
      <c r="Z941" s="85" t="str">
        <f t="shared" si="86"/>
        <v/>
      </c>
      <c r="AA941" s="65" t="s">
        <v>63</v>
      </c>
      <c r="AB941" s="65" t="s">
        <v>63</v>
      </c>
      <c r="AC941" s="65"/>
      <c r="AD941" s="65"/>
      <c r="AE941" s="100" t="s">
        <v>63</v>
      </c>
      <c r="AF941" s="65"/>
      <c r="AG941" s="65" t="s">
        <v>205</v>
      </c>
      <c r="AH941" s="65" t="s">
        <v>205</v>
      </c>
      <c r="AI941" s="220" t="s">
        <v>65</v>
      </c>
      <c r="AJ941" s="220" t="s">
        <v>154</v>
      </c>
      <c r="AK941" s="261" t="s">
        <v>155</v>
      </c>
      <c r="AQ941" s="68" t="s">
        <v>209</v>
      </c>
    </row>
    <row r="942" spans="2:43" ht="34.5" hidden="1" customHeight="1">
      <c r="B942" s="86">
        <f t="shared" si="83"/>
        <v>939</v>
      </c>
      <c r="C942" s="84" t="s">
        <v>63</v>
      </c>
      <c r="D942" s="84" t="s">
        <v>7940</v>
      </c>
      <c r="E942" s="84" t="s">
        <v>2294</v>
      </c>
      <c r="F942" s="84"/>
      <c r="G942" s="85" t="s">
        <v>7941</v>
      </c>
      <c r="H942" s="85"/>
      <c r="I942" s="85" t="s">
        <v>7936</v>
      </c>
      <c r="J942" s="191"/>
      <c r="K942" s="84" t="s">
        <v>10891</v>
      </c>
      <c r="L942" s="85"/>
      <c r="M942" s="85" t="s">
        <v>10892</v>
      </c>
      <c r="N942" s="85"/>
      <c r="O942" s="84" t="s">
        <v>1366</v>
      </c>
      <c r="P942" s="86" t="s">
        <v>7939</v>
      </c>
      <c r="Q942" s="87"/>
      <c r="R942" s="84"/>
      <c r="S942" s="86"/>
      <c r="T942" s="84" t="s">
        <v>7944</v>
      </c>
      <c r="U942" s="86" t="s">
        <v>7945</v>
      </c>
      <c r="V942" s="84"/>
      <c r="W942" s="85"/>
      <c r="X942" s="85" t="s">
        <v>7946</v>
      </c>
      <c r="Y942" s="85" t="s">
        <v>7947</v>
      </c>
      <c r="Z942" s="85" t="s">
        <v>7948</v>
      </c>
      <c r="AA942" s="65" t="s">
        <v>65</v>
      </c>
      <c r="AB942" s="65" t="s">
        <v>65</v>
      </c>
      <c r="AC942" s="65"/>
      <c r="AD942" s="65"/>
      <c r="AE942" s="100" t="s">
        <v>63</v>
      </c>
      <c r="AF942" s="65"/>
      <c r="AG942" s="65" t="s">
        <v>205</v>
      </c>
      <c r="AH942" s="65" t="s">
        <v>205</v>
      </c>
      <c r="AI942" s="220" t="s">
        <v>65</v>
      </c>
      <c r="AJ942" s="220" t="s">
        <v>154</v>
      </c>
      <c r="AK942" s="261" t="s">
        <v>155</v>
      </c>
      <c r="AQ942" s="68" t="s">
        <v>3498</v>
      </c>
    </row>
    <row r="943" spans="2:43" ht="34.5" hidden="1" customHeight="1">
      <c r="B943" s="86">
        <f t="shared" si="83"/>
        <v>940</v>
      </c>
      <c r="C943" s="84"/>
      <c r="D943" s="84" t="s">
        <v>7940</v>
      </c>
      <c r="E943" s="84" t="s">
        <v>2294</v>
      </c>
      <c r="F943" s="84"/>
      <c r="G943" s="85" t="s">
        <v>7941</v>
      </c>
      <c r="H943" s="85"/>
      <c r="I943" s="85" t="s">
        <v>7936</v>
      </c>
      <c r="J943" s="191"/>
      <c r="K943" s="84" t="s">
        <v>7949</v>
      </c>
      <c r="L943" s="85"/>
      <c r="M943" s="85" t="s">
        <v>7950</v>
      </c>
      <c r="N943" s="85"/>
      <c r="O943" s="84" t="s">
        <v>1366</v>
      </c>
      <c r="P943" s="86" t="s">
        <v>7939</v>
      </c>
      <c r="Q943" s="87"/>
      <c r="R943" s="84"/>
      <c r="S943" s="86"/>
      <c r="T943" s="84" t="s">
        <v>7951</v>
      </c>
      <c r="U943" s="86" t="s">
        <v>7952</v>
      </c>
      <c r="V943" s="84"/>
      <c r="W943" s="85"/>
      <c r="X943" s="85" t="s">
        <v>7946</v>
      </c>
      <c r="Y943" s="85" t="s">
        <v>7953</v>
      </c>
      <c r="Z943" s="85" t="s">
        <v>7954</v>
      </c>
      <c r="AA943" s="65" t="s">
        <v>65</v>
      </c>
      <c r="AB943" s="65" t="s">
        <v>65</v>
      </c>
      <c r="AC943" s="65"/>
      <c r="AD943" s="65"/>
      <c r="AE943" s="65"/>
      <c r="AF943" s="65"/>
      <c r="AG943" s="65"/>
      <c r="AH943" s="65"/>
      <c r="AI943" s="220" t="s">
        <v>65</v>
      </c>
      <c r="AJ943" s="220" t="s">
        <v>154</v>
      </c>
      <c r="AK943" s="261" t="s">
        <v>155</v>
      </c>
    </row>
    <row r="944" spans="2:43" ht="34.5" hidden="1" customHeight="1">
      <c r="B944" s="86">
        <f t="shared" si="83"/>
        <v>941</v>
      </c>
      <c r="C944" s="84"/>
      <c r="D944" s="84" t="s">
        <v>7940</v>
      </c>
      <c r="E944" s="84" t="s">
        <v>2294</v>
      </c>
      <c r="F944" s="84"/>
      <c r="G944" s="85" t="s">
        <v>7941</v>
      </c>
      <c r="H944" s="85"/>
      <c r="I944" s="85" t="s">
        <v>7936</v>
      </c>
      <c r="J944" s="191"/>
      <c r="K944" s="84" t="s">
        <v>7955</v>
      </c>
      <c r="L944" s="85"/>
      <c r="M944" s="85" t="s">
        <v>10893</v>
      </c>
      <c r="N944" s="85"/>
      <c r="O944" s="84" t="s">
        <v>1366</v>
      </c>
      <c r="P944" s="86" t="s">
        <v>7939</v>
      </c>
      <c r="Q944" s="87"/>
      <c r="R944" s="84"/>
      <c r="S944" s="86"/>
      <c r="T944" s="84" t="s">
        <v>7957</v>
      </c>
      <c r="U944" s="86" t="s">
        <v>7958</v>
      </c>
      <c r="V944" s="84"/>
      <c r="W944" s="85"/>
      <c r="X944" s="85" t="s">
        <v>7946</v>
      </c>
      <c r="Y944" s="85" t="s">
        <v>7959</v>
      </c>
      <c r="Z944" s="85" t="s">
        <v>7960</v>
      </c>
      <c r="AA944" s="65" t="s">
        <v>65</v>
      </c>
      <c r="AB944" s="65" t="s">
        <v>65</v>
      </c>
      <c r="AC944" s="65"/>
      <c r="AD944" s="65"/>
      <c r="AE944" s="65"/>
      <c r="AF944" s="65"/>
      <c r="AG944" s="65"/>
      <c r="AH944" s="65"/>
      <c r="AI944" s="220" t="s">
        <v>65</v>
      </c>
      <c r="AJ944" s="220" t="s">
        <v>154</v>
      </c>
      <c r="AK944" s="261" t="s">
        <v>155</v>
      </c>
    </row>
    <row r="945" spans="2:37" ht="34.5" hidden="1" customHeight="1">
      <c r="B945" s="91">
        <f t="shared" si="83"/>
        <v>942</v>
      </c>
      <c r="C945" s="92" t="s">
        <v>409</v>
      </c>
      <c r="D945" s="92" t="s">
        <v>63</v>
      </c>
      <c r="E945" s="92" t="s">
        <v>786</v>
      </c>
      <c r="F945" s="92" t="s">
        <v>63</v>
      </c>
      <c r="G945" s="146" t="s">
        <v>7961</v>
      </c>
      <c r="H945" s="146"/>
      <c r="I945" s="146" t="s">
        <v>7962</v>
      </c>
      <c r="J945" s="193"/>
      <c r="K945" s="92"/>
      <c r="L945" s="146"/>
      <c r="M945" s="146" t="s">
        <v>7963</v>
      </c>
      <c r="N945" s="146"/>
      <c r="O945" s="92" t="s">
        <v>2126</v>
      </c>
      <c r="P945" s="264" t="s">
        <v>7964</v>
      </c>
      <c r="Q945" s="163" t="s">
        <v>69</v>
      </c>
      <c r="R945" s="92"/>
      <c r="S945" s="91" t="s">
        <v>10894</v>
      </c>
      <c r="T945" s="92"/>
      <c r="U945" s="91"/>
      <c r="V945" s="92"/>
      <c r="W945" s="146"/>
      <c r="X945" s="146" t="str">
        <f t="shared" ref="X945:X976" si="87">IF(AND(D945&lt;&gt;"",H945&lt;&gt;""),"tf_"&amp;D945&amp;"_"&amp;H945,"")</f>
        <v/>
      </c>
      <c r="Y945" s="146" t="str">
        <f t="shared" ref="Y945:Y989" si="88">IF(AND(K945&lt;&gt;"",N945&lt;&gt;""),"mt_"&amp;K945&amp;"_"&amp;N945,"")</f>
        <v/>
      </c>
      <c r="Z945" s="146" t="str">
        <f t="shared" ref="Z945:Z989" si="89">IF(AND(K945&lt;&gt;"",N945&lt;&gt;""),"m_"&amp;K945&amp;"_"&amp;N945,"")</f>
        <v/>
      </c>
      <c r="AA945" s="243"/>
      <c r="AB945" s="243"/>
      <c r="AC945" s="243"/>
      <c r="AD945" s="65" t="s">
        <v>1368</v>
      </c>
      <c r="AE945" s="100" t="s">
        <v>63</v>
      </c>
      <c r="AF945" s="65"/>
      <c r="AG945" s="65" t="s">
        <v>63</v>
      </c>
      <c r="AH945" s="65" t="s">
        <v>63</v>
      </c>
      <c r="AI945" s="220" t="s">
        <v>65</v>
      </c>
      <c r="AJ945" s="220" t="s">
        <v>65</v>
      </c>
      <c r="AK945" s="220" t="s">
        <v>65</v>
      </c>
    </row>
    <row r="946" spans="2:37" ht="34.5" hidden="1" customHeight="1">
      <c r="B946" s="91">
        <f t="shared" si="83"/>
        <v>943</v>
      </c>
      <c r="C946" s="92" t="s">
        <v>409</v>
      </c>
      <c r="D946" s="92" t="s">
        <v>63</v>
      </c>
      <c r="E946" s="92" t="s">
        <v>786</v>
      </c>
      <c r="F946" s="92" t="s">
        <v>63</v>
      </c>
      <c r="G946" s="146" t="s">
        <v>7965</v>
      </c>
      <c r="H946" s="146"/>
      <c r="I946" s="146" t="s">
        <v>7966</v>
      </c>
      <c r="J946" s="193"/>
      <c r="K946" s="92"/>
      <c r="L946" s="146"/>
      <c r="M946" s="146" t="s">
        <v>7967</v>
      </c>
      <c r="N946" s="208"/>
      <c r="O946" s="207" t="s">
        <v>2126</v>
      </c>
      <c r="P946" s="206" t="s">
        <v>7968</v>
      </c>
      <c r="Q946" s="205" t="s">
        <v>69</v>
      </c>
      <c r="R946" s="207"/>
      <c r="S946" s="204" t="s">
        <v>10895</v>
      </c>
      <c r="T946" s="207"/>
      <c r="U946" s="204"/>
      <c r="V946" s="207"/>
      <c r="W946" s="203"/>
      <c r="X946" s="146" t="str">
        <f t="shared" si="87"/>
        <v/>
      </c>
      <c r="Y946" s="146" t="str">
        <f t="shared" si="88"/>
        <v/>
      </c>
      <c r="Z946" s="146" t="str">
        <f t="shared" si="89"/>
        <v/>
      </c>
      <c r="AA946" s="243"/>
      <c r="AB946" s="243"/>
      <c r="AC946" s="243"/>
      <c r="AD946" s="65" t="s">
        <v>1368</v>
      </c>
      <c r="AE946" s="100" t="s">
        <v>63</v>
      </c>
      <c r="AF946" s="65"/>
      <c r="AG946" s="65" t="s">
        <v>63</v>
      </c>
      <c r="AH946" s="65" t="s">
        <v>63</v>
      </c>
      <c r="AI946" s="220" t="s">
        <v>65</v>
      </c>
      <c r="AJ946" s="220" t="s">
        <v>65</v>
      </c>
      <c r="AK946" s="220" t="s">
        <v>65</v>
      </c>
    </row>
    <row r="947" spans="2:37" ht="34.5" hidden="1" customHeight="1">
      <c r="B947" s="91">
        <f t="shared" si="83"/>
        <v>944</v>
      </c>
      <c r="C947" s="92" t="s">
        <v>409</v>
      </c>
      <c r="D947" s="207" t="s">
        <v>63</v>
      </c>
      <c r="E947" s="92" t="s">
        <v>786</v>
      </c>
      <c r="F947" s="92" t="s">
        <v>63</v>
      </c>
      <c r="G947" s="146" t="s">
        <v>7969</v>
      </c>
      <c r="H947" s="146"/>
      <c r="I947" s="146" t="s">
        <v>7970</v>
      </c>
      <c r="J947" s="202"/>
      <c r="K947" s="207"/>
      <c r="L947" s="146"/>
      <c r="M947" s="146" t="s">
        <v>7971</v>
      </c>
      <c r="N947" s="208"/>
      <c r="O947" s="207" t="s">
        <v>2126</v>
      </c>
      <c r="P947" s="206" t="s">
        <v>7972</v>
      </c>
      <c r="Q947" s="205" t="s">
        <v>69</v>
      </c>
      <c r="R947" s="207"/>
      <c r="S947" s="204" t="s">
        <v>10896</v>
      </c>
      <c r="T947" s="207"/>
      <c r="U947" s="204"/>
      <c r="V947" s="207"/>
      <c r="W947" s="203"/>
      <c r="X947" s="146" t="str">
        <f t="shared" si="87"/>
        <v/>
      </c>
      <c r="Y947" s="146" t="str">
        <f t="shared" si="88"/>
        <v/>
      </c>
      <c r="Z947" s="146" t="str">
        <f t="shared" si="89"/>
        <v/>
      </c>
      <c r="AA947" s="243"/>
      <c r="AB947" s="243"/>
      <c r="AC947" s="243"/>
      <c r="AD947" s="65" t="s">
        <v>1368</v>
      </c>
      <c r="AE947" s="100" t="s">
        <v>63</v>
      </c>
      <c r="AF947" s="65"/>
      <c r="AG947" s="65" t="s">
        <v>63</v>
      </c>
      <c r="AH947" s="65" t="s">
        <v>63</v>
      </c>
      <c r="AI947" s="220" t="s">
        <v>65</v>
      </c>
      <c r="AJ947" s="220" t="s">
        <v>65</v>
      </c>
      <c r="AK947" s="220" t="s">
        <v>65</v>
      </c>
    </row>
    <row r="948" spans="2:37" ht="34.5" hidden="1" customHeight="1">
      <c r="B948" s="91">
        <f t="shared" si="83"/>
        <v>945</v>
      </c>
      <c r="C948" s="92" t="s">
        <v>409</v>
      </c>
      <c r="D948" s="92" t="s">
        <v>63</v>
      </c>
      <c r="E948" s="92" t="s">
        <v>786</v>
      </c>
      <c r="F948" s="92" t="s">
        <v>63</v>
      </c>
      <c r="G948" s="146" t="s">
        <v>7973</v>
      </c>
      <c r="H948" s="146"/>
      <c r="I948" s="146" t="s">
        <v>7974</v>
      </c>
      <c r="J948" s="193"/>
      <c r="K948" s="92"/>
      <c r="L948" s="146"/>
      <c r="M948" s="146" t="s">
        <v>7975</v>
      </c>
      <c r="N948" s="146"/>
      <c r="O948" s="92" t="s">
        <v>2126</v>
      </c>
      <c r="P948" s="264" t="s">
        <v>7976</v>
      </c>
      <c r="Q948" s="163" t="s">
        <v>69</v>
      </c>
      <c r="R948" s="92"/>
      <c r="S948" s="91" t="s">
        <v>10897</v>
      </c>
      <c r="T948" s="92"/>
      <c r="U948" s="91"/>
      <c r="V948" s="92"/>
      <c r="W948" s="146"/>
      <c r="X948" s="146" t="str">
        <f t="shared" si="87"/>
        <v/>
      </c>
      <c r="Y948" s="146" t="str">
        <f t="shared" si="88"/>
        <v/>
      </c>
      <c r="Z948" s="146" t="str">
        <f t="shared" si="89"/>
        <v/>
      </c>
      <c r="AA948" s="243"/>
      <c r="AB948" s="243"/>
      <c r="AC948" s="243"/>
      <c r="AD948" s="65" t="s">
        <v>1368</v>
      </c>
      <c r="AE948" s="100" t="s">
        <v>63</v>
      </c>
      <c r="AF948" s="65"/>
      <c r="AG948" s="65" t="s">
        <v>63</v>
      </c>
      <c r="AH948" s="65" t="s">
        <v>63</v>
      </c>
      <c r="AI948" s="220" t="s">
        <v>65</v>
      </c>
      <c r="AJ948" s="220" t="s">
        <v>65</v>
      </c>
      <c r="AK948" s="220" t="s">
        <v>65</v>
      </c>
    </row>
    <row r="949" spans="2:37" ht="34.5" hidden="1" customHeight="1">
      <c r="B949" s="91">
        <f t="shared" si="83"/>
        <v>946</v>
      </c>
      <c r="C949" s="92" t="s">
        <v>409</v>
      </c>
      <c r="D949" s="92" t="s">
        <v>7977</v>
      </c>
      <c r="E949" s="92" t="s">
        <v>786</v>
      </c>
      <c r="F949" s="92" t="s">
        <v>63</v>
      </c>
      <c r="G949" s="146" t="s">
        <v>7978</v>
      </c>
      <c r="H949" s="146" t="s">
        <v>7979</v>
      </c>
      <c r="I949" s="146" t="s">
        <v>7980</v>
      </c>
      <c r="J949" s="193"/>
      <c r="K949" s="92" t="s">
        <v>7981</v>
      </c>
      <c r="L949" s="146"/>
      <c r="M949" s="146" t="s">
        <v>7982</v>
      </c>
      <c r="N949" s="208" t="s">
        <v>7983</v>
      </c>
      <c r="O949" s="207" t="s">
        <v>2126</v>
      </c>
      <c r="P949" s="204" t="s">
        <v>7984</v>
      </c>
      <c r="Q949" s="205" t="s">
        <v>69</v>
      </c>
      <c r="R949" s="207" t="s">
        <v>10898</v>
      </c>
      <c r="S949" s="204" t="s">
        <v>10899</v>
      </c>
      <c r="T949" s="207" t="s">
        <v>10900</v>
      </c>
      <c r="U949" s="204"/>
      <c r="V949" s="92" t="s">
        <v>846</v>
      </c>
      <c r="W949" s="203"/>
      <c r="X949" s="146" t="str">
        <f t="shared" si="87"/>
        <v>tf_BAMT20016400_A_L2_LANGUAGE_MASTER</v>
      </c>
      <c r="Y949" s="146" t="str">
        <f t="shared" si="88"/>
        <v>mt_MPMT20016401_CDW_A_L2_LANGUAGE_MASTER</v>
      </c>
      <c r="Z949" s="146" t="str">
        <f t="shared" si="89"/>
        <v>m_MPMT20016401_CDW_A_L2_LANGUAGE_MASTER</v>
      </c>
      <c r="AA949" s="243"/>
      <c r="AB949" s="243"/>
      <c r="AC949" s="243"/>
      <c r="AD949" s="65" t="s">
        <v>2025</v>
      </c>
      <c r="AE949" s="100" t="s">
        <v>63</v>
      </c>
      <c r="AF949" s="65"/>
      <c r="AG949" s="65" t="s">
        <v>63</v>
      </c>
      <c r="AH949" s="65" t="s">
        <v>63</v>
      </c>
      <c r="AI949" s="220" t="s">
        <v>65</v>
      </c>
      <c r="AJ949" s="220" t="s">
        <v>65</v>
      </c>
      <c r="AK949" s="220" t="s">
        <v>65</v>
      </c>
    </row>
    <row r="950" spans="2:37" ht="34.5" hidden="1" customHeight="1">
      <c r="B950" s="91">
        <f t="shared" si="83"/>
        <v>947</v>
      </c>
      <c r="C950" s="92" t="s">
        <v>409</v>
      </c>
      <c r="D950" s="92"/>
      <c r="E950" s="92" t="s">
        <v>135</v>
      </c>
      <c r="F950" s="92" t="s">
        <v>7985</v>
      </c>
      <c r="G950" s="146" t="s">
        <v>7986</v>
      </c>
      <c r="H950" s="146"/>
      <c r="I950" s="146" t="s">
        <v>7987</v>
      </c>
      <c r="J950" s="193"/>
      <c r="K950" s="92"/>
      <c r="L950" s="146"/>
      <c r="M950" s="146" t="s">
        <v>7988</v>
      </c>
      <c r="N950" s="208"/>
      <c r="O950" s="207" t="s">
        <v>1376</v>
      </c>
      <c r="P950" s="204" t="s">
        <v>7989</v>
      </c>
      <c r="Q950" s="205" t="s">
        <v>220</v>
      </c>
      <c r="R950" s="207"/>
      <c r="S950" s="204"/>
      <c r="T950" s="207"/>
      <c r="U950" s="204"/>
      <c r="V950" s="92"/>
      <c r="W950" s="203"/>
      <c r="X950" s="146" t="str">
        <f t="shared" si="87"/>
        <v/>
      </c>
      <c r="Y950" s="146" t="str">
        <f t="shared" si="88"/>
        <v/>
      </c>
      <c r="Z950" s="146" t="str">
        <f t="shared" si="89"/>
        <v/>
      </c>
      <c r="AA950" s="243"/>
      <c r="AB950" s="243"/>
      <c r="AC950" s="243"/>
      <c r="AD950" s="65"/>
      <c r="AE950" s="100" t="s">
        <v>63</v>
      </c>
      <c r="AF950" s="65"/>
      <c r="AG950" s="65" t="s">
        <v>63</v>
      </c>
      <c r="AH950" s="65" t="s">
        <v>63</v>
      </c>
      <c r="AI950" s="220" t="s">
        <v>65</v>
      </c>
      <c r="AJ950" s="220" t="s">
        <v>65</v>
      </c>
      <c r="AK950" s="220" t="s">
        <v>65</v>
      </c>
    </row>
    <row r="951" spans="2:37" ht="27" hidden="1">
      <c r="B951" s="91">
        <f t="shared" si="83"/>
        <v>948</v>
      </c>
      <c r="C951" s="92" t="s">
        <v>409</v>
      </c>
      <c r="D951" s="92"/>
      <c r="E951" s="92" t="s">
        <v>135</v>
      </c>
      <c r="F951" s="92" t="s">
        <v>7985</v>
      </c>
      <c r="G951" s="146" t="s">
        <v>7990</v>
      </c>
      <c r="H951" s="146"/>
      <c r="I951" s="146" t="s">
        <v>7991</v>
      </c>
      <c r="J951" s="193"/>
      <c r="K951" s="92"/>
      <c r="L951" s="146"/>
      <c r="M951" s="146" t="s">
        <v>7992</v>
      </c>
      <c r="N951" s="146"/>
      <c r="O951" s="92" t="s">
        <v>1366</v>
      </c>
      <c r="P951" s="91" t="s">
        <v>7993</v>
      </c>
      <c r="Q951" s="163" t="s">
        <v>220</v>
      </c>
      <c r="R951" s="92"/>
      <c r="S951" s="91"/>
      <c r="T951" s="92"/>
      <c r="U951" s="91"/>
      <c r="V951" s="92"/>
      <c r="W951" s="146"/>
      <c r="X951" s="146" t="str">
        <f t="shared" si="87"/>
        <v/>
      </c>
      <c r="Y951" s="146" t="str">
        <f t="shared" si="88"/>
        <v/>
      </c>
      <c r="Z951" s="146" t="str">
        <f t="shared" si="89"/>
        <v/>
      </c>
      <c r="AA951" s="243"/>
      <c r="AB951" s="243"/>
      <c r="AC951" s="243"/>
      <c r="AD951" s="65"/>
      <c r="AE951" s="100" t="s">
        <v>63</v>
      </c>
      <c r="AF951" s="65"/>
      <c r="AG951" s="65" t="s">
        <v>63</v>
      </c>
      <c r="AH951" s="65" t="s">
        <v>63</v>
      </c>
      <c r="AI951" s="220" t="s">
        <v>65</v>
      </c>
      <c r="AJ951" s="220" t="s">
        <v>65</v>
      </c>
      <c r="AK951" s="220" t="s">
        <v>65</v>
      </c>
    </row>
    <row r="952" spans="2:37" ht="34.5" hidden="1" customHeight="1">
      <c r="B952" s="167">
        <f t="shared" si="83"/>
        <v>949</v>
      </c>
      <c r="C952" s="263" t="s">
        <v>63</v>
      </c>
      <c r="D952" s="263" t="s">
        <v>7994</v>
      </c>
      <c r="E952" s="263" t="s">
        <v>129</v>
      </c>
      <c r="F952" s="263" t="s">
        <v>1362</v>
      </c>
      <c r="G952" s="167" t="s">
        <v>7995</v>
      </c>
      <c r="H952" s="201" t="s">
        <v>7996</v>
      </c>
      <c r="I952" s="201" t="s">
        <v>7997</v>
      </c>
      <c r="J952" s="296">
        <v>1</v>
      </c>
      <c r="K952" s="263" t="s">
        <v>7998</v>
      </c>
      <c r="L952" s="201"/>
      <c r="M952" s="201" t="s">
        <v>10901</v>
      </c>
      <c r="N952" s="201" t="s">
        <v>8000</v>
      </c>
      <c r="O952" s="263" t="s">
        <v>1366</v>
      </c>
      <c r="P952" s="167"/>
      <c r="Q952" s="297" t="s">
        <v>69</v>
      </c>
      <c r="R952" s="263" t="s">
        <v>10902</v>
      </c>
      <c r="S952" s="167" t="s">
        <v>10903</v>
      </c>
      <c r="T952" s="298" t="s">
        <v>10904</v>
      </c>
      <c r="U952" s="167" t="s">
        <v>8004</v>
      </c>
      <c r="V952" s="263" t="s">
        <v>149</v>
      </c>
      <c r="W952" s="201"/>
      <c r="X952" s="201" t="str">
        <f t="shared" si="87"/>
        <v>tf_BASD20000800_D_L2_SALES_ORDER_DETAILS</v>
      </c>
      <c r="Y952" s="201" t="str">
        <f t="shared" si="88"/>
        <v>mt_MPSD20000801_CDW_D_L2_SALES_ORDER_DETAILS_WK01</v>
      </c>
      <c r="Z952" s="201" t="str">
        <f t="shared" si="89"/>
        <v>m_MPSD20000801_CDW_D_L2_SALES_ORDER_DETAILS_WK01</v>
      </c>
      <c r="AA952" s="201"/>
      <c r="AB952" s="201"/>
      <c r="AC952" s="201"/>
      <c r="AD952" s="65"/>
      <c r="AE952" s="100" t="s">
        <v>63</v>
      </c>
      <c r="AF952" s="65"/>
      <c r="AG952" s="65" t="s">
        <v>744</v>
      </c>
      <c r="AH952" s="65" t="s">
        <v>72</v>
      </c>
      <c r="AI952" s="239" t="s">
        <v>745</v>
      </c>
      <c r="AJ952" s="220" t="s">
        <v>154</v>
      </c>
      <c r="AK952" s="261">
        <v>1.1805555550381541E-3</v>
      </c>
    </row>
    <row r="953" spans="2:37" ht="34.5" hidden="1" customHeight="1">
      <c r="B953" s="86">
        <f t="shared" si="83"/>
        <v>950</v>
      </c>
      <c r="C953" s="84" t="s">
        <v>63</v>
      </c>
      <c r="D953" s="84" t="s">
        <v>7994</v>
      </c>
      <c r="E953" s="84" t="s">
        <v>129</v>
      </c>
      <c r="F953" s="84" t="s">
        <v>1362</v>
      </c>
      <c r="G953" s="86" t="s">
        <v>7995</v>
      </c>
      <c r="H953" s="85" t="s">
        <v>7996</v>
      </c>
      <c r="I953" s="85" t="s">
        <v>7997</v>
      </c>
      <c r="J953" s="191">
        <v>2</v>
      </c>
      <c r="K953" s="84" t="s">
        <v>8005</v>
      </c>
      <c r="L953" s="85"/>
      <c r="M953" s="85" t="s">
        <v>8006</v>
      </c>
      <c r="N953" s="85" t="s">
        <v>8007</v>
      </c>
      <c r="O953" s="84" t="s">
        <v>1366</v>
      </c>
      <c r="P953" s="86"/>
      <c r="Q953" s="87" t="s">
        <v>69</v>
      </c>
      <c r="R953" s="84" t="s">
        <v>10905</v>
      </c>
      <c r="S953" s="86" t="s">
        <v>10906</v>
      </c>
      <c r="T953" s="143" t="s">
        <v>8010</v>
      </c>
      <c r="U953" s="86" t="s">
        <v>8011</v>
      </c>
      <c r="V953" s="84" t="s">
        <v>149</v>
      </c>
      <c r="W953" s="85"/>
      <c r="X953" s="85" t="str">
        <f t="shared" si="87"/>
        <v>tf_BASD20000800_D_L2_SALES_ORDER_DETAILS</v>
      </c>
      <c r="Y953" s="85" t="str">
        <f t="shared" si="88"/>
        <v>mt_MPSD20000802_CDW_D_L2_SALES_ORDER_DETAILS_WK02</v>
      </c>
      <c r="Z953" s="85" t="str">
        <f t="shared" si="89"/>
        <v>m_MPSD20000802_CDW_D_L2_SALES_ORDER_DETAILS_WK02</v>
      </c>
      <c r="AA953" s="85"/>
      <c r="AB953" s="85"/>
      <c r="AC953" s="85"/>
      <c r="AD953" s="65"/>
      <c r="AE953" s="100" t="s">
        <v>63</v>
      </c>
      <c r="AF953" s="65"/>
      <c r="AG953" s="65" t="s">
        <v>744</v>
      </c>
      <c r="AH953" s="65" t="s">
        <v>72</v>
      </c>
      <c r="AI953" s="239" t="s">
        <v>745</v>
      </c>
      <c r="AJ953" s="220" t="s">
        <v>154</v>
      </c>
      <c r="AK953" s="261">
        <v>1.9560185173759237E-3</v>
      </c>
    </row>
    <row r="954" spans="2:37" ht="34.5" hidden="1" customHeight="1">
      <c r="B954" s="86">
        <f t="shared" si="83"/>
        <v>951</v>
      </c>
      <c r="C954" s="84" t="s">
        <v>63</v>
      </c>
      <c r="D954" s="84" t="s">
        <v>7994</v>
      </c>
      <c r="E954" s="84" t="s">
        <v>129</v>
      </c>
      <c r="F954" s="84" t="s">
        <v>1362</v>
      </c>
      <c r="G954" s="86" t="s">
        <v>7995</v>
      </c>
      <c r="H954" s="85" t="s">
        <v>7996</v>
      </c>
      <c r="I954" s="85" t="s">
        <v>7997</v>
      </c>
      <c r="J954" s="191">
        <v>3</v>
      </c>
      <c r="K954" s="84" t="s">
        <v>8012</v>
      </c>
      <c r="L954" s="85"/>
      <c r="M954" s="85" t="s">
        <v>8013</v>
      </c>
      <c r="N954" s="85" t="s">
        <v>8014</v>
      </c>
      <c r="O954" s="84" t="s">
        <v>1366</v>
      </c>
      <c r="P954" s="86"/>
      <c r="Q954" s="87" t="s">
        <v>69</v>
      </c>
      <c r="R954" s="84" t="s">
        <v>10907</v>
      </c>
      <c r="S954" s="86" t="s">
        <v>10908</v>
      </c>
      <c r="T954" s="143" t="s">
        <v>8017</v>
      </c>
      <c r="U954" s="86" t="s">
        <v>8018</v>
      </c>
      <c r="V954" s="84" t="s">
        <v>296</v>
      </c>
      <c r="W954" s="85"/>
      <c r="X954" s="85" t="str">
        <f t="shared" si="87"/>
        <v>tf_BASD20000800_D_L2_SALES_ORDER_DETAILS</v>
      </c>
      <c r="Y954" s="85" t="str">
        <f t="shared" si="88"/>
        <v>mt_MPSD20000803_CDW_D_L2_SALES_ORDER_DETAILS_WK03</v>
      </c>
      <c r="Z954" s="85" t="str">
        <f t="shared" si="89"/>
        <v>m_MPSD20000803_CDW_D_L2_SALES_ORDER_DETAILS_WK03</v>
      </c>
      <c r="AA954" s="85"/>
      <c r="AB954" s="85"/>
      <c r="AC954" s="85"/>
      <c r="AD954" s="65"/>
      <c r="AE954" s="100" t="s">
        <v>63</v>
      </c>
      <c r="AF954" s="65"/>
      <c r="AG954" s="65" t="s">
        <v>744</v>
      </c>
      <c r="AH954" s="65" t="s">
        <v>72</v>
      </c>
      <c r="AI954" s="239" t="s">
        <v>745</v>
      </c>
      <c r="AJ954" s="220" t="s">
        <v>154</v>
      </c>
      <c r="AK954" s="261">
        <v>2.4305555416503921E-4</v>
      </c>
    </row>
    <row r="955" spans="2:37" ht="34.5" hidden="1" customHeight="1">
      <c r="B955" s="86">
        <f t="shared" si="83"/>
        <v>952</v>
      </c>
      <c r="C955" s="84" t="s">
        <v>63</v>
      </c>
      <c r="D955" s="84" t="s">
        <v>7994</v>
      </c>
      <c r="E955" s="84" t="s">
        <v>129</v>
      </c>
      <c r="F955" s="84" t="s">
        <v>1362</v>
      </c>
      <c r="G955" s="86" t="s">
        <v>7995</v>
      </c>
      <c r="H955" s="85" t="s">
        <v>7996</v>
      </c>
      <c r="I955" s="85" t="s">
        <v>7997</v>
      </c>
      <c r="J955" s="191">
        <v>4</v>
      </c>
      <c r="K955" s="84" t="s">
        <v>8019</v>
      </c>
      <c r="L955" s="85"/>
      <c r="M955" s="85" t="s">
        <v>8020</v>
      </c>
      <c r="N955" s="85" t="s">
        <v>8021</v>
      </c>
      <c r="O955" s="84" t="s">
        <v>1366</v>
      </c>
      <c r="P955" s="86"/>
      <c r="Q955" s="87" t="s">
        <v>69</v>
      </c>
      <c r="R955" s="84" t="s">
        <v>10909</v>
      </c>
      <c r="S955" s="86" t="s">
        <v>10910</v>
      </c>
      <c r="T955" s="143" t="s">
        <v>8024</v>
      </c>
      <c r="U955" s="86" t="s">
        <v>8025</v>
      </c>
      <c r="V955" s="84" t="s">
        <v>149</v>
      </c>
      <c r="W955" s="85"/>
      <c r="X955" s="85" t="str">
        <f t="shared" si="87"/>
        <v>tf_BASD20000800_D_L2_SALES_ORDER_DETAILS</v>
      </c>
      <c r="Y955" s="85" t="str">
        <f t="shared" si="88"/>
        <v>mt_MPSD20000804_CDW_D_L2_SALES_ORDER_DETAILS_WK04</v>
      </c>
      <c r="Z955" s="85" t="str">
        <f t="shared" si="89"/>
        <v>m_MPSD20000804_CDW_D_L2_SALES_ORDER_DETAILS_WK04</v>
      </c>
      <c r="AA955" s="85"/>
      <c r="AB955" s="85"/>
      <c r="AC955" s="85"/>
      <c r="AD955" s="65"/>
      <c r="AE955" s="100" t="s">
        <v>63</v>
      </c>
      <c r="AF955" s="65"/>
      <c r="AG955" s="65" t="s">
        <v>744</v>
      </c>
      <c r="AH955" s="65" t="s">
        <v>72</v>
      </c>
      <c r="AI955" s="239" t="s">
        <v>745</v>
      </c>
      <c r="AJ955" s="220" t="s">
        <v>154</v>
      </c>
      <c r="AK955" s="261">
        <v>2.6620370408636518E-3</v>
      </c>
    </row>
    <row r="956" spans="2:37" ht="34.5" hidden="1" customHeight="1">
      <c r="B956" s="86">
        <f t="shared" si="83"/>
        <v>953</v>
      </c>
      <c r="C956" s="84" t="s">
        <v>63</v>
      </c>
      <c r="D956" s="84" t="s">
        <v>7994</v>
      </c>
      <c r="E956" s="84" t="s">
        <v>129</v>
      </c>
      <c r="F956" s="84" t="s">
        <v>1362</v>
      </c>
      <c r="G956" s="86" t="s">
        <v>7995</v>
      </c>
      <c r="H956" s="85" t="s">
        <v>7996</v>
      </c>
      <c r="I956" s="85" t="s">
        <v>7997</v>
      </c>
      <c r="J956" s="191">
        <v>5</v>
      </c>
      <c r="K956" s="84" t="s">
        <v>8026</v>
      </c>
      <c r="L956" s="85"/>
      <c r="M956" s="85" t="s">
        <v>8027</v>
      </c>
      <c r="N956" s="85" t="s">
        <v>8028</v>
      </c>
      <c r="O956" s="84" t="s">
        <v>1366</v>
      </c>
      <c r="P956" s="86"/>
      <c r="Q956" s="87" t="s">
        <v>69</v>
      </c>
      <c r="R956" s="84" t="s">
        <v>8024</v>
      </c>
      <c r="S956" s="86" t="s">
        <v>8025</v>
      </c>
      <c r="T956" s="143" t="s">
        <v>8029</v>
      </c>
      <c r="U956" s="86" t="s">
        <v>8030</v>
      </c>
      <c r="V956" s="84" t="s">
        <v>1344</v>
      </c>
      <c r="W956" s="85"/>
      <c r="X956" s="85" t="str">
        <f t="shared" si="87"/>
        <v>tf_BASD20000800_D_L2_SALES_ORDER_DETAILS</v>
      </c>
      <c r="Y956" s="85" t="str">
        <f t="shared" si="88"/>
        <v>mt_MPSD20000805_CDW_D_L2_SALES_ORDER_DETAILS_WK05</v>
      </c>
      <c r="Z956" s="85" t="str">
        <f t="shared" si="89"/>
        <v>m_MPSD20000805_CDW_D_L2_SALES_ORDER_DETAILS_WK05</v>
      </c>
      <c r="AA956" s="85"/>
      <c r="AB956" s="85"/>
      <c r="AC956" s="85"/>
      <c r="AD956" s="65"/>
      <c r="AE956" s="100" t="s">
        <v>63</v>
      </c>
      <c r="AF956" s="65"/>
      <c r="AG956" s="65" t="s">
        <v>744</v>
      </c>
      <c r="AH956" s="65" t="s">
        <v>72</v>
      </c>
      <c r="AI956" s="239" t="s">
        <v>745</v>
      </c>
      <c r="AJ956" s="220" t="s">
        <v>154</v>
      </c>
      <c r="AK956" s="261">
        <v>1.1574073869269341E-4</v>
      </c>
    </row>
    <row r="957" spans="2:37" ht="34.5" hidden="1" customHeight="1">
      <c r="B957" s="86">
        <f t="shared" si="83"/>
        <v>954</v>
      </c>
      <c r="C957" s="84" t="s">
        <v>63</v>
      </c>
      <c r="D957" s="84" t="s">
        <v>7994</v>
      </c>
      <c r="E957" s="84" t="s">
        <v>129</v>
      </c>
      <c r="F957" s="84" t="s">
        <v>1362</v>
      </c>
      <c r="G957" s="86" t="s">
        <v>7995</v>
      </c>
      <c r="H957" s="85" t="s">
        <v>7996</v>
      </c>
      <c r="I957" s="85" t="s">
        <v>7997</v>
      </c>
      <c r="J957" s="191">
        <v>6</v>
      </c>
      <c r="K957" s="84" t="s">
        <v>8031</v>
      </c>
      <c r="L957" s="85"/>
      <c r="M957" s="85" t="s">
        <v>8032</v>
      </c>
      <c r="N957" s="85" t="s">
        <v>8033</v>
      </c>
      <c r="O957" s="84" t="s">
        <v>1366</v>
      </c>
      <c r="P957" s="86"/>
      <c r="Q957" s="87" t="s">
        <v>69</v>
      </c>
      <c r="R957" s="84" t="s">
        <v>8029</v>
      </c>
      <c r="S957" s="86" t="s">
        <v>8030</v>
      </c>
      <c r="T957" s="143" t="s">
        <v>8034</v>
      </c>
      <c r="U957" s="86" t="s">
        <v>8035</v>
      </c>
      <c r="V957" s="84" t="s">
        <v>1344</v>
      </c>
      <c r="W957" s="85"/>
      <c r="X957" s="85" t="str">
        <f t="shared" si="87"/>
        <v>tf_BASD20000800_D_L2_SALES_ORDER_DETAILS</v>
      </c>
      <c r="Y957" s="85" t="str">
        <f t="shared" si="88"/>
        <v>mt_MPSD20000806_CDW_D_L2_SALES_ORDER_DETAILS_WK06</v>
      </c>
      <c r="Z957" s="85" t="str">
        <f t="shared" si="89"/>
        <v>m_MPSD20000806_CDW_D_L2_SALES_ORDER_DETAILS_WK06</v>
      </c>
      <c r="AA957" s="85"/>
      <c r="AB957" s="85"/>
      <c r="AC957" s="85"/>
      <c r="AD957" s="65"/>
      <c r="AE957" s="100" t="s">
        <v>63</v>
      </c>
      <c r="AF957" s="65"/>
      <c r="AG957" s="65" t="s">
        <v>744</v>
      </c>
      <c r="AH957" s="65" t="s">
        <v>72</v>
      </c>
      <c r="AI957" s="239" t="s">
        <v>745</v>
      </c>
      <c r="AJ957" s="220" t="s">
        <v>154</v>
      </c>
      <c r="AK957" s="261">
        <v>1.7361110803904012E-4</v>
      </c>
    </row>
    <row r="958" spans="2:37" ht="34.5" hidden="1" customHeight="1">
      <c r="B958" s="86">
        <f t="shared" si="83"/>
        <v>955</v>
      </c>
      <c r="C958" s="84" t="s">
        <v>63</v>
      </c>
      <c r="D958" s="84" t="s">
        <v>7994</v>
      </c>
      <c r="E958" s="84" t="s">
        <v>129</v>
      </c>
      <c r="F958" s="84" t="s">
        <v>1362</v>
      </c>
      <c r="G958" s="86" t="s">
        <v>7995</v>
      </c>
      <c r="H958" s="85" t="s">
        <v>7996</v>
      </c>
      <c r="I958" s="85" t="s">
        <v>7997</v>
      </c>
      <c r="J958" s="191">
        <v>7</v>
      </c>
      <c r="K958" s="84" t="s">
        <v>8036</v>
      </c>
      <c r="L958" s="85"/>
      <c r="M958" s="85" t="s">
        <v>8037</v>
      </c>
      <c r="N958" s="85" t="s">
        <v>8038</v>
      </c>
      <c r="O958" s="84" t="s">
        <v>1366</v>
      </c>
      <c r="P958" s="86"/>
      <c r="Q958" s="87" t="s">
        <v>69</v>
      </c>
      <c r="R958" s="84" t="s">
        <v>8029</v>
      </c>
      <c r="S958" s="86" t="s">
        <v>8030</v>
      </c>
      <c r="T958" s="143" t="s">
        <v>8039</v>
      </c>
      <c r="U958" s="86" t="s">
        <v>8040</v>
      </c>
      <c r="V958" s="84" t="s">
        <v>309</v>
      </c>
      <c r="W958" s="85"/>
      <c r="X958" s="85" t="str">
        <f t="shared" si="87"/>
        <v>tf_BASD20000800_D_L2_SALES_ORDER_DETAILS</v>
      </c>
      <c r="Y958" s="85" t="str">
        <f t="shared" si="88"/>
        <v>mt_MPSD20000807_CDW_D_L2_SALES_ORDER_DETAILS_WK07</v>
      </c>
      <c r="Z958" s="85" t="str">
        <f t="shared" si="89"/>
        <v>m_MPSD20000807_CDW_D_L2_SALES_ORDER_DETAILS_WK07</v>
      </c>
      <c r="AA958" s="85"/>
      <c r="AB958" s="85"/>
      <c r="AC958" s="85"/>
      <c r="AD958" s="65"/>
      <c r="AE958" s="100" t="s">
        <v>63</v>
      </c>
      <c r="AF958" s="65"/>
      <c r="AG958" s="65" t="s">
        <v>744</v>
      </c>
      <c r="AH958" s="65" t="s">
        <v>72</v>
      </c>
      <c r="AI958" s="239" t="s">
        <v>745</v>
      </c>
      <c r="AJ958" s="220" t="s">
        <v>154</v>
      </c>
      <c r="AK958" s="261">
        <v>4.6296292566694319E-5</v>
      </c>
    </row>
    <row r="959" spans="2:37" ht="34.5" hidden="1" customHeight="1">
      <c r="B959" s="86">
        <f t="shared" si="83"/>
        <v>956</v>
      </c>
      <c r="C959" s="84" t="s">
        <v>63</v>
      </c>
      <c r="D959" s="84" t="s">
        <v>7994</v>
      </c>
      <c r="E959" s="84" t="s">
        <v>129</v>
      </c>
      <c r="F959" s="84" t="s">
        <v>1362</v>
      </c>
      <c r="G959" s="86" t="s">
        <v>7995</v>
      </c>
      <c r="H959" s="85" t="s">
        <v>7996</v>
      </c>
      <c r="I959" s="85" t="s">
        <v>7997</v>
      </c>
      <c r="J959" s="191">
        <v>8</v>
      </c>
      <c r="K959" s="84" t="s">
        <v>8041</v>
      </c>
      <c r="L959" s="85"/>
      <c r="M959" s="85" t="s">
        <v>8042</v>
      </c>
      <c r="N959" s="85" t="s">
        <v>8043</v>
      </c>
      <c r="O959" s="84" t="s">
        <v>1366</v>
      </c>
      <c r="P959" s="86"/>
      <c r="Q959" s="87" t="s">
        <v>69</v>
      </c>
      <c r="R959" s="84" t="s">
        <v>10911</v>
      </c>
      <c r="S959" s="86" t="s">
        <v>10912</v>
      </c>
      <c r="T959" s="143" t="s">
        <v>8046</v>
      </c>
      <c r="U959" s="86" t="s">
        <v>8047</v>
      </c>
      <c r="V959" s="84" t="s">
        <v>260</v>
      </c>
      <c r="W959" s="85"/>
      <c r="X959" s="85" t="str">
        <f t="shared" si="87"/>
        <v>tf_BASD20000800_D_L2_SALES_ORDER_DETAILS</v>
      </c>
      <c r="Y959" s="85" t="str">
        <f t="shared" si="88"/>
        <v>mt_MPSD20000808_CDW_D_L2_SALES_ORDER_DETAILS_WK08</v>
      </c>
      <c r="Z959" s="85" t="str">
        <f t="shared" si="89"/>
        <v>m_MPSD20000808_CDW_D_L2_SALES_ORDER_DETAILS_WK08</v>
      </c>
      <c r="AA959" s="85"/>
      <c r="AB959" s="85"/>
      <c r="AC959" s="85"/>
      <c r="AD959" s="65"/>
      <c r="AE959" s="100" t="s">
        <v>63</v>
      </c>
      <c r="AF959" s="65"/>
      <c r="AG959" s="65" t="s">
        <v>744</v>
      </c>
      <c r="AH959" s="65" t="s">
        <v>72</v>
      </c>
      <c r="AI959" s="239" t="s">
        <v>745</v>
      </c>
      <c r="AJ959" s="220" t="s">
        <v>154</v>
      </c>
      <c r="AK959" s="261">
        <v>6.9444446125999093E-5</v>
      </c>
    </row>
    <row r="960" spans="2:37" ht="34.5" hidden="1" customHeight="1">
      <c r="B960" s="86">
        <f t="shared" si="83"/>
        <v>957</v>
      </c>
      <c r="C960" s="84" t="s">
        <v>63</v>
      </c>
      <c r="D960" s="84" t="s">
        <v>7994</v>
      </c>
      <c r="E960" s="84" t="s">
        <v>129</v>
      </c>
      <c r="F960" s="84" t="s">
        <v>1362</v>
      </c>
      <c r="G960" s="86" t="s">
        <v>7995</v>
      </c>
      <c r="H960" s="85" t="s">
        <v>7996</v>
      </c>
      <c r="I960" s="85" t="s">
        <v>7997</v>
      </c>
      <c r="J960" s="191">
        <v>9</v>
      </c>
      <c r="K960" s="84" t="s">
        <v>8048</v>
      </c>
      <c r="L960" s="85"/>
      <c r="M960" s="85" t="s">
        <v>8049</v>
      </c>
      <c r="N960" s="85" t="s">
        <v>8050</v>
      </c>
      <c r="O960" s="84" t="s">
        <v>1366</v>
      </c>
      <c r="P960" s="86"/>
      <c r="Q960" s="87" t="s">
        <v>69</v>
      </c>
      <c r="R960" s="84" t="s">
        <v>6943</v>
      </c>
      <c r="S960" s="86" t="s">
        <v>6944</v>
      </c>
      <c r="T960" s="143" t="s">
        <v>8051</v>
      </c>
      <c r="U960" s="86" t="s">
        <v>8052</v>
      </c>
      <c r="V960" s="84" t="s">
        <v>238</v>
      </c>
      <c r="W960" s="85"/>
      <c r="X960" s="85" t="str">
        <f t="shared" si="87"/>
        <v>tf_BASD20000800_D_L2_SALES_ORDER_DETAILS</v>
      </c>
      <c r="Y960" s="85" t="str">
        <f t="shared" si="88"/>
        <v>mt_MPSD20000809_CDW_D_L2_SALES_ORDER_DETAILS_WK09</v>
      </c>
      <c r="Z960" s="85" t="str">
        <f t="shared" si="89"/>
        <v>m_MPSD20000809_CDW_D_L2_SALES_ORDER_DETAILS_WK09</v>
      </c>
      <c r="AA960" s="85"/>
      <c r="AB960" s="85"/>
      <c r="AC960" s="85"/>
      <c r="AD960" s="65"/>
      <c r="AE960" s="100" t="s">
        <v>63</v>
      </c>
      <c r="AF960" s="65"/>
      <c r="AG960" s="65" t="s">
        <v>744</v>
      </c>
      <c r="AH960" s="65" t="s">
        <v>72</v>
      </c>
      <c r="AI960" s="239" t="s">
        <v>745</v>
      </c>
      <c r="AJ960" s="220" t="s">
        <v>154</v>
      </c>
      <c r="AK960" s="261">
        <v>4.6296299842651933E-5</v>
      </c>
    </row>
    <row r="961" spans="2:43" ht="34.5" hidden="1" customHeight="1">
      <c r="B961" s="86">
        <f t="shared" si="83"/>
        <v>958</v>
      </c>
      <c r="C961" s="84" t="s">
        <v>63</v>
      </c>
      <c r="D961" s="84" t="s">
        <v>7994</v>
      </c>
      <c r="E961" s="84" t="s">
        <v>129</v>
      </c>
      <c r="F961" s="84" t="s">
        <v>1362</v>
      </c>
      <c r="G961" s="86" t="s">
        <v>7995</v>
      </c>
      <c r="H961" s="85" t="s">
        <v>7996</v>
      </c>
      <c r="I961" s="85" t="s">
        <v>7997</v>
      </c>
      <c r="J961" s="191">
        <v>10</v>
      </c>
      <c r="K961" s="84" t="s">
        <v>8053</v>
      </c>
      <c r="L961" s="85"/>
      <c r="M961" s="85" t="s">
        <v>8054</v>
      </c>
      <c r="N961" s="85" t="s">
        <v>8055</v>
      </c>
      <c r="O961" s="84" t="s">
        <v>1366</v>
      </c>
      <c r="P961" s="86"/>
      <c r="Q961" s="87" t="s">
        <v>69</v>
      </c>
      <c r="R961" s="84" t="s">
        <v>10913</v>
      </c>
      <c r="S961" s="86" t="s">
        <v>10914</v>
      </c>
      <c r="T961" s="143" t="s">
        <v>8058</v>
      </c>
      <c r="U961" s="86" t="s">
        <v>8059</v>
      </c>
      <c r="V961" s="84" t="s">
        <v>260</v>
      </c>
      <c r="W961" s="85"/>
      <c r="X961" s="85" t="str">
        <f t="shared" si="87"/>
        <v>tf_BASD20000800_D_L2_SALES_ORDER_DETAILS</v>
      </c>
      <c r="Y961" s="85" t="str">
        <f t="shared" si="88"/>
        <v>mt_MPSD20000810_CDW_D_L2_SALES_ORDER_DETAILS_WK10</v>
      </c>
      <c r="Z961" s="85" t="str">
        <f t="shared" si="89"/>
        <v>m_MPSD20000810_CDW_D_L2_SALES_ORDER_DETAILS_WK10</v>
      </c>
      <c r="AA961" s="85"/>
      <c r="AB961" s="85"/>
      <c r="AC961" s="85"/>
      <c r="AD961" s="65"/>
      <c r="AE961" s="100" t="s">
        <v>63</v>
      </c>
      <c r="AF961" s="65"/>
      <c r="AG961" s="65" t="s">
        <v>744</v>
      </c>
      <c r="AH961" s="65" t="s">
        <v>72</v>
      </c>
      <c r="AI961" s="239" t="s">
        <v>745</v>
      </c>
      <c r="AJ961" s="220" t="s">
        <v>154</v>
      </c>
      <c r="AK961" s="261">
        <v>8.1018515629693866E-5</v>
      </c>
    </row>
    <row r="962" spans="2:43" ht="34.5" hidden="1" customHeight="1">
      <c r="B962" s="266">
        <f t="shared" si="83"/>
        <v>959</v>
      </c>
      <c r="C962" s="198" t="s">
        <v>63</v>
      </c>
      <c r="D962" s="198" t="s">
        <v>7994</v>
      </c>
      <c r="E962" s="198" t="s">
        <v>129</v>
      </c>
      <c r="F962" s="198" t="s">
        <v>1362</v>
      </c>
      <c r="G962" s="266" t="s">
        <v>7995</v>
      </c>
      <c r="H962" s="177" t="s">
        <v>7996</v>
      </c>
      <c r="I962" s="177" t="s">
        <v>7997</v>
      </c>
      <c r="J962" s="292">
        <v>11</v>
      </c>
      <c r="K962" s="198" t="s">
        <v>8060</v>
      </c>
      <c r="L962" s="177"/>
      <c r="M962" s="177" t="s">
        <v>8061</v>
      </c>
      <c r="N962" s="177" t="s">
        <v>8062</v>
      </c>
      <c r="O962" s="198" t="s">
        <v>1366</v>
      </c>
      <c r="P962" s="266"/>
      <c r="Q962" s="293" t="s">
        <v>69</v>
      </c>
      <c r="R962" s="198" t="s">
        <v>10915</v>
      </c>
      <c r="S962" s="266" t="s">
        <v>10916</v>
      </c>
      <c r="T962" s="294" t="s">
        <v>8063</v>
      </c>
      <c r="U962" s="266" t="s">
        <v>8064</v>
      </c>
      <c r="V962" s="198" t="s">
        <v>238</v>
      </c>
      <c r="W962" s="177"/>
      <c r="X962" s="177" t="str">
        <f t="shared" si="87"/>
        <v>tf_BASD20000800_D_L2_SALES_ORDER_DETAILS</v>
      </c>
      <c r="Y962" s="177" t="str">
        <f t="shared" si="88"/>
        <v>mt_MPSD20000812_CDW_D_L2_SALES_ORDER_DETAILS_WK12</v>
      </c>
      <c r="Z962" s="177" t="str">
        <f t="shared" si="89"/>
        <v>m_MPSD20000812_CDW_D_L2_SALES_ORDER_DETAILS_WK12</v>
      </c>
      <c r="AA962" s="177"/>
      <c r="AB962" s="177"/>
      <c r="AC962" s="177"/>
      <c r="AD962" s="65"/>
      <c r="AE962" s="100" t="s">
        <v>63</v>
      </c>
      <c r="AF962" s="65"/>
      <c r="AG962" s="65" t="s">
        <v>744</v>
      </c>
      <c r="AH962" s="65" t="s">
        <v>72</v>
      </c>
      <c r="AI962" s="239" t="s">
        <v>745</v>
      </c>
      <c r="AJ962" s="220" t="s">
        <v>154</v>
      </c>
      <c r="AK962" s="261">
        <v>6.9444446125999093E-5</v>
      </c>
    </row>
    <row r="963" spans="2:43" ht="34.5" hidden="1" customHeight="1">
      <c r="B963" s="86">
        <f t="shared" si="83"/>
        <v>960</v>
      </c>
      <c r="C963" s="84" t="s">
        <v>63</v>
      </c>
      <c r="D963" s="84" t="s">
        <v>7994</v>
      </c>
      <c r="E963" s="84" t="s">
        <v>129</v>
      </c>
      <c r="F963" s="84" t="s">
        <v>1362</v>
      </c>
      <c r="G963" s="86" t="s">
        <v>7995</v>
      </c>
      <c r="H963" s="85" t="s">
        <v>7996</v>
      </c>
      <c r="I963" s="85" t="s">
        <v>7997</v>
      </c>
      <c r="J963" s="191">
        <v>12</v>
      </c>
      <c r="K963" s="84" t="s">
        <v>8065</v>
      </c>
      <c r="L963" s="85"/>
      <c r="M963" s="85" t="s">
        <v>8066</v>
      </c>
      <c r="N963" s="85" t="s">
        <v>8067</v>
      </c>
      <c r="O963" s="84" t="s">
        <v>1366</v>
      </c>
      <c r="P963" s="86"/>
      <c r="Q963" s="87" t="s">
        <v>69</v>
      </c>
      <c r="R963" s="84" t="s">
        <v>10917</v>
      </c>
      <c r="S963" s="86" t="s">
        <v>10918</v>
      </c>
      <c r="T963" s="143" t="s">
        <v>8070</v>
      </c>
      <c r="U963" s="86" t="s">
        <v>8071</v>
      </c>
      <c r="V963" s="84" t="s">
        <v>149</v>
      </c>
      <c r="W963" s="85"/>
      <c r="X963" s="85" t="str">
        <f t="shared" si="87"/>
        <v>tf_BASD20000800_D_L2_SALES_ORDER_DETAILS</v>
      </c>
      <c r="Y963" s="85" t="str">
        <f t="shared" si="88"/>
        <v>mt_MPSD20000811_CDW_D_L2_SALES_ORDER_DETAILS_WK11</v>
      </c>
      <c r="Z963" s="85" t="str">
        <f t="shared" si="89"/>
        <v>m_MPSD20000811_CDW_D_L2_SALES_ORDER_DETAILS_WK11</v>
      </c>
      <c r="AA963" s="85"/>
      <c r="AB963" s="85"/>
      <c r="AC963" s="85"/>
      <c r="AD963" s="65"/>
      <c r="AE963" s="100" t="s">
        <v>63</v>
      </c>
      <c r="AF963" s="65"/>
      <c r="AG963" s="65" t="s">
        <v>744</v>
      </c>
      <c r="AH963" s="65" t="s">
        <v>72</v>
      </c>
      <c r="AI963" s="239" t="s">
        <v>745</v>
      </c>
      <c r="AJ963" s="220" t="s">
        <v>154</v>
      </c>
      <c r="AK963" s="261">
        <v>9.2592592409346253E-5</v>
      </c>
    </row>
    <row r="964" spans="2:43" ht="34.5" hidden="1" customHeight="1">
      <c r="B964" s="86">
        <f t="shared" ref="B964:B1027" si="90">ROW()-3</f>
        <v>961</v>
      </c>
      <c r="C964" s="84" t="s">
        <v>63</v>
      </c>
      <c r="D964" s="84" t="s">
        <v>7994</v>
      </c>
      <c r="E964" s="84" t="s">
        <v>129</v>
      </c>
      <c r="F964" s="84" t="s">
        <v>1362</v>
      </c>
      <c r="G964" s="86" t="s">
        <v>8072</v>
      </c>
      <c r="H964" s="85" t="s">
        <v>7996</v>
      </c>
      <c r="I964" s="85" t="s">
        <v>7997</v>
      </c>
      <c r="J964" s="191">
        <v>13</v>
      </c>
      <c r="K964" s="84" t="s">
        <v>8073</v>
      </c>
      <c r="L964" s="85"/>
      <c r="M964" s="85" t="s">
        <v>8074</v>
      </c>
      <c r="N964" s="85" t="s">
        <v>8075</v>
      </c>
      <c r="O964" s="84" t="s">
        <v>1366</v>
      </c>
      <c r="P964" s="86"/>
      <c r="Q964" s="87" t="s">
        <v>166</v>
      </c>
      <c r="R964" s="84" t="s">
        <v>10919</v>
      </c>
      <c r="S964" s="86" t="s">
        <v>10920</v>
      </c>
      <c r="T964" s="143" t="s">
        <v>1536</v>
      </c>
      <c r="U964" s="86" t="s">
        <v>10921</v>
      </c>
      <c r="V964" s="84" t="s">
        <v>1344</v>
      </c>
      <c r="W964" s="85"/>
      <c r="X964" s="85" t="str">
        <f t="shared" si="87"/>
        <v>tf_BASD20000800_D_L2_SALES_ORDER_DETAILS</v>
      </c>
      <c r="Y964" s="85" t="str">
        <f t="shared" si="88"/>
        <v>mt_MPSD20000813_CDW_D_L2_SALES_ORDER_DETAILS</v>
      </c>
      <c r="Z964" s="85" t="str">
        <f t="shared" si="89"/>
        <v>m_MPSD20000813_CDW_D_L2_SALES_ORDER_DETAILS</v>
      </c>
      <c r="AA964" s="85"/>
      <c r="AB964" s="85"/>
      <c r="AC964" s="85"/>
      <c r="AD964" s="65"/>
      <c r="AE964" s="100" t="s">
        <v>63</v>
      </c>
      <c r="AF964" s="65"/>
      <c r="AG964" s="65" t="s">
        <v>744</v>
      </c>
      <c r="AH964" s="65" t="s">
        <v>72</v>
      </c>
      <c r="AI964" s="239" t="s">
        <v>745</v>
      </c>
      <c r="AJ964" s="220" t="s">
        <v>154</v>
      </c>
      <c r="AK964" s="261">
        <v>2.5462962366873398E-4</v>
      </c>
    </row>
    <row r="965" spans="2:43" ht="34.5" customHeight="1">
      <c r="B965" s="86">
        <f t="shared" si="90"/>
        <v>962</v>
      </c>
      <c r="C965" s="84" t="s">
        <v>63</v>
      </c>
      <c r="D965" s="84" t="s">
        <v>7994</v>
      </c>
      <c r="E965" s="84" t="s">
        <v>129</v>
      </c>
      <c r="F965" s="84" t="s">
        <v>1362</v>
      </c>
      <c r="G965" s="86" t="s">
        <v>7995</v>
      </c>
      <c r="H965" s="85" t="s">
        <v>7996</v>
      </c>
      <c r="I965" s="85" t="s">
        <v>7997</v>
      </c>
      <c r="J965" s="191">
        <v>14</v>
      </c>
      <c r="K965" s="84" t="s">
        <v>8078</v>
      </c>
      <c r="L965" s="85"/>
      <c r="M965" s="85" t="s">
        <v>8079</v>
      </c>
      <c r="N965" s="85" t="s">
        <v>8080</v>
      </c>
      <c r="O965" s="84" t="s">
        <v>1366</v>
      </c>
      <c r="P965" s="86"/>
      <c r="Q965" s="87" t="s">
        <v>166</v>
      </c>
      <c r="R965" s="84" t="s">
        <v>8081</v>
      </c>
      <c r="S965" s="86" t="s">
        <v>8082</v>
      </c>
      <c r="T965" s="143" t="s">
        <v>8083</v>
      </c>
      <c r="U965" s="86" t="s">
        <v>10922</v>
      </c>
      <c r="V965" s="84" t="s">
        <v>149</v>
      </c>
      <c r="W965" s="85"/>
      <c r="X965" s="85" t="str">
        <f t="shared" si="87"/>
        <v>tf_BASD20000800_D_L2_SALES_ORDER_DETAILS</v>
      </c>
      <c r="Y965" s="85" t="str">
        <f t="shared" si="88"/>
        <v>mt_MPSD20000814_CDW_D_L2_SALES_ORDER_DETAILS_ADD_MASTER</v>
      </c>
      <c r="Z965" s="85" t="str">
        <f t="shared" si="89"/>
        <v>m_MPSD20000814_CDW_D_L2_SALES_ORDER_DETAILS_ADD_MASTER</v>
      </c>
      <c r="AA965" s="85"/>
      <c r="AB965" s="85"/>
      <c r="AC965" s="85"/>
      <c r="AD965" s="65"/>
      <c r="AE965" s="100" t="s">
        <v>63</v>
      </c>
      <c r="AF965" s="65"/>
      <c r="AG965" s="65" t="s">
        <v>744</v>
      </c>
      <c r="AH965" s="65" t="s">
        <v>72</v>
      </c>
      <c r="AI965" s="239" t="s">
        <v>745</v>
      </c>
      <c r="AJ965" s="220" t="s">
        <v>246</v>
      </c>
      <c r="AK965" s="261">
        <v>4.3634259200189263E-3</v>
      </c>
    </row>
    <row r="966" spans="2:43" s="162" customFormat="1" ht="34.5" hidden="1" customHeight="1">
      <c r="B966" s="299">
        <f t="shared" si="90"/>
        <v>963</v>
      </c>
      <c r="C966" s="300" t="s">
        <v>10923</v>
      </c>
      <c r="D966" s="300" t="s">
        <v>7994</v>
      </c>
      <c r="E966" s="300" t="s">
        <v>129</v>
      </c>
      <c r="F966" s="300" t="s">
        <v>1362</v>
      </c>
      <c r="G966" s="299" t="s">
        <v>7995</v>
      </c>
      <c r="H966" s="288" t="s">
        <v>7996</v>
      </c>
      <c r="I966" s="288" t="s">
        <v>7997</v>
      </c>
      <c r="J966" s="301"/>
      <c r="K966" s="300" t="s">
        <v>8085</v>
      </c>
      <c r="L966" s="288"/>
      <c r="M966" s="288" t="s">
        <v>8086</v>
      </c>
      <c r="N966" s="288" t="s">
        <v>8087</v>
      </c>
      <c r="O966" s="300" t="s">
        <v>1366</v>
      </c>
      <c r="P966" s="299"/>
      <c r="Q966" s="302" t="s">
        <v>69</v>
      </c>
      <c r="R966" s="300" t="s">
        <v>10915</v>
      </c>
      <c r="S966" s="299" t="s">
        <v>10916</v>
      </c>
      <c r="T966" s="303" t="s">
        <v>10924</v>
      </c>
      <c r="U966" s="299" t="s">
        <v>10925</v>
      </c>
      <c r="V966" s="300" t="s">
        <v>238</v>
      </c>
      <c r="W966" s="288"/>
      <c r="X966" s="288" t="str">
        <f t="shared" si="87"/>
        <v>tf_BASD20000800_D_L2_SALES_ORDER_DETAILS</v>
      </c>
      <c r="Y966" s="288" t="str">
        <f t="shared" si="88"/>
        <v>mt_MPSD20000815_CDW_D_L2_SALES_ORDER_DETAILS_WK13</v>
      </c>
      <c r="Z966" s="288" t="str">
        <f t="shared" si="89"/>
        <v>m_MPSD20000815_CDW_D_L2_SALES_ORDER_DETAILS_WK13</v>
      </c>
      <c r="AA966" s="288"/>
      <c r="AB966" s="288"/>
      <c r="AC966" s="288"/>
      <c r="AD966" s="65"/>
      <c r="AE966" s="100" t="s">
        <v>63</v>
      </c>
      <c r="AF966" s="65"/>
      <c r="AG966" s="65" t="s">
        <v>744</v>
      </c>
      <c r="AH966" s="65" t="s">
        <v>72</v>
      </c>
      <c r="AI966" s="220" t="s">
        <v>65</v>
      </c>
      <c r="AJ966" s="220" t="s">
        <v>65</v>
      </c>
      <c r="AK966" s="220" t="s">
        <v>65</v>
      </c>
      <c r="AL966" s="68"/>
      <c r="AM966" s="68"/>
    </row>
    <row r="967" spans="2:43" ht="34.5" hidden="1" customHeight="1">
      <c r="B967" s="86">
        <f t="shared" si="90"/>
        <v>964</v>
      </c>
      <c r="C967" s="84" t="s">
        <v>63</v>
      </c>
      <c r="D967" s="84" t="s">
        <v>8099</v>
      </c>
      <c r="E967" s="84" t="s">
        <v>8100</v>
      </c>
      <c r="F967" s="84" t="s">
        <v>8101</v>
      </c>
      <c r="G967" s="86" t="s">
        <v>8102</v>
      </c>
      <c r="H967" s="85" t="s">
        <v>8103</v>
      </c>
      <c r="I967" s="85"/>
      <c r="J967" s="191"/>
      <c r="K967" s="84" t="s">
        <v>8104</v>
      </c>
      <c r="L967" s="85"/>
      <c r="M967" s="86" t="s">
        <v>8105</v>
      </c>
      <c r="N967" s="85" t="s">
        <v>8106</v>
      </c>
      <c r="O967" s="84" t="s">
        <v>6970</v>
      </c>
      <c r="P967" s="86"/>
      <c r="Q967" s="87" t="s">
        <v>166</v>
      </c>
      <c r="R967" s="180"/>
      <c r="S967" s="181"/>
      <c r="T967" s="143"/>
      <c r="U967" s="86"/>
      <c r="V967" s="84"/>
      <c r="W967" s="85"/>
      <c r="X967" s="85" t="str">
        <f t="shared" si="87"/>
        <v>tf_BAPP20001500_D_L2_CLAIM_INCOMPATIBILITY_MANAGEMENT</v>
      </c>
      <c r="Y967" s="85" t="str">
        <f t="shared" si="88"/>
        <v>mt_MPPP20001501_CDW_D_L2_CLAIM_INCOMPATIBILITY_MANAGEMENT_CY</v>
      </c>
      <c r="Z967" s="85" t="str">
        <f t="shared" si="89"/>
        <v>m_MPPP20001501_CDW_D_L2_CLAIM_INCOMPATIBILITY_MANAGEMENT_CY</v>
      </c>
      <c r="AA967" s="85"/>
      <c r="AB967" s="85"/>
      <c r="AC967" s="85"/>
      <c r="AD967" s="65"/>
      <c r="AE967" s="100" t="s">
        <v>63</v>
      </c>
      <c r="AF967" s="65"/>
      <c r="AG967" s="65"/>
      <c r="AH967" s="65" t="s">
        <v>206</v>
      </c>
      <c r="AI967" s="220" t="s">
        <v>65</v>
      </c>
      <c r="AJ967" s="220" t="s">
        <v>154</v>
      </c>
      <c r="AK967" s="261">
        <v>3.5879629285773262E-4</v>
      </c>
      <c r="AO967" s="68" t="s">
        <v>207</v>
      </c>
      <c r="AP967" s="68">
        <v>2</v>
      </c>
      <c r="AQ967" s="68" t="s">
        <v>209</v>
      </c>
    </row>
    <row r="968" spans="2:43" ht="34.5" hidden="1" customHeight="1">
      <c r="B968" s="86">
        <f t="shared" si="90"/>
        <v>965</v>
      </c>
      <c r="C968" s="84" t="s">
        <v>63</v>
      </c>
      <c r="D968" s="84" t="s">
        <v>8099</v>
      </c>
      <c r="E968" s="84" t="s">
        <v>8100</v>
      </c>
      <c r="F968" s="84" t="s">
        <v>8101</v>
      </c>
      <c r="G968" s="86" t="s">
        <v>8102</v>
      </c>
      <c r="H968" s="85" t="s">
        <v>8103</v>
      </c>
      <c r="I968" s="85"/>
      <c r="J968" s="191"/>
      <c r="K968" s="84" t="s">
        <v>8107</v>
      </c>
      <c r="L968" s="85"/>
      <c r="M968" s="86" t="s">
        <v>8108</v>
      </c>
      <c r="N968" s="85" t="s">
        <v>8109</v>
      </c>
      <c r="O968" s="84" t="s">
        <v>6970</v>
      </c>
      <c r="P968" s="86"/>
      <c r="Q968" s="87" t="s">
        <v>166</v>
      </c>
      <c r="R968" s="180"/>
      <c r="S968" s="181"/>
      <c r="T968" s="143"/>
      <c r="U968" s="86"/>
      <c r="V968" s="84"/>
      <c r="W968" s="85"/>
      <c r="X968" s="85" t="str">
        <f t="shared" si="87"/>
        <v>tf_BAPP20001500_D_L2_CLAIM_INCOMPATIBILITY_MANAGEMENT</v>
      </c>
      <c r="Y968" s="85" t="str">
        <f t="shared" si="88"/>
        <v>mt_MPPP20001502_CDW_D_L2_CLAIM_INCOMPATIBILITY_MANAGEMENT_PY</v>
      </c>
      <c r="Z968" s="85" t="str">
        <f t="shared" si="89"/>
        <v>m_MPPP20001502_CDW_D_L2_CLAIM_INCOMPATIBILITY_MANAGEMENT_PY</v>
      </c>
      <c r="AA968" s="85"/>
      <c r="AB968" s="85"/>
      <c r="AC968" s="85"/>
      <c r="AD968" s="65"/>
      <c r="AE968" s="100" t="s">
        <v>63</v>
      </c>
      <c r="AF968" s="65"/>
      <c r="AG968" s="65"/>
      <c r="AH968" s="65" t="s">
        <v>206</v>
      </c>
      <c r="AI968" s="220" t="s">
        <v>65</v>
      </c>
      <c r="AJ968" s="220" t="s">
        <v>154</v>
      </c>
      <c r="AK968" s="261">
        <v>3.7037037691334262E-4</v>
      </c>
      <c r="AO968" s="68" t="s">
        <v>207</v>
      </c>
      <c r="AP968" s="68">
        <v>2</v>
      </c>
      <c r="AQ968" s="68" t="s">
        <v>209</v>
      </c>
    </row>
    <row r="969" spans="2:43" ht="34.5" hidden="1" customHeight="1">
      <c r="B969" s="86">
        <f t="shared" si="90"/>
        <v>966</v>
      </c>
      <c r="C969" s="84" t="s">
        <v>63</v>
      </c>
      <c r="D969" s="84" t="s">
        <v>8099</v>
      </c>
      <c r="E969" s="84" t="s">
        <v>8100</v>
      </c>
      <c r="F969" s="84" t="s">
        <v>8101</v>
      </c>
      <c r="G969" s="86" t="s">
        <v>8102</v>
      </c>
      <c r="H969" s="85" t="s">
        <v>8103</v>
      </c>
      <c r="I969" s="85"/>
      <c r="J969" s="191"/>
      <c r="K969" s="84" t="s">
        <v>8110</v>
      </c>
      <c r="L969" s="85"/>
      <c r="M969" s="86" t="s">
        <v>8111</v>
      </c>
      <c r="N969" s="85" t="s">
        <v>8112</v>
      </c>
      <c r="O969" s="84" t="s">
        <v>6970</v>
      </c>
      <c r="P969" s="86"/>
      <c r="Q969" s="87" t="s">
        <v>166</v>
      </c>
      <c r="R969" s="180"/>
      <c r="S969" s="181"/>
      <c r="T969" s="143"/>
      <c r="U969" s="86"/>
      <c r="V969" s="84"/>
      <c r="W969" s="85"/>
      <c r="X969" s="85" t="str">
        <f t="shared" si="87"/>
        <v>tf_BAPP20001500_D_L2_CLAIM_INCOMPATIBILITY_MANAGEMENT</v>
      </c>
      <c r="Y969" s="85" t="str">
        <f t="shared" si="88"/>
        <v>mt_MPPP20001503_CDW_D_L2_CLAIM_INCOMPATIBILITY_MANAGEMENT_JOIN</v>
      </c>
      <c r="Z969" s="85" t="str">
        <f t="shared" si="89"/>
        <v>m_MPPP20001503_CDW_D_L2_CLAIM_INCOMPATIBILITY_MANAGEMENT_JOIN</v>
      </c>
      <c r="AA969" s="85"/>
      <c r="AB969" s="85"/>
      <c r="AC969" s="85"/>
      <c r="AD969" s="65"/>
      <c r="AE969" s="100" t="s">
        <v>63</v>
      </c>
      <c r="AF969" s="65"/>
      <c r="AG969" s="65"/>
      <c r="AH969" s="65" t="s">
        <v>206</v>
      </c>
      <c r="AI969" s="220" t="s">
        <v>65</v>
      </c>
      <c r="AJ969" s="220" t="s">
        <v>154</v>
      </c>
      <c r="AK969" s="261">
        <v>4.398148157633841E-4</v>
      </c>
      <c r="AO969" s="68" t="s">
        <v>207</v>
      </c>
      <c r="AP969" s="68">
        <v>2</v>
      </c>
      <c r="AQ969" s="68" t="s">
        <v>209</v>
      </c>
    </row>
    <row r="970" spans="2:43" ht="34.5" hidden="1" customHeight="1">
      <c r="B970" s="86">
        <f t="shared" si="90"/>
        <v>967</v>
      </c>
      <c r="C970" s="84" t="s">
        <v>63</v>
      </c>
      <c r="D970" s="84" t="s">
        <v>8099</v>
      </c>
      <c r="E970" s="84" t="s">
        <v>8100</v>
      </c>
      <c r="F970" s="84" t="s">
        <v>8101</v>
      </c>
      <c r="G970" s="86" t="s">
        <v>8102</v>
      </c>
      <c r="H970" s="85" t="s">
        <v>8103</v>
      </c>
      <c r="I970" s="85"/>
      <c r="J970" s="191"/>
      <c r="K970" s="84" t="s">
        <v>8113</v>
      </c>
      <c r="L970" s="85"/>
      <c r="M970" s="85" t="s">
        <v>8114</v>
      </c>
      <c r="N970" s="85" t="s">
        <v>8115</v>
      </c>
      <c r="O970" s="84" t="s">
        <v>6970</v>
      </c>
      <c r="P970" s="86"/>
      <c r="Q970" s="87" t="s">
        <v>166</v>
      </c>
      <c r="R970" s="180"/>
      <c r="S970" s="181"/>
      <c r="T970" s="143"/>
      <c r="U970" s="86"/>
      <c r="V970" s="84"/>
      <c r="W970" s="85"/>
      <c r="X970" s="85" t="str">
        <f t="shared" si="87"/>
        <v>tf_BAPP20001500_D_L2_CLAIM_INCOMPATIBILITY_MANAGEMENT</v>
      </c>
      <c r="Y970" s="85" t="str">
        <f t="shared" si="88"/>
        <v>mt_MPPP20001504_CDW_D_L2_CLAIM_INCOMPATIBILITY_MANAGEMENT_ADD_MASTER</v>
      </c>
      <c r="Z970" s="85" t="str">
        <f t="shared" si="89"/>
        <v>m_MPPP20001504_CDW_D_L2_CLAIM_INCOMPATIBILITY_MANAGEMENT_ADD_MASTER</v>
      </c>
      <c r="AA970" s="85"/>
      <c r="AB970" s="85"/>
      <c r="AC970" s="85"/>
      <c r="AD970" s="65"/>
      <c r="AE970" s="100" t="s">
        <v>63</v>
      </c>
      <c r="AF970" s="65"/>
      <c r="AG970" s="65"/>
      <c r="AH970" s="65" t="s">
        <v>206</v>
      </c>
      <c r="AI970" s="220" t="s">
        <v>65</v>
      </c>
      <c r="AJ970" s="220" t="s">
        <v>154</v>
      </c>
      <c r="AK970" s="261">
        <v>2.5000000023283064E-3</v>
      </c>
      <c r="AO970" s="68" t="s">
        <v>207</v>
      </c>
      <c r="AP970" s="68">
        <v>2</v>
      </c>
      <c r="AQ970" s="68" t="s">
        <v>209</v>
      </c>
    </row>
    <row r="971" spans="2:43" ht="34.5" hidden="1" customHeight="1">
      <c r="B971" s="86">
        <f t="shared" si="90"/>
        <v>968</v>
      </c>
      <c r="C971" s="84" t="s">
        <v>63</v>
      </c>
      <c r="D971" s="84" t="s">
        <v>8116</v>
      </c>
      <c r="E971" s="84" t="s">
        <v>8100</v>
      </c>
      <c r="F971" s="84" t="s">
        <v>8101</v>
      </c>
      <c r="G971" s="86" t="s">
        <v>8117</v>
      </c>
      <c r="H971" s="85" t="s">
        <v>8118</v>
      </c>
      <c r="I971" s="85"/>
      <c r="J971" s="191"/>
      <c r="K971" s="84" t="s">
        <v>8119</v>
      </c>
      <c r="L971" s="85"/>
      <c r="M971" s="85" t="s">
        <v>8120</v>
      </c>
      <c r="N971" s="85" t="s">
        <v>8121</v>
      </c>
      <c r="O971" s="84" t="s">
        <v>6970</v>
      </c>
      <c r="P971" s="86"/>
      <c r="Q971" s="87" t="s">
        <v>69</v>
      </c>
      <c r="R971" s="180"/>
      <c r="S971" s="181"/>
      <c r="T971" s="143"/>
      <c r="U971" s="86"/>
      <c r="V971" s="84"/>
      <c r="W971" s="85"/>
      <c r="X971" s="85" t="str">
        <f t="shared" si="87"/>
        <v>tf_BAPP20001600_D_L2_CLAIM_INCOMPATIBILITY_MANAGEMENT_INVESTIGATION_RESULT</v>
      </c>
      <c r="Y971" s="85" t="str">
        <f t="shared" si="88"/>
        <v>mt_MPPP20001601_CDW_D_L2_CLAIM_INCOMPATIBILITY_MANAGEMENT_INVESTIGATION_RESULT</v>
      </c>
      <c r="Z971" s="85" t="str">
        <f t="shared" si="89"/>
        <v>m_MPPP20001601_CDW_D_L2_CLAIM_INCOMPATIBILITY_MANAGEMENT_INVESTIGATION_RESULT</v>
      </c>
      <c r="AA971" s="85"/>
      <c r="AB971" s="85"/>
      <c r="AC971" s="85"/>
      <c r="AD971" s="65"/>
      <c r="AE971" s="65"/>
      <c r="AF971" s="65"/>
      <c r="AG971" s="65"/>
      <c r="AH971" s="65" t="s">
        <v>206</v>
      </c>
      <c r="AI971" s="220" t="s">
        <v>65</v>
      </c>
      <c r="AJ971" s="220" t="s">
        <v>154</v>
      </c>
      <c r="AK971" s="261">
        <v>4.5138888526707888E-4</v>
      </c>
      <c r="AO971" s="68" t="s">
        <v>207</v>
      </c>
      <c r="AP971" s="68">
        <v>2</v>
      </c>
      <c r="AQ971" s="68" t="s">
        <v>209</v>
      </c>
    </row>
    <row r="972" spans="2:43" ht="34.5" hidden="1" customHeight="1">
      <c r="B972" s="86">
        <f t="shared" si="90"/>
        <v>969</v>
      </c>
      <c r="C972" s="84" t="s">
        <v>63</v>
      </c>
      <c r="D972" s="84" t="s">
        <v>8116</v>
      </c>
      <c r="E972" s="84" t="s">
        <v>8100</v>
      </c>
      <c r="F972" s="84" t="s">
        <v>8101</v>
      </c>
      <c r="G972" s="86" t="s">
        <v>8122</v>
      </c>
      <c r="H972" s="85" t="s">
        <v>8123</v>
      </c>
      <c r="I972" s="85"/>
      <c r="J972" s="191"/>
      <c r="K972" s="84" t="s">
        <v>8124</v>
      </c>
      <c r="L972" s="85"/>
      <c r="M972" s="85" t="s">
        <v>8125</v>
      </c>
      <c r="N972" s="85" t="s">
        <v>8126</v>
      </c>
      <c r="O972" s="84" t="s">
        <v>6970</v>
      </c>
      <c r="P972" s="86"/>
      <c r="Q972" s="87" t="s">
        <v>69</v>
      </c>
      <c r="R972" s="180"/>
      <c r="S972" s="181"/>
      <c r="T972" s="143"/>
      <c r="U972" s="86"/>
      <c r="V972" s="84"/>
      <c r="W972" s="85"/>
      <c r="X972" s="85" t="str">
        <f t="shared" si="87"/>
        <v>tf_BAPP20001600_D_L2_CLAIM_INCOMPATIBILITY_MANAGEMENT_CUSTOMER_REPORT</v>
      </c>
      <c r="Y972" s="85" t="str">
        <f t="shared" si="88"/>
        <v>mt_MPPP20001602_CDW_D_L2_CLAIM_INCOMPATIBILITY_MANAGEMENT_CUSTOMER_REPORT</v>
      </c>
      <c r="Z972" s="85" t="str">
        <f t="shared" si="89"/>
        <v>m_MPPP20001602_CDW_D_L2_CLAIM_INCOMPATIBILITY_MANAGEMENT_CUSTOMER_REPORT</v>
      </c>
      <c r="AA972" s="85"/>
      <c r="AB972" s="85"/>
      <c r="AC972" s="85"/>
      <c r="AD972" s="65"/>
      <c r="AE972" s="65"/>
      <c r="AF972" s="65"/>
      <c r="AG972" s="65"/>
      <c r="AH972" s="65" t="s">
        <v>206</v>
      </c>
      <c r="AI972" s="220" t="s">
        <v>65</v>
      </c>
      <c r="AJ972" s="220" t="s">
        <v>154</v>
      </c>
      <c r="AK972" s="261">
        <v>4.2824073898373172E-4</v>
      </c>
      <c r="AO972" s="68" t="s">
        <v>207</v>
      </c>
      <c r="AP972" s="68">
        <v>2</v>
      </c>
      <c r="AQ972" s="68" t="s">
        <v>209</v>
      </c>
    </row>
    <row r="973" spans="2:43" ht="34.5" hidden="1" customHeight="1">
      <c r="B973" s="86">
        <f t="shared" si="90"/>
        <v>970</v>
      </c>
      <c r="C973" s="84" t="s">
        <v>63</v>
      </c>
      <c r="D973" s="84" t="s">
        <v>8116</v>
      </c>
      <c r="E973" s="84" t="s">
        <v>8100</v>
      </c>
      <c r="F973" s="84" t="s">
        <v>8101</v>
      </c>
      <c r="G973" s="86" t="s">
        <v>8127</v>
      </c>
      <c r="H973" s="85" t="s">
        <v>8128</v>
      </c>
      <c r="I973" s="85"/>
      <c r="J973" s="191"/>
      <c r="K973" s="84" t="s">
        <v>8129</v>
      </c>
      <c r="L973" s="85"/>
      <c r="M973" s="85" t="s">
        <v>8130</v>
      </c>
      <c r="N973" s="85" t="s">
        <v>8131</v>
      </c>
      <c r="O973" s="84" t="s">
        <v>6970</v>
      </c>
      <c r="P973" s="86"/>
      <c r="Q973" s="87" t="s">
        <v>69</v>
      </c>
      <c r="R973" s="180"/>
      <c r="S973" s="181"/>
      <c r="T973" s="143"/>
      <c r="U973" s="86"/>
      <c r="V973" s="84"/>
      <c r="W973" s="85"/>
      <c r="X973" s="85" t="str">
        <f t="shared" si="87"/>
        <v>tf_BAPP20001600_D_L2_CLAIM_INCOMPATIBILITY_MANAGEMENT_EFFECT_CHECK</v>
      </c>
      <c r="Y973" s="85" t="str">
        <f t="shared" si="88"/>
        <v>mt_MPPP20001603_CDW_D_L2_CLAIM_INCOMPATIBILITY_MANAGEMENT_EFFECT_CHECK</v>
      </c>
      <c r="Z973" s="85" t="str">
        <f t="shared" si="89"/>
        <v>m_MPPP20001603_CDW_D_L2_CLAIM_INCOMPATIBILITY_MANAGEMENT_EFFECT_CHECK</v>
      </c>
      <c r="AA973" s="85"/>
      <c r="AB973" s="85"/>
      <c r="AC973" s="85"/>
      <c r="AD973" s="65"/>
      <c r="AE973" s="65"/>
      <c r="AF973" s="65"/>
      <c r="AG973" s="65"/>
      <c r="AH973" s="65" t="s">
        <v>206</v>
      </c>
      <c r="AI973" s="220" t="s">
        <v>65</v>
      </c>
      <c r="AJ973" s="220" t="s">
        <v>154</v>
      </c>
      <c r="AK973" s="261">
        <v>3.7037037691334262E-4</v>
      </c>
      <c r="AO973" s="68" t="s">
        <v>207</v>
      </c>
      <c r="AP973" s="68">
        <v>2</v>
      </c>
      <c r="AQ973" s="68" t="s">
        <v>209</v>
      </c>
    </row>
    <row r="974" spans="2:43" ht="34.5" hidden="1" customHeight="1">
      <c r="B974" s="86">
        <f t="shared" si="90"/>
        <v>971</v>
      </c>
      <c r="C974" s="84" t="s">
        <v>63</v>
      </c>
      <c r="D974" s="84" t="s">
        <v>8132</v>
      </c>
      <c r="E974" s="84" t="s">
        <v>8100</v>
      </c>
      <c r="F974" s="84" t="s">
        <v>8101</v>
      </c>
      <c r="G974" s="86" t="s">
        <v>8133</v>
      </c>
      <c r="H974" s="85" t="s">
        <v>8134</v>
      </c>
      <c r="I974" s="85"/>
      <c r="J974" s="191"/>
      <c r="K974" s="84" t="s">
        <v>8135</v>
      </c>
      <c r="L974" s="85"/>
      <c r="M974" s="85" t="s">
        <v>8136</v>
      </c>
      <c r="N974" s="85" t="s">
        <v>8137</v>
      </c>
      <c r="O974" s="84" t="s">
        <v>6970</v>
      </c>
      <c r="P974" s="86"/>
      <c r="Q974" s="87" t="s">
        <v>166</v>
      </c>
      <c r="R974" s="180"/>
      <c r="S974" s="181"/>
      <c r="T974" s="143"/>
      <c r="U974" s="86"/>
      <c r="V974" s="84"/>
      <c r="W974" s="85"/>
      <c r="X974" s="85" t="str">
        <f t="shared" si="87"/>
        <v>tf_BAPP20001700_D_L2_CLAIM_INCOMPATIBILITY_MANAGEMENT_INSPECTION_</v>
      </c>
      <c r="Y974" s="85" t="str">
        <f t="shared" si="88"/>
        <v>mt_MPPP20001701_CDW_D_L2_CLAIM_INCOMPATIBILITY_MANAGEMENT_INSPECTION</v>
      </c>
      <c r="Z974" s="85" t="str">
        <f t="shared" si="89"/>
        <v>m_MPPP20001701_CDW_D_L2_CLAIM_INCOMPATIBILITY_MANAGEMENT_INSPECTION</v>
      </c>
      <c r="AA974" s="85"/>
      <c r="AB974" s="85"/>
      <c r="AC974" s="85"/>
      <c r="AD974" s="65"/>
      <c r="AE974" s="65"/>
      <c r="AF974" s="65"/>
      <c r="AG974" s="65"/>
      <c r="AH974" s="65" t="s">
        <v>206</v>
      </c>
      <c r="AI974" s="220" t="s">
        <v>65</v>
      </c>
      <c r="AJ974" s="220" t="s">
        <v>154</v>
      </c>
      <c r="AK974" s="261">
        <v>3.4722222335403785E-4</v>
      </c>
      <c r="AO974" s="68" t="s">
        <v>207</v>
      </c>
      <c r="AP974" s="68">
        <v>2</v>
      </c>
      <c r="AQ974" s="68" t="s">
        <v>209</v>
      </c>
    </row>
    <row r="975" spans="2:43" ht="34.5" hidden="1" customHeight="1">
      <c r="B975" s="86">
        <f t="shared" si="90"/>
        <v>972</v>
      </c>
      <c r="C975" s="84" t="s">
        <v>63</v>
      </c>
      <c r="D975" s="84" t="s">
        <v>8138</v>
      </c>
      <c r="E975" s="84" t="s">
        <v>8100</v>
      </c>
      <c r="F975" s="84" t="s">
        <v>8101</v>
      </c>
      <c r="G975" s="86" t="s">
        <v>8139</v>
      </c>
      <c r="H975" s="85" t="s">
        <v>8140</v>
      </c>
      <c r="I975" s="85"/>
      <c r="J975" s="191"/>
      <c r="K975" s="84" t="s">
        <v>8141</v>
      </c>
      <c r="L975" s="85"/>
      <c r="M975" s="85" t="s">
        <v>8142</v>
      </c>
      <c r="N975" s="85" t="s">
        <v>8143</v>
      </c>
      <c r="O975" s="84" t="s">
        <v>6970</v>
      </c>
      <c r="P975" s="86"/>
      <c r="Q975" s="87" t="s">
        <v>166</v>
      </c>
      <c r="R975" s="180"/>
      <c r="S975" s="181"/>
      <c r="T975" s="143"/>
      <c r="U975" s="86"/>
      <c r="V975" s="84"/>
      <c r="W975" s="85"/>
      <c r="X975" s="85" t="str">
        <f t="shared" si="87"/>
        <v>tf_BAPP20001800_D_L2_CLAIM_INCOMPATIBILITY_MANAGEMENT_SCRAPPING</v>
      </c>
      <c r="Y975" s="85" t="str">
        <f t="shared" si="88"/>
        <v>mt_MPPP20001801_CDW_D_L2_CLAIM_INCOMPATIBILITY_MANAGEMENT_SCRAPPING_QUANTITY_CY</v>
      </c>
      <c r="Z975" s="85" t="str">
        <f t="shared" si="89"/>
        <v>m_MPPP20001801_CDW_D_L2_CLAIM_INCOMPATIBILITY_MANAGEMENT_SCRAPPING_QUANTITY_CY</v>
      </c>
      <c r="AA975" s="85"/>
      <c r="AB975" s="85"/>
      <c r="AC975" s="85"/>
      <c r="AD975" s="65"/>
      <c r="AE975" s="65"/>
      <c r="AF975" s="65"/>
      <c r="AG975" s="65"/>
      <c r="AH975" s="65" t="s">
        <v>206</v>
      </c>
      <c r="AI975" s="220" t="s">
        <v>65</v>
      </c>
      <c r="AJ975" s="220" t="s">
        <v>154</v>
      </c>
      <c r="AK975" s="261">
        <v>4.6296296932268888E-4</v>
      </c>
      <c r="AO975" s="68" t="s">
        <v>207</v>
      </c>
      <c r="AP975" s="68" t="s">
        <v>7418</v>
      </c>
      <c r="AQ975" s="68" t="s">
        <v>209</v>
      </c>
    </row>
    <row r="976" spans="2:43" ht="34.5" hidden="1" customHeight="1">
      <c r="B976" s="86">
        <f t="shared" si="90"/>
        <v>973</v>
      </c>
      <c r="C976" s="84" t="s">
        <v>63</v>
      </c>
      <c r="D976" s="84" t="s">
        <v>8138</v>
      </c>
      <c r="E976" s="84" t="s">
        <v>8100</v>
      </c>
      <c r="F976" s="84" t="s">
        <v>8101</v>
      </c>
      <c r="G976" s="86" t="s">
        <v>8139</v>
      </c>
      <c r="H976" s="85" t="s">
        <v>8140</v>
      </c>
      <c r="I976" s="85"/>
      <c r="J976" s="191"/>
      <c r="K976" s="84" t="s">
        <v>8144</v>
      </c>
      <c r="L976" s="85"/>
      <c r="M976" s="85" t="s">
        <v>8145</v>
      </c>
      <c r="N976" s="85" t="s">
        <v>8146</v>
      </c>
      <c r="O976" s="84" t="s">
        <v>6970</v>
      </c>
      <c r="P976" s="86"/>
      <c r="Q976" s="87" t="s">
        <v>166</v>
      </c>
      <c r="R976" s="180"/>
      <c r="S976" s="181"/>
      <c r="T976" s="143"/>
      <c r="U976" s="86"/>
      <c r="V976" s="84"/>
      <c r="W976" s="85"/>
      <c r="X976" s="85" t="str">
        <f t="shared" si="87"/>
        <v>tf_BAPP20001800_D_L2_CLAIM_INCOMPATIBILITY_MANAGEMENT_SCRAPPING</v>
      </c>
      <c r="Y976" s="85" t="str">
        <f t="shared" si="88"/>
        <v>mt_MPPP20001802_CDW_D_L2_CLAIM_INCOMPATIBILITY_MANAGEMENT_SCRAPPING_QUANTITY_PY</v>
      </c>
      <c r="Z976" s="85" t="str">
        <f t="shared" si="89"/>
        <v>m_MPPP20001802_CDW_D_L2_CLAIM_INCOMPATIBILITY_MANAGEMENT_SCRAPPING_QUANTITY_PY</v>
      </c>
      <c r="AA976" s="85"/>
      <c r="AB976" s="85"/>
      <c r="AC976" s="85"/>
      <c r="AD976" s="65"/>
      <c r="AE976" s="65"/>
      <c r="AF976" s="65"/>
      <c r="AG976" s="65"/>
      <c r="AH976" s="65" t="s">
        <v>206</v>
      </c>
      <c r="AI976" s="220" t="s">
        <v>65</v>
      </c>
      <c r="AJ976" s="220" t="s">
        <v>154</v>
      </c>
      <c r="AK976" s="261">
        <v>2.6620370044838637E-4</v>
      </c>
      <c r="AO976" s="68" t="s">
        <v>207</v>
      </c>
      <c r="AP976" s="68" t="s">
        <v>7418</v>
      </c>
      <c r="AQ976" s="68" t="s">
        <v>209</v>
      </c>
    </row>
    <row r="977" spans="2:43" ht="34.5" hidden="1" customHeight="1">
      <c r="B977" s="86">
        <f t="shared" si="90"/>
        <v>974</v>
      </c>
      <c r="C977" s="84" t="s">
        <v>63</v>
      </c>
      <c r="D977" s="84" t="s">
        <v>8138</v>
      </c>
      <c r="E977" s="84" t="s">
        <v>8100</v>
      </c>
      <c r="F977" s="84" t="s">
        <v>8101</v>
      </c>
      <c r="G977" s="86" t="s">
        <v>8139</v>
      </c>
      <c r="H977" s="85" t="s">
        <v>8140</v>
      </c>
      <c r="I977" s="85"/>
      <c r="J977" s="191"/>
      <c r="K977" s="84" t="s">
        <v>8147</v>
      </c>
      <c r="L977" s="85"/>
      <c r="M977" s="85" t="s">
        <v>8148</v>
      </c>
      <c r="N977" s="85" t="s">
        <v>8149</v>
      </c>
      <c r="O977" s="84" t="s">
        <v>6970</v>
      </c>
      <c r="P977" s="86"/>
      <c r="Q977" s="87" t="s">
        <v>166</v>
      </c>
      <c r="R977" s="180"/>
      <c r="S977" s="181"/>
      <c r="T977" s="143"/>
      <c r="U977" s="86"/>
      <c r="V977" s="84"/>
      <c r="W977" s="85"/>
      <c r="X977" s="85" t="str">
        <f t="shared" ref="X977:X996" si="91">IF(AND(D977&lt;&gt;"",H977&lt;&gt;""),"tf_"&amp;D977&amp;"_"&amp;H977,"")</f>
        <v>tf_BAPP20001800_D_L2_CLAIM_INCOMPATIBILITY_MANAGEMENT_SCRAPPING</v>
      </c>
      <c r="Y977" s="85" t="str">
        <f t="shared" si="88"/>
        <v>mt_MPPP20001803_CDW_D_DD_CLAIM_INCOMPATIBILITY_MANAGEMENT_SCRAPPING_QUANTITY</v>
      </c>
      <c r="Z977" s="85" t="str">
        <f t="shared" si="89"/>
        <v>m_MPPP20001803_CDW_D_DD_CLAIM_INCOMPATIBILITY_MANAGEMENT_SCRAPPING_QUANTITY</v>
      </c>
      <c r="AA977" s="85"/>
      <c r="AB977" s="85"/>
      <c r="AC977" s="85"/>
      <c r="AD977" s="65"/>
      <c r="AE977" s="65"/>
      <c r="AF977" s="65"/>
      <c r="AG977" s="65"/>
      <c r="AH977" s="65" t="s">
        <v>206</v>
      </c>
      <c r="AI977" s="220" t="s">
        <v>65</v>
      </c>
      <c r="AJ977" s="220" t="s">
        <v>154</v>
      </c>
      <c r="AK977" s="261">
        <v>5.3240740817273036E-4</v>
      </c>
      <c r="AO977" s="68" t="s">
        <v>207</v>
      </c>
      <c r="AP977" s="68" t="s">
        <v>7418</v>
      </c>
      <c r="AQ977" s="68" t="s">
        <v>209</v>
      </c>
    </row>
    <row r="978" spans="2:43" ht="34.5" hidden="1" customHeight="1">
      <c r="B978" s="86">
        <f t="shared" si="90"/>
        <v>975</v>
      </c>
      <c r="C978" s="84" t="s">
        <v>63</v>
      </c>
      <c r="D978" s="84" t="s">
        <v>8138</v>
      </c>
      <c r="E978" s="84" t="s">
        <v>8100</v>
      </c>
      <c r="F978" s="84" t="s">
        <v>8101</v>
      </c>
      <c r="G978" s="86" t="s">
        <v>8139</v>
      </c>
      <c r="H978" s="85" t="s">
        <v>8140</v>
      </c>
      <c r="I978" s="85"/>
      <c r="J978" s="191"/>
      <c r="K978" s="84" t="s">
        <v>8150</v>
      </c>
      <c r="L978" s="85"/>
      <c r="M978" s="85" t="s">
        <v>8151</v>
      </c>
      <c r="N978" s="85" t="s">
        <v>8152</v>
      </c>
      <c r="O978" s="84" t="s">
        <v>6970</v>
      </c>
      <c r="P978" s="86"/>
      <c r="Q978" s="87" t="s">
        <v>166</v>
      </c>
      <c r="R978" s="180"/>
      <c r="S978" s="181"/>
      <c r="T978" s="143"/>
      <c r="U978" s="86"/>
      <c r="V978" s="84"/>
      <c r="W978" s="85"/>
      <c r="X978" s="85" t="str">
        <f t="shared" si="91"/>
        <v>tf_BAPP20001800_D_L2_CLAIM_INCOMPATIBILITY_MANAGEMENT_SCRAPPING</v>
      </c>
      <c r="Y978" s="85" t="str">
        <f t="shared" si="88"/>
        <v>mt_MPPP30001804_CDW_D_DD_CLAIM_INCOMPATIBILITY_MANAGEMENT_SCRAPPING_AMOUNT</v>
      </c>
      <c r="Z978" s="85" t="str">
        <f t="shared" si="89"/>
        <v>m_MPPP30001804_CDW_D_DD_CLAIM_INCOMPATIBILITY_MANAGEMENT_SCRAPPING_AMOUNT</v>
      </c>
      <c r="AA978" s="85"/>
      <c r="AB978" s="85"/>
      <c r="AC978" s="85"/>
      <c r="AD978" s="65"/>
      <c r="AE978" s="65"/>
      <c r="AF978" s="65"/>
      <c r="AG978" s="65"/>
      <c r="AH978" s="65" t="s">
        <v>206</v>
      </c>
      <c r="AI978" s="220" t="s">
        <v>65</v>
      </c>
      <c r="AJ978" s="220" t="s">
        <v>154</v>
      </c>
      <c r="AK978" s="261">
        <v>4.9768518510973081E-4</v>
      </c>
      <c r="AO978" s="68" t="s">
        <v>207</v>
      </c>
      <c r="AP978" s="68" t="s">
        <v>7418</v>
      </c>
      <c r="AQ978" s="68" t="s">
        <v>209</v>
      </c>
    </row>
    <row r="979" spans="2:43" ht="34.5" hidden="1" customHeight="1">
      <c r="B979" s="86">
        <f t="shared" si="90"/>
        <v>976</v>
      </c>
      <c r="C979" s="84"/>
      <c r="D979" s="84" t="s">
        <v>8153</v>
      </c>
      <c r="E979" s="84" t="s">
        <v>194</v>
      </c>
      <c r="F979" s="84" t="s">
        <v>8154</v>
      </c>
      <c r="G979" s="86" t="s">
        <v>8155</v>
      </c>
      <c r="H979" s="85" t="s">
        <v>8156</v>
      </c>
      <c r="I979" s="85"/>
      <c r="J979" s="191">
        <v>1</v>
      </c>
      <c r="K979" s="84" t="s">
        <v>8157</v>
      </c>
      <c r="L979" s="85"/>
      <c r="M979" s="85" t="s">
        <v>8158</v>
      </c>
      <c r="N979" s="85" t="s">
        <v>8159</v>
      </c>
      <c r="O979" s="84" t="s">
        <v>6970</v>
      </c>
      <c r="P979" s="86"/>
      <c r="Q979" s="87" t="s">
        <v>166</v>
      </c>
      <c r="R979" s="180"/>
      <c r="S979" s="181"/>
      <c r="T979" s="143"/>
      <c r="U979" s="86"/>
      <c r="V979" s="84"/>
      <c r="W979" s="85"/>
      <c r="X979" s="85" t="str">
        <f t="shared" si="91"/>
        <v>tf_BASD20001000_D_L2_PRICE_CONDITION_MASTER</v>
      </c>
      <c r="Y979" s="85" t="str">
        <f t="shared" si="88"/>
        <v>mt_MPSD20001001_CDW_D_L2_ZASDT_COND_CHANGE_LOG</v>
      </c>
      <c r="Z979" s="85" t="str">
        <f t="shared" si="89"/>
        <v>m_MPSD20001001_CDW_D_L2_ZASDT_COND_CHANGE_LOG</v>
      </c>
      <c r="AA979" s="85"/>
      <c r="AB979" s="85"/>
      <c r="AC979" s="85"/>
      <c r="AD979" s="65"/>
      <c r="AE979" s="65"/>
      <c r="AF979" s="65"/>
      <c r="AG979" s="65"/>
      <c r="AH979" s="65" t="s">
        <v>206</v>
      </c>
      <c r="AI979" s="220" t="s">
        <v>65</v>
      </c>
      <c r="AJ979" s="220" t="s">
        <v>154</v>
      </c>
      <c r="AK979" s="261">
        <v>1.4930555553291924E-3</v>
      </c>
      <c r="AO979" s="68" t="s">
        <v>207</v>
      </c>
      <c r="AP979" s="68">
        <v>2</v>
      </c>
      <c r="AQ979" s="68" t="s">
        <v>209</v>
      </c>
    </row>
    <row r="980" spans="2:43" ht="34.5" hidden="1" customHeight="1">
      <c r="B980" s="86">
        <f t="shared" si="90"/>
        <v>977</v>
      </c>
      <c r="C980" s="84"/>
      <c r="D980" s="84" t="s">
        <v>8160</v>
      </c>
      <c r="E980" s="84" t="s">
        <v>194</v>
      </c>
      <c r="F980" s="84" t="s">
        <v>8154</v>
      </c>
      <c r="G980" s="86" t="s">
        <v>8161</v>
      </c>
      <c r="H980" s="85" t="s">
        <v>8162</v>
      </c>
      <c r="I980" s="85"/>
      <c r="J980" s="191">
        <v>1</v>
      </c>
      <c r="K980" s="84" t="s">
        <v>8163</v>
      </c>
      <c r="L980" s="85"/>
      <c r="M980" s="85" t="s">
        <v>8164</v>
      </c>
      <c r="N980" s="85" t="s">
        <v>8165</v>
      </c>
      <c r="O980" s="84" t="s">
        <v>6970</v>
      </c>
      <c r="P980" s="86"/>
      <c r="Q980" s="87" t="s">
        <v>166</v>
      </c>
      <c r="R980" s="180"/>
      <c r="S980" s="181"/>
      <c r="T980" s="143"/>
      <c r="U980" s="86"/>
      <c r="V980" s="84"/>
      <c r="W980" s="85"/>
      <c r="X980" s="85" t="str">
        <f t="shared" si="91"/>
        <v>tf_BASD20001100_D_L2_COST_ROLLUP</v>
      </c>
      <c r="Y980" s="85" t="str">
        <f t="shared" si="88"/>
        <v>mt_MPSD20001102_CDW_D_L2_COST_ROLLUP</v>
      </c>
      <c r="Z980" s="85" t="str">
        <f t="shared" si="89"/>
        <v>m_MPSD20001102_CDW_D_L2_COST_ROLLUP</v>
      </c>
      <c r="AA980" s="85"/>
      <c r="AB980" s="85"/>
      <c r="AC980" s="85"/>
      <c r="AD980" s="65"/>
      <c r="AE980" s="65"/>
      <c r="AF980" s="65"/>
      <c r="AG980" s="65"/>
      <c r="AH980" s="65" t="s">
        <v>206</v>
      </c>
      <c r="AI980" s="220" t="s">
        <v>65</v>
      </c>
      <c r="AJ980" s="220" t="s">
        <v>154</v>
      </c>
      <c r="AK980" s="261">
        <v>8.1018518540076911E-4</v>
      </c>
      <c r="AO980" s="68" t="s">
        <v>207</v>
      </c>
      <c r="AP980" s="216">
        <v>2</v>
      </c>
      <c r="AQ980" s="68" t="s">
        <v>209</v>
      </c>
    </row>
    <row r="981" spans="2:43" ht="34.5" hidden="1" customHeight="1">
      <c r="B981" s="86">
        <f t="shared" si="90"/>
        <v>978</v>
      </c>
      <c r="C981" s="84"/>
      <c r="D981" s="84" t="s">
        <v>8153</v>
      </c>
      <c r="E981" s="84" t="s">
        <v>194</v>
      </c>
      <c r="F981" s="84" t="s">
        <v>8154</v>
      </c>
      <c r="G981" s="86" t="s">
        <v>8155</v>
      </c>
      <c r="H981" s="85" t="s">
        <v>8156</v>
      </c>
      <c r="I981" s="85"/>
      <c r="J981" s="191">
        <v>2</v>
      </c>
      <c r="K981" s="84" t="s">
        <v>8166</v>
      </c>
      <c r="L981" s="85"/>
      <c r="M981" s="85" t="s">
        <v>8167</v>
      </c>
      <c r="N981" s="85" t="s">
        <v>8168</v>
      </c>
      <c r="O981" s="84" t="s">
        <v>6970</v>
      </c>
      <c r="P981" s="86"/>
      <c r="Q981" s="87" t="s">
        <v>166</v>
      </c>
      <c r="R981" s="180"/>
      <c r="S981" s="181"/>
      <c r="T981" s="143"/>
      <c r="U981" s="86"/>
      <c r="V981" s="84"/>
      <c r="W981" s="85"/>
      <c r="X981" s="85" t="str">
        <f t="shared" si="91"/>
        <v>tf_BASD20001000_D_L2_PRICE_CONDITION_MASTER</v>
      </c>
      <c r="Y981" s="85" t="str">
        <f t="shared" si="88"/>
        <v>mt_MPSD20001003_CDW_D_L2_PRICE_CONDITION_MASTER</v>
      </c>
      <c r="Z981" s="85" t="str">
        <f t="shared" si="89"/>
        <v>m_MPSD20001003_CDW_D_L2_PRICE_CONDITION_MASTER</v>
      </c>
      <c r="AA981" s="85"/>
      <c r="AB981" s="85"/>
      <c r="AC981" s="85"/>
      <c r="AD981" s="65"/>
      <c r="AE981" s="65"/>
      <c r="AF981" s="65"/>
      <c r="AG981" s="65"/>
      <c r="AH981" s="65" t="s">
        <v>206</v>
      </c>
      <c r="AI981" s="220" t="s">
        <v>65</v>
      </c>
      <c r="AJ981" s="220" t="s">
        <v>154</v>
      </c>
      <c r="AK981" s="261">
        <v>1.157407408754807E-3</v>
      </c>
      <c r="AO981" s="68" t="s">
        <v>207</v>
      </c>
      <c r="AP981" s="68">
        <v>2</v>
      </c>
      <c r="AQ981" s="68" t="s">
        <v>209</v>
      </c>
    </row>
    <row r="982" spans="2:43" ht="34.5" hidden="1" customHeight="1">
      <c r="B982" s="86">
        <f t="shared" si="90"/>
        <v>979</v>
      </c>
      <c r="C982" s="84"/>
      <c r="D982" s="84" t="s">
        <v>8160</v>
      </c>
      <c r="E982" s="84" t="s">
        <v>194</v>
      </c>
      <c r="F982" s="84" t="s">
        <v>8154</v>
      </c>
      <c r="G982" s="86" t="s">
        <v>8161</v>
      </c>
      <c r="H982" s="85" t="s">
        <v>8162</v>
      </c>
      <c r="I982" s="85"/>
      <c r="J982" s="191">
        <v>2</v>
      </c>
      <c r="K982" s="84" t="s">
        <v>8169</v>
      </c>
      <c r="L982" s="85"/>
      <c r="M982" s="85" t="s">
        <v>8170</v>
      </c>
      <c r="N982" s="85" t="s">
        <v>8171</v>
      </c>
      <c r="O982" s="84" t="s">
        <v>6970</v>
      </c>
      <c r="P982" s="86"/>
      <c r="Q982" s="87" t="s">
        <v>166</v>
      </c>
      <c r="R982" s="180"/>
      <c r="S982" s="181"/>
      <c r="T982" s="143"/>
      <c r="U982" s="86"/>
      <c r="V982" s="84"/>
      <c r="W982" s="85"/>
      <c r="X982" s="85" t="str">
        <f t="shared" si="91"/>
        <v>tf_BASD20001100_D_L2_COST_ROLLUP</v>
      </c>
      <c r="Y982" s="85" t="str">
        <f t="shared" si="88"/>
        <v>mt_MPSD20001104_CDW_D_L2_COST_ROLLUP_AGGREGATE</v>
      </c>
      <c r="Z982" s="85" t="str">
        <f t="shared" si="89"/>
        <v>m_MPSD20001104_CDW_D_L2_COST_ROLLUP_AGGREGATE</v>
      </c>
      <c r="AA982" s="85"/>
      <c r="AB982" s="85"/>
      <c r="AC982" s="85"/>
      <c r="AD982" s="65"/>
      <c r="AE982" s="65"/>
      <c r="AF982" s="65"/>
      <c r="AG982" s="65"/>
      <c r="AH982" s="65" t="s">
        <v>206</v>
      </c>
      <c r="AI982" s="220" t="s">
        <v>65</v>
      </c>
      <c r="AJ982" s="220" t="s">
        <v>154</v>
      </c>
      <c r="AK982" s="261">
        <v>3.4722221607808024E-4</v>
      </c>
      <c r="AO982" s="68" t="s">
        <v>207</v>
      </c>
      <c r="AP982" s="68">
        <v>2</v>
      </c>
      <c r="AQ982" s="68" t="s">
        <v>209</v>
      </c>
    </row>
    <row r="983" spans="2:43" ht="34.5" hidden="1" customHeight="1">
      <c r="B983" s="86">
        <f t="shared" si="90"/>
        <v>980</v>
      </c>
      <c r="C983" s="84"/>
      <c r="D983" s="84" t="s">
        <v>8153</v>
      </c>
      <c r="E983" s="84" t="s">
        <v>194</v>
      </c>
      <c r="F983" s="84" t="s">
        <v>8154</v>
      </c>
      <c r="G983" s="86" t="s">
        <v>8155</v>
      </c>
      <c r="H983" s="85" t="s">
        <v>8156</v>
      </c>
      <c r="I983" s="85"/>
      <c r="J983" s="191">
        <v>4</v>
      </c>
      <c r="K983" s="84" t="s">
        <v>8172</v>
      </c>
      <c r="L983" s="85"/>
      <c r="M983" s="85" t="s">
        <v>8173</v>
      </c>
      <c r="N983" s="85" t="s">
        <v>8174</v>
      </c>
      <c r="O983" s="84" t="s">
        <v>6970</v>
      </c>
      <c r="P983" s="86"/>
      <c r="Q983" s="87" t="s">
        <v>166</v>
      </c>
      <c r="R983" s="180"/>
      <c r="S983" s="181"/>
      <c r="T983" s="143"/>
      <c r="U983" s="86"/>
      <c r="V983" s="84"/>
      <c r="W983" s="85"/>
      <c r="X983" s="85" t="str">
        <f t="shared" si="91"/>
        <v>tf_BASD20001000_D_L2_PRICE_CONDITION_MASTER</v>
      </c>
      <c r="Y983" s="85" t="str">
        <f t="shared" si="88"/>
        <v>mt_MPSD20001005_CDW_D_L2_PRICE_CONDITION_MASTER_ADD_MASTER</v>
      </c>
      <c r="Z983" s="85" t="str">
        <f t="shared" si="89"/>
        <v>m_MPSD20001005_CDW_D_L2_PRICE_CONDITION_MASTER_ADD_MASTER</v>
      </c>
      <c r="AA983" s="85"/>
      <c r="AB983" s="85"/>
      <c r="AC983" s="85"/>
      <c r="AD983" s="65"/>
      <c r="AE983" s="65"/>
      <c r="AF983" s="65"/>
      <c r="AG983" s="65"/>
      <c r="AH983" s="65" t="s">
        <v>206</v>
      </c>
      <c r="AI983" s="220" t="s">
        <v>65</v>
      </c>
      <c r="AJ983" s="220" t="s">
        <v>154</v>
      </c>
      <c r="AK983" s="261">
        <v>3.1006944445834961E-2</v>
      </c>
      <c r="AO983" s="68" t="s">
        <v>207</v>
      </c>
      <c r="AP983" s="68">
        <v>2</v>
      </c>
      <c r="AQ983" s="68" t="s">
        <v>209</v>
      </c>
    </row>
    <row r="984" spans="2:43" ht="34.5" hidden="1" customHeight="1">
      <c r="B984" s="86">
        <f t="shared" si="90"/>
        <v>981</v>
      </c>
      <c r="C984" s="84"/>
      <c r="D984" s="84" t="s">
        <v>8153</v>
      </c>
      <c r="E984" s="84" t="s">
        <v>194</v>
      </c>
      <c r="F984" s="84" t="s">
        <v>8154</v>
      </c>
      <c r="G984" s="86" t="s">
        <v>8155</v>
      </c>
      <c r="H984" s="85" t="s">
        <v>8156</v>
      </c>
      <c r="I984" s="85"/>
      <c r="J984" s="191">
        <v>3</v>
      </c>
      <c r="K984" s="84" t="s">
        <v>8175</v>
      </c>
      <c r="L984" s="85"/>
      <c r="M984" s="85" t="s">
        <v>8176</v>
      </c>
      <c r="N984" s="85" t="s">
        <v>8177</v>
      </c>
      <c r="O984" s="84" t="s">
        <v>6970</v>
      </c>
      <c r="P984" s="86"/>
      <c r="Q984" s="87" t="s">
        <v>69</v>
      </c>
      <c r="R984" s="180"/>
      <c r="S984" s="181"/>
      <c r="T984" s="143"/>
      <c r="U984" s="86"/>
      <c r="V984" s="84"/>
      <c r="W984" s="85"/>
      <c r="X984" s="85" t="str">
        <f t="shared" si="91"/>
        <v>tf_BASD20001000_D_L2_PRICE_CONDITION_MASTER</v>
      </c>
      <c r="Y984" s="85" t="str">
        <f t="shared" si="88"/>
        <v>mt_MPSD20001006_CDW_D_L2_CONDITION_TYPE_MASTER</v>
      </c>
      <c r="Z984" s="85" t="str">
        <f t="shared" si="89"/>
        <v>m_MPSD20001006_CDW_D_L2_CONDITION_TYPE_MASTER</v>
      </c>
      <c r="AA984" s="85"/>
      <c r="AB984" s="85"/>
      <c r="AC984" s="85"/>
      <c r="AD984" s="65"/>
      <c r="AE984" s="65"/>
      <c r="AF984" s="65"/>
      <c r="AG984" s="65"/>
      <c r="AH984" s="65" t="s">
        <v>206</v>
      </c>
      <c r="AI984" s="220" t="s">
        <v>65</v>
      </c>
      <c r="AJ984" s="220" t="s">
        <v>154</v>
      </c>
      <c r="AK984" s="261">
        <v>3.4722222335403785E-4</v>
      </c>
      <c r="AO984" s="68" t="s">
        <v>207</v>
      </c>
      <c r="AP984" s="68">
        <v>2</v>
      </c>
      <c r="AQ984" s="68" t="s">
        <v>209</v>
      </c>
    </row>
    <row r="985" spans="2:43" ht="34.5" hidden="1" customHeight="1">
      <c r="B985" s="86">
        <f t="shared" si="90"/>
        <v>982</v>
      </c>
      <c r="C985" s="84"/>
      <c r="D985" s="84" t="s">
        <v>8178</v>
      </c>
      <c r="E985" s="84" t="s">
        <v>135</v>
      </c>
      <c r="F985" s="84"/>
      <c r="G985" s="86" t="s">
        <v>8179</v>
      </c>
      <c r="H985" s="85" t="s">
        <v>8180</v>
      </c>
      <c r="I985" s="85" t="s">
        <v>8181</v>
      </c>
      <c r="J985" s="191"/>
      <c r="K985" s="84" t="s">
        <v>8182</v>
      </c>
      <c r="L985" s="85"/>
      <c r="M985" s="85" t="s">
        <v>8183</v>
      </c>
      <c r="N985" s="85" t="s">
        <v>8184</v>
      </c>
      <c r="O985" s="84" t="s">
        <v>2126</v>
      </c>
      <c r="P985" s="86"/>
      <c r="Q985" s="87" t="s">
        <v>69</v>
      </c>
      <c r="R985" s="180"/>
      <c r="S985" s="181"/>
      <c r="T985" s="143"/>
      <c r="U985" s="86"/>
      <c r="V985" s="84"/>
      <c r="W985" s="85"/>
      <c r="X985" s="85" t="str">
        <f t="shared" si="91"/>
        <v>tf_BACO30002000_D_DD_SUN_SALESPROFITABILITY_ANALYSIS</v>
      </c>
      <c r="Y985" s="85" t="str">
        <f t="shared" si="88"/>
        <v>mt_MPCO30002001_CDW_D_DD_SUN_SALESPROFITABILITY_ANALYSIS</v>
      </c>
      <c r="Z985" s="85" t="str">
        <f t="shared" si="89"/>
        <v>m_MPCO30002001_CDW_D_DD_SUN_SALESPROFITABILITY_ANALYSIS</v>
      </c>
      <c r="AA985" s="85"/>
      <c r="AB985" s="85"/>
      <c r="AC985" s="85"/>
      <c r="AD985" s="65"/>
      <c r="AE985" s="65"/>
      <c r="AF985" s="65"/>
      <c r="AG985" s="65"/>
      <c r="AH985" s="65"/>
      <c r="AI985" s="220" t="s">
        <v>65</v>
      </c>
      <c r="AJ985" s="220" t="s">
        <v>154</v>
      </c>
      <c r="AK985" s="261" t="s">
        <v>155</v>
      </c>
      <c r="AP985" s="68" t="s">
        <v>208</v>
      </c>
      <c r="AQ985" s="68" t="s">
        <v>3498</v>
      </c>
    </row>
    <row r="986" spans="2:43" ht="34.5" hidden="1" customHeight="1">
      <c r="B986" s="86">
        <f t="shared" si="90"/>
        <v>983</v>
      </c>
      <c r="C986" s="84" t="s">
        <v>63</v>
      </c>
      <c r="D986" s="84" t="s">
        <v>8185</v>
      </c>
      <c r="E986" s="84" t="s">
        <v>786</v>
      </c>
      <c r="F986" s="84" t="s">
        <v>63</v>
      </c>
      <c r="G986" s="86" t="s">
        <v>8186</v>
      </c>
      <c r="H986" s="85" t="s">
        <v>8187</v>
      </c>
      <c r="I986" s="85" t="s">
        <v>8188</v>
      </c>
      <c r="J986" s="191">
        <v>1</v>
      </c>
      <c r="K986" s="84" t="s">
        <v>8189</v>
      </c>
      <c r="L986" s="85"/>
      <c r="M986" s="85" t="s">
        <v>8190</v>
      </c>
      <c r="N986" s="85" t="s">
        <v>8191</v>
      </c>
      <c r="O986" s="84" t="s">
        <v>2126</v>
      </c>
      <c r="P986" s="86" t="s">
        <v>8192</v>
      </c>
      <c r="Q986" s="87" t="s">
        <v>69</v>
      </c>
      <c r="R986" s="84" t="s">
        <v>10926</v>
      </c>
      <c r="S986" s="86" t="s">
        <v>10927</v>
      </c>
      <c r="T986" s="143" t="s">
        <v>10928</v>
      </c>
      <c r="U986" s="86" t="s">
        <v>10929</v>
      </c>
      <c r="V986" s="84" t="s">
        <v>846</v>
      </c>
      <c r="W986" s="85"/>
      <c r="X986" s="85" t="str">
        <f t="shared" si="91"/>
        <v>tf_BAMT20025700_D_L2_MOVEMENT_TYPE_DETAILS_TEXT_MASTER</v>
      </c>
      <c r="Y986" s="85" t="str">
        <f t="shared" si="88"/>
        <v>mt_MPMT20025701_CDW_A_L2_MOVEMENT_TYPE_DETAILS_TEXT_MASTER</v>
      </c>
      <c r="Z986" s="85" t="str">
        <f t="shared" si="89"/>
        <v>m_MPMT20025701_CDW_A_L2_MOVEMENT_TYPE_DETAILS_TEXT_MASTER</v>
      </c>
      <c r="AA986" s="85"/>
      <c r="AB986" s="85"/>
      <c r="AC986" s="85"/>
      <c r="AD986" s="65"/>
      <c r="AE986" s="65"/>
      <c r="AF986" s="65"/>
      <c r="AG986" s="65"/>
      <c r="AH986" s="65"/>
      <c r="AI986" s="220" t="s">
        <v>65</v>
      </c>
      <c r="AJ986" s="220" t="s">
        <v>154</v>
      </c>
      <c r="AK986" s="261" t="s">
        <v>155</v>
      </c>
    </row>
    <row r="987" spans="2:43" ht="34.5" hidden="1" customHeight="1">
      <c r="B987" s="86">
        <f t="shared" si="90"/>
        <v>984</v>
      </c>
      <c r="C987" s="84" t="s">
        <v>63</v>
      </c>
      <c r="D987" s="84" t="s">
        <v>6111</v>
      </c>
      <c r="E987" s="84" t="s">
        <v>129</v>
      </c>
      <c r="F987" s="84" t="s">
        <v>786</v>
      </c>
      <c r="G987" s="86" t="s">
        <v>6112</v>
      </c>
      <c r="H987" s="85" t="s">
        <v>6113</v>
      </c>
      <c r="I987" s="85" t="s">
        <v>6114</v>
      </c>
      <c r="J987" s="191">
        <v>1</v>
      </c>
      <c r="K987" s="84" t="s">
        <v>8197</v>
      </c>
      <c r="L987" s="85"/>
      <c r="M987" s="85" t="s">
        <v>8198</v>
      </c>
      <c r="N987" s="85" t="s">
        <v>8199</v>
      </c>
      <c r="O987" s="84" t="s">
        <v>1366</v>
      </c>
      <c r="P987" s="86" t="s">
        <v>6118</v>
      </c>
      <c r="Q987" s="87" t="s">
        <v>166</v>
      </c>
      <c r="R987" s="84" t="s">
        <v>10930</v>
      </c>
      <c r="S987" s="86" t="s">
        <v>10931</v>
      </c>
      <c r="T987" s="143" t="s">
        <v>10932</v>
      </c>
      <c r="U987" s="86" t="s">
        <v>10933</v>
      </c>
      <c r="V987" s="84" t="s">
        <v>260</v>
      </c>
      <c r="W987" s="85"/>
      <c r="X987" s="85" t="str">
        <f t="shared" si="91"/>
        <v>tf_BAWK20000300_D_L2_INVOICE_DOCUMENT_DETAILS</v>
      </c>
      <c r="Y987" s="85" t="str">
        <f t="shared" si="88"/>
        <v>mt_MPWK20000302_CDW_D_L2_INVOICE_DOCUMENT_DETAILS_WK01</v>
      </c>
      <c r="Z987" s="85" t="str">
        <f t="shared" si="89"/>
        <v>m_MPWK20000302_CDW_D_L2_INVOICE_DOCUMENT_DETAILS_WK01</v>
      </c>
      <c r="AA987" s="85" t="s">
        <v>6121</v>
      </c>
      <c r="AB987" s="85" t="s">
        <v>3830</v>
      </c>
      <c r="AC987" s="85" t="s">
        <v>6122</v>
      </c>
      <c r="AD987" s="65"/>
      <c r="AE987" s="100" t="s">
        <v>63</v>
      </c>
      <c r="AF987" s="65"/>
      <c r="AG987" s="65" t="s">
        <v>744</v>
      </c>
      <c r="AH987" s="65" t="s">
        <v>72</v>
      </c>
      <c r="AI987" s="239" t="s">
        <v>745</v>
      </c>
      <c r="AJ987" s="220" t="s">
        <v>154</v>
      </c>
      <c r="AK987" s="261">
        <v>1.2152777781011537E-3</v>
      </c>
    </row>
    <row r="988" spans="2:43" ht="34.5" hidden="1" customHeight="1">
      <c r="B988" s="86">
        <f t="shared" si="90"/>
        <v>985</v>
      </c>
      <c r="C988" s="84" t="s">
        <v>63</v>
      </c>
      <c r="D988" s="84" t="s">
        <v>6111</v>
      </c>
      <c r="E988" s="84" t="s">
        <v>129</v>
      </c>
      <c r="F988" s="84" t="s">
        <v>786</v>
      </c>
      <c r="G988" s="86" t="s">
        <v>6112</v>
      </c>
      <c r="H988" s="85" t="s">
        <v>6113</v>
      </c>
      <c r="I988" s="85" t="s">
        <v>6114</v>
      </c>
      <c r="J988" s="191">
        <v>2</v>
      </c>
      <c r="K988" s="84" t="s">
        <v>8204</v>
      </c>
      <c r="L988" s="85"/>
      <c r="M988" s="85" t="s">
        <v>8205</v>
      </c>
      <c r="N988" s="85" t="s">
        <v>8206</v>
      </c>
      <c r="O988" s="84" t="s">
        <v>1366</v>
      </c>
      <c r="P988" s="86" t="s">
        <v>6118</v>
      </c>
      <c r="Q988" s="87" t="s">
        <v>166</v>
      </c>
      <c r="R988" s="84" t="s">
        <v>10930</v>
      </c>
      <c r="S988" s="86" t="s">
        <v>10931</v>
      </c>
      <c r="T988" s="143" t="s">
        <v>10934</v>
      </c>
      <c r="U988" s="86" t="s">
        <v>10935</v>
      </c>
      <c r="V988" s="84" t="s">
        <v>260</v>
      </c>
      <c r="W988" s="85"/>
      <c r="X988" s="85" t="str">
        <f t="shared" si="91"/>
        <v>tf_BAWK20000300_D_L2_INVOICE_DOCUMENT_DETAILS</v>
      </c>
      <c r="Y988" s="85" t="str">
        <f t="shared" si="88"/>
        <v>mt_MPWK20000303_CDW_D_L2_INVOICE_DOCUMENT_DETAILS_WK02</v>
      </c>
      <c r="Z988" s="85" t="str">
        <f t="shared" si="89"/>
        <v>m_MPWK20000303_CDW_D_L2_INVOICE_DOCUMENT_DETAILS_WK02</v>
      </c>
      <c r="AA988" s="85" t="s">
        <v>6121</v>
      </c>
      <c r="AB988" s="85" t="s">
        <v>3830</v>
      </c>
      <c r="AC988" s="85" t="s">
        <v>6122</v>
      </c>
      <c r="AD988" s="65"/>
      <c r="AE988" s="100" t="s">
        <v>63</v>
      </c>
      <c r="AF988" s="65"/>
      <c r="AG988" s="65" t="s">
        <v>744</v>
      </c>
      <c r="AH988" s="65" t="s">
        <v>72</v>
      </c>
      <c r="AI988" s="239" t="s">
        <v>745</v>
      </c>
      <c r="AJ988" s="220" t="s">
        <v>154</v>
      </c>
      <c r="AK988" s="261">
        <v>4.6296299842651933E-5</v>
      </c>
    </row>
    <row r="989" spans="2:43" ht="34.5" hidden="1" customHeight="1">
      <c r="B989" s="86">
        <f t="shared" si="90"/>
        <v>986</v>
      </c>
      <c r="C989" s="84" t="s">
        <v>63</v>
      </c>
      <c r="D989" s="84" t="s">
        <v>6111</v>
      </c>
      <c r="E989" s="84" t="s">
        <v>129</v>
      </c>
      <c r="F989" s="84" t="s">
        <v>786</v>
      </c>
      <c r="G989" s="86" t="s">
        <v>6112</v>
      </c>
      <c r="H989" s="85" t="s">
        <v>6113</v>
      </c>
      <c r="I989" s="85" t="s">
        <v>6114</v>
      </c>
      <c r="J989" s="191">
        <v>3</v>
      </c>
      <c r="K989" s="84" t="s">
        <v>8211</v>
      </c>
      <c r="L989" s="85"/>
      <c r="M989" s="85" t="s">
        <v>8212</v>
      </c>
      <c r="N989" s="85" t="s">
        <v>8213</v>
      </c>
      <c r="O989" s="84" t="s">
        <v>1366</v>
      </c>
      <c r="P989" s="86" t="s">
        <v>6118</v>
      </c>
      <c r="Q989" s="87" t="s">
        <v>166</v>
      </c>
      <c r="R989" s="143" t="s">
        <v>10936</v>
      </c>
      <c r="S989" s="86" t="s">
        <v>10937</v>
      </c>
      <c r="T989" s="143" t="s">
        <v>10938</v>
      </c>
      <c r="U989" s="86" t="s">
        <v>10939</v>
      </c>
      <c r="V989" s="84" t="s">
        <v>260</v>
      </c>
      <c r="W989" s="85"/>
      <c r="X989" s="85" t="str">
        <f t="shared" si="91"/>
        <v>tf_BAWK20000300_D_L2_INVOICE_DOCUMENT_DETAILS</v>
      </c>
      <c r="Y989" s="85" t="str">
        <f t="shared" si="88"/>
        <v>mt_MPWK20000304_CDW_D_L2_INVOICE_DOCUMENT_DETAILS_WK03</v>
      </c>
      <c r="Z989" s="85" t="str">
        <f t="shared" si="89"/>
        <v>m_MPWK20000304_CDW_D_L2_INVOICE_DOCUMENT_DETAILS_WK03</v>
      </c>
      <c r="AA989" s="85" t="s">
        <v>6121</v>
      </c>
      <c r="AB989" s="85" t="s">
        <v>3830</v>
      </c>
      <c r="AC989" s="85" t="s">
        <v>6122</v>
      </c>
      <c r="AD989" s="65"/>
      <c r="AE989" s="100" t="s">
        <v>63</v>
      </c>
      <c r="AF989" s="65"/>
      <c r="AG989" s="65" t="s">
        <v>744</v>
      </c>
      <c r="AH989" s="65" t="s">
        <v>72</v>
      </c>
      <c r="AI989" s="239" t="s">
        <v>745</v>
      </c>
      <c r="AJ989" s="220" t="s">
        <v>154</v>
      </c>
      <c r="AK989" s="261">
        <v>4.1666666948003694E-4</v>
      </c>
    </row>
    <row r="990" spans="2:43" ht="34.5" hidden="1" customHeight="1">
      <c r="B990" s="86">
        <f t="shared" si="90"/>
        <v>987</v>
      </c>
      <c r="C990" s="84"/>
      <c r="D990" s="84" t="s">
        <v>8218</v>
      </c>
      <c r="E990" s="84" t="s">
        <v>135</v>
      </c>
      <c r="F990" s="84" t="s">
        <v>8219</v>
      </c>
      <c r="G990" s="86" t="s">
        <v>8220</v>
      </c>
      <c r="H990" s="85" t="s">
        <v>8221</v>
      </c>
      <c r="I990" s="85"/>
      <c r="J990" s="191">
        <v>1</v>
      </c>
      <c r="K990" s="84" t="s">
        <v>8222</v>
      </c>
      <c r="L990" s="85"/>
      <c r="M990" s="223" t="s">
        <v>8223</v>
      </c>
      <c r="N990" s="282" t="s">
        <v>8224</v>
      </c>
      <c r="O990" s="84" t="s">
        <v>1366</v>
      </c>
      <c r="P990" s="86"/>
      <c r="Q990" s="87" t="s">
        <v>166</v>
      </c>
      <c r="R990" s="180" t="s">
        <v>10940</v>
      </c>
      <c r="S990" s="181" t="s">
        <v>10941</v>
      </c>
      <c r="T990" s="143" t="s">
        <v>10942</v>
      </c>
      <c r="U990" s="86" t="s">
        <v>10943</v>
      </c>
      <c r="V990" s="84"/>
      <c r="W990" s="85"/>
      <c r="X990" s="85" t="str">
        <f t="shared" si="91"/>
        <v>tf_BACO20001900_D_L2_LOGISTICS_PL</v>
      </c>
      <c r="Y990" s="85"/>
      <c r="Z990" s="85"/>
      <c r="AA990" s="85"/>
      <c r="AB990" s="85"/>
      <c r="AC990" s="85"/>
      <c r="AD990" s="65"/>
      <c r="AE990" s="65"/>
      <c r="AF990" s="65"/>
      <c r="AG990" s="65"/>
      <c r="AH990" s="65"/>
      <c r="AI990" s="220" t="s">
        <v>65</v>
      </c>
      <c r="AJ990" s="220" t="s">
        <v>154</v>
      </c>
      <c r="AK990" s="261" t="s">
        <v>155</v>
      </c>
    </row>
    <row r="991" spans="2:43" ht="40.5" hidden="1">
      <c r="B991" s="86">
        <f t="shared" si="90"/>
        <v>988</v>
      </c>
      <c r="C991" s="84"/>
      <c r="D991" s="84" t="s">
        <v>8218</v>
      </c>
      <c r="E991" s="84" t="s">
        <v>8227</v>
      </c>
      <c r="F991" s="84" t="s">
        <v>8219</v>
      </c>
      <c r="G991" s="86" t="s">
        <v>8220</v>
      </c>
      <c r="H991" s="85" t="s">
        <v>8221</v>
      </c>
      <c r="I991" s="85"/>
      <c r="J991" s="191">
        <v>2</v>
      </c>
      <c r="K991" s="84" t="s">
        <v>8228</v>
      </c>
      <c r="L991" s="85"/>
      <c r="M991" s="85" t="s">
        <v>8229</v>
      </c>
      <c r="N991" s="282" t="s">
        <v>8230</v>
      </c>
      <c r="O991" s="84" t="s">
        <v>1366</v>
      </c>
      <c r="P991" s="86"/>
      <c r="Q991" s="87" t="s">
        <v>166</v>
      </c>
      <c r="R991" s="180" t="s">
        <v>10944</v>
      </c>
      <c r="S991" s="181" t="s">
        <v>10945</v>
      </c>
      <c r="T991" s="143" t="s">
        <v>10946</v>
      </c>
      <c r="U991" s="86" t="s">
        <v>10947</v>
      </c>
      <c r="V991" s="84"/>
      <c r="W991" s="85"/>
      <c r="X991" s="85" t="str">
        <f t="shared" si="91"/>
        <v>tf_BACO20001900_D_L2_LOGISTICS_PL</v>
      </c>
      <c r="Y991" s="85" t="str">
        <f t="shared" ref="Y991:Y996" si="92">IF(AND(K991&lt;&gt;"",N991&lt;&gt;""),"mt_"&amp;K991&amp;"_"&amp;N991,"")</f>
        <v>mt_MPCO20001902_CDW_D_L2_LOGISTICS_PL</v>
      </c>
      <c r="Z991" s="85" t="str">
        <f t="shared" ref="Z991:Z996" si="93">IF(AND(K991&lt;&gt;"",N991&lt;&gt;""),"m_"&amp;K991&amp;"_"&amp;N991,"")</f>
        <v>m_MPCO20001902_CDW_D_L2_LOGISTICS_PL</v>
      </c>
      <c r="AA991" s="85"/>
      <c r="AB991" s="85"/>
      <c r="AC991" s="85"/>
      <c r="AD991" s="65"/>
      <c r="AE991" s="65"/>
      <c r="AF991" s="65"/>
      <c r="AG991" s="65"/>
      <c r="AH991" s="65"/>
      <c r="AI991" s="220" t="s">
        <v>65</v>
      </c>
      <c r="AJ991" s="220" t="s">
        <v>154</v>
      </c>
      <c r="AK991" s="261" t="s">
        <v>155</v>
      </c>
    </row>
    <row r="992" spans="2:43" ht="34.5" hidden="1" customHeight="1">
      <c r="B992" s="86">
        <f t="shared" si="90"/>
        <v>989</v>
      </c>
      <c r="C992" s="84"/>
      <c r="D992" s="84" t="s">
        <v>8218</v>
      </c>
      <c r="E992" s="84" t="s">
        <v>8227</v>
      </c>
      <c r="F992" s="84" t="s">
        <v>8219</v>
      </c>
      <c r="G992" s="86" t="s">
        <v>8220</v>
      </c>
      <c r="H992" s="85" t="s">
        <v>8221</v>
      </c>
      <c r="I992" s="85"/>
      <c r="J992" s="191">
        <v>3</v>
      </c>
      <c r="K992" s="84" t="s">
        <v>8235</v>
      </c>
      <c r="L992" s="85"/>
      <c r="M992" s="85" t="s">
        <v>8236</v>
      </c>
      <c r="N992" s="85" t="s">
        <v>8237</v>
      </c>
      <c r="O992" s="84" t="s">
        <v>1366</v>
      </c>
      <c r="P992" s="86"/>
      <c r="Q992" s="87" t="s">
        <v>166</v>
      </c>
      <c r="R992" s="180" t="s">
        <v>8233</v>
      </c>
      <c r="S992" s="181" t="s">
        <v>10947</v>
      </c>
      <c r="T992" s="143"/>
      <c r="U992" s="86"/>
      <c r="V992" s="84"/>
      <c r="W992" s="85"/>
      <c r="X992" s="85" t="str">
        <f t="shared" si="91"/>
        <v>tf_BACO20001900_D_L2_LOGISTICS_PL</v>
      </c>
      <c r="Y992" s="85" t="str">
        <f t="shared" si="92"/>
        <v>mt_MPCO20001903_CDW_D_L2_LOGISTICS_PL_ADD_MASTER</v>
      </c>
      <c r="Z992" s="85" t="str">
        <f t="shared" si="93"/>
        <v>m_MPCO20001903_CDW_D_L2_LOGISTICS_PL_ADD_MASTER</v>
      </c>
      <c r="AA992" s="85"/>
      <c r="AB992" s="85"/>
      <c r="AC992" s="85"/>
      <c r="AD992" s="65"/>
      <c r="AE992" s="65"/>
      <c r="AF992" s="65"/>
      <c r="AG992" s="65"/>
      <c r="AH992" s="65"/>
      <c r="AI992" s="220" t="s">
        <v>65</v>
      </c>
      <c r="AJ992" s="220" t="s">
        <v>154</v>
      </c>
      <c r="AK992" s="261" t="s">
        <v>155</v>
      </c>
    </row>
    <row r="993" spans="2:43" ht="34.5" hidden="1" customHeight="1">
      <c r="B993" s="86">
        <f t="shared" si="90"/>
        <v>990</v>
      </c>
      <c r="C993" s="84" t="s">
        <v>65</v>
      </c>
      <c r="D993" s="84" t="s">
        <v>8247</v>
      </c>
      <c r="E993" s="84" t="s">
        <v>135</v>
      </c>
      <c r="F993" s="84" t="s">
        <v>459</v>
      </c>
      <c r="G993" s="85" t="s">
        <v>8239</v>
      </c>
      <c r="H993" s="85" t="s">
        <v>8240</v>
      </c>
      <c r="I993" s="85" t="s">
        <v>8241</v>
      </c>
      <c r="J993" s="191">
        <v>1</v>
      </c>
      <c r="K993" s="84" t="s">
        <v>10948</v>
      </c>
      <c r="L993" s="85"/>
      <c r="M993" s="85" t="s">
        <v>8243</v>
      </c>
      <c r="N993" s="85" t="s">
        <v>8244</v>
      </c>
      <c r="O993" s="84" t="s">
        <v>143</v>
      </c>
      <c r="P993" s="85" t="s">
        <v>466</v>
      </c>
      <c r="Q993" s="87" t="s">
        <v>166</v>
      </c>
      <c r="R993" s="84" t="s">
        <v>10949</v>
      </c>
      <c r="S993" s="86" t="s">
        <v>10950</v>
      </c>
      <c r="T993" s="143" t="s">
        <v>8245</v>
      </c>
      <c r="U993" s="86" t="s">
        <v>8246</v>
      </c>
      <c r="V993" s="84" t="s">
        <v>225</v>
      </c>
      <c r="W993" s="85"/>
      <c r="X993" s="85" t="str">
        <f t="shared" si="91"/>
        <v>tf_BACO30002500_M_DD_ROIC_LEGACY_ANALYSIS</v>
      </c>
      <c r="Y993" s="85" t="str">
        <f t="shared" si="92"/>
        <v>mt_MPCO30002501_CDM_M_DD_ROIC_LEGACY_ANALYSIS_WK01</v>
      </c>
      <c r="Z993" s="85" t="str">
        <f t="shared" si="93"/>
        <v>m_MPCO30002501_CDM_M_DD_ROIC_LEGACY_ANALYSIS_WK01</v>
      </c>
      <c r="AA993" s="85" t="s">
        <v>471</v>
      </c>
      <c r="AB993" s="85" t="s">
        <v>151</v>
      </c>
      <c r="AC993" s="85"/>
      <c r="AD993" s="65"/>
      <c r="AE993" s="65"/>
      <c r="AF993" s="65"/>
      <c r="AG993" s="65"/>
      <c r="AH993" s="65"/>
      <c r="AI993" s="220" t="s">
        <v>65</v>
      </c>
      <c r="AJ993" s="220" t="s">
        <v>154</v>
      </c>
      <c r="AK993" s="261" t="s">
        <v>155</v>
      </c>
      <c r="AP993" s="68" t="s">
        <v>7418</v>
      </c>
      <c r="AQ993" s="68" t="s">
        <v>209</v>
      </c>
    </row>
    <row r="994" spans="2:43" ht="34.5" hidden="1" customHeight="1">
      <c r="B994" s="86">
        <f t="shared" si="90"/>
        <v>991</v>
      </c>
      <c r="C994" s="84" t="s">
        <v>65</v>
      </c>
      <c r="D994" s="84" t="s">
        <v>8247</v>
      </c>
      <c r="E994" s="84" t="s">
        <v>135</v>
      </c>
      <c r="F994" s="84" t="s">
        <v>459</v>
      </c>
      <c r="G994" s="85" t="s">
        <v>8239</v>
      </c>
      <c r="H994" s="85" t="s">
        <v>8240</v>
      </c>
      <c r="I994" s="85" t="s">
        <v>8241</v>
      </c>
      <c r="J994" s="191">
        <v>2</v>
      </c>
      <c r="K994" s="84" t="s">
        <v>8248</v>
      </c>
      <c r="L994" s="85"/>
      <c r="M994" s="85" t="s">
        <v>8249</v>
      </c>
      <c r="N994" s="85" t="s">
        <v>8250</v>
      </c>
      <c r="O994" s="84" t="s">
        <v>143</v>
      </c>
      <c r="P994" s="85" t="s">
        <v>466</v>
      </c>
      <c r="Q994" s="87" t="s">
        <v>166</v>
      </c>
      <c r="R994" s="84" t="s">
        <v>8245</v>
      </c>
      <c r="S994" s="86" t="s">
        <v>8246</v>
      </c>
      <c r="T994" s="143" t="s">
        <v>8251</v>
      </c>
      <c r="U994" s="86" t="s">
        <v>8252</v>
      </c>
      <c r="V994" s="84" t="s">
        <v>225</v>
      </c>
      <c r="W994" s="85"/>
      <c r="X994" s="85" t="str">
        <f t="shared" si="91"/>
        <v>tf_BACO30002500_M_DD_ROIC_LEGACY_ANALYSIS</v>
      </c>
      <c r="Y994" s="85" t="str">
        <f t="shared" si="92"/>
        <v>mt_MPCO30002502_CDM_M_DD_ROIC_LEGACY_ANALYSIS_WK02</v>
      </c>
      <c r="Z994" s="85" t="str">
        <f t="shared" si="93"/>
        <v>m_MPCO30002502_CDM_M_DD_ROIC_LEGACY_ANALYSIS_WK02</v>
      </c>
      <c r="AA994" s="85" t="s">
        <v>471</v>
      </c>
      <c r="AB994" s="85" t="s">
        <v>151</v>
      </c>
      <c r="AC994" s="85"/>
      <c r="AD994" s="65"/>
      <c r="AE994" s="65"/>
      <c r="AF994" s="65"/>
      <c r="AG994" s="65"/>
      <c r="AH994" s="65"/>
      <c r="AI994" s="220" t="s">
        <v>65</v>
      </c>
      <c r="AJ994" s="220" t="s">
        <v>154</v>
      </c>
      <c r="AK994" s="261" t="s">
        <v>155</v>
      </c>
      <c r="AP994" s="68" t="s">
        <v>7418</v>
      </c>
      <c r="AQ994" s="68" t="s">
        <v>209</v>
      </c>
    </row>
    <row r="995" spans="2:43" ht="34.5" hidden="1" customHeight="1">
      <c r="B995" s="86">
        <f t="shared" si="90"/>
        <v>992</v>
      </c>
      <c r="C995" s="84" t="s">
        <v>65</v>
      </c>
      <c r="D995" s="84" t="s">
        <v>8247</v>
      </c>
      <c r="E995" s="84" t="s">
        <v>135</v>
      </c>
      <c r="F995" s="84" t="s">
        <v>459</v>
      </c>
      <c r="G995" s="85" t="s">
        <v>8239</v>
      </c>
      <c r="H995" s="85" t="s">
        <v>8240</v>
      </c>
      <c r="I995" s="85" t="s">
        <v>8241</v>
      </c>
      <c r="J995" s="191">
        <v>3</v>
      </c>
      <c r="K995" s="84" t="s">
        <v>8253</v>
      </c>
      <c r="L995" s="85"/>
      <c r="M995" s="85" t="s">
        <v>8254</v>
      </c>
      <c r="N995" s="85" t="s">
        <v>8255</v>
      </c>
      <c r="O995" s="84" t="s">
        <v>143</v>
      </c>
      <c r="P995" s="85" t="s">
        <v>466</v>
      </c>
      <c r="Q995" s="87" t="s">
        <v>166</v>
      </c>
      <c r="R995" s="84" t="s">
        <v>8251</v>
      </c>
      <c r="S995" s="86" t="s">
        <v>8252</v>
      </c>
      <c r="T995" s="143" t="s">
        <v>10951</v>
      </c>
      <c r="U995" s="86" t="s">
        <v>10952</v>
      </c>
      <c r="V995" s="84" t="s">
        <v>225</v>
      </c>
      <c r="W995" s="85"/>
      <c r="X995" s="85" t="str">
        <f t="shared" si="91"/>
        <v>tf_BACO30002500_M_DD_ROIC_LEGACY_ANALYSIS</v>
      </c>
      <c r="Y995" s="85" t="str">
        <f t="shared" si="92"/>
        <v>mt_MPCO30002503_CDM_M_DD_ROIC_LEGACY_ANALYSIS</v>
      </c>
      <c r="Z995" s="85" t="str">
        <f t="shared" si="93"/>
        <v>m_MPCO30002503_CDM_M_DD_ROIC_LEGACY_ANALYSIS</v>
      </c>
      <c r="AA995" s="85" t="s">
        <v>471</v>
      </c>
      <c r="AB995" s="85" t="s">
        <v>151</v>
      </c>
      <c r="AC995" s="85"/>
      <c r="AD995" s="65"/>
      <c r="AE995" s="65"/>
      <c r="AF995" s="65"/>
      <c r="AG995" s="65"/>
      <c r="AH995" s="65"/>
      <c r="AI995" s="220" t="s">
        <v>65</v>
      </c>
      <c r="AJ995" s="220" t="s">
        <v>154</v>
      </c>
      <c r="AK995" s="261" t="s">
        <v>155</v>
      </c>
      <c r="AP995" s="68" t="s">
        <v>7418</v>
      </c>
      <c r="AQ995" s="68" t="s">
        <v>209</v>
      </c>
    </row>
    <row r="996" spans="2:43" ht="34.5" hidden="1" customHeight="1">
      <c r="B996" s="86">
        <f t="shared" si="90"/>
        <v>993</v>
      </c>
      <c r="C996" s="84" t="s">
        <v>65</v>
      </c>
      <c r="D996" s="84" t="s">
        <v>8247</v>
      </c>
      <c r="E996" s="84" t="s">
        <v>135</v>
      </c>
      <c r="F996" s="84" t="s">
        <v>459</v>
      </c>
      <c r="G996" s="85" t="s">
        <v>8239</v>
      </c>
      <c r="H996" s="85" t="s">
        <v>8240</v>
      </c>
      <c r="I996" s="85" t="s">
        <v>8241</v>
      </c>
      <c r="J996" s="191">
        <v>4</v>
      </c>
      <c r="K996" s="84" t="s">
        <v>8258</v>
      </c>
      <c r="L996" s="85"/>
      <c r="M996" s="85" t="s">
        <v>8259</v>
      </c>
      <c r="N996" s="85" t="s">
        <v>8260</v>
      </c>
      <c r="O996" s="84" t="s">
        <v>143</v>
      </c>
      <c r="P996" s="85" t="s">
        <v>466</v>
      </c>
      <c r="Q996" s="87" t="s">
        <v>166</v>
      </c>
      <c r="R996" s="84" t="s">
        <v>10953</v>
      </c>
      <c r="S996" s="86" t="s">
        <v>10954</v>
      </c>
      <c r="T996" s="143" t="s">
        <v>8263</v>
      </c>
      <c r="U996" s="86" t="s">
        <v>8264</v>
      </c>
      <c r="V996" s="84" t="s">
        <v>149</v>
      </c>
      <c r="W996" s="85"/>
      <c r="X996" s="85" t="str">
        <f t="shared" si="91"/>
        <v>tf_BACO30002500_M_DD_ROIC_LEGACY_ANALYSIS</v>
      </c>
      <c r="Y996" s="85" t="str">
        <f t="shared" si="92"/>
        <v>mt_MPCO30002504_CDM_M_DD_ROIC_LEGACY_ANALYSIS_ADD_MASTER</v>
      </c>
      <c r="Z996" s="85" t="str">
        <f t="shared" si="93"/>
        <v>m_MPCO30002504_CDM_M_DD_ROIC_LEGACY_ANALYSIS_ADD_MASTER</v>
      </c>
      <c r="AA996" s="85" t="s">
        <v>471</v>
      </c>
      <c r="AB996" s="85" t="s">
        <v>151</v>
      </c>
      <c r="AC996" s="85"/>
      <c r="AD996" s="65"/>
      <c r="AE996" s="65"/>
      <c r="AF996" s="65"/>
      <c r="AG996" s="65"/>
      <c r="AH996" s="65"/>
      <c r="AI996" s="220" t="s">
        <v>65</v>
      </c>
      <c r="AJ996" s="220" t="s">
        <v>154</v>
      </c>
      <c r="AK996" s="261" t="s">
        <v>155</v>
      </c>
      <c r="AP996" s="68" t="s">
        <v>7418</v>
      </c>
      <c r="AQ996" s="68" t="s">
        <v>209</v>
      </c>
    </row>
    <row r="997" spans="2:43" ht="34.5" hidden="1" customHeight="1">
      <c r="B997" s="86">
        <f t="shared" si="90"/>
        <v>994</v>
      </c>
      <c r="C997" s="84"/>
      <c r="D997" s="84" t="s">
        <v>6279</v>
      </c>
      <c r="E997" s="84" t="s">
        <v>110</v>
      </c>
      <c r="F997" s="84" t="s">
        <v>1032</v>
      </c>
      <c r="G997" s="85" t="s">
        <v>6286</v>
      </c>
      <c r="H997" s="85" t="s">
        <v>8265</v>
      </c>
      <c r="I997" s="85" t="s">
        <v>8266</v>
      </c>
      <c r="J997" s="191"/>
      <c r="K997" s="84" t="s">
        <v>10955</v>
      </c>
      <c r="L997" s="85"/>
      <c r="M997" s="85" t="s">
        <v>8268</v>
      </c>
      <c r="N997" s="85" t="s">
        <v>8269</v>
      </c>
      <c r="O997" s="84" t="s">
        <v>1366</v>
      </c>
      <c r="P997" s="86" t="s">
        <v>6401</v>
      </c>
      <c r="Q997" s="87" t="s">
        <v>69</v>
      </c>
      <c r="R997" s="84" t="s">
        <v>8270</v>
      </c>
      <c r="S997" s="86" t="s">
        <v>6403</v>
      </c>
      <c r="T997" s="143" t="s">
        <v>8272</v>
      </c>
      <c r="U997" s="86" t="s">
        <v>8273</v>
      </c>
      <c r="V997" s="84" t="s">
        <v>149</v>
      </c>
      <c r="W997" s="85"/>
      <c r="X997" s="85" t="s">
        <v>8274</v>
      </c>
      <c r="Y997" s="85" t="s">
        <v>8275</v>
      </c>
      <c r="Z997" s="85" t="s">
        <v>8276</v>
      </c>
      <c r="AA997" s="85" t="s">
        <v>65</v>
      </c>
      <c r="AB997" s="85" t="s">
        <v>65</v>
      </c>
      <c r="AC997" s="85"/>
      <c r="AD997" s="65"/>
      <c r="AE997" s="65"/>
      <c r="AF997" s="65"/>
      <c r="AG997" s="65"/>
      <c r="AH997" s="65" t="s">
        <v>206</v>
      </c>
      <c r="AI997" s="220" t="s">
        <v>745</v>
      </c>
      <c r="AJ997" s="220" t="s">
        <v>154</v>
      </c>
      <c r="AK997" s="261">
        <v>1.4583333322661929E-3</v>
      </c>
      <c r="AO997" s="68" t="s">
        <v>207</v>
      </c>
      <c r="AP997" s="68" t="s">
        <v>7418</v>
      </c>
      <c r="AQ997" s="68" t="s">
        <v>209</v>
      </c>
    </row>
    <row r="998" spans="2:43" ht="34.5" hidden="1" customHeight="1">
      <c r="B998" s="86">
        <f t="shared" si="90"/>
        <v>995</v>
      </c>
      <c r="C998" s="84"/>
      <c r="D998" s="214" t="s">
        <v>8277</v>
      </c>
      <c r="E998" s="84" t="s">
        <v>135</v>
      </c>
      <c r="F998" s="84" t="s">
        <v>459</v>
      </c>
      <c r="G998" s="86" t="s">
        <v>8278</v>
      </c>
      <c r="H998" s="85" t="s">
        <v>8279</v>
      </c>
      <c r="I998" s="85" t="s">
        <v>8280</v>
      </c>
      <c r="J998" s="191">
        <v>1</v>
      </c>
      <c r="K998" s="84" t="s">
        <v>10956</v>
      </c>
      <c r="L998" s="85"/>
      <c r="M998" s="282" t="s">
        <v>8282</v>
      </c>
      <c r="N998" s="282" t="s">
        <v>8283</v>
      </c>
      <c r="O998" s="84" t="s">
        <v>1366</v>
      </c>
      <c r="P998" s="86"/>
      <c r="Q998" s="87" t="s">
        <v>166</v>
      </c>
      <c r="R998" s="180"/>
      <c r="S998" s="181"/>
      <c r="T998" s="143"/>
      <c r="U998" s="86"/>
      <c r="V998" s="84"/>
      <c r="W998" s="85"/>
      <c r="X998" s="85" t="str">
        <f>IF(AND(D998&lt;&gt;"",H998&lt;&gt;""),"tf_"&amp;D998&amp;"_"&amp;H998,"")</f>
        <v>tf_BACO20002300_D_D_L2_GROUP_KPI_PL_ANALYSIS_DETAIL</v>
      </c>
      <c r="Y998" s="85" t="str">
        <f>IF(AND(K998&lt;&gt;"",N998&lt;&gt;""),"mt_"&amp;K998&amp;"_"&amp;N998,"")</f>
        <v>mt_MPCO20002301_CDW_D_L2_GROUP_KPI_PL_ANALYSIS_DETAIL</v>
      </c>
      <c r="Z998" s="85" t="str">
        <f>IF(AND(K998&lt;&gt;"",N998&lt;&gt;""),"m_"&amp;K998&amp;"_"&amp;N998,"")</f>
        <v>m_MPCO20002301_CDW_D_L2_GROUP_KPI_PL_ANALYSIS_DETAIL</v>
      </c>
      <c r="AA998" s="85"/>
      <c r="AB998" s="85"/>
      <c r="AC998" s="85"/>
      <c r="AD998" s="65"/>
      <c r="AE998" s="65"/>
      <c r="AF998" s="65"/>
      <c r="AG998" s="65"/>
      <c r="AH998" s="65" t="s">
        <v>206</v>
      </c>
      <c r="AI998" s="220" t="s">
        <v>745</v>
      </c>
      <c r="AJ998" s="220" t="s">
        <v>154</v>
      </c>
      <c r="AK998" s="261">
        <v>1.2152777781011537E-3</v>
      </c>
      <c r="AO998" s="68" t="s">
        <v>207</v>
      </c>
      <c r="AP998" s="68" t="s">
        <v>7418</v>
      </c>
      <c r="AQ998" s="68" t="s">
        <v>209</v>
      </c>
    </row>
    <row r="999" spans="2:43" ht="34.5" hidden="1" customHeight="1">
      <c r="B999" s="86">
        <f t="shared" si="90"/>
        <v>996</v>
      </c>
      <c r="C999" s="84"/>
      <c r="D999" s="214" t="s">
        <v>8277</v>
      </c>
      <c r="E999" s="84" t="s">
        <v>135</v>
      </c>
      <c r="F999" s="84" t="s">
        <v>459</v>
      </c>
      <c r="G999" s="86" t="s">
        <v>8278</v>
      </c>
      <c r="H999" s="85" t="s">
        <v>8279</v>
      </c>
      <c r="I999" s="85" t="s">
        <v>8280</v>
      </c>
      <c r="J999" s="191">
        <v>2</v>
      </c>
      <c r="K999" s="84" t="s">
        <v>8284</v>
      </c>
      <c r="L999" s="85"/>
      <c r="M999" s="282" t="s">
        <v>8285</v>
      </c>
      <c r="N999" s="282" t="s">
        <v>8286</v>
      </c>
      <c r="O999" s="84" t="s">
        <v>1366</v>
      </c>
      <c r="P999" s="86"/>
      <c r="Q999" s="87" t="s">
        <v>166</v>
      </c>
      <c r="R999" s="180"/>
      <c r="S999" s="181"/>
      <c r="T999" s="143"/>
      <c r="U999" s="86"/>
      <c r="V999" s="84"/>
      <c r="W999" s="85"/>
      <c r="X999" s="85" t="str">
        <f>IF(AND(D999&lt;&gt;"",H999&lt;&gt;""),"tf_"&amp;D999&amp;"_"&amp;H999,"")</f>
        <v>tf_BACO20002300_D_D_L2_GROUP_KPI_PL_ANALYSIS_DETAIL</v>
      </c>
      <c r="Y999" s="85" t="str">
        <f>IF(AND(K999&lt;&gt;"",N999&lt;&gt;""),"mt_"&amp;K999&amp;"_"&amp;N999,"")</f>
        <v>mt_MPCO20002302_CDW_D_L2_GROUP_KPI_PL_ANALYSIS_DETAIL_ADD_MASTER</v>
      </c>
      <c r="Z999" s="85" t="str">
        <f>IF(AND(K999&lt;&gt;"",N999&lt;&gt;""),"m_"&amp;K999&amp;"_"&amp;N999,"")</f>
        <v>m_MPCO20002302_CDW_D_L2_GROUP_KPI_PL_ANALYSIS_DETAIL_ADD_MASTER</v>
      </c>
      <c r="AA999" s="85"/>
      <c r="AB999" s="85"/>
      <c r="AC999" s="85"/>
      <c r="AD999" s="65"/>
      <c r="AE999" s="65"/>
      <c r="AF999" s="65"/>
      <c r="AG999" s="65"/>
      <c r="AH999" s="65" t="s">
        <v>206</v>
      </c>
      <c r="AI999" s="220" t="s">
        <v>745</v>
      </c>
      <c r="AJ999" s="220" t="s">
        <v>154</v>
      </c>
      <c r="AK999" s="261">
        <v>2.0833333328482695E-3</v>
      </c>
      <c r="AO999" s="68" t="s">
        <v>207</v>
      </c>
      <c r="AP999" s="68" t="s">
        <v>7418</v>
      </c>
      <c r="AQ999" s="68" t="s">
        <v>209</v>
      </c>
    </row>
    <row r="1000" spans="2:43" ht="34.5" hidden="1" customHeight="1">
      <c r="B1000" s="86">
        <f t="shared" si="90"/>
        <v>997</v>
      </c>
      <c r="C1000" s="84" t="s">
        <v>63</v>
      </c>
      <c r="D1000" s="84" t="s">
        <v>8287</v>
      </c>
      <c r="E1000" s="84" t="s">
        <v>124</v>
      </c>
      <c r="F1000" s="84" t="s">
        <v>786</v>
      </c>
      <c r="G1000" s="85" t="s">
        <v>8288</v>
      </c>
      <c r="H1000" s="85" t="s">
        <v>8289</v>
      </c>
      <c r="I1000" s="85" t="s">
        <v>7395</v>
      </c>
      <c r="J1000" s="191">
        <v>1</v>
      </c>
      <c r="K1000" s="84" t="s">
        <v>8290</v>
      </c>
      <c r="L1000" s="85"/>
      <c r="M1000" s="85" t="s">
        <v>8291</v>
      </c>
      <c r="N1000" s="201" t="s">
        <v>8292</v>
      </c>
      <c r="O1000" s="84" t="s">
        <v>2126</v>
      </c>
      <c r="P1000" s="86" t="s">
        <v>7399</v>
      </c>
      <c r="Q1000" s="87" t="s">
        <v>69</v>
      </c>
      <c r="R1000" s="84" t="s">
        <v>10957</v>
      </c>
      <c r="S1000" s="86" t="s">
        <v>10755</v>
      </c>
      <c r="T1000" s="84" t="s">
        <v>10756</v>
      </c>
      <c r="U1000" s="86" t="s">
        <v>7403</v>
      </c>
      <c r="V1000" s="212" t="s">
        <v>260</v>
      </c>
      <c r="W1000" s="213"/>
      <c r="X1000" s="85" t="str">
        <f>IF(AND(D1000&lt;&gt;"",H1000&lt;&gt;""),"tf_"&amp;D1000&amp;"_"&amp;H1000,"")</f>
        <v>tf_BAWK20002900_A_L2_ITEM_VALUATION_BW_MIGRATION</v>
      </c>
      <c r="Y1000" s="85" t="str">
        <f>IF(AND(K1000&lt;&gt;"",N1000&lt;&gt;""),"mt_"&amp;K1000&amp;"_"&amp;N1000,"")</f>
        <v>mt_MPWK20002901_CDW_A_L2_ITEM_VALUATION_BW_MIGRATION</v>
      </c>
      <c r="Z1000" s="85" t="str">
        <f>IF(AND(K1000&lt;&gt;"",N1000&lt;&gt;""),"m_"&amp;K1000&amp;"_"&amp;N1000,"")</f>
        <v>m_MPWK20002901_CDW_A_L2_ITEM_VALUATION_BW_MIGRATION</v>
      </c>
      <c r="AA1000" s="65" t="s">
        <v>7404</v>
      </c>
      <c r="AB1000" s="65" t="s">
        <v>7405</v>
      </c>
      <c r="AC1000" s="65"/>
      <c r="AD1000" s="65"/>
      <c r="AE1000" s="65"/>
      <c r="AF1000" s="65"/>
      <c r="AG1000" s="65"/>
      <c r="AH1000" s="65"/>
      <c r="AI1000" s="220" t="s">
        <v>65</v>
      </c>
      <c r="AJ1000" s="220" t="s">
        <v>154</v>
      </c>
      <c r="AK1000" s="261">
        <v>1.7939814788405783E-3</v>
      </c>
    </row>
    <row r="1001" spans="2:43" ht="34.5" hidden="1" customHeight="1">
      <c r="B1001" s="86">
        <f t="shared" si="90"/>
        <v>998</v>
      </c>
      <c r="C1001" s="84"/>
      <c r="D1001" s="84" t="s">
        <v>8294</v>
      </c>
      <c r="E1001" s="84" t="s">
        <v>8295</v>
      </c>
      <c r="F1001" s="84" t="s">
        <v>4890</v>
      </c>
      <c r="G1001" s="86" t="s">
        <v>8296</v>
      </c>
      <c r="H1001" s="85" t="s">
        <v>8297</v>
      </c>
      <c r="I1001" s="85" t="s">
        <v>8298</v>
      </c>
      <c r="J1001" s="191">
        <v>1</v>
      </c>
      <c r="K1001" s="84" t="s">
        <v>8299</v>
      </c>
      <c r="L1001" s="85"/>
      <c r="M1001" s="223" t="s">
        <v>8300</v>
      </c>
      <c r="N1001" s="223" t="s">
        <v>8301</v>
      </c>
      <c r="O1001" s="84" t="s">
        <v>2126</v>
      </c>
      <c r="P1001" s="86"/>
      <c r="Q1001" s="87"/>
      <c r="R1001" s="180"/>
      <c r="S1001" s="181"/>
      <c r="T1001" s="143"/>
      <c r="U1001" s="86"/>
      <c r="V1001" s="84"/>
      <c r="W1001" s="85"/>
      <c r="X1001" s="85" t="str">
        <f>IF(AND(D1001&lt;&gt;"",H1001&lt;&gt;""),"tf_"&amp;D1001&amp;"_"&amp;H1001,"")</f>
        <v>tf_BAMM20001600_M_L2_SUPPLY_RISK</v>
      </c>
      <c r="Y1001" s="85" t="str">
        <f>IF(AND(K1001&lt;&gt;"",N1001&lt;&gt;""),"mt_"&amp;K1001&amp;"_"&amp;N1001,"")</f>
        <v>mt_MPMM20001601_CDW_M_L2_BOM_DETAIL</v>
      </c>
      <c r="Z1001" s="85" t="str">
        <f>IF(AND(K1001&lt;&gt;"",N1001&lt;&gt;""),"m_"&amp;K1001&amp;"_"&amp;N1001,"")</f>
        <v>m_MPMM20001601_CDW_M_L2_BOM_DETAIL</v>
      </c>
      <c r="AA1001" s="85"/>
      <c r="AB1001" s="85"/>
      <c r="AC1001" s="85"/>
      <c r="AD1001" s="65"/>
      <c r="AE1001" s="65"/>
      <c r="AF1001" s="65"/>
      <c r="AG1001" s="65"/>
      <c r="AH1001" s="65"/>
      <c r="AI1001" s="220" t="s">
        <v>65</v>
      </c>
      <c r="AJ1001" s="220" t="s">
        <v>154</v>
      </c>
      <c r="AK1001" s="261" t="s">
        <v>155</v>
      </c>
    </row>
    <row r="1002" spans="2:43" ht="34.5" hidden="1" customHeight="1">
      <c r="B1002" s="86">
        <f t="shared" si="90"/>
        <v>999</v>
      </c>
      <c r="C1002" s="84"/>
      <c r="D1002" s="84" t="s">
        <v>8294</v>
      </c>
      <c r="E1002" s="84" t="s">
        <v>8295</v>
      </c>
      <c r="F1002" s="84" t="s">
        <v>4890</v>
      </c>
      <c r="G1002" s="86" t="s">
        <v>8296</v>
      </c>
      <c r="H1002" s="85" t="s">
        <v>8297</v>
      </c>
      <c r="I1002" s="85" t="s">
        <v>8298</v>
      </c>
      <c r="J1002" s="191">
        <v>2</v>
      </c>
      <c r="K1002" s="84" t="s">
        <v>8302</v>
      </c>
      <c r="L1002" s="85"/>
      <c r="M1002" s="223" t="s">
        <v>8303</v>
      </c>
      <c r="N1002" s="223" t="s">
        <v>8304</v>
      </c>
      <c r="O1002" s="84" t="s">
        <v>2126</v>
      </c>
      <c r="P1002" s="86"/>
      <c r="Q1002" s="87"/>
      <c r="R1002" s="180"/>
      <c r="S1002" s="181"/>
      <c r="T1002" s="143"/>
      <c r="U1002" s="86"/>
      <c r="V1002" s="84"/>
      <c r="W1002" s="85"/>
      <c r="X1002" s="85"/>
      <c r="Y1002" s="85"/>
      <c r="Z1002" s="85"/>
      <c r="AA1002" s="85"/>
      <c r="AB1002" s="85"/>
      <c r="AC1002" s="85"/>
      <c r="AD1002" s="65"/>
      <c r="AE1002" s="65"/>
      <c r="AF1002" s="65"/>
      <c r="AG1002" s="65"/>
      <c r="AH1002" s="65"/>
      <c r="AI1002" s="220" t="s">
        <v>65</v>
      </c>
      <c r="AJ1002" s="220" t="s">
        <v>154</v>
      </c>
      <c r="AK1002" s="261" t="s">
        <v>155</v>
      </c>
    </row>
    <row r="1003" spans="2:43" ht="34.5" hidden="1" customHeight="1">
      <c r="B1003" s="86">
        <f t="shared" si="90"/>
        <v>1000</v>
      </c>
      <c r="C1003" s="84"/>
      <c r="D1003" s="84" t="s">
        <v>8294</v>
      </c>
      <c r="E1003" s="84" t="s">
        <v>8295</v>
      </c>
      <c r="F1003" s="84" t="s">
        <v>4890</v>
      </c>
      <c r="G1003" s="86" t="s">
        <v>8296</v>
      </c>
      <c r="H1003" s="85" t="s">
        <v>8297</v>
      </c>
      <c r="I1003" s="85" t="s">
        <v>8298</v>
      </c>
      <c r="J1003" s="191">
        <v>3</v>
      </c>
      <c r="K1003" s="84" t="s">
        <v>8305</v>
      </c>
      <c r="L1003" s="85"/>
      <c r="M1003" s="223" t="s">
        <v>8306</v>
      </c>
      <c r="N1003" s="223" t="s">
        <v>8307</v>
      </c>
      <c r="O1003" s="84" t="s">
        <v>2126</v>
      </c>
      <c r="P1003" s="86"/>
      <c r="Q1003" s="87"/>
      <c r="R1003" s="180"/>
      <c r="S1003" s="181"/>
      <c r="T1003" s="143"/>
      <c r="U1003" s="86"/>
      <c r="V1003" s="84"/>
      <c r="W1003" s="85"/>
      <c r="X1003" s="85"/>
      <c r="Y1003" s="85"/>
      <c r="Z1003" s="85"/>
      <c r="AA1003" s="85"/>
      <c r="AB1003" s="85"/>
      <c r="AC1003" s="85"/>
      <c r="AD1003" s="65"/>
      <c r="AE1003" s="65"/>
      <c r="AF1003" s="65"/>
      <c r="AG1003" s="65"/>
      <c r="AH1003" s="65"/>
      <c r="AI1003" s="220" t="s">
        <v>65</v>
      </c>
      <c r="AJ1003" s="220" t="s">
        <v>154</v>
      </c>
      <c r="AK1003" s="261" t="s">
        <v>155</v>
      </c>
    </row>
    <row r="1004" spans="2:43" ht="34.5" hidden="1" customHeight="1">
      <c r="B1004" s="86">
        <f t="shared" si="90"/>
        <v>1001</v>
      </c>
      <c r="C1004" s="84"/>
      <c r="D1004" s="84" t="s">
        <v>8294</v>
      </c>
      <c r="E1004" s="84" t="s">
        <v>8295</v>
      </c>
      <c r="F1004" s="84" t="s">
        <v>4890</v>
      </c>
      <c r="G1004" s="86" t="s">
        <v>8296</v>
      </c>
      <c r="H1004" s="85" t="s">
        <v>8297</v>
      </c>
      <c r="I1004" s="85" t="s">
        <v>8298</v>
      </c>
      <c r="J1004" s="191">
        <v>4</v>
      </c>
      <c r="K1004" s="84" t="s">
        <v>8308</v>
      </c>
      <c r="L1004" s="85"/>
      <c r="M1004" s="223" t="s">
        <v>8309</v>
      </c>
      <c r="N1004" s="223" t="s">
        <v>8310</v>
      </c>
      <c r="O1004" s="84" t="s">
        <v>2126</v>
      </c>
      <c r="P1004" s="86"/>
      <c r="Q1004" s="87"/>
      <c r="R1004" s="180"/>
      <c r="S1004" s="181"/>
      <c r="T1004" s="143"/>
      <c r="U1004" s="86"/>
      <c r="V1004" s="84"/>
      <c r="W1004" s="85"/>
      <c r="X1004" s="85"/>
      <c r="Y1004" s="85"/>
      <c r="Z1004" s="85"/>
      <c r="AA1004" s="85"/>
      <c r="AB1004" s="85"/>
      <c r="AC1004" s="85"/>
      <c r="AD1004" s="65"/>
      <c r="AE1004" s="65"/>
      <c r="AF1004" s="65"/>
      <c r="AG1004" s="65"/>
      <c r="AH1004" s="65"/>
      <c r="AI1004" s="220" t="s">
        <v>65</v>
      </c>
      <c r="AJ1004" s="220" t="s">
        <v>154</v>
      </c>
      <c r="AK1004" s="261" t="s">
        <v>155</v>
      </c>
    </row>
    <row r="1005" spans="2:43" ht="34.5" hidden="1" customHeight="1">
      <c r="B1005" s="86">
        <f t="shared" si="90"/>
        <v>1002</v>
      </c>
      <c r="C1005" s="84"/>
      <c r="D1005" s="84" t="s">
        <v>8294</v>
      </c>
      <c r="E1005" s="84" t="s">
        <v>8295</v>
      </c>
      <c r="F1005" s="84" t="s">
        <v>4890</v>
      </c>
      <c r="G1005" s="86" t="s">
        <v>8296</v>
      </c>
      <c r="H1005" s="85" t="s">
        <v>8297</v>
      </c>
      <c r="I1005" s="85" t="s">
        <v>8298</v>
      </c>
      <c r="J1005" s="191">
        <v>5</v>
      </c>
      <c r="K1005" s="84" t="s">
        <v>8311</v>
      </c>
      <c r="L1005" s="85"/>
      <c r="M1005" s="223" t="s">
        <v>8312</v>
      </c>
      <c r="N1005" s="223" t="s">
        <v>8313</v>
      </c>
      <c r="O1005" s="84" t="s">
        <v>2126</v>
      </c>
      <c r="P1005" s="86"/>
      <c r="Q1005" s="87"/>
      <c r="R1005" s="180"/>
      <c r="S1005" s="181"/>
      <c r="T1005" s="143"/>
      <c r="U1005" s="86"/>
      <c r="V1005" s="84"/>
      <c r="W1005" s="85"/>
      <c r="X1005" s="85"/>
      <c r="Y1005" s="85"/>
      <c r="Z1005" s="85"/>
      <c r="AA1005" s="85"/>
      <c r="AB1005" s="85"/>
      <c r="AC1005" s="85"/>
      <c r="AD1005" s="65"/>
      <c r="AE1005" s="65"/>
      <c r="AF1005" s="65"/>
      <c r="AG1005" s="65"/>
      <c r="AH1005" s="65"/>
      <c r="AI1005" s="220" t="s">
        <v>65</v>
      </c>
      <c r="AJ1005" s="220" t="s">
        <v>154</v>
      </c>
      <c r="AK1005" s="261" t="s">
        <v>155</v>
      </c>
    </row>
    <row r="1006" spans="2:43" ht="34.5" hidden="1" customHeight="1">
      <c r="B1006" s="86">
        <f t="shared" si="90"/>
        <v>1003</v>
      </c>
      <c r="C1006" s="84"/>
      <c r="D1006" s="84" t="s">
        <v>8294</v>
      </c>
      <c r="E1006" s="84" t="s">
        <v>8295</v>
      </c>
      <c r="F1006" s="84" t="s">
        <v>4890</v>
      </c>
      <c r="G1006" s="86" t="s">
        <v>8296</v>
      </c>
      <c r="H1006" s="85" t="s">
        <v>8297</v>
      </c>
      <c r="I1006" s="85" t="s">
        <v>8298</v>
      </c>
      <c r="J1006" s="191">
        <v>6</v>
      </c>
      <c r="K1006" s="84" t="s">
        <v>8314</v>
      </c>
      <c r="L1006" s="85"/>
      <c r="M1006" s="85" t="s">
        <v>8315</v>
      </c>
      <c r="N1006" s="282" t="s">
        <v>8316</v>
      </c>
      <c r="O1006" s="84" t="s">
        <v>2126</v>
      </c>
      <c r="P1006" s="86"/>
      <c r="Q1006" s="87"/>
      <c r="R1006" s="180"/>
      <c r="S1006" s="181"/>
      <c r="T1006" s="143"/>
      <c r="U1006" s="86"/>
      <c r="V1006" s="84"/>
      <c r="W1006" s="85"/>
      <c r="X1006" s="85"/>
      <c r="Y1006" s="85"/>
      <c r="Z1006" s="85"/>
      <c r="AA1006" s="85"/>
      <c r="AB1006" s="85"/>
      <c r="AC1006" s="85"/>
      <c r="AD1006" s="65"/>
      <c r="AE1006" s="65"/>
      <c r="AF1006" s="65"/>
      <c r="AG1006" s="65"/>
      <c r="AH1006" s="65"/>
      <c r="AI1006" s="220" t="s">
        <v>65</v>
      </c>
      <c r="AJ1006" s="220" t="s">
        <v>154</v>
      </c>
      <c r="AK1006" s="261" t="s">
        <v>155</v>
      </c>
    </row>
    <row r="1007" spans="2:43" ht="34.5" hidden="1" customHeight="1">
      <c r="B1007" s="86">
        <f t="shared" si="90"/>
        <v>1004</v>
      </c>
      <c r="C1007" s="84"/>
      <c r="D1007" s="84" t="s">
        <v>8294</v>
      </c>
      <c r="E1007" s="84" t="s">
        <v>8295</v>
      </c>
      <c r="F1007" s="84" t="s">
        <v>4890</v>
      </c>
      <c r="G1007" s="86" t="s">
        <v>8296</v>
      </c>
      <c r="H1007" s="85" t="s">
        <v>8297</v>
      </c>
      <c r="I1007" s="85" t="s">
        <v>8298</v>
      </c>
      <c r="J1007" s="191">
        <v>7</v>
      </c>
      <c r="K1007" s="84" t="s">
        <v>8317</v>
      </c>
      <c r="L1007" s="85"/>
      <c r="M1007" s="223" t="s">
        <v>8318</v>
      </c>
      <c r="N1007" s="223" t="s">
        <v>8319</v>
      </c>
      <c r="O1007" s="84" t="s">
        <v>2126</v>
      </c>
      <c r="P1007" s="86"/>
      <c r="Q1007" s="87"/>
      <c r="R1007" s="180"/>
      <c r="S1007" s="181"/>
      <c r="T1007" s="143"/>
      <c r="U1007" s="86"/>
      <c r="V1007" s="84"/>
      <c r="W1007" s="85"/>
      <c r="X1007" s="85"/>
      <c r="Y1007" s="85"/>
      <c r="Z1007" s="85"/>
      <c r="AA1007" s="85"/>
      <c r="AB1007" s="85"/>
      <c r="AC1007" s="85"/>
      <c r="AD1007" s="65"/>
      <c r="AE1007" s="65"/>
      <c r="AF1007" s="65"/>
      <c r="AG1007" s="65"/>
      <c r="AH1007" s="65"/>
      <c r="AI1007" s="220" t="s">
        <v>65</v>
      </c>
      <c r="AJ1007" s="220" t="s">
        <v>154</v>
      </c>
      <c r="AK1007" s="261" t="s">
        <v>155</v>
      </c>
    </row>
    <row r="1008" spans="2:43" ht="34.5" hidden="1" customHeight="1">
      <c r="B1008" s="86">
        <f t="shared" si="90"/>
        <v>1005</v>
      </c>
      <c r="C1008" s="84"/>
      <c r="D1008" s="84" t="s">
        <v>8294</v>
      </c>
      <c r="E1008" s="84" t="s">
        <v>8295</v>
      </c>
      <c r="F1008" s="84" t="s">
        <v>4890</v>
      </c>
      <c r="G1008" s="86" t="s">
        <v>8296</v>
      </c>
      <c r="H1008" s="85" t="s">
        <v>8297</v>
      </c>
      <c r="I1008" s="85" t="s">
        <v>8298</v>
      </c>
      <c r="J1008" s="191">
        <v>8</v>
      </c>
      <c r="K1008" s="84" t="s">
        <v>8320</v>
      </c>
      <c r="L1008" s="85"/>
      <c r="M1008" s="223" t="s">
        <v>8321</v>
      </c>
      <c r="N1008" s="223" t="s">
        <v>8322</v>
      </c>
      <c r="O1008" s="84" t="s">
        <v>2126</v>
      </c>
      <c r="P1008" s="86"/>
      <c r="Q1008" s="87"/>
      <c r="R1008" s="180"/>
      <c r="S1008" s="181"/>
      <c r="T1008" s="143"/>
      <c r="U1008" s="86"/>
      <c r="V1008" s="84"/>
      <c r="W1008" s="85"/>
      <c r="X1008" s="85"/>
      <c r="Y1008" s="85"/>
      <c r="Z1008" s="85"/>
      <c r="AA1008" s="85"/>
      <c r="AB1008" s="85"/>
      <c r="AC1008" s="85"/>
      <c r="AD1008" s="65"/>
      <c r="AE1008" s="65"/>
      <c r="AF1008" s="65"/>
      <c r="AG1008" s="65"/>
      <c r="AH1008" s="65"/>
      <c r="AI1008" s="220" t="s">
        <v>65</v>
      </c>
      <c r="AJ1008" s="220" t="s">
        <v>154</v>
      </c>
      <c r="AK1008" s="261" t="s">
        <v>155</v>
      </c>
    </row>
    <row r="1009" spans="2:37" ht="34.5" hidden="1" customHeight="1">
      <c r="B1009" s="86">
        <f t="shared" si="90"/>
        <v>1006</v>
      </c>
      <c r="C1009" s="84"/>
      <c r="D1009" s="84" t="s">
        <v>8294</v>
      </c>
      <c r="E1009" s="84" t="s">
        <v>8295</v>
      </c>
      <c r="F1009" s="84" t="s">
        <v>4890</v>
      </c>
      <c r="G1009" s="86" t="s">
        <v>8296</v>
      </c>
      <c r="H1009" s="85" t="s">
        <v>8297</v>
      </c>
      <c r="I1009" s="85" t="s">
        <v>8298</v>
      </c>
      <c r="J1009" s="191">
        <v>9</v>
      </c>
      <c r="K1009" s="84" t="s">
        <v>8323</v>
      </c>
      <c r="L1009" s="85"/>
      <c r="M1009" s="223" t="s">
        <v>8324</v>
      </c>
      <c r="N1009" s="223" t="s">
        <v>8325</v>
      </c>
      <c r="O1009" s="84" t="s">
        <v>2126</v>
      </c>
      <c r="P1009" s="86"/>
      <c r="Q1009" s="87"/>
      <c r="R1009" s="180"/>
      <c r="S1009" s="181"/>
      <c r="T1009" s="143"/>
      <c r="U1009" s="86"/>
      <c r="V1009" s="84"/>
      <c r="W1009" s="85"/>
      <c r="X1009" s="85"/>
      <c r="Y1009" s="85"/>
      <c r="Z1009" s="85"/>
      <c r="AA1009" s="85"/>
      <c r="AB1009" s="85"/>
      <c r="AC1009" s="85"/>
      <c r="AD1009" s="65"/>
      <c r="AE1009" s="65"/>
      <c r="AF1009" s="65"/>
      <c r="AG1009" s="65"/>
      <c r="AH1009" s="65"/>
      <c r="AI1009" s="220" t="s">
        <v>65</v>
      </c>
      <c r="AJ1009" s="220" t="s">
        <v>154</v>
      </c>
      <c r="AK1009" s="261" t="s">
        <v>155</v>
      </c>
    </row>
    <row r="1010" spans="2:37" ht="34.5" hidden="1" customHeight="1">
      <c r="B1010" s="86">
        <f t="shared" si="90"/>
        <v>1007</v>
      </c>
      <c r="C1010" s="84"/>
      <c r="D1010" s="84" t="s">
        <v>8294</v>
      </c>
      <c r="E1010" s="84" t="s">
        <v>8295</v>
      </c>
      <c r="F1010" s="84" t="s">
        <v>4890</v>
      </c>
      <c r="G1010" s="86" t="s">
        <v>8296</v>
      </c>
      <c r="H1010" s="85" t="s">
        <v>8297</v>
      </c>
      <c r="I1010" s="85" t="s">
        <v>8298</v>
      </c>
      <c r="J1010" s="191">
        <v>10</v>
      </c>
      <c r="K1010" s="84" t="s">
        <v>8326</v>
      </c>
      <c r="L1010" s="85"/>
      <c r="M1010" s="223" t="s">
        <v>8327</v>
      </c>
      <c r="N1010" s="223" t="s">
        <v>8328</v>
      </c>
      <c r="O1010" s="84" t="s">
        <v>2126</v>
      </c>
      <c r="P1010" s="86"/>
      <c r="Q1010" s="87"/>
      <c r="R1010" s="180"/>
      <c r="S1010" s="181"/>
      <c r="T1010" s="143"/>
      <c r="U1010" s="86"/>
      <c r="V1010" s="84"/>
      <c r="W1010" s="85"/>
      <c r="X1010" s="85"/>
      <c r="Y1010" s="85"/>
      <c r="Z1010" s="85"/>
      <c r="AA1010" s="85"/>
      <c r="AB1010" s="85"/>
      <c r="AC1010" s="85"/>
      <c r="AD1010" s="65"/>
      <c r="AE1010" s="65"/>
      <c r="AF1010" s="65"/>
      <c r="AG1010" s="65"/>
      <c r="AH1010" s="65"/>
      <c r="AI1010" s="220" t="s">
        <v>65</v>
      </c>
      <c r="AJ1010" s="220" t="s">
        <v>154</v>
      </c>
      <c r="AK1010" s="261" t="s">
        <v>155</v>
      </c>
    </row>
    <row r="1011" spans="2:37" ht="34.5" hidden="1" customHeight="1">
      <c r="B1011" s="86">
        <f t="shared" si="90"/>
        <v>1008</v>
      </c>
      <c r="C1011" s="84"/>
      <c r="D1011" s="84" t="s">
        <v>8294</v>
      </c>
      <c r="E1011" s="84" t="s">
        <v>8295</v>
      </c>
      <c r="F1011" s="84" t="s">
        <v>4890</v>
      </c>
      <c r="G1011" s="86" t="s">
        <v>8296</v>
      </c>
      <c r="H1011" s="85" t="s">
        <v>8297</v>
      </c>
      <c r="I1011" s="85" t="s">
        <v>8298</v>
      </c>
      <c r="J1011" s="191">
        <v>11</v>
      </c>
      <c r="K1011" s="84" t="s">
        <v>8329</v>
      </c>
      <c r="L1011" s="85"/>
      <c r="M1011" s="223" t="s">
        <v>8330</v>
      </c>
      <c r="N1011" s="223" t="s">
        <v>8331</v>
      </c>
      <c r="O1011" s="84" t="s">
        <v>2126</v>
      </c>
      <c r="P1011" s="86"/>
      <c r="Q1011" s="87"/>
      <c r="R1011" s="180"/>
      <c r="S1011" s="181"/>
      <c r="T1011" s="143"/>
      <c r="U1011" s="86"/>
      <c r="V1011" s="84"/>
      <c r="W1011" s="85"/>
      <c r="X1011" s="85" t="str">
        <f t="shared" ref="X1011:X1019" si="94">IF(AND(D1011&lt;&gt;"",H1011&lt;&gt;""),"tf_"&amp;D1011&amp;"_"&amp;H1011,"")</f>
        <v>tf_BAMM20001600_M_L2_SUPPLY_RISK</v>
      </c>
      <c r="Y1011" s="85" t="str">
        <f t="shared" ref="Y1011:Y1019" si="95">IF(AND(K1011&lt;&gt;"",N1011&lt;&gt;""),"mt_"&amp;K1011&amp;"_"&amp;N1011,"")</f>
        <v>mt_MPMM20001611_CDW_M_L2_BOM_COMPONENT4</v>
      </c>
      <c r="Z1011" s="85" t="str">
        <f t="shared" ref="Z1011:Z1019" si="96">IF(AND(K1011&lt;&gt;"",N1011&lt;&gt;""),"m_"&amp;K1011&amp;"_"&amp;N1011,"")</f>
        <v>m_MPMM20001611_CDW_M_L2_BOM_COMPONENT4</v>
      </c>
      <c r="AA1011" s="85"/>
      <c r="AB1011" s="85"/>
      <c r="AC1011" s="85"/>
      <c r="AD1011" s="65"/>
      <c r="AE1011" s="65"/>
      <c r="AF1011" s="65"/>
      <c r="AG1011" s="65"/>
      <c r="AH1011" s="65"/>
      <c r="AI1011" s="220" t="s">
        <v>65</v>
      </c>
      <c r="AJ1011" s="220" t="s">
        <v>154</v>
      </c>
      <c r="AK1011" s="261" t="s">
        <v>155</v>
      </c>
    </row>
    <row r="1012" spans="2:37" ht="34.5" hidden="1" customHeight="1">
      <c r="B1012" s="86">
        <f t="shared" si="90"/>
        <v>1009</v>
      </c>
      <c r="C1012" s="84"/>
      <c r="D1012" s="84" t="s">
        <v>8294</v>
      </c>
      <c r="E1012" s="84" t="s">
        <v>8295</v>
      </c>
      <c r="F1012" s="84" t="s">
        <v>4890</v>
      </c>
      <c r="G1012" s="86" t="s">
        <v>8296</v>
      </c>
      <c r="H1012" s="85" t="s">
        <v>8297</v>
      </c>
      <c r="I1012" s="85" t="s">
        <v>8298</v>
      </c>
      <c r="J1012" s="191">
        <v>12</v>
      </c>
      <c r="K1012" s="84" t="s">
        <v>8332</v>
      </c>
      <c r="L1012" s="85"/>
      <c r="M1012" s="223" t="s">
        <v>8333</v>
      </c>
      <c r="N1012" s="223" t="s">
        <v>8334</v>
      </c>
      <c r="O1012" s="84" t="s">
        <v>2126</v>
      </c>
      <c r="P1012" s="86"/>
      <c r="Q1012" s="87"/>
      <c r="R1012" s="180"/>
      <c r="S1012" s="181"/>
      <c r="T1012" s="143"/>
      <c r="U1012" s="86"/>
      <c r="V1012" s="84"/>
      <c r="W1012" s="85"/>
      <c r="X1012" s="85" t="str">
        <f t="shared" si="94"/>
        <v>tf_BAMM20001600_M_L2_SUPPLY_RISK</v>
      </c>
      <c r="Y1012" s="85" t="str">
        <f t="shared" si="95"/>
        <v>mt_MPMM20001612_CDW_M_L2_BOM_DECOMPOSITION4</v>
      </c>
      <c r="Z1012" s="85" t="str">
        <f t="shared" si="96"/>
        <v>m_MPMM20001612_CDW_M_L2_BOM_DECOMPOSITION4</v>
      </c>
      <c r="AA1012" s="85"/>
      <c r="AB1012" s="85"/>
      <c r="AC1012" s="85"/>
      <c r="AD1012" s="65"/>
      <c r="AE1012" s="65"/>
      <c r="AF1012" s="65"/>
      <c r="AG1012" s="65"/>
      <c r="AH1012" s="65"/>
      <c r="AI1012" s="220" t="s">
        <v>65</v>
      </c>
      <c r="AJ1012" s="220" t="s">
        <v>154</v>
      </c>
      <c r="AK1012" s="261" t="s">
        <v>155</v>
      </c>
    </row>
    <row r="1013" spans="2:37" ht="34.5" hidden="1" customHeight="1">
      <c r="B1013" s="86">
        <f t="shared" si="90"/>
        <v>1010</v>
      </c>
      <c r="C1013" s="84" t="s">
        <v>63</v>
      </c>
      <c r="D1013" s="84" t="s">
        <v>8294</v>
      </c>
      <c r="E1013" s="84" t="s">
        <v>8295</v>
      </c>
      <c r="F1013" s="84" t="s">
        <v>4890</v>
      </c>
      <c r="G1013" s="86" t="s">
        <v>8296</v>
      </c>
      <c r="H1013" s="85" t="s">
        <v>8297</v>
      </c>
      <c r="I1013" s="85" t="s">
        <v>8298</v>
      </c>
      <c r="J1013" s="191">
        <v>13</v>
      </c>
      <c r="K1013" s="84" t="s">
        <v>8335</v>
      </c>
      <c r="L1013" s="85"/>
      <c r="M1013" s="223" t="s">
        <v>8336</v>
      </c>
      <c r="N1013" s="223" t="s">
        <v>8337</v>
      </c>
      <c r="O1013" s="84" t="s">
        <v>2126</v>
      </c>
      <c r="P1013" s="86"/>
      <c r="Q1013" s="87"/>
      <c r="R1013" s="180"/>
      <c r="S1013" s="181"/>
      <c r="T1013" s="143"/>
      <c r="U1013" s="86"/>
      <c r="V1013" s="84"/>
      <c r="W1013" s="85"/>
      <c r="X1013" s="85" t="str">
        <f t="shared" si="94"/>
        <v>tf_BAMM20001600_M_L2_SUPPLY_RISK</v>
      </c>
      <c r="Y1013" s="85" t="str">
        <f t="shared" si="95"/>
        <v>mt_MPMM20001613_CDW_M_L2_BOM_COMPONENT5</v>
      </c>
      <c r="Z1013" s="85" t="str">
        <f t="shared" si="96"/>
        <v>m_MPMM20001613_CDW_M_L2_BOM_COMPONENT5</v>
      </c>
      <c r="AA1013" s="85"/>
      <c r="AB1013" s="85"/>
      <c r="AC1013" s="85"/>
      <c r="AD1013" s="65"/>
      <c r="AE1013" s="100" t="s">
        <v>63</v>
      </c>
      <c r="AF1013" s="65"/>
      <c r="AG1013" s="65"/>
      <c r="AH1013" s="65"/>
      <c r="AI1013" s="220" t="s">
        <v>65</v>
      </c>
      <c r="AJ1013" s="220" t="s">
        <v>154</v>
      </c>
      <c r="AK1013" s="261" t="s">
        <v>155</v>
      </c>
    </row>
    <row r="1014" spans="2:37" ht="34.5" hidden="1" customHeight="1">
      <c r="B1014" s="86">
        <f t="shared" si="90"/>
        <v>1011</v>
      </c>
      <c r="C1014" s="84" t="s">
        <v>63</v>
      </c>
      <c r="D1014" s="84" t="s">
        <v>8294</v>
      </c>
      <c r="E1014" s="84" t="s">
        <v>8295</v>
      </c>
      <c r="F1014" s="84" t="s">
        <v>4890</v>
      </c>
      <c r="G1014" s="86" t="s">
        <v>8296</v>
      </c>
      <c r="H1014" s="85" t="s">
        <v>8297</v>
      </c>
      <c r="I1014" s="85" t="s">
        <v>8298</v>
      </c>
      <c r="J1014" s="191">
        <v>14</v>
      </c>
      <c r="K1014" s="84" t="s">
        <v>8338</v>
      </c>
      <c r="L1014" s="85"/>
      <c r="M1014" s="282" t="s">
        <v>8339</v>
      </c>
      <c r="N1014" s="282" t="s">
        <v>8340</v>
      </c>
      <c r="O1014" s="84" t="s">
        <v>2126</v>
      </c>
      <c r="P1014" s="86"/>
      <c r="Q1014" s="87"/>
      <c r="R1014" s="180"/>
      <c r="S1014" s="181"/>
      <c r="T1014" s="143"/>
      <c r="U1014" s="86"/>
      <c r="V1014" s="84"/>
      <c r="W1014" s="85"/>
      <c r="X1014" s="85" t="str">
        <f t="shared" si="94"/>
        <v>tf_BAMM20001600_M_L2_SUPPLY_RISK</v>
      </c>
      <c r="Y1014" s="85" t="str">
        <f t="shared" si="95"/>
        <v>mt_MPMM20001614_CDW_M_L2_BOM_DECOMPOSITION5</v>
      </c>
      <c r="Z1014" s="85" t="str">
        <f t="shared" si="96"/>
        <v>m_MPMM20001614_CDW_M_L2_BOM_DECOMPOSITION5</v>
      </c>
      <c r="AA1014" s="85"/>
      <c r="AB1014" s="85"/>
      <c r="AC1014" s="85"/>
      <c r="AD1014" s="65"/>
      <c r="AE1014" s="65"/>
      <c r="AF1014" s="65"/>
      <c r="AG1014" s="65"/>
      <c r="AH1014" s="65"/>
      <c r="AI1014" s="220" t="s">
        <v>65</v>
      </c>
      <c r="AJ1014" s="220" t="s">
        <v>154</v>
      </c>
      <c r="AK1014" s="261" t="s">
        <v>155</v>
      </c>
    </row>
    <row r="1015" spans="2:37" ht="34.5" hidden="1" customHeight="1">
      <c r="B1015" s="86">
        <f t="shared" si="90"/>
        <v>1012</v>
      </c>
      <c r="C1015" s="84" t="s">
        <v>63</v>
      </c>
      <c r="D1015" s="84" t="s">
        <v>8294</v>
      </c>
      <c r="E1015" s="84" t="s">
        <v>8295</v>
      </c>
      <c r="F1015" s="84" t="s">
        <v>4890</v>
      </c>
      <c r="G1015" s="86" t="s">
        <v>8296</v>
      </c>
      <c r="H1015" s="85" t="s">
        <v>8297</v>
      </c>
      <c r="I1015" s="85" t="s">
        <v>8298</v>
      </c>
      <c r="J1015" s="191">
        <v>15</v>
      </c>
      <c r="K1015" s="84" t="s">
        <v>8341</v>
      </c>
      <c r="L1015" s="85"/>
      <c r="M1015" s="223" t="s">
        <v>8342</v>
      </c>
      <c r="N1015" s="223" t="s">
        <v>8343</v>
      </c>
      <c r="O1015" s="84" t="s">
        <v>2126</v>
      </c>
      <c r="P1015" s="86"/>
      <c r="Q1015" s="87"/>
      <c r="R1015" s="180"/>
      <c r="S1015" s="181"/>
      <c r="T1015" s="143"/>
      <c r="U1015" s="86"/>
      <c r="V1015" s="84"/>
      <c r="W1015" s="85"/>
      <c r="X1015" s="85" t="str">
        <f t="shared" si="94"/>
        <v>tf_BAMM20001600_M_L2_SUPPLY_RISK</v>
      </c>
      <c r="Y1015" s="85" t="str">
        <f t="shared" si="95"/>
        <v>mt_MPMM20001615_CDW_M_L2_PRODUCTS_BOM_DATA</v>
      </c>
      <c r="Z1015" s="85" t="str">
        <f t="shared" si="96"/>
        <v>m_MPMM20001615_CDW_M_L2_PRODUCTS_BOM_DATA</v>
      </c>
      <c r="AA1015" s="85"/>
      <c r="AB1015" s="85"/>
      <c r="AC1015" s="85"/>
      <c r="AD1015" s="65"/>
      <c r="AE1015" s="65"/>
      <c r="AF1015" s="65"/>
      <c r="AG1015" s="65"/>
      <c r="AH1015" s="65"/>
      <c r="AI1015" s="220" t="s">
        <v>65</v>
      </c>
      <c r="AJ1015" s="220" t="s">
        <v>154</v>
      </c>
      <c r="AK1015" s="261" t="s">
        <v>155</v>
      </c>
    </row>
    <row r="1016" spans="2:37" ht="34.5" hidden="1" customHeight="1">
      <c r="B1016" s="86">
        <f t="shared" si="90"/>
        <v>1013</v>
      </c>
      <c r="C1016" s="84" t="s">
        <v>63</v>
      </c>
      <c r="D1016" s="84" t="s">
        <v>8294</v>
      </c>
      <c r="E1016" s="84" t="s">
        <v>8295</v>
      </c>
      <c r="F1016" s="84" t="s">
        <v>4890</v>
      </c>
      <c r="G1016" s="86" t="s">
        <v>8296</v>
      </c>
      <c r="H1016" s="85" t="s">
        <v>8297</v>
      </c>
      <c r="I1016" s="85" t="s">
        <v>8298</v>
      </c>
      <c r="J1016" s="191">
        <v>16</v>
      </c>
      <c r="K1016" s="84" t="s">
        <v>8344</v>
      </c>
      <c r="L1016" s="85"/>
      <c r="M1016" s="282" t="s">
        <v>8345</v>
      </c>
      <c r="N1016" s="282" t="s">
        <v>8346</v>
      </c>
      <c r="O1016" s="84" t="s">
        <v>2126</v>
      </c>
      <c r="P1016" s="86"/>
      <c r="Q1016" s="87"/>
      <c r="R1016" s="180"/>
      <c r="S1016" s="181"/>
      <c r="T1016" s="143"/>
      <c r="U1016" s="86"/>
      <c r="V1016" s="84"/>
      <c r="W1016" s="85"/>
      <c r="X1016" s="85" t="str">
        <f t="shared" si="94"/>
        <v>tf_BAMM20001600_M_L2_SUPPLY_RISK</v>
      </c>
      <c r="Y1016" s="85" t="str">
        <f t="shared" si="95"/>
        <v>mt_MPMM20001616_CDW_M_L2_PRODUCTS_BOM_ADD_MASTER</v>
      </c>
      <c r="Z1016" s="85" t="str">
        <f t="shared" si="96"/>
        <v>m_MPMM20001616_CDW_M_L2_PRODUCTS_BOM_ADD_MASTER</v>
      </c>
      <c r="AA1016" s="85"/>
      <c r="AB1016" s="85"/>
      <c r="AC1016" s="85"/>
      <c r="AD1016" s="65"/>
      <c r="AE1016" s="65"/>
      <c r="AF1016" s="65"/>
      <c r="AG1016" s="65"/>
      <c r="AH1016" s="65"/>
      <c r="AI1016" s="220" t="s">
        <v>65</v>
      </c>
      <c r="AJ1016" s="220" t="s">
        <v>154</v>
      </c>
      <c r="AK1016" s="261" t="s">
        <v>155</v>
      </c>
    </row>
    <row r="1017" spans="2:37" ht="34.5" hidden="1" customHeight="1">
      <c r="B1017" s="91">
        <f t="shared" si="90"/>
        <v>1014</v>
      </c>
      <c r="C1017" s="92" t="s">
        <v>409</v>
      </c>
      <c r="D1017" s="92" t="s">
        <v>8294</v>
      </c>
      <c r="E1017" s="92" t="s">
        <v>8295</v>
      </c>
      <c r="F1017" s="92" t="s">
        <v>4890</v>
      </c>
      <c r="G1017" s="91" t="s">
        <v>8296</v>
      </c>
      <c r="H1017" s="146" t="s">
        <v>8297</v>
      </c>
      <c r="I1017" s="146" t="s">
        <v>8298</v>
      </c>
      <c r="J1017" s="193">
        <v>17</v>
      </c>
      <c r="K1017" s="92" t="s">
        <v>8347</v>
      </c>
      <c r="L1017" s="146"/>
      <c r="M1017" s="304" t="s">
        <v>8348</v>
      </c>
      <c r="N1017" s="304" t="s">
        <v>8349</v>
      </c>
      <c r="O1017" s="92" t="s">
        <v>2126</v>
      </c>
      <c r="P1017" s="91"/>
      <c r="Q1017" s="163"/>
      <c r="R1017" s="92"/>
      <c r="S1017" s="91"/>
      <c r="T1017" s="182"/>
      <c r="U1017" s="91"/>
      <c r="V1017" s="92"/>
      <c r="W1017" s="146"/>
      <c r="X1017" s="146" t="str">
        <f t="shared" si="94"/>
        <v>tf_BAMM20001600_M_L2_SUPPLY_RISK</v>
      </c>
      <c r="Y1017" s="146" t="str">
        <f t="shared" si="95"/>
        <v>mt_MPMM20001617_CDW_M_L2_BOM_DATA</v>
      </c>
      <c r="Z1017" s="146" t="str">
        <f t="shared" si="96"/>
        <v>m_MPMM20001617_CDW_M_L2_BOM_DATA</v>
      </c>
      <c r="AA1017" s="146"/>
      <c r="AB1017" s="146"/>
      <c r="AC1017" s="146"/>
      <c r="AD1017" s="65"/>
      <c r="AE1017" s="65"/>
      <c r="AF1017" s="65"/>
      <c r="AG1017" s="65"/>
      <c r="AH1017" s="65"/>
      <c r="AI1017" s="220" t="s">
        <v>65</v>
      </c>
      <c r="AJ1017" s="220" t="s">
        <v>65</v>
      </c>
      <c r="AK1017" s="220" t="s">
        <v>65</v>
      </c>
    </row>
    <row r="1018" spans="2:37" ht="34.5" hidden="1" customHeight="1">
      <c r="B1018" s="86">
        <f t="shared" si="90"/>
        <v>1015</v>
      </c>
      <c r="C1018" s="84" t="s">
        <v>63</v>
      </c>
      <c r="D1018" s="84" t="s">
        <v>8350</v>
      </c>
      <c r="E1018" s="84" t="s">
        <v>8295</v>
      </c>
      <c r="F1018" s="84" t="s">
        <v>4890</v>
      </c>
      <c r="G1018" s="86" t="s">
        <v>8351</v>
      </c>
      <c r="H1018" s="85" t="s">
        <v>8352</v>
      </c>
      <c r="I1018" s="85" t="s">
        <v>8353</v>
      </c>
      <c r="J1018" s="191">
        <v>1</v>
      </c>
      <c r="K1018" s="84" t="s">
        <v>8354</v>
      </c>
      <c r="L1018" s="85"/>
      <c r="M1018" s="223" t="s">
        <v>8355</v>
      </c>
      <c r="N1018" s="223" t="s">
        <v>8356</v>
      </c>
      <c r="O1018" s="84" t="s">
        <v>2126</v>
      </c>
      <c r="P1018" s="86"/>
      <c r="Q1018" s="87"/>
      <c r="R1018" s="180"/>
      <c r="S1018" s="181"/>
      <c r="T1018" s="143"/>
      <c r="U1018" s="86"/>
      <c r="V1018" s="84"/>
      <c r="W1018" s="85"/>
      <c r="X1018" s="85" t="str">
        <f t="shared" si="94"/>
        <v>tf_BAMM20000800_M_L2_SUPPLY_CONSUMPTION_RISK</v>
      </c>
      <c r="Y1018" s="85" t="str">
        <f t="shared" si="95"/>
        <v>mt_MPMM20000801_CDW_M_L2_CONSUMPTION_BOM_PRODUCT</v>
      </c>
      <c r="Z1018" s="85" t="str">
        <f t="shared" si="96"/>
        <v>m_MPMM20000801_CDW_M_L2_CONSUMPTION_BOM_PRODUCT</v>
      </c>
      <c r="AA1018" s="85"/>
      <c r="AB1018" s="85"/>
      <c r="AC1018" s="85"/>
      <c r="AD1018" s="65"/>
      <c r="AE1018" s="65"/>
      <c r="AF1018" s="65"/>
      <c r="AG1018" s="65"/>
      <c r="AH1018" s="65"/>
      <c r="AI1018" s="220" t="s">
        <v>65</v>
      </c>
      <c r="AJ1018" s="220" t="s">
        <v>154</v>
      </c>
      <c r="AK1018" s="261" t="s">
        <v>155</v>
      </c>
    </row>
    <row r="1019" spans="2:37" ht="34.5" hidden="1" customHeight="1">
      <c r="B1019" s="86">
        <f t="shared" si="90"/>
        <v>1016</v>
      </c>
      <c r="C1019" s="84" t="s">
        <v>63</v>
      </c>
      <c r="D1019" s="84" t="s">
        <v>8350</v>
      </c>
      <c r="E1019" s="84" t="s">
        <v>8295</v>
      </c>
      <c r="F1019" s="84" t="s">
        <v>4890</v>
      </c>
      <c r="G1019" s="86" t="s">
        <v>8351</v>
      </c>
      <c r="H1019" s="85" t="s">
        <v>8352</v>
      </c>
      <c r="I1019" s="85" t="s">
        <v>8353</v>
      </c>
      <c r="J1019" s="191">
        <v>2</v>
      </c>
      <c r="K1019" s="84" t="s">
        <v>8357</v>
      </c>
      <c r="L1019" s="85"/>
      <c r="M1019" s="223" t="s">
        <v>8358</v>
      </c>
      <c r="N1019" s="223" t="s">
        <v>8359</v>
      </c>
      <c r="O1019" s="84" t="s">
        <v>2126</v>
      </c>
      <c r="P1019" s="86"/>
      <c r="Q1019" s="87"/>
      <c r="R1019" s="180"/>
      <c r="S1019" s="181"/>
      <c r="T1019" s="143"/>
      <c r="U1019" s="86"/>
      <c r="V1019" s="84"/>
      <c r="W1019" s="85"/>
      <c r="X1019" s="85" t="str">
        <f t="shared" si="94"/>
        <v>tf_BAMM20000800_M_L2_SUPPLY_CONSUMPTION_RISK</v>
      </c>
      <c r="Y1019" s="85" t="str">
        <f t="shared" si="95"/>
        <v>mt_MPMM20000802_CDW_M_L2_CONSUMPTION_BOM_ADD_MASTER</v>
      </c>
      <c r="Z1019" s="85" t="str">
        <f t="shared" si="96"/>
        <v>m_MPMM20000802_CDW_M_L2_CONSUMPTION_BOM_ADD_MASTER</v>
      </c>
      <c r="AA1019" s="85"/>
      <c r="AB1019" s="85"/>
      <c r="AC1019" s="85"/>
      <c r="AD1019" s="65"/>
      <c r="AE1019" s="65"/>
      <c r="AF1019" s="65"/>
      <c r="AG1019" s="65"/>
      <c r="AH1019" s="65"/>
      <c r="AI1019" s="220" t="s">
        <v>65</v>
      </c>
      <c r="AJ1019" s="220" t="s">
        <v>154</v>
      </c>
      <c r="AK1019" s="261" t="s">
        <v>155</v>
      </c>
    </row>
    <row r="1020" spans="2:37" ht="34.5" hidden="1" customHeight="1">
      <c r="B1020" s="86">
        <f t="shared" si="90"/>
        <v>1017</v>
      </c>
      <c r="C1020" s="84" t="s">
        <v>63</v>
      </c>
      <c r="D1020" s="214" t="s">
        <v>8360</v>
      </c>
      <c r="E1020" s="84" t="s">
        <v>135</v>
      </c>
      <c r="F1020" s="84" t="s">
        <v>8361</v>
      </c>
      <c r="G1020" s="86" t="s">
        <v>8362</v>
      </c>
      <c r="H1020" s="85" t="s">
        <v>8363</v>
      </c>
      <c r="I1020" s="85"/>
      <c r="J1020" s="191">
        <v>1</v>
      </c>
      <c r="K1020" s="84" t="s">
        <v>8364</v>
      </c>
      <c r="L1020" s="85"/>
      <c r="M1020" s="85" t="s">
        <v>8365</v>
      </c>
      <c r="N1020" s="85" t="s">
        <v>8366</v>
      </c>
      <c r="O1020" s="84" t="s">
        <v>1366</v>
      </c>
      <c r="P1020" s="86"/>
      <c r="Q1020" s="87"/>
      <c r="R1020" s="180"/>
      <c r="S1020" s="181"/>
      <c r="T1020" s="143"/>
      <c r="U1020" s="86"/>
      <c r="V1020" s="84"/>
      <c r="W1020" s="85"/>
      <c r="X1020" s="85"/>
      <c r="Y1020" s="85"/>
      <c r="Z1020" s="85"/>
      <c r="AA1020" s="85"/>
      <c r="AB1020" s="85"/>
      <c r="AC1020" s="85"/>
      <c r="AD1020" s="65"/>
      <c r="AE1020" s="65"/>
      <c r="AF1020" s="65"/>
      <c r="AG1020" s="65"/>
      <c r="AH1020" s="65"/>
      <c r="AI1020" s="220" t="s">
        <v>65</v>
      </c>
      <c r="AJ1020" s="220" t="s">
        <v>154</v>
      </c>
      <c r="AK1020" s="261" t="s">
        <v>155</v>
      </c>
    </row>
    <row r="1021" spans="2:37" ht="34.5" hidden="1" customHeight="1">
      <c r="B1021" s="86">
        <f t="shared" si="90"/>
        <v>1018</v>
      </c>
      <c r="C1021" s="84" t="s">
        <v>63</v>
      </c>
      <c r="D1021" s="214" t="s">
        <v>8367</v>
      </c>
      <c r="E1021" s="84" t="s">
        <v>135</v>
      </c>
      <c r="F1021" s="84" t="s">
        <v>8361</v>
      </c>
      <c r="G1021" s="86" t="s">
        <v>8368</v>
      </c>
      <c r="H1021" s="85" t="s">
        <v>8369</v>
      </c>
      <c r="I1021" s="85"/>
      <c r="J1021" s="191">
        <v>1</v>
      </c>
      <c r="K1021" s="84" t="s">
        <v>8370</v>
      </c>
      <c r="L1021" s="85"/>
      <c r="M1021" s="85" t="s">
        <v>8371</v>
      </c>
      <c r="N1021" s="224" t="s">
        <v>8372</v>
      </c>
      <c r="O1021" s="84" t="s">
        <v>1366</v>
      </c>
      <c r="P1021" s="86"/>
      <c r="Q1021" s="87"/>
      <c r="R1021" s="180"/>
      <c r="S1021" s="181"/>
      <c r="T1021" s="143"/>
      <c r="U1021" s="86"/>
      <c r="V1021" s="84"/>
      <c r="W1021" s="85"/>
      <c r="X1021" s="85"/>
      <c r="Y1021" s="85"/>
      <c r="Z1021" s="85"/>
      <c r="AA1021" s="85"/>
      <c r="AB1021" s="85"/>
      <c r="AC1021" s="85"/>
      <c r="AD1021" s="65"/>
      <c r="AE1021" s="65"/>
      <c r="AF1021" s="65"/>
      <c r="AG1021" s="65"/>
      <c r="AH1021" s="65"/>
      <c r="AI1021" s="220" t="s">
        <v>65</v>
      </c>
      <c r="AJ1021" s="220" t="s">
        <v>154</v>
      </c>
      <c r="AK1021" s="261" t="s">
        <v>155</v>
      </c>
    </row>
    <row r="1022" spans="2:37" ht="34.5" hidden="1" customHeight="1">
      <c r="B1022" s="86">
        <f t="shared" si="90"/>
        <v>1019</v>
      </c>
      <c r="C1022" s="84" t="s">
        <v>63</v>
      </c>
      <c r="D1022" s="214" t="s">
        <v>8373</v>
      </c>
      <c r="E1022" s="84" t="s">
        <v>135</v>
      </c>
      <c r="F1022" s="84" t="s">
        <v>8361</v>
      </c>
      <c r="G1022" s="86" t="s">
        <v>8374</v>
      </c>
      <c r="H1022" s="85" t="s">
        <v>8375</v>
      </c>
      <c r="I1022" s="85"/>
      <c r="J1022" s="191">
        <v>1</v>
      </c>
      <c r="K1022" s="84" t="s">
        <v>8376</v>
      </c>
      <c r="L1022" s="85"/>
      <c r="M1022" s="85" t="s">
        <v>8377</v>
      </c>
      <c r="N1022" s="225" t="s">
        <v>8378</v>
      </c>
      <c r="O1022" s="84" t="s">
        <v>1366</v>
      </c>
      <c r="P1022" s="86"/>
      <c r="Q1022" s="87"/>
      <c r="R1022" s="180"/>
      <c r="S1022" s="181"/>
      <c r="T1022" s="143"/>
      <c r="U1022" s="86"/>
      <c r="V1022" s="84"/>
      <c r="W1022" s="85"/>
      <c r="X1022" s="85"/>
      <c r="Y1022" s="85"/>
      <c r="Z1022" s="85"/>
      <c r="AA1022" s="85"/>
      <c r="AB1022" s="85"/>
      <c r="AC1022" s="85"/>
      <c r="AD1022" s="65"/>
      <c r="AE1022" s="65"/>
      <c r="AF1022" s="65"/>
      <c r="AG1022" s="65"/>
      <c r="AH1022" s="65"/>
      <c r="AI1022" s="220" t="s">
        <v>65</v>
      </c>
      <c r="AJ1022" s="220" t="s">
        <v>154</v>
      </c>
      <c r="AK1022" s="261" t="s">
        <v>155</v>
      </c>
    </row>
    <row r="1023" spans="2:37" ht="34.5" hidden="1" customHeight="1">
      <c r="B1023" s="86">
        <f t="shared" si="90"/>
        <v>1020</v>
      </c>
      <c r="C1023" s="84" t="s">
        <v>63</v>
      </c>
      <c r="D1023" s="214" t="s">
        <v>8379</v>
      </c>
      <c r="E1023" s="84" t="s">
        <v>135</v>
      </c>
      <c r="F1023" s="84" t="s">
        <v>8361</v>
      </c>
      <c r="G1023" s="86" t="s">
        <v>8380</v>
      </c>
      <c r="H1023" s="85" t="s">
        <v>8381</v>
      </c>
      <c r="I1023" s="85"/>
      <c r="J1023" s="191">
        <v>1</v>
      </c>
      <c r="K1023" s="226" t="s">
        <v>8382</v>
      </c>
      <c r="L1023" s="85"/>
      <c r="M1023" s="228" t="s">
        <v>8383</v>
      </c>
      <c r="N1023" s="228" t="s">
        <v>8384</v>
      </c>
      <c r="O1023" s="84" t="s">
        <v>1366</v>
      </c>
      <c r="P1023" s="86"/>
      <c r="Q1023" s="87"/>
      <c r="R1023" s="180"/>
      <c r="S1023" s="181"/>
      <c r="T1023" s="143"/>
      <c r="U1023" s="86"/>
      <c r="V1023" s="84"/>
      <c r="W1023" s="85"/>
      <c r="X1023" s="85"/>
      <c r="Y1023" s="85"/>
      <c r="Z1023" s="85"/>
      <c r="AA1023" s="85"/>
      <c r="AB1023" s="85"/>
      <c r="AC1023" s="85"/>
      <c r="AD1023" s="65"/>
      <c r="AE1023" s="65"/>
      <c r="AF1023" s="65"/>
      <c r="AG1023" s="65"/>
      <c r="AH1023" s="65"/>
      <c r="AI1023" s="220" t="s">
        <v>65</v>
      </c>
      <c r="AJ1023" s="220" t="s">
        <v>154</v>
      </c>
      <c r="AK1023" s="261" t="s">
        <v>155</v>
      </c>
    </row>
    <row r="1024" spans="2:37" ht="34.5" hidden="1" customHeight="1">
      <c r="B1024" s="86">
        <f t="shared" si="90"/>
        <v>1021</v>
      </c>
      <c r="C1024" s="84" t="s">
        <v>63</v>
      </c>
      <c r="D1024" s="214" t="s">
        <v>8379</v>
      </c>
      <c r="E1024" s="84" t="s">
        <v>135</v>
      </c>
      <c r="F1024" s="84" t="s">
        <v>8361</v>
      </c>
      <c r="G1024" s="86" t="s">
        <v>8385</v>
      </c>
      <c r="H1024" s="85" t="s">
        <v>8381</v>
      </c>
      <c r="I1024" s="85"/>
      <c r="J1024" s="191">
        <v>2</v>
      </c>
      <c r="K1024" s="227" t="s">
        <v>8386</v>
      </c>
      <c r="L1024" s="85"/>
      <c r="M1024" s="229" t="s">
        <v>8387</v>
      </c>
      <c r="N1024" s="229" t="s">
        <v>8388</v>
      </c>
      <c r="O1024" s="84" t="s">
        <v>1366</v>
      </c>
      <c r="P1024" s="86"/>
      <c r="Q1024" s="87"/>
      <c r="R1024" s="180"/>
      <c r="S1024" s="181"/>
      <c r="T1024" s="143"/>
      <c r="U1024" s="86"/>
      <c r="V1024" s="84"/>
      <c r="W1024" s="85"/>
      <c r="X1024" s="85"/>
      <c r="Y1024" s="85"/>
      <c r="Z1024" s="85"/>
      <c r="AA1024" s="85"/>
      <c r="AB1024" s="85"/>
      <c r="AC1024" s="85"/>
      <c r="AD1024" s="65"/>
      <c r="AE1024" s="65"/>
      <c r="AF1024" s="65"/>
      <c r="AG1024" s="65"/>
      <c r="AH1024" s="65"/>
      <c r="AI1024" s="220" t="s">
        <v>65</v>
      </c>
      <c r="AJ1024" s="220" t="s">
        <v>154</v>
      </c>
      <c r="AK1024" s="261" t="s">
        <v>155</v>
      </c>
    </row>
    <row r="1025" spans="1:41" ht="34.5" hidden="1" customHeight="1">
      <c r="B1025" s="86">
        <f t="shared" si="90"/>
        <v>1022</v>
      </c>
      <c r="C1025" s="84" t="s">
        <v>63</v>
      </c>
      <c r="D1025" s="214" t="s">
        <v>8379</v>
      </c>
      <c r="E1025" s="84" t="s">
        <v>135</v>
      </c>
      <c r="F1025" s="84" t="s">
        <v>8361</v>
      </c>
      <c r="G1025" s="86" t="s">
        <v>8380</v>
      </c>
      <c r="H1025" s="85" t="s">
        <v>8381</v>
      </c>
      <c r="I1025" s="85"/>
      <c r="J1025" s="191">
        <v>3</v>
      </c>
      <c r="K1025" s="230" t="s">
        <v>8389</v>
      </c>
      <c r="L1025" s="85"/>
      <c r="M1025" s="234" t="s">
        <v>8390</v>
      </c>
      <c r="N1025" s="234" t="s">
        <v>8391</v>
      </c>
      <c r="O1025" s="84" t="s">
        <v>1366</v>
      </c>
      <c r="P1025" s="86"/>
      <c r="Q1025" s="87"/>
      <c r="R1025" s="180"/>
      <c r="S1025" s="181"/>
      <c r="T1025" s="143"/>
      <c r="U1025" s="86"/>
      <c r="V1025" s="84"/>
      <c r="W1025" s="85"/>
      <c r="X1025" s="85"/>
      <c r="Y1025" s="85"/>
      <c r="Z1025" s="85"/>
      <c r="AA1025" s="85"/>
      <c r="AB1025" s="85"/>
      <c r="AC1025" s="85"/>
      <c r="AD1025" s="65"/>
      <c r="AE1025" s="65"/>
      <c r="AF1025" s="65"/>
      <c r="AG1025" s="65"/>
      <c r="AH1025" s="65"/>
      <c r="AI1025" s="220" t="s">
        <v>65</v>
      </c>
      <c r="AJ1025" s="220" t="s">
        <v>154</v>
      </c>
      <c r="AK1025" s="261" t="s">
        <v>155</v>
      </c>
    </row>
    <row r="1026" spans="1:41" ht="34.5" hidden="1" customHeight="1">
      <c r="B1026" s="86">
        <f t="shared" si="90"/>
        <v>1023</v>
      </c>
      <c r="C1026" s="84" t="s">
        <v>63</v>
      </c>
      <c r="D1026" s="214" t="s">
        <v>8379</v>
      </c>
      <c r="E1026" s="84" t="s">
        <v>135</v>
      </c>
      <c r="F1026" s="84" t="s">
        <v>8361</v>
      </c>
      <c r="G1026" s="86" t="s">
        <v>8380</v>
      </c>
      <c r="H1026" s="85" t="s">
        <v>8381</v>
      </c>
      <c r="I1026" s="85"/>
      <c r="J1026" s="191">
        <v>4</v>
      </c>
      <c r="K1026" s="231" t="s">
        <v>8392</v>
      </c>
      <c r="L1026" s="85"/>
      <c r="M1026" s="235" t="s">
        <v>8393</v>
      </c>
      <c r="N1026" s="235" t="s">
        <v>8394</v>
      </c>
      <c r="O1026" s="84" t="s">
        <v>1366</v>
      </c>
      <c r="P1026" s="86"/>
      <c r="Q1026" s="87"/>
      <c r="R1026" s="180"/>
      <c r="S1026" s="181"/>
      <c r="T1026" s="143"/>
      <c r="U1026" s="86"/>
      <c r="V1026" s="84"/>
      <c r="W1026" s="85"/>
      <c r="X1026" s="85"/>
      <c r="Y1026" s="85"/>
      <c r="Z1026" s="85"/>
      <c r="AA1026" s="85"/>
      <c r="AB1026" s="85"/>
      <c r="AC1026" s="85"/>
      <c r="AD1026" s="65"/>
      <c r="AE1026" s="65"/>
      <c r="AF1026" s="65"/>
      <c r="AG1026" s="65"/>
      <c r="AH1026" s="65"/>
      <c r="AI1026" s="220" t="s">
        <v>65</v>
      </c>
      <c r="AJ1026" s="220" t="s">
        <v>154</v>
      </c>
      <c r="AK1026" s="261" t="s">
        <v>155</v>
      </c>
    </row>
    <row r="1027" spans="1:41" ht="34.5" hidden="1" customHeight="1">
      <c r="B1027" s="86">
        <f t="shared" si="90"/>
        <v>1024</v>
      </c>
      <c r="C1027" s="84" t="s">
        <v>63</v>
      </c>
      <c r="D1027" s="214" t="s">
        <v>8379</v>
      </c>
      <c r="E1027" s="84" t="s">
        <v>135</v>
      </c>
      <c r="F1027" s="84" t="s">
        <v>8361</v>
      </c>
      <c r="G1027" s="86" t="s">
        <v>8380</v>
      </c>
      <c r="H1027" s="85" t="s">
        <v>8381</v>
      </c>
      <c r="I1027" s="85"/>
      <c r="J1027" s="191">
        <v>5</v>
      </c>
      <c r="K1027" s="232" t="s">
        <v>8395</v>
      </c>
      <c r="L1027" s="85"/>
      <c r="M1027" s="236" t="s">
        <v>8396</v>
      </c>
      <c r="N1027" s="236" t="s">
        <v>8397</v>
      </c>
      <c r="O1027" s="84" t="s">
        <v>1366</v>
      </c>
      <c r="P1027" s="86"/>
      <c r="Q1027" s="87"/>
      <c r="R1027" s="180"/>
      <c r="S1027" s="181"/>
      <c r="T1027" s="143"/>
      <c r="U1027" s="86"/>
      <c r="V1027" s="84"/>
      <c r="W1027" s="85"/>
      <c r="X1027" s="85"/>
      <c r="Y1027" s="85"/>
      <c r="Z1027" s="85"/>
      <c r="AA1027" s="85"/>
      <c r="AB1027" s="85"/>
      <c r="AC1027" s="85"/>
      <c r="AD1027" s="65"/>
      <c r="AE1027" s="65"/>
      <c r="AF1027" s="65"/>
      <c r="AG1027" s="65"/>
      <c r="AH1027" s="65"/>
      <c r="AI1027" s="220" t="s">
        <v>65</v>
      </c>
      <c r="AJ1027" s="220" t="s">
        <v>154</v>
      </c>
      <c r="AK1027" s="261" t="s">
        <v>155</v>
      </c>
    </row>
    <row r="1028" spans="1:41" ht="34.5" hidden="1" customHeight="1">
      <c r="B1028" s="86">
        <f t="shared" ref="B1028:B1036" si="97">ROW()-3</f>
        <v>1025</v>
      </c>
      <c r="C1028" s="84" t="s">
        <v>63</v>
      </c>
      <c r="D1028" s="84" t="s">
        <v>4871</v>
      </c>
      <c r="E1028" s="84" t="s">
        <v>8295</v>
      </c>
      <c r="F1028" s="84" t="s">
        <v>4890</v>
      </c>
      <c r="G1028" s="85" t="s">
        <v>8400</v>
      </c>
      <c r="H1028" s="85" t="s">
        <v>8401</v>
      </c>
      <c r="I1028" s="85" t="s">
        <v>8402</v>
      </c>
      <c r="J1028" s="191">
        <v>1</v>
      </c>
      <c r="K1028" s="84" t="s">
        <v>4875</v>
      </c>
      <c r="L1028" s="85"/>
      <c r="M1028" s="233" t="s">
        <v>8404</v>
      </c>
      <c r="N1028" s="85" t="s">
        <v>8405</v>
      </c>
      <c r="O1028" s="84" t="s">
        <v>2126</v>
      </c>
      <c r="P1028" s="86"/>
      <c r="Q1028" s="87" t="s">
        <v>220</v>
      </c>
      <c r="R1028" s="180"/>
      <c r="S1028" s="181" t="s">
        <v>10958</v>
      </c>
      <c r="T1028" s="143" t="s">
        <v>8407</v>
      </c>
      <c r="U1028" s="86" t="s">
        <v>10959</v>
      </c>
      <c r="V1028" s="84"/>
      <c r="W1028" s="85"/>
      <c r="X1028" s="85"/>
      <c r="Y1028" s="85"/>
      <c r="Z1028" s="85"/>
      <c r="AA1028" s="85"/>
      <c r="AB1028" s="85"/>
      <c r="AC1028" s="85"/>
      <c r="AD1028" s="65"/>
      <c r="AE1028" s="100" t="s">
        <v>63</v>
      </c>
      <c r="AF1028" s="65"/>
      <c r="AG1028" s="65" t="s">
        <v>205</v>
      </c>
      <c r="AH1028" s="65" t="s">
        <v>205</v>
      </c>
      <c r="AI1028" s="220" t="s">
        <v>65</v>
      </c>
      <c r="AJ1028" s="220" t="s">
        <v>154</v>
      </c>
      <c r="AK1028" s="261" t="s">
        <v>155</v>
      </c>
    </row>
    <row r="1029" spans="1:41" ht="34.5" hidden="1" customHeight="1">
      <c r="B1029" s="86">
        <f t="shared" si="97"/>
        <v>1026</v>
      </c>
      <c r="C1029" s="84" t="s">
        <v>63</v>
      </c>
      <c r="D1029" s="84"/>
      <c r="E1029" s="84"/>
      <c r="F1029" s="84"/>
      <c r="G1029" s="86"/>
      <c r="H1029" s="85"/>
      <c r="I1029" s="85"/>
      <c r="J1029" s="191"/>
      <c r="K1029" s="84"/>
      <c r="L1029" s="85"/>
      <c r="M1029" s="85"/>
      <c r="N1029" s="85"/>
      <c r="O1029" s="84"/>
      <c r="P1029" s="86"/>
      <c r="Q1029" s="87"/>
      <c r="R1029" s="180"/>
      <c r="S1029" s="181"/>
      <c r="T1029" s="143"/>
      <c r="U1029" s="86"/>
      <c r="V1029" s="84"/>
      <c r="W1029" s="85"/>
      <c r="X1029" s="85"/>
      <c r="Y1029" s="85"/>
      <c r="Z1029" s="85"/>
      <c r="AA1029" s="85"/>
      <c r="AB1029" s="85"/>
      <c r="AC1029" s="85"/>
      <c r="AD1029" s="65"/>
      <c r="AE1029" s="65"/>
      <c r="AF1029" s="65"/>
      <c r="AG1029" s="65"/>
      <c r="AH1029" s="65"/>
      <c r="AI1029" s="220"/>
      <c r="AJ1029" s="220"/>
      <c r="AK1029" s="220"/>
    </row>
    <row r="1030" spans="1:41" ht="34.5" hidden="1" customHeight="1">
      <c r="B1030" s="86">
        <f t="shared" si="97"/>
        <v>1027</v>
      </c>
      <c r="C1030" s="84" t="s">
        <v>63</v>
      </c>
      <c r="D1030" s="84"/>
      <c r="E1030" s="84"/>
      <c r="F1030" s="84"/>
      <c r="G1030" s="86"/>
      <c r="H1030" s="85"/>
      <c r="I1030" s="85"/>
      <c r="J1030" s="191"/>
      <c r="K1030" s="84"/>
      <c r="L1030" s="85"/>
      <c r="M1030" s="85"/>
      <c r="N1030" s="85"/>
      <c r="O1030" s="84"/>
      <c r="P1030" s="86"/>
      <c r="Q1030" s="87"/>
      <c r="R1030" s="180"/>
      <c r="S1030" s="181"/>
      <c r="T1030" s="143"/>
      <c r="U1030" s="86"/>
      <c r="V1030" s="84"/>
      <c r="W1030" s="85"/>
      <c r="X1030" s="85"/>
      <c r="Y1030" s="85"/>
      <c r="Z1030" s="85"/>
      <c r="AA1030" s="85"/>
      <c r="AB1030" s="85"/>
      <c r="AC1030" s="85"/>
      <c r="AD1030" s="65"/>
      <c r="AE1030" s="65"/>
      <c r="AF1030" s="65"/>
      <c r="AG1030" s="65"/>
      <c r="AH1030" s="65"/>
      <c r="AI1030" s="220"/>
      <c r="AJ1030" s="220"/>
      <c r="AK1030" s="220"/>
    </row>
    <row r="1031" spans="1:41" ht="34.5" hidden="1" customHeight="1">
      <c r="B1031" s="86">
        <f t="shared" si="97"/>
        <v>1028</v>
      </c>
      <c r="C1031" s="84" t="s">
        <v>63</v>
      </c>
      <c r="D1031" s="84"/>
      <c r="E1031" s="84"/>
      <c r="F1031" s="84"/>
      <c r="G1031" s="86"/>
      <c r="H1031" s="85"/>
      <c r="I1031" s="85"/>
      <c r="J1031" s="191"/>
      <c r="K1031" s="84"/>
      <c r="L1031" s="85"/>
      <c r="M1031" s="85"/>
      <c r="N1031" s="85"/>
      <c r="O1031" s="84"/>
      <c r="P1031" s="86"/>
      <c r="Q1031" s="87"/>
      <c r="R1031" s="180"/>
      <c r="S1031" s="181"/>
      <c r="T1031" s="143"/>
      <c r="U1031" s="86"/>
      <c r="V1031" s="84"/>
      <c r="W1031" s="85"/>
      <c r="X1031" s="85"/>
      <c r="Y1031" s="85"/>
      <c r="Z1031" s="85"/>
      <c r="AA1031" s="85"/>
      <c r="AB1031" s="85"/>
      <c r="AC1031" s="85"/>
      <c r="AD1031" s="65"/>
      <c r="AE1031" s="65"/>
      <c r="AF1031" s="65"/>
      <c r="AG1031" s="65"/>
      <c r="AH1031" s="65"/>
      <c r="AI1031" s="220"/>
      <c r="AJ1031" s="220"/>
      <c r="AK1031" s="220"/>
    </row>
    <row r="1032" spans="1:41" ht="34.5" hidden="1" customHeight="1">
      <c r="B1032" s="86">
        <f t="shared" si="97"/>
        <v>1029</v>
      </c>
      <c r="C1032" s="84" t="s">
        <v>63</v>
      </c>
      <c r="D1032" s="84"/>
      <c r="E1032" s="84"/>
      <c r="F1032" s="84"/>
      <c r="G1032" s="86"/>
      <c r="H1032" s="85"/>
      <c r="I1032" s="85"/>
      <c r="J1032" s="191"/>
      <c r="K1032" s="84"/>
      <c r="L1032" s="85"/>
      <c r="M1032" s="85"/>
      <c r="N1032" s="85"/>
      <c r="O1032" s="84"/>
      <c r="P1032" s="86"/>
      <c r="Q1032" s="87"/>
      <c r="R1032" s="180"/>
      <c r="S1032" s="181"/>
      <c r="T1032" s="143"/>
      <c r="U1032" s="86"/>
      <c r="V1032" s="84"/>
      <c r="W1032" s="85"/>
      <c r="X1032" s="85"/>
      <c r="Y1032" s="85"/>
      <c r="Z1032" s="85"/>
      <c r="AA1032" s="85"/>
      <c r="AB1032" s="85"/>
      <c r="AC1032" s="85"/>
      <c r="AD1032" s="65"/>
      <c r="AE1032" s="65"/>
      <c r="AF1032" s="65"/>
      <c r="AG1032" s="65"/>
      <c r="AH1032" s="65"/>
      <c r="AI1032" s="220"/>
      <c r="AJ1032" s="220"/>
      <c r="AK1032" s="220"/>
    </row>
    <row r="1033" spans="1:41" ht="34.5" hidden="1" customHeight="1">
      <c r="B1033" s="86">
        <f t="shared" si="97"/>
        <v>1030</v>
      </c>
      <c r="C1033" s="84" t="s">
        <v>63</v>
      </c>
      <c r="D1033" s="84"/>
      <c r="E1033" s="84"/>
      <c r="F1033" s="84"/>
      <c r="G1033" s="86"/>
      <c r="H1033" s="85"/>
      <c r="I1033" s="85"/>
      <c r="J1033" s="191"/>
      <c r="K1033" s="84"/>
      <c r="L1033" s="85"/>
      <c r="M1033" s="85"/>
      <c r="N1033" s="85"/>
      <c r="O1033" s="84"/>
      <c r="P1033" s="86"/>
      <c r="Q1033" s="87"/>
      <c r="R1033" s="180"/>
      <c r="S1033" s="181"/>
      <c r="T1033" s="143"/>
      <c r="U1033" s="86"/>
      <c r="V1033" s="84"/>
      <c r="W1033" s="85"/>
      <c r="X1033" s="85"/>
      <c r="Y1033" s="85"/>
      <c r="Z1033" s="85"/>
      <c r="AA1033" s="85"/>
      <c r="AB1033" s="85"/>
      <c r="AC1033" s="85"/>
      <c r="AD1033" s="65"/>
      <c r="AE1033" s="65"/>
      <c r="AF1033" s="65"/>
      <c r="AG1033" s="65"/>
      <c r="AH1033" s="65"/>
      <c r="AI1033" s="220"/>
      <c r="AJ1033" s="220"/>
      <c r="AK1033" s="220"/>
    </row>
    <row r="1034" spans="1:41" ht="34.5" hidden="1" customHeight="1">
      <c r="B1034" s="86">
        <f t="shared" si="97"/>
        <v>1031</v>
      </c>
      <c r="C1034" s="84" t="s">
        <v>63</v>
      </c>
      <c r="D1034" s="84"/>
      <c r="E1034" s="84"/>
      <c r="F1034" s="84"/>
      <c r="G1034" s="86"/>
      <c r="H1034" s="85"/>
      <c r="I1034" s="85"/>
      <c r="J1034" s="191"/>
      <c r="K1034" s="84"/>
      <c r="L1034" s="85"/>
      <c r="M1034" s="85"/>
      <c r="N1034" s="85"/>
      <c r="O1034" s="84"/>
      <c r="P1034" s="86"/>
      <c r="Q1034" s="87"/>
      <c r="R1034" s="180"/>
      <c r="S1034" s="181"/>
      <c r="T1034" s="143"/>
      <c r="U1034" s="86"/>
      <c r="V1034" s="84"/>
      <c r="W1034" s="85"/>
      <c r="X1034" s="85"/>
      <c r="Y1034" s="85"/>
      <c r="Z1034" s="85"/>
      <c r="AA1034" s="85"/>
      <c r="AB1034" s="85"/>
      <c r="AC1034" s="85"/>
      <c r="AD1034" s="65"/>
      <c r="AE1034" s="65"/>
      <c r="AF1034" s="65"/>
      <c r="AG1034" s="65"/>
      <c r="AH1034" s="65"/>
      <c r="AI1034" s="220"/>
      <c r="AJ1034" s="220"/>
      <c r="AK1034" s="220"/>
    </row>
    <row r="1035" spans="1:41" ht="34.5" hidden="1" customHeight="1">
      <c r="B1035" s="86">
        <f t="shared" si="97"/>
        <v>1032</v>
      </c>
      <c r="C1035" s="84" t="s">
        <v>63</v>
      </c>
      <c r="D1035" s="84"/>
      <c r="E1035" s="84"/>
      <c r="F1035" s="84"/>
      <c r="G1035" s="86"/>
      <c r="H1035" s="85"/>
      <c r="I1035" s="85"/>
      <c r="J1035" s="191"/>
      <c r="K1035" s="84"/>
      <c r="L1035" s="85"/>
      <c r="M1035" s="85"/>
      <c r="N1035" s="85"/>
      <c r="O1035" s="84"/>
      <c r="P1035" s="86"/>
      <c r="Q1035" s="87"/>
      <c r="R1035" s="180"/>
      <c r="S1035" s="181"/>
      <c r="T1035" s="143"/>
      <c r="U1035" s="86"/>
      <c r="V1035" s="84"/>
      <c r="W1035" s="85"/>
      <c r="X1035" s="85" t="str">
        <f>IF(AND(D1035&lt;&gt;"",H1035&lt;&gt;""),"tf_"&amp;D1035&amp;"_"&amp;H1035,"")</f>
        <v/>
      </c>
      <c r="Y1035" s="85" t="str">
        <f>IF(AND(K1035&lt;&gt;"",N1035&lt;&gt;""),"mt_"&amp;K1035&amp;"_"&amp;N1035,"")</f>
        <v/>
      </c>
      <c r="Z1035" s="85" t="str">
        <f>IF(AND(K1035&lt;&gt;"",N1035&lt;&gt;""),"m_"&amp;K1035&amp;"_"&amp;N1035,"")</f>
        <v/>
      </c>
      <c r="AA1035" s="85"/>
      <c r="AB1035" s="85"/>
      <c r="AC1035" s="85"/>
      <c r="AD1035" s="65"/>
      <c r="AE1035" s="100" t="s">
        <v>63</v>
      </c>
      <c r="AF1035" s="65"/>
      <c r="AG1035" s="65"/>
      <c r="AH1035" s="65"/>
      <c r="AI1035" s="220" t="s">
        <v>65</v>
      </c>
      <c r="AJ1035" s="220"/>
      <c r="AK1035" s="220"/>
    </row>
    <row r="1036" spans="1:41" ht="34.5" hidden="1" customHeight="1">
      <c r="B1036" s="86">
        <f t="shared" si="97"/>
        <v>1033</v>
      </c>
      <c r="C1036" s="84" t="s">
        <v>63</v>
      </c>
      <c r="D1036" s="84"/>
      <c r="E1036" s="84"/>
      <c r="F1036" s="84"/>
      <c r="G1036" s="86"/>
      <c r="H1036" s="85"/>
      <c r="I1036" s="85"/>
      <c r="J1036" s="191"/>
      <c r="K1036" s="84"/>
      <c r="L1036" s="85"/>
      <c r="M1036" s="85"/>
      <c r="N1036" s="85"/>
      <c r="O1036" s="84"/>
      <c r="P1036" s="86"/>
      <c r="Q1036" s="87"/>
      <c r="R1036" s="180"/>
      <c r="S1036" s="181"/>
      <c r="T1036" s="143"/>
      <c r="U1036" s="86"/>
      <c r="V1036" s="84"/>
      <c r="W1036" s="85"/>
      <c r="X1036" s="85" t="str">
        <f>IF(AND(D1036&lt;&gt;"",H1036&lt;&gt;""),"tf_"&amp;D1036&amp;"_"&amp;H1036,"")</f>
        <v/>
      </c>
      <c r="Y1036" s="85" t="str">
        <f>IF(AND(K1036&lt;&gt;"",N1036&lt;&gt;""),"mt_"&amp;K1036&amp;"_"&amp;N1036,"")</f>
        <v/>
      </c>
      <c r="Z1036" s="85" t="str">
        <f>IF(AND(K1036&lt;&gt;"",N1036&lt;&gt;""),"m_"&amp;K1036&amp;"_"&amp;N1036,"")</f>
        <v/>
      </c>
      <c r="AA1036" s="85"/>
      <c r="AB1036" s="85"/>
      <c r="AC1036" s="85"/>
      <c r="AD1036" s="65"/>
      <c r="AE1036" s="100" t="s">
        <v>63</v>
      </c>
      <c r="AF1036" s="65"/>
      <c r="AG1036" s="65"/>
      <c r="AH1036" s="65"/>
      <c r="AI1036" s="220" t="s">
        <v>65</v>
      </c>
      <c r="AJ1036" s="220"/>
      <c r="AK1036" s="220"/>
    </row>
    <row r="1037" spans="1:41" ht="34.5" hidden="1" customHeight="1">
      <c r="A1037" s="178" t="s">
        <v>8933</v>
      </c>
      <c r="B1037" s="178" t="s">
        <v>8933</v>
      </c>
      <c r="C1037" s="178" t="s">
        <v>8933</v>
      </c>
      <c r="D1037" s="305" t="s">
        <v>8933</v>
      </c>
      <c r="E1037" s="178" t="s">
        <v>8933</v>
      </c>
      <c r="F1037" s="178" t="s">
        <v>8933</v>
      </c>
      <c r="G1037" s="178" t="s">
        <v>8933</v>
      </c>
      <c r="H1037" s="178" t="s">
        <v>8933</v>
      </c>
      <c r="I1037" s="178" t="s">
        <v>8933</v>
      </c>
      <c r="J1037" s="306" t="s">
        <v>8933</v>
      </c>
      <c r="K1037" s="178" t="s">
        <v>8933</v>
      </c>
      <c r="L1037" s="178" t="s">
        <v>8933</v>
      </c>
      <c r="M1037" s="178" t="s">
        <v>8933</v>
      </c>
      <c r="N1037" s="178" t="s">
        <v>8933</v>
      </c>
      <c r="O1037" s="178" t="s">
        <v>8933</v>
      </c>
      <c r="P1037" s="178" t="s">
        <v>8933</v>
      </c>
      <c r="Q1037" s="178" t="s">
        <v>8933</v>
      </c>
      <c r="R1037" s="305" t="s">
        <v>8933</v>
      </c>
      <c r="S1037" s="178" t="s">
        <v>8933</v>
      </c>
      <c r="T1037" s="305" t="s">
        <v>8933</v>
      </c>
      <c r="U1037" s="178" t="s">
        <v>8933</v>
      </c>
      <c r="V1037" s="178" t="s">
        <v>8933</v>
      </c>
      <c r="W1037" s="178" t="s">
        <v>8933</v>
      </c>
      <c r="X1037" s="178" t="s">
        <v>8933</v>
      </c>
      <c r="Y1037" s="178" t="s">
        <v>8933</v>
      </c>
      <c r="Z1037" s="178" t="s">
        <v>8933</v>
      </c>
      <c r="AA1037" s="178" t="s">
        <v>8933</v>
      </c>
      <c r="AB1037" s="178" t="s">
        <v>8933</v>
      </c>
      <c r="AC1037" s="178" t="s">
        <v>8933</v>
      </c>
      <c r="AD1037" s="178" t="s">
        <v>8933</v>
      </c>
      <c r="AE1037" s="178" t="s">
        <v>8933</v>
      </c>
      <c r="AF1037" s="178" t="s">
        <v>8933</v>
      </c>
      <c r="AG1037" s="178" t="s">
        <v>8933</v>
      </c>
      <c r="AH1037" s="178" t="s">
        <v>8933</v>
      </c>
      <c r="AI1037" s="222" t="s">
        <v>8933</v>
      </c>
      <c r="AJ1037" s="222"/>
      <c r="AK1037" s="222"/>
      <c r="AL1037" s="178" t="s">
        <v>8933</v>
      </c>
      <c r="AM1037" s="178" t="s">
        <v>8933</v>
      </c>
      <c r="AN1037" s="178" t="s">
        <v>8933</v>
      </c>
      <c r="AO1037" s="178" t="s">
        <v>8933</v>
      </c>
    </row>
    <row r="1052" spans="23:23" ht="15.75" customHeight="1">
      <c r="W1052" s="68" t="s">
        <v>8934</v>
      </c>
    </row>
  </sheetData>
  <autoFilter ref="A3:AR1037" xr:uid="{00000000-0001-0000-0200-000000000000}">
    <filterColumn colId="35">
      <filters>
        <filter val="large_high"/>
        <filter val="medium_above_normal"/>
      </filters>
    </filterColumn>
  </autoFilter>
  <phoneticPr fontId="109"/>
  <conditionalFormatting sqref="S111 S178:S179 S186 U186 S188 U188:V188 S191:S193 U191:U193 S195:S200 U195:U200 S202 U202">
    <cfRule type="expression" dxfId="2" priority="3" stopIfTrue="1">
      <formula>($C111="Y")</formula>
    </cfRule>
  </conditionalFormatting>
  <conditionalFormatting sqref="U178:V179">
    <cfRule type="expression" dxfId="1" priority="2" stopIfTrue="1">
      <formula>($C178="Y")</formula>
    </cfRule>
  </conditionalFormatting>
  <conditionalFormatting sqref="V529 V582:V588">
    <cfRule type="expression" dxfId="0" priority="1">
      <formula>#REF!="Complete"</formula>
    </cfRule>
  </conditionalFormatting>
  <dataValidations count="2">
    <dataValidation type="list" allowBlank="1" showInputMessage="1" showErrorMessage="1" sqref="C952:C1037 C4:C950" xr:uid="{8E0E6111-585A-4451-8A72-727FCAAB3A38}">
      <formula1>廃止</formula1>
    </dataValidation>
    <dataValidation type="list" allowBlank="1" showInputMessage="1" showErrorMessage="1" sqref="Q210:Q216 Q302 Q263 Q847:Q849 Q4:Q140 Q228 Q218:Q226 Q230:Q231 Q257:Q258 Q233:Q254 Q758:Q806 Q851 Q856:Q861 Q265:Q300 Q808:Q842 Q181:Q206 Q952:Q1037 Q260 Q142:Q179 Q580:Q756 Q304:Q578 Q863:Q950" xr:uid="{28DBB9F7-F2E3-4A54-A9E1-6D4543365987}">
      <formula1>更新区分</formula1>
    </dataValidation>
  </dataValidations>
  <pageMargins left="0.7" right="0.7" top="0.75" bottom="0.75" header="0.3" footer="0.3"/>
  <pageSetup paperSize="9" orientation="portrait" r:id="rId1"/>
  <customProperties>
    <customPr name="_pios_id" r:id="rId2"/>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AE8B8-A29A-4907-AD74-B2D4E064DC7D}">
  <sheetPr codeName="Sheet8"/>
  <dimension ref="A1:G490"/>
  <sheetViews>
    <sheetView workbookViewId="0">
      <selection activeCell="F20" sqref="F20"/>
    </sheetView>
  </sheetViews>
  <sheetFormatPr defaultRowHeight="14.5"/>
  <cols>
    <col min="6" max="6" width="20.453125" customWidth="1"/>
  </cols>
  <sheetData>
    <row r="1" spans="1:7">
      <c r="A1">
        <v>30</v>
      </c>
      <c r="F1" t="s">
        <v>10960</v>
      </c>
      <c r="G1" t="s">
        <v>10961</v>
      </c>
    </row>
    <row r="2" spans="1:7">
      <c r="A2">
        <v>31</v>
      </c>
      <c r="F2" t="s">
        <v>10962</v>
      </c>
      <c r="G2" t="s">
        <v>10961</v>
      </c>
    </row>
    <row r="3" spans="1:7">
      <c r="A3">
        <v>32</v>
      </c>
      <c r="F3" t="s">
        <v>10963</v>
      </c>
      <c r="G3" t="s">
        <v>10961</v>
      </c>
    </row>
    <row r="4" spans="1:7">
      <c r="A4">
        <v>33</v>
      </c>
      <c r="F4" t="s">
        <v>1067</v>
      </c>
      <c r="G4" t="s">
        <v>10961</v>
      </c>
    </row>
    <row r="5" spans="1:7">
      <c r="A5">
        <v>34</v>
      </c>
      <c r="F5" t="s">
        <v>10964</v>
      </c>
      <c r="G5" t="s">
        <v>10961</v>
      </c>
    </row>
    <row r="6" spans="1:7">
      <c r="A6">
        <v>36</v>
      </c>
      <c r="F6" t="s">
        <v>10965</v>
      </c>
      <c r="G6" t="s">
        <v>10961</v>
      </c>
    </row>
    <row r="7" spans="1:7">
      <c r="A7">
        <v>37</v>
      </c>
      <c r="F7" t="s">
        <v>1085</v>
      </c>
      <c r="G7" t="s">
        <v>10961</v>
      </c>
    </row>
    <row r="8" spans="1:7">
      <c r="A8">
        <v>38</v>
      </c>
      <c r="F8" t="s">
        <v>1090</v>
      </c>
      <c r="G8" t="s">
        <v>10961</v>
      </c>
    </row>
    <row r="9" spans="1:7">
      <c r="A9">
        <v>39</v>
      </c>
      <c r="F9" t="s">
        <v>1094</v>
      </c>
      <c r="G9" t="s">
        <v>10961</v>
      </c>
    </row>
    <row r="10" spans="1:7">
      <c r="A10">
        <v>40</v>
      </c>
      <c r="F10" t="s">
        <v>1096</v>
      </c>
      <c r="G10" t="s">
        <v>10961</v>
      </c>
    </row>
    <row r="11" spans="1:7">
      <c r="A11">
        <v>41</v>
      </c>
      <c r="F11" t="s">
        <v>1098</v>
      </c>
      <c r="G11" t="s">
        <v>10961</v>
      </c>
    </row>
    <row r="12" spans="1:7">
      <c r="A12">
        <v>42</v>
      </c>
      <c r="F12" t="s">
        <v>1100</v>
      </c>
      <c r="G12" t="s">
        <v>10961</v>
      </c>
    </row>
    <row r="13" spans="1:7">
      <c r="A13">
        <v>43</v>
      </c>
      <c r="F13" t="s">
        <v>10966</v>
      </c>
      <c r="G13" t="s">
        <v>10961</v>
      </c>
    </row>
    <row r="14" spans="1:7">
      <c r="A14">
        <v>44</v>
      </c>
      <c r="F14" t="s">
        <v>10967</v>
      </c>
      <c r="G14" t="s">
        <v>10961</v>
      </c>
    </row>
    <row r="15" spans="1:7">
      <c r="A15">
        <v>45</v>
      </c>
      <c r="F15" t="s">
        <v>1121</v>
      </c>
      <c r="G15" t="s">
        <v>10961</v>
      </c>
    </row>
    <row r="16" spans="1:7">
      <c r="A16">
        <v>46</v>
      </c>
      <c r="F16" t="s">
        <v>1127</v>
      </c>
      <c r="G16" t="s">
        <v>10961</v>
      </c>
    </row>
    <row r="17" spans="1:7">
      <c r="A17">
        <v>47</v>
      </c>
      <c r="F17" t="s">
        <v>1133</v>
      </c>
      <c r="G17" t="s">
        <v>10961</v>
      </c>
    </row>
    <row r="18" spans="1:7">
      <c r="A18">
        <v>48</v>
      </c>
      <c r="F18" t="s">
        <v>1139</v>
      </c>
      <c r="G18" t="s">
        <v>10961</v>
      </c>
    </row>
    <row r="19" spans="1:7">
      <c r="A19">
        <v>49</v>
      </c>
      <c r="F19" t="s">
        <v>1143</v>
      </c>
      <c r="G19" t="s">
        <v>10961</v>
      </c>
    </row>
    <row r="20" spans="1:7">
      <c r="A20">
        <v>50</v>
      </c>
      <c r="F20" t="s">
        <v>1147</v>
      </c>
      <c r="G20" t="s">
        <v>10961</v>
      </c>
    </row>
    <row r="21" spans="1:7">
      <c r="A21">
        <v>51</v>
      </c>
      <c r="F21" t="s">
        <v>1149</v>
      </c>
      <c r="G21" t="s">
        <v>10961</v>
      </c>
    </row>
    <row r="22" spans="1:7">
      <c r="A22">
        <v>52</v>
      </c>
      <c r="F22" t="s">
        <v>1151</v>
      </c>
      <c r="G22" t="s">
        <v>10961</v>
      </c>
    </row>
    <row r="23" spans="1:7">
      <c r="A23">
        <v>53</v>
      </c>
      <c r="F23" t="s">
        <v>10968</v>
      </c>
      <c r="G23" t="s">
        <v>10961</v>
      </c>
    </row>
    <row r="24" spans="1:7">
      <c r="A24">
        <v>54</v>
      </c>
      <c r="F24" t="s">
        <v>10969</v>
      </c>
      <c r="G24" t="s">
        <v>10970</v>
      </c>
    </row>
    <row r="25" spans="1:7">
      <c r="A25">
        <v>55</v>
      </c>
      <c r="F25" t="s">
        <v>10971</v>
      </c>
      <c r="G25" t="s">
        <v>10961</v>
      </c>
    </row>
    <row r="26" spans="1:7">
      <c r="A26">
        <v>56</v>
      </c>
      <c r="F26" t="s">
        <v>10972</v>
      </c>
      <c r="G26" t="s">
        <v>10961</v>
      </c>
    </row>
    <row r="27" spans="1:7">
      <c r="A27">
        <v>57</v>
      </c>
      <c r="F27" t="s">
        <v>10973</v>
      </c>
      <c r="G27" t="s">
        <v>10961</v>
      </c>
    </row>
    <row r="28" spans="1:7">
      <c r="A28">
        <v>58</v>
      </c>
      <c r="F28" t="s">
        <v>10974</v>
      </c>
      <c r="G28" t="s">
        <v>10961</v>
      </c>
    </row>
    <row r="29" spans="1:7">
      <c r="A29">
        <v>59</v>
      </c>
      <c r="F29" t="s">
        <v>10975</v>
      </c>
      <c r="G29" t="s">
        <v>10961</v>
      </c>
    </row>
    <row r="30" spans="1:7">
      <c r="A30">
        <v>60</v>
      </c>
      <c r="F30" t="s">
        <v>10976</v>
      </c>
      <c r="G30" t="s">
        <v>10961</v>
      </c>
    </row>
    <row r="31" spans="1:7">
      <c r="A31">
        <v>61</v>
      </c>
      <c r="F31" t="s">
        <v>6141</v>
      </c>
      <c r="G31" t="s">
        <v>10961</v>
      </c>
    </row>
    <row r="32" spans="1:7">
      <c r="A32">
        <v>63</v>
      </c>
      <c r="F32" t="s">
        <v>10977</v>
      </c>
      <c r="G32" t="s">
        <v>10961</v>
      </c>
    </row>
    <row r="33" spans="1:7">
      <c r="A33">
        <v>64</v>
      </c>
      <c r="F33" t="s">
        <v>6158</v>
      </c>
      <c r="G33" t="s">
        <v>10961</v>
      </c>
    </row>
    <row r="34" spans="1:7">
      <c r="A34">
        <v>65</v>
      </c>
      <c r="F34" t="s">
        <v>6166</v>
      </c>
      <c r="G34" t="s">
        <v>10961</v>
      </c>
    </row>
    <row r="35" spans="1:7">
      <c r="A35">
        <v>66</v>
      </c>
      <c r="F35" t="s">
        <v>6173</v>
      </c>
      <c r="G35" t="s">
        <v>10961</v>
      </c>
    </row>
    <row r="36" spans="1:7">
      <c r="A36">
        <v>67</v>
      </c>
      <c r="F36" t="s">
        <v>6180</v>
      </c>
      <c r="G36" t="s">
        <v>10961</v>
      </c>
    </row>
    <row r="37" spans="1:7">
      <c r="A37">
        <v>68</v>
      </c>
      <c r="F37" t="s">
        <v>6185</v>
      </c>
      <c r="G37" t="s">
        <v>10961</v>
      </c>
    </row>
    <row r="38" spans="1:7">
      <c r="A38">
        <v>69</v>
      </c>
      <c r="F38" t="s">
        <v>6190</v>
      </c>
      <c r="G38" t="s">
        <v>10961</v>
      </c>
    </row>
    <row r="39" spans="1:7">
      <c r="A39">
        <v>70</v>
      </c>
      <c r="F39" t="s">
        <v>6197</v>
      </c>
      <c r="G39" t="s">
        <v>10961</v>
      </c>
    </row>
    <row r="40" spans="1:7">
      <c r="A40">
        <v>71</v>
      </c>
      <c r="F40" t="s">
        <v>6204</v>
      </c>
      <c r="G40" t="s">
        <v>10961</v>
      </c>
    </row>
    <row r="41" spans="1:7">
      <c r="A41">
        <v>72</v>
      </c>
      <c r="F41" t="s">
        <v>6210</v>
      </c>
      <c r="G41" t="s">
        <v>10961</v>
      </c>
    </row>
    <row r="42" spans="1:7">
      <c r="A42">
        <v>73</v>
      </c>
      <c r="F42" t="s">
        <v>6217</v>
      </c>
      <c r="G42" t="s">
        <v>10961</v>
      </c>
    </row>
    <row r="43" spans="1:7">
      <c r="A43">
        <v>74</v>
      </c>
      <c r="F43" t="s">
        <v>10978</v>
      </c>
      <c r="G43" t="s">
        <v>10961</v>
      </c>
    </row>
    <row r="44" spans="1:7">
      <c r="A44">
        <v>75</v>
      </c>
      <c r="F44" t="s">
        <v>10979</v>
      </c>
      <c r="G44" t="s">
        <v>10961</v>
      </c>
    </row>
    <row r="45" spans="1:7">
      <c r="A45">
        <v>76</v>
      </c>
      <c r="F45" t="s">
        <v>10980</v>
      </c>
      <c r="G45" t="s">
        <v>10961</v>
      </c>
    </row>
    <row r="46" spans="1:7">
      <c r="A46">
        <v>78</v>
      </c>
      <c r="F46" t="s">
        <v>10981</v>
      </c>
      <c r="G46" t="s">
        <v>10961</v>
      </c>
    </row>
    <row r="47" spans="1:7">
      <c r="A47">
        <v>79</v>
      </c>
      <c r="F47" t="s">
        <v>10982</v>
      </c>
      <c r="G47" t="s">
        <v>10961</v>
      </c>
    </row>
    <row r="48" spans="1:7">
      <c r="A48">
        <v>80</v>
      </c>
      <c r="F48" t="s">
        <v>10983</v>
      </c>
      <c r="G48" t="s">
        <v>10961</v>
      </c>
    </row>
    <row r="49" spans="1:7">
      <c r="A49">
        <v>81</v>
      </c>
      <c r="F49" t="s">
        <v>10891</v>
      </c>
      <c r="G49" t="s">
        <v>10961</v>
      </c>
    </row>
    <row r="50" spans="1:7">
      <c r="A50">
        <v>82</v>
      </c>
      <c r="F50" t="s">
        <v>10984</v>
      </c>
      <c r="G50" t="s">
        <v>10961</v>
      </c>
    </row>
    <row r="51" spans="1:7">
      <c r="A51">
        <v>83</v>
      </c>
      <c r="F51" t="s">
        <v>10985</v>
      </c>
      <c r="G51" t="s">
        <v>10961</v>
      </c>
    </row>
    <row r="52" spans="1:7">
      <c r="A52">
        <v>84</v>
      </c>
      <c r="F52" t="s">
        <v>10986</v>
      </c>
      <c r="G52" t="s">
        <v>10961</v>
      </c>
    </row>
    <row r="53" spans="1:7">
      <c r="A53">
        <v>85</v>
      </c>
      <c r="F53" t="s">
        <v>10987</v>
      </c>
      <c r="G53" t="s">
        <v>10961</v>
      </c>
    </row>
    <row r="54" spans="1:7">
      <c r="A54">
        <v>86</v>
      </c>
      <c r="F54" t="s">
        <v>10988</v>
      </c>
      <c r="G54" t="s">
        <v>10961</v>
      </c>
    </row>
    <row r="55" spans="1:7">
      <c r="A55">
        <v>87</v>
      </c>
      <c r="F55" t="s">
        <v>10989</v>
      </c>
      <c r="G55" t="s">
        <v>10961</v>
      </c>
    </row>
    <row r="56" spans="1:7">
      <c r="A56">
        <v>88</v>
      </c>
      <c r="F56" t="s">
        <v>10990</v>
      </c>
      <c r="G56" t="s">
        <v>10961</v>
      </c>
    </row>
    <row r="57" spans="1:7">
      <c r="A57">
        <v>89</v>
      </c>
      <c r="F57" t="s">
        <v>10991</v>
      </c>
      <c r="G57" t="s">
        <v>10961</v>
      </c>
    </row>
    <row r="58" spans="1:7">
      <c r="A58">
        <v>90</v>
      </c>
      <c r="F58" t="s">
        <v>10992</v>
      </c>
      <c r="G58" t="s">
        <v>10961</v>
      </c>
    </row>
    <row r="59" spans="1:7">
      <c r="A59">
        <v>91</v>
      </c>
      <c r="F59" t="s">
        <v>8144</v>
      </c>
      <c r="G59" t="s">
        <v>10961</v>
      </c>
    </row>
    <row r="60" spans="1:7">
      <c r="A60">
        <v>92</v>
      </c>
      <c r="F60" t="s">
        <v>8147</v>
      </c>
      <c r="G60" t="s">
        <v>10961</v>
      </c>
    </row>
    <row r="61" spans="1:7">
      <c r="A61">
        <v>93</v>
      </c>
      <c r="F61" t="s">
        <v>10993</v>
      </c>
      <c r="G61" t="s">
        <v>10961</v>
      </c>
    </row>
    <row r="62" spans="1:7">
      <c r="A62">
        <v>94</v>
      </c>
      <c r="F62" t="s">
        <v>10994</v>
      </c>
      <c r="G62" t="s">
        <v>10961</v>
      </c>
    </row>
    <row r="63" spans="1:7">
      <c r="A63">
        <v>95</v>
      </c>
      <c r="F63" t="s">
        <v>10995</v>
      </c>
      <c r="G63" t="s">
        <v>10961</v>
      </c>
    </row>
    <row r="64" spans="1:7">
      <c r="A64">
        <v>96</v>
      </c>
      <c r="F64" t="s">
        <v>10996</v>
      </c>
      <c r="G64" t="s">
        <v>10961</v>
      </c>
    </row>
    <row r="65" spans="1:7">
      <c r="A65">
        <v>97</v>
      </c>
      <c r="F65" t="s">
        <v>10997</v>
      </c>
      <c r="G65" t="s">
        <v>10961</v>
      </c>
    </row>
    <row r="66" spans="1:7">
      <c r="A66">
        <v>98</v>
      </c>
      <c r="F66" t="s">
        <v>10998</v>
      </c>
      <c r="G66" t="s">
        <v>10961</v>
      </c>
    </row>
    <row r="67" spans="1:7">
      <c r="A67">
        <v>99</v>
      </c>
      <c r="F67" t="s">
        <v>10999</v>
      </c>
    </row>
    <row r="68" spans="1:7">
      <c r="A68">
        <v>100</v>
      </c>
    </row>
    <row r="69" spans="1:7">
      <c r="A69">
        <v>101</v>
      </c>
    </row>
    <row r="70" spans="1:7">
      <c r="A70">
        <v>102</v>
      </c>
    </row>
    <row r="71" spans="1:7">
      <c r="A71">
        <v>103</v>
      </c>
    </row>
    <row r="72" spans="1:7">
      <c r="A72">
        <v>104</v>
      </c>
    </row>
    <row r="73" spans="1:7">
      <c r="A73">
        <v>105</v>
      </c>
    </row>
    <row r="74" spans="1:7">
      <c r="A74">
        <v>106</v>
      </c>
    </row>
    <row r="75" spans="1:7">
      <c r="A75">
        <v>107</v>
      </c>
    </row>
    <row r="76" spans="1:7">
      <c r="A76">
        <v>108</v>
      </c>
    </row>
    <row r="77" spans="1:7">
      <c r="A77">
        <v>109</v>
      </c>
    </row>
    <row r="78" spans="1:7">
      <c r="A78">
        <v>110</v>
      </c>
    </row>
    <row r="79" spans="1:7">
      <c r="A79">
        <v>111</v>
      </c>
    </row>
    <row r="80" spans="1:7">
      <c r="A80">
        <v>112</v>
      </c>
    </row>
    <row r="81" spans="1:1">
      <c r="A81">
        <v>113</v>
      </c>
    </row>
    <row r="82" spans="1:1">
      <c r="A82">
        <v>114</v>
      </c>
    </row>
    <row r="83" spans="1:1">
      <c r="A83">
        <v>115</v>
      </c>
    </row>
    <row r="84" spans="1:1">
      <c r="A84">
        <v>116</v>
      </c>
    </row>
    <row r="85" spans="1:1">
      <c r="A85">
        <v>117</v>
      </c>
    </row>
    <row r="86" spans="1:1">
      <c r="A86">
        <v>118</v>
      </c>
    </row>
    <row r="87" spans="1:1">
      <c r="A87">
        <v>119</v>
      </c>
    </row>
    <row r="88" spans="1:1">
      <c r="A88">
        <v>120</v>
      </c>
    </row>
    <row r="89" spans="1:1">
      <c r="A89">
        <v>121</v>
      </c>
    </row>
    <row r="90" spans="1:1">
      <c r="A90">
        <v>122</v>
      </c>
    </row>
    <row r="91" spans="1:1">
      <c r="A91">
        <v>123</v>
      </c>
    </row>
    <row r="92" spans="1:1">
      <c r="A92">
        <v>124</v>
      </c>
    </row>
    <row r="93" spans="1:1">
      <c r="A93">
        <v>125</v>
      </c>
    </row>
    <row r="94" spans="1:1">
      <c r="A94">
        <v>126</v>
      </c>
    </row>
    <row r="95" spans="1:1">
      <c r="A95">
        <v>127</v>
      </c>
    </row>
    <row r="96" spans="1:1">
      <c r="A96">
        <v>128</v>
      </c>
    </row>
    <row r="97" spans="1:1">
      <c r="A97">
        <v>129</v>
      </c>
    </row>
    <row r="98" spans="1:1">
      <c r="A98">
        <v>130</v>
      </c>
    </row>
    <row r="99" spans="1:1">
      <c r="A99">
        <v>131</v>
      </c>
    </row>
    <row r="100" spans="1:1">
      <c r="A100">
        <v>132</v>
      </c>
    </row>
    <row r="101" spans="1:1">
      <c r="A101">
        <v>134</v>
      </c>
    </row>
    <row r="102" spans="1:1">
      <c r="A102">
        <v>135</v>
      </c>
    </row>
    <row r="103" spans="1:1">
      <c r="A103">
        <v>137</v>
      </c>
    </row>
    <row r="104" spans="1:1">
      <c r="A104">
        <v>138</v>
      </c>
    </row>
    <row r="105" spans="1:1">
      <c r="A105">
        <v>139</v>
      </c>
    </row>
    <row r="106" spans="1:1">
      <c r="A106">
        <v>140</v>
      </c>
    </row>
    <row r="107" spans="1:1">
      <c r="A107">
        <v>141</v>
      </c>
    </row>
    <row r="108" spans="1:1">
      <c r="A108">
        <v>142</v>
      </c>
    </row>
    <row r="109" spans="1:1">
      <c r="A109">
        <v>143</v>
      </c>
    </row>
    <row r="110" spans="1:1">
      <c r="A110">
        <v>144</v>
      </c>
    </row>
    <row r="111" spans="1:1">
      <c r="A111">
        <v>145</v>
      </c>
    </row>
    <row r="112" spans="1:1">
      <c r="A112">
        <v>146</v>
      </c>
    </row>
    <row r="113" spans="1:1">
      <c r="A113">
        <v>147</v>
      </c>
    </row>
    <row r="114" spans="1:1">
      <c r="A114">
        <v>148</v>
      </c>
    </row>
    <row r="115" spans="1:1">
      <c r="A115">
        <v>149</v>
      </c>
    </row>
    <row r="116" spans="1:1">
      <c r="A116">
        <v>150</v>
      </c>
    </row>
    <row r="117" spans="1:1">
      <c r="A117">
        <v>151</v>
      </c>
    </row>
    <row r="118" spans="1:1">
      <c r="A118">
        <v>152</v>
      </c>
    </row>
    <row r="119" spans="1:1">
      <c r="A119">
        <v>153</v>
      </c>
    </row>
    <row r="120" spans="1:1">
      <c r="A120">
        <v>154</v>
      </c>
    </row>
    <row r="121" spans="1:1">
      <c r="A121">
        <v>155</v>
      </c>
    </row>
    <row r="122" spans="1:1">
      <c r="A122">
        <v>156</v>
      </c>
    </row>
    <row r="123" spans="1:1">
      <c r="A123">
        <v>157</v>
      </c>
    </row>
    <row r="124" spans="1:1">
      <c r="A124">
        <v>158</v>
      </c>
    </row>
    <row r="125" spans="1:1">
      <c r="A125">
        <v>159</v>
      </c>
    </row>
    <row r="126" spans="1:1">
      <c r="A126">
        <v>160</v>
      </c>
    </row>
    <row r="127" spans="1:1">
      <c r="A127">
        <v>161</v>
      </c>
    </row>
    <row r="128" spans="1:1">
      <c r="A128">
        <v>162</v>
      </c>
    </row>
    <row r="129" spans="1:1">
      <c r="A129">
        <v>163</v>
      </c>
    </row>
    <row r="130" spans="1:1">
      <c r="A130">
        <v>164</v>
      </c>
    </row>
    <row r="131" spans="1:1">
      <c r="A131">
        <v>165</v>
      </c>
    </row>
    <row r="132" spans="1:1">
      <c r="A132">
        <v>166</v>
      </c>
    </row>
    <row r="133" spans="1:1">
      <c r="A133">
        <v>167</v>
      </c>
    </row>
    <row r="134" spans="1:1">
      <c r="A134">
        <v>168</v>
      </c>
    </row>
    <row r="135" spans="1:1">
      <c r="A135">
        <v>169</v>
      </c>
    </row>
    <row r="136" spans="1:1">
      <c r="A136">
        <v>170</v>
      </c>
    </row>
    <row r="137" spans="1:1">
      <c r="A137">
        <v>171</v>
      </c>
    </row>
    <row r="138" spans="1:1">
      <c r="A138">
        <v>172</v>
      </c>
    </row>
    <row r="139" spans="1:1">
      <c r="A139">
        <v>173</v>
      </c>
    </row>
    <row r="140" spans="1:1">
      <c r="A140">
        <v>174</v>
      </c>
    </row>
    <row r="141" spans="1:1">
      <c r="A141">
        <v>175</v>
      </c>
    </row>
    <row r="142" spans="1:1">
      <c r="A142">
        <v>176</v>
      </c>
    </row>
    <row r="143" spans="1:1">
      <c r="A143">
        <v>177</v>
      </c>
    </row>
    <row r="144" spans="1:1">
      <c r="A144">
        <v>178</v>
      </c>
    </row>
    <row r="145" spans="1:1">
      <c r="A145">
        <v>179</v>
      </c>
    </row>
    <row r="146" spans="1:1">
      <c r="A146">
        <v>180</v>
      </c>
    </row>
    <row r="147" spans="1:1">
      <c r="A147">
        <v>181</v>
      </c>
    </row>
    <row r="148" spans="1:1">
      <c r="A148">
        <v>182</v>
      </c>
    </row>
    <row r="149" spans="1:1">
      <c r="A149">
        <v>183</v>
      </c>
    </row>
    <row r="150" spans="1:1">
      <c r="A150">
        <v>186</v>
      </c>
    </row>
    <row r="151" spans="1:1">
      <c r="A151">
        <v>187</v>
      </c>
    </row>
    <row r="152" spans="1:1">
      <c r="A152">
        <v>188</v>
      </c>
    </row>
    <row r="153" spans="1:1">
      <c r="A153">
        <v>189</v>
      </c>
    </row>
    <row r="154" spans="1:1">
      <c r="A154">
        <v>190</v>
      </c>
    </row>
    <row r="155" spans="1:1">
      <c r="A155">
        <v>191</v>
      </c>
    </row>
    <row r="156" spans="1:1">
      <c r="A156">
        <v>192</v>
      </c>
    </row>
    <row r="157" spans="1:1">
      <c r="A157">
        <v>193</v>
      </c>
    </row>
    <row r="158" spans="1:1">
      <c r="A158">
        <v>194</v>
      </c>
    </row>
    <row r="159" spans="1:1">
      <c r="A159">
        <v>195</v>
      </c>
    </row>
    <row r="160" spans="1:1">
      <c r="A160">
        <v>196</v>
      </c>
    </row>
    <row r="161" spans="1:1">
      <c r="A161">
        <v>197</v>
      </c>
    </row>
    <row r="162" spans="1:1">
      <c r="A162">
        <v>198</v>
      </c>
    </row>
    <row r="163" spans="1:1">
      <c r="A163">
        <v>199</v>
      </c>
    </row>
    <row r="164" spans="1:1">
      <c r="A164">
        <v>201</v>
      </c>
    </row>
    <row r="165" spans="1:1">
      <c r="A165">
        <v>202</v>
      </c>
    </row>
    <row r="166" spans="1:1">
      <c r="A166">
        <v>203</v>
      </c>
    </row>
    <row r="167" spans="1:1">
      <c r="A167">
        <v>204</v>
      </c>
    </row>
    <row r="168" spans="1:1">
      <c r="A168">
        <v>205</v>
      </c>
    </row>
    <row r="169" spans="1:1">
      <c r="A169">
        <v>206</v>
      </c>
    </row>
    <row r="170" spans="1:1">
      <c r="A170">
        <v>207</v>
      </c>
    </row>
    <row r="171" spans="1:1">
      <c r="A171">
        <v>208</v>
      </c>
    </row>
    <row r="172" spans="1:1">
      <c r="A172">
        <v>209</v>
      </c>
    </row>
    <row r="173" spans="1:1">
      <c r="A173">
        <v>210</v>
      </c>
    </row>
    <row r="174" spans="1:1">
      <c r="A174">
        <v>211</v>
      </c>
    </row>
    <row r="175" spans="1:1">
      <c r="A175">
        <v>212</v>
      </c>
    </row>
    <row r="176" spans="1:1">
      <c r="A176">
        <v>213</v>
      </c>
    </row>
    <row r="177" spans="1:1">
      <c r="A177">
        <v>214</v>
      </c>
    </row>
    <row r="178" spans="1:1">
      <c r="A178">
        <v>215</v>
      </c>
    </row>
    <row r="179" spans="1:1">
      <c r="A179">
        <v>216</v>
      </c>
    </row>
    <row r="180" spans="1:1">
      <c r="A180">
        <v>217</v>
      </c>
    </row>
    <row r="181" spans="1:1">
      <c r="A181">
        <v>218</v>
      </c>
    </row>
    <row r="182" spans="1:1">
      <c r="A182">
        <v>219</v>
      </c>
    </row>
    <row r="183" spans="1:1">
      <c r="A183">
        <v>220</v>
      </c>
    </row>
    <row r="184" spans="1:1">
      <c r="A184">
        <v>221</v>
      </c>
    </row>
    <row r="185" spans="1:1">
      <c r="A185">
        <v>222</v>
      </c>
    </row>
    <row r="186" spans="1:1">
      <c r="A186">
        <v>223</v>
      </c>
    </row>
    <row r="187" spans="1:1">
      <c r="A187">
        <v>224</v>
      </c>
    </row>
    <row r="188" spans="1:1">
      <c r="A188">
        <v>225</v>
      </c>
    </row>
    <row r="189" spans="1:1">
      <c r="A189">
        <v>226</v>
      </c>
    </row>
    <row r="190" spans="1:1">
      <c r="A190">
        <v>227</v>
      </c>
    </row>
    <row r="191" spans="1:1">
      <c r="A191">
        <v>228</v>
      </c>
    </row>
    <row r="192" spans="1:1">
      <c r="A192">
        <v>229</v>
      </c>
    </row>
    <row r="193" spans="1:1">
      <c r="A193">
        <v>230</v>
      </c>
    </row>
    <row r="194" spans="1:1">
      <c r="A194">
        <v>231</v>
      </c>
    </row>
    <row r="195" spans="1:1">
      <c r="A195">
        <v>232</v>
      </c>
    </row>
    <row r="196" spans="1:1">
      <c r="A196">
        <v>233</v>
      </c>
    </row>
    <row r="197" spans="1:1">
      <c r="A197">
        <v>234</v>
      </c>
    </row>
    <row r="198" spans="1:1">
      <c r="A198">
        <v>235</v>
      </c>
    </row>
    <row r="199" spans="1:1">
      <c r="A199">
        <v>236</v>
      </c>
    </row>
    <row r="200" spans="1:1">
      <c r="A200">
        <v>237</v>
      </c>
    </row>
    <row r="201" spans="1:1">
      <c r="A201">
        <v>238</v>
      </c>
    </row>
    <row r="202" spans="1:1">
      <c r="A202">
        <v>239</v>
      </c>
    </row>
    <row r="203" spans="1:1">
      <c r="A203">
        <v>240</v>
      </c>
    </row>
    <row r="204" spans="1:1">
      <c r="A204">
        <v>241</v>
      </c>
    </row>
    <row r="205" spans="1:1">
      <c r="A205">
        <v>242</v>
      </c>
    </row>
    <row r="206" spans="1:1">
      <c r="A206">
        <v>243</v>
      </c>
    </row>
    <row r="207" spans="1:1">
      <c r="A207">
        <v>244</v>
      </c>
    </row>
    <row r="208" spans="1:1">
      <c r="A208">
        <v>245</v>
      </c>
    </row>
    <row r="209" spans="1:1">
      <c r="A209">
        <v>246</v>
      </c>
    </row>
    <row r="210" spans="1:1">
      <c r="A210">
        <v>247</v>
      </c>
    </row>
    <row r="211" spans="1:1">
      <c r="A211">
        <v>248</v>
      </c>
    </row>
    <row r="212" spans="1:1">
      <c r="A212">
        <v>249</v>
      </c>
    </row>
    <row r="213" spans="1:1">
      <c r="A213">
        <v>250</v>
      </c>
    </row>
    <row r="214" spans="1:1">
      <c r="A214">
        <v>251</v>
      </c>
    </row>
    <row r="215" spans="1:1">
      <c r="A215">
        <v>252</v>
      </c>
    </row>
    <row r="216" spans="1:1">
      <c r="A216">
        <v>253</v>
      </c>
    </row>
    <row r="217" spans="1:1">
      <c r="A217">
        <v>254</v>
      </c>
    </row>
    <row r="218" spans="1:1">
      <c r="A218">
        <v>255</v>
      </c>
    </row>
    <row r="219" spans="1:1">
      <c r="A219">
        <v>256</v>
      </c>
    </row>
    <row r="220" spans="1:1">
      <c r="A220">
        <v>257</v>
      </c>
    </row>
    <row r="221" spans="1:1">
      <c r="A221">
        <v>258</v>
      </c>
    </row>
    <row r="222" spans="1:1">
      <c r="A222">
        <v>259</v>
      </c>
    </row>
    <row r="223" spans="1:1">
      <c r="A223">
        <v>260</v>
      </c>
    </row>
    <row r="224" spans="1:1">
      <c r="A224">
        <v>261</v>
      </c>
    </row>
    <row r="225" spans="1:1">
      <c r="A225">
        <v>262</v>
      </c>
    </row>
    <row r="226" spans="1:1">
      <c r="A226">
        <v>263</v>
      </c>
    </row>
    <row r="227" spans="1:1">
      <c r="A227">
        <v>264</v>
      </c>
    </row>
    <row r="228" spans="1:1">
      <c r="A228">
        <v>265</v>
      </c>
    </row>
    <row r="229" spans="1:1">
      <c r="A229">
        <v>266</v>
      </c>
    </row>
    <row r="230" spans="1:1">
      <c r="A230">
        <v>269</v>
      </c>
    </row>
    <row r="231" spans="1:1">
      <c r="A231">
        <v>270</v>
      </c>
    </row>
    <row r="232" spans="1:1">
      <c r="A232">
        <v>271</v>
      </c>
    </row>
    <row r="233" spans="1:1">
      <c r="A233">
        <v>272</v>
      </c>
    </row>
    <row r="234" spans="1:1">
      <c r="A234">
        <v>284</v>
      </c>
    </row>
    <row r="235" spans="1:1">
      <c r="A235">
        <v>285</v>
      </c>
    </row>
    <row r="236" spans="1:1">
      <c r="A236">
        <v>286</v>
      </c>
    </row>
    <row r="237" spans="1:1">
      <c r="A237">
        <v>298</v>
      </c>
    </row>
    <row r="238" spans="1:1">
      <c r="A238">
        <v>305</v>
      </c>
    </row>
    <row r="239" spans="1:1">
      <c r="A239">
        <v>307</v>
      </c>
    </row>
    <row r="240" spans="1:1">
      <c r="A240">
        <v>308</v>
      </c>
    </row>
    <row r="241" spans="1:1">
      <c r="A241">
        <v>309</v>
      </c>
    </row>
    <row r="242" spans="1:1">
      <c r="A242">
        <v>310</v>
      </c>
    </row>
    <row r="243" spans="1:1">
      <c r="A243">
        <v>311</v>
      </c>
    </row>
    <row r="244" spans="1:1">
      <c r="A244">
        <v>312</v>
      </c>
    </row>
    <row r="245" spans="1:1">
      <c r="A245">
        <v>313</v>
      </c>
    </row>
    <row r="246" spans="1:1">
      <c r="A246">
        <v>314</v>
      </c>
    </row>
    <row r="247" spans="1:1">
      <c r="A247">
        <v>315</v>
      </c>
    </row>
    <row r="248" spans="1:1">
      <c r="A248">
        <v>316</v>
      </c>
    </row>
    <row r="249" spans="1:1">
      <c r="A249">
        <v>317</v>
      </c>
    </row>
    <row r="250" spans="1:1">
      <c r="A250">
        <v>332</v>
      </c>
    </row>
    <row r="251" spans="1:1">
      <c r="A251">
        <v>333</v>
      </c>
    </row>
    <row r="252" spans="1:1">
      <c r="A252">
        <v>334</v>
      </c>
    </row>
    <row r="253" spans="1:1">
      <c r="A253">
        <v>335</v>
      </c>
    </row>
    <row r="254" spans="1:1">
      <c r="A254">
        <v>336</v>
      </c>
    </row>
    <row r="255" spans="1:1">
      <c r="A255">
        <v>337</v>
      </c>
    </row>
    <row r="256" spans="1:1">
      <c r="A256">
        <v>338</v>
      </c>
    </row>
    <row r="257" spans="1:1">
      <c r="A257">
        <v>339</v>
      </c>
    </row>
    <row r="258" spans="1:1">
      <c r="A258">
        <v>340</v>
      </c>
    </row>
    <row r="259" spans="1:1">
      <c r="A259">
        <v>341</v>
      </c>
    </row>
    <row r="260" spans="1:1">
      <c r="A260">
        <v>389</v>
      </c>
    </row>
    <row r="261" spans="1:1">
      <c r="A261">
        <v>391</v>
      </c>
    </row>
    <row r="262" spans="1:1">
      <c r="A262">
        <v>392</v>
      </c>
    </row>
    <row r="263" spans="1:1">
      <c r="A263">
        <v>403</v>
      </c>
    </row>
    <row r="264" spans="1:1">
      <c r="A264">
        <v>412</v>
      </c>
    </row>
    <row r="265" spans="1:1">
      <c r="A265">
        <v>413</v>
      </c>
    </row>
    <row r="266" spans="1:1">
      <c r="A266">
        <v>414</v>
      </c>
    </row>
    <row r="267" spans="1:1">
      <c r="A267">
        <v>415</v>
      </c>
    </row>
    <row r="268" spans="1:1">
      <c r="A268">
        <v>434</v>
      </c>
    </row>
    <row r="269" spans="1:1">
      <c r="A269">
        <v>435</v>
      </c>
    </row>
    <row r="270" spans="1:1">
      <c r="A270">
        <v>441</v>
      </c>
    </row>
    <row r="271" spans="1:1">
      <c r="A271">
        <v>442</v>
      </c>
    </row>
    <row r="272" spans="1:1">
      <c r="A272">
        <v>443</v>
      </c>
    </row>
    <row r="273" spans="1:1">
      <c r="A273">
        <v>444</v>
      </c>
    </row>
    <row r="274" spans="1:1">
      <c r="A274">
        <v>446</v>
      </c>
    </row>
    <row r="275" spans="1:1">
      <c r="A275">
        <v>447</v>
      </c>
    </row>
    <row r="276" spans="1:1">
      <c r="A276">
        <v>448</v>
      </c>
    </row>
    <row r="277" spans="1:1">
      <c r="A277">
        <v>449</v>
      </c>
    </row>
    <row r="278" spans="1:1">
      <c r="A278">
        <v>450</v>
      </c>
    </row>
    <row r="279" spans="1:1">
      <c r="A279">
        <v>451</v>
      </c>
    </row>
    <row r="280" spans="1:1">
      <c r="A280">
        <v>453</v>
      </c>
    </row>
    <row r="281" spans="1:1">
      <c r="A281">
        <v>454</v>
      </c>
    </row>
    <row r="282" spans="1:1">
      <c r="A282">
        <v>455</v>
      </c>
    </row>
    <row r="283" spans="1:1">
      <c r="A283">
        <v>456</v>
      </c>
    </row>
    <row r="284" spans="1:1">
      <c r="A284">
        <v>457</v>
      </c>
    </row>
    <row r="285" spans="1:1">
      <c r="A285">
        <v>458</v>
      </c>
    </row>
    <row r="286" spans="1:1">
      <c r="A286">
        <v>462</v>
      </c>
    </row>
    <row r="287" spans="1:1">
      <c r="A287">
        <v>463</v>
      </c>
    </row>
    <row r="288" spans="1:1">
      <c r="A288">
        <v>465</v>
      </c>
    </row>
    <row r="289" spans="1:1">
      <c r="A289">
        <v>469</v>
      </c>
    </row>
    <row r="290" spans="1:1">
      <c r="A290">
        <v>470</v>
      </c>
    </row>
    <row r="291" spans="1:1">
      <c r="A291">
        <v>471</v>
      </c>
    </row>
    <row r="292" spans="1:1">
      <c r="A292">
        <v>472</v>
      </c>
    </row>
    <row r="293" spans="1:1">
      <c r="A293">
        <v>508</v>
      </c>
    </row>
    <row r="294" spans="1:1">
      <c r="A294">
        <v>519</v>
      </c>
    </row>
    <row r="295" spans="1:1">
      <c r="A295">
        <v>522</v>
      </c>
    </row>
    <row r="296" spans="1:1">
      <c r="A296">
        <v>523</v>
      </c>
    </row>
    <row r="297" spans="1:1">
      <c r="A297">
        <v>524</v>
      </c>
    </row>
    <row r="298" spans="1:1">
      <c r="A298">
        <v>525</v>
      </c>
    </row>
    <row r="299" spans="1:1">
      <c r="A299">
        <v>526</v>
      </c>
    </row>
    <row r="300" spans="1:1">
      <c r="A300">
        <v>527</v>
      </c>
    </row>
    <row r="301" spans="1:1">
      <c r="A301">
        <v>528</v>
      </c>
    </row>
    <row r="302" spans="1:1">
      <c r="A302">
        <v>529</v>
      </c>
    </row>
    <row r="303" spans="1:1">
      <c r="A303">
        <v>530</v>
      </c>
    </row>
    <row r="304" spans="1:1">
      <c r="A304">
        <v>531</v>
      </c>
    </row>
    <row r="305" spans="1:1">
      <c r="A305">
        <v>547</v>
      </c>
    </row>
    <row r="306" spans="1:1">
      <c r="A306">
        <v>557</v>
      </c>
    </row>
    <row r="307" spans="1:1">
      <c r="A307">
        <v>558</v>
      </c>
    </row>
    <row r="308" spans="1:1">
      <c r="A308">
        <v>559</v>
      </c>
    </row>
    <row r="309" spans="1:1">
      <c r="A309">
        <v>560</v>
      </c>
    </row>
    <row r="310" spans="1:1">
      <c r="A310">
        <v>565</v>
      </c>
    </row>
    <row r="311" spans="1:1">
      <c r="A311">
        <v>571</v>
      </c>
    </row>
    <row r="312" spans="1:1">
      <c r="A312">
        <v>572</v>
      </c>
    </row>
    <row r="313" spans="1:1">
      <c r="A313">
        <v>578</v>
      </c>
    </row>
    <row r="314" spans="1:1">
      <c r="A314">
        <v>579</v>
      </c>
    </row>
    <row r="315" spans="1:1">
      <c r="A315">
        <v>580</v>
      </c>
    </row>
    <row r="316" spans="1:1">
      <c r="A316">
        <v>581</v>
      </c>
    </row>
    <row r="317" spans="1:1">
      <c r="A317">
        <v>582</v>
      </c>
    </row>
    <row r="318" spans="1:1">
      <c r="A318">
        <v>583</v>
      </c>
    </row>
    <row r="319" spans="1:1">
      <c r="A319">
        <v>584</v>
      </c>
    </row>
    <row r="320" spans="1:1">
      <c r="A320">
        <v>585</v>
      </c>
    </row>
    <row r="321" spans="1:1">
      <c r="A321">
        <v>586</v>
      </c>
    </row>
    <row r="322" spans="1:1">
      <c r="A322">
        <v>591</v>
      </c>
    </row>
    <row r="323" spans="1:1">
      <c r="A323">
        <v>594</v>
      </c>
    </row>
    <row r="324" spans="1:1">
      <c r="A324">
        <v>599</v>
      </c>
    </row>
    <row r="325" spans="1:1">
      <c r="A325">
        <v>600</v>
      </c>
    </row>
    <row r="326" spans="1:1">
      <c r="A326">
        <v>601</v>
      </c>
    </row>
    <row r="327" spans="1:1">
      <c r="A327">
        <v>602</v>
      </c>
    </row>
    <row r="328" spans="1:1">
      <c r="A328">
        <v>603</v>
      </c>
    </row>
    <row r="329" spans="1:1">
      <c r="A329">
        <v>604</v>
      </c>
    </row>
    <row r="330" spans="1:1">
      <c r="A330">
        <v>605</v>
      </c>
    </row>
    <row r="331" spans="1:1">
      <c r="A331">
        <v>606</v>
      </c>
    </row>
    <row r="332" spans="1:1">
      <c r="A332">
        <v>607</v>
      </c>
    </row>
    <row r="333" spans="1:1">
      <c r="A333">
        <v>608</v>
      </c>
    </row>
    <row r="334" spans="1:1">
      <c r="A334">
        <v>609</v>
      </c>
    </row>
    <row r="335" spans="1:1">
      <c r="A335">
        <v>610</v>
      </c>
    </row>
    <row r="336" spans="1:1">
      <c r="A336">
        <v>611</v>
      </c>
    </row>
    <row r="337" spans="1:1">
      <c r="A337">
        <v>612</v>
      </c>
    </row>
    <row r="338" spans="1:1">
      <c r="A338">
        <v>613</v>
      </c>
    </row>
    <row r="339" spans="1:1">
      <c r="A339">
        <v>614</v>
      </c>
    </row>
    <row r="340" spans="1:1">
      <c r="A340">
        <v>618</v>
      </c>
    </row>
    <row r="341" spans="1:1">
      <c r="A341">
        <v>619</v>
      </c>
    </row>
    <row r="342" spans="1:1">
      <c r="A342">
        <v>620</v>
      </c>
    </row>
    <row r="343" spans="1:1">
      <c r="A343">
        <v>621</v>
      </c>
    </row>
    <row r="344" spans="1:1">
      <c r="A344">
        <v>622</v>
      </c>
    </row>
    <row r="345" spans="1:1">
      <c r="A345">
        <v>623</v>
      </c>
    </row>
    <row r="346" spans="1:1">
      <c r="A346">
        <v>624</v>
      </c>
    </row>
    <row r="347" spans="1:1">
      <c r="A347">
        <v>625</v>
      </c>
    </row>
    <row r="348" spans="1:1">
      <c r="A348">
        <v>626</v>
      </c>
    </row>
    <row r="349" spans="1:1">
      <c r="A349">
        <v>627</v>
      </c>
    </row>
    <row r="350" spans="1:1">
      <c r="A350">
        <v>628</v>
      </c>
    </row>
    <row r="351" spans="1:1">
      <c r="A351">
        <v>629</v>
      </c>
    </row>
    <row r="352" spans="1:1">
      <c r="A352">
        <v>630</v>
      </c>
    </row>
    <row r="353" spans="1:1">
      <c r="A353">
        <v>631</v>
      </c>
    </row>
    <row r="354" spans="1:1">
      <c r="A354">
        <v>632</v>
      </c>
    </row>
    <row r="355" spans="1:1">
      <c r="A355">
        <v>634</v>
      </c>
    </row>
    <row r="356" spans="1:1">
      <c r="A356">
        <v>635</v>
      </c>
    </row>
    <row r="357" spans="1:1">
      <c r="A357">
        <v>636</v>
      </c>
    </row>
    <row r="358" spans="1:1">
      <c r="A358">
        <v>637</v>
      </c>
    </row>
    <row r="359" spans="1:1">
      <c r="A359">
        <v>638</v>
      </c>
    </row>
    <row r="360" spans="1:1">
      <c r="A360">
        <v>639</v>
      </c>
    </row>
    <row r="361" spans="1:1">
      <c r="A361">
        <v>640</v>
      </c>
    </row>
    <row r="362" spans="1:1">
      <c r="A362">
        <v>641</v>
      </c>
    </row>
    <row r="363" spans="1:1">
      <c r="A363">
        <v>642</v>
      </c>
    </row>
    <row r="364" spans="1:1">
      <c r="A364">
        <v>643</v>
      </c>
    </row>
    <row r="365" spans="1:1">
      <c r="A365">
        <v>651</v>
      </c>
    </row>
    <row r="366" spans="1:1">
      <c r="A366">
        <v>652</v>
      </c>
    </row>
    <row r="367" spans="1:1">
      <c r="A367">
        <v>676</v>
      </c>
    </row>
    <row r="368" spans="1:1">
      <c r="A368">
        <v>677</v>
      </c>
    </row>
    <row r="369" spans="1:1">
      <c r="A369">
        <v>678</v>
      </c>
    </row>
    <row r="370" spans="1:1">
      <c r="A370">
        <v>679</v>
      </c>
    </row>
    <row r="371" spans="1:1">
      <c r="A371">
        <v>681</v>
      </c>
    </row>
    <row r="372" spans="1:1">
      <c r="A372">
        <v>682</v>
      </c>
    </row>
    <row r="373" spans="1:1">
      <c r="A373">
        <v>684</v>
      </c>
    </row>
    <row r="374" spans="1:1">
      <c r="A374">
        <v>686</v>
      </c>
    </row>
    <row r="375" spans="1:1">
      <c r="A375">
        <v>687</v>
      </c>
    </row>
    <row r="376" spans="1:1">
      <c r="A376">
        <v>688</v>
      </c>
    </row>
    <row r="377" spans="1:1">
      <c r="A377">
        <v>689</v>
      </c>
    </row>
    <row r="378" spans="1:1">
      <c r="A378">
        <v>690</v>
      </c>
    </row>
    <row r="379" spans="1:1">
      <c r="A379">
        <v>691</v>
      </c>
    </row>
    <row r="380" spans="1:1">
      <c r="A380">
        <v>692</v>
      </c>
    </row>
    <row r="381" spans="1:1">
      <c r="A381">
        <v>696</v>
      </c>
    </row>
    <row r="382" spans="1:1">
      <c r="A382">
        <v>697</v>
      </c>
    </row>
    <row r="383" spans="1:1">
      <c r="A383">
        <v>698</v>
      </c>
    </row>
    <row r="384" spans="1:1">
      <c r="A384">
        <v>701</v>
      </c>
    </row>
    <row r="385" spans="1:1">
      <c r="A385">
        <v>704</v>
      </c>
    </row>
    <row r="386" spans="1:1">
      <c r="A386">
        <v>705</v>
      </c>
    </row>
    <row r="387" spans="1:1">
      <c r="A387">
        <v>706</v>
      </c>
    </row>
    <row r="388" spans="1:1">
      <c r="A388">
        <v>711</v>
      </c>
    </row>
    <row r="389" spans="1:1">
      <c r="A389">
        <v>713</v>
      </c>
    </row>
    <row r="390" spans="1:1">
      <c r="A390">
        <v>714</v>
      </c>
    </row>
    <row r="391" spans="1:1">
      <c r="A391">
        <v>715</v>
      </c>
    </row>
    <row r="392" spans="1:1">
      <c r="A392">
        <v>716</v>
      </c>
    </row>
    <row r="393" spans="1:1">
      <c r="A393">
        <v>717</v>
      </c>
    </row>
    <row r="394" spans="1:1">
      <c r="A394">
        <v>718</v>
      </c>
    </row>
    <row r="395" spans="1:1">
      <c r="A395">
        <v>719</v>
      </c>
    </row>
    <row r="396" spans="1:1">
      <c r="A396">
        <v>720</v>
      </c>
    </row>
    <row r="397" spans="1:1">
      <c r="A397">
        <v>721</v>
      </c>
    </row>
    <row r="398" spans="1:1">
      <c r="A398">
        <v>722</v>
      </c>
    </row>
    <row r="399" spans="1:1">
      <c r="A399">
        <v>723</v>
      </c>
    </row>
    <row r="400" spans="1:1">
      <c r="A400">
        <v>724</v>
      </c>
    </row>
    <row r="401" spans="1:1">
      <c r="A401">
        <v>725</v>
      </c>
    </row>
    <row r="402" spans="1:1">
      <c r="A402">
        <v>736</v>
      </c>
    </row>
    <row r="403" spans="1:1">
      <c r="A403">
        <v>737</v>
      </c>
    </row>
    <row r="404" spans="1:1">
      <c r="A404">
        <v>738</v>
      </c>
    </row>
    <row r="405" spans="1:1">
      <c r="A405">
        <v>739</v>
      </c>
    </row>
    <row r="406" spans="1:1">
      <c r="A406">
        <v>741</v>
      </c>
    </row>
    <row r="407" spans="1:1">
      <c r="A407">
        <v>742</v>
      </c>
    </row>
    <row r="408" spans="1:1">
      <c r="A408">
        <v>743</v>
      </c>
    </row>
    <row r="409" spans="1:1">
      <c r="A409">
        <v>744</v>
      </c>
    </row>
    <row r="410" spans="1:1">
      <c r="A410">
        <v>745</v>
      </c>
    </row>
    <row r="411" spans="1:1">
      <c r="A411">
        <v>746</v>
      </c>
    </row>
    <row r="412" spans="1:1">
      <c r="A412">
        <v>774</v>
      </c>
    </row>
    <row r="413" spans="1:1">
      <c r="A413">
        <v>788</v>
      </c>
    </row>
    <row r="414" spans="1:1">
      <c r="A414">
        <v>789</v>
      </c>
    </row>
    <row r="415" spans="1:1">
      <c r="A415">
        <v>790</v>
      </c>
    </row>
    <row r="416" spans="1:1">
      <c r="A416">
        <v>791</v>
      </c>
    </row>
    <row r="417" spans="1:1">
      <c r="A417">
        <v>794</v>
      </c>
    </row>
    <row r="418" spans="1:1">
      <c r="A418">
        <v>795</v>
      </c>
    </row>
    <row r="419" spans="1:1">
      <c r="A419">
        <v>798</v>
      </c>
    </row>
    <row r="420" spans="1:1">
      <c r="A420">
        <v>799</v>
      </c>
    </row>
    <row r="421" spans="1:1">
      <c r="A421">
        <v>800</v>
      </c>
    </row>
    <row r="422" spans="1:1">
      <c r="A422">
        <v>801</v>
      </c>
    </row>
    <row r="423" spans="1:1">
      <c r="A423">
        <v>802</v>
      </c>
    </row>
    <row r="424" spans="1:1">
      <c r="A424">
        <v>803</v>
      </c>
    </row>
    <row r="425" spans="1:1">
      <c r="A425">
        <v>804</v>
      </c>
    </row>
    <row r="426" spans="1:1">
      <c r="A426">
        <v>805</v>
      </c>
    </row>
    <row r="427" spans="1:1">
      <c r="A427">
        <v>806</v>
      </c>
    </row>
    <row r="428" spans="1:1">
      <c r="A428">
        <v>807</v>
      </c>
    </row>
    <row r="429" spans="1:1">
      <c r="A429">
        <v>808</v>
      </c>
    </row>
    <row r="430" spans="1:1">
      <c r="A430">
        <v>809</v>
      </c>
    </row>
    <row r="431" spans="1:1">
      <c r="A431">
        <v>811</v>
      </c>
    </row>
    <row r="432" spans="1:1">
      <c r="A432">
        <v>813</v>
      </c>
    </row>
    <row r="433" spans="1:1">
      <c r="A433">
        <v>814</v>
      </c>
    </row>
    <row r="434" spans="1:1">
      <c r="A434">
        <v>815</v>
      </c>
    </row>
    <row r="435" spans="1:1">
      <c r="A435">
        <v>816</v>
      </c>
    </row>
    <row r="436" spans="1:1">
      <c r="A436">
        <v>817</v>
      </c>
    </row>
    <row r="437" spans="1:1">
      <c r="A437">
        <v>818</v>
      </c>
    </row>
    <row r="438" spans="1:1">
      <c r="A438">
        <v>820</v>
      </c>
    </row>
    <row r="439" spans="1:1">
      <c r="A439">
        <v>821</v>
      </c>
    </row>
    <row r="440" spans="1:1">
      <c r="A440">
        <v>823</v>
      </c>
    </row>
    <row r="441" spans="1:1">
      <c r="A441">
        <v>824</v>
      </c>
    </row>
    <row r="442" spans="1:1">
      <c r="A442">
        <v>825</v>
      </c>
    </row>
    <row r="443" spans="1:1">
      <c r="A443">
        <v>854</v>
      </c>
    </row>
    <row r="444" spans="1:1">
      <c r="A444">
        <v>865</v>
      </c>
    </row>
    <row r="445" spans="1:1">
      <c r="A445">
        <v>871</v>
      </c>
    </row>
    <row r="446" spans="1:1">
      <c r="A446">
        <v>872</v>
      </c>
    </row>
    <row r="447" spans="1:1">
      <c r="A447">
        <v>873</v>
      </c>
    </row>
    <row r="448" spans="1:1">
      <c r="A448">
        <v>874</v>
      </c>
    </row>
    <row r="449" spans="1:1">
      <c r="A449">
        <v>875</v>
      </c>
    </row>
    <row r="450" spans="1:1">
      <c r="A450">
        <v>876</v>
      </c>
    </row>
    <row r="451" spans="1:1">
      <c r="A451">
        <v>877</v>
      </c>
    </row>
    <row r="452" spans="1:1">
      <c r="A452">
        <v>878</v>
      </c>
    </row>
    <row r="453" spans="1:1">
      <c r="A453">
        <v>879</v>
      </c>
    </row>
    <row r="454" spans="1:1">
      <c r="A454">
        <v>880</v>
      </c>
    </row>
    <row r="455" spans="1:1">
      <c r="A455">
        <v>881</v>
      </c>
    </row>
    <row r="456" spans="1:1">
      <c r="A456">
        <v>882</v>
      </c>
    </row>
    <row r="457" spans="1:1">
      <c r="A457">
        <v>883</v>
      </c>
    </row>
    <row r="458" spans="1:1">
      <c r="A458">
        <v>884</v>
      </c>
    </row>
    <row r="459" spans="1:1">
      <c r="A459">
        <v>885</v>
      </c>
    </row>
    <row r="460" spans="1:1">
      <c r="A460">
        <v>886</v>
      </c>
    </row>
    <row r="461" spans="1:1">
      <c r="A461">
        <v>887</v>
      </c>
    </row>
    <row r="462" spans="1:1">
      <c r="A462">
        <v>888</v>
      </c>
    </row>
    <row r="463" spans="1:1">
      <c r="A463">
        <v>889</v>
      </c>
    </row>
    <row r="464" spans="1:1">
      <c r="A464">
        <v>890</v>
      </c>
    </row>
    <row r="465" spans="1:1">
      <c r="A465">
        <v>891</v>
      </c>
    </row>
    <row r="466" spans="1:1">
      <c r="A466">
        <v>892</v>
      </c>
    </row>
    <row r="467" spans="1:1">
      <c r="A467">
        <v>901</v>
      </c>
    </row>
    <row r="468" spans="1:1">
      <c r="A468">
        <v>902</v>
      </c>
    </row>
    <row r="469" spans="1:1">
      <c r="A469">
        <v>903</v>
      </c>
    </row>
    <row r="470" spans="1:1">
      <c r="A470">
        <v>904</v>
      </c>
    </row>
    <row r="471" spans="1:1">
      <c r="A471">
        <v>905</v>
      </c>
    </row>
    <row r="472" spans="1:1">
      <c r="A472">
        <v>906</v>
      </c>
    </row>
    <row r="473" spans="1:1">
      <c r="A473">
        <v>907</v>
      </c>
    </row>
    <row r="474" spans="1:1">
      <c r="A474">
        <v>908</v>
      </c>
    </row>
    <row r="475" spans="1:1">
      <c r="A475">
        <v>909</v>
      </c>
    </row>
    <row r="476" spans="1:1">
      <c r="A476">
        <v>910</v>
      </c>
    </row>
    <row r="477" spans="1:1">
      <c r="A477">
        <v>936</v>
      </c>
    </row>
    <row r="478" spans="1:1">
      <c r="A478">
        <v>937</v>
      </c>
    </row>
    <row r="479" spans="1:1">
      <c r="A479">
        <v>938</v>
      </c>
    </row>
    <row r="480" spans="1:1">
      <c r="A480">
        <v>939</v>
      </c>
    </row>
    <row r="481" spans="1:1">
      <c r="A481">
        <v>940</v>
      </c>
    </row>
    <row r="482" spans="1:1">
      <c r="A482">
        <v>941</v>
      </c>
    </row>
    <row r="483" spans="1:1">
      <c r="A483">
        <v>942</v>
      </c>
    </row>
    <row r="484" spans="1:1">
      <c r="A484">
        <v>943</v>
      </c>
    </row>
    <row r="485" spans="1:1">
      <c r="A485">
        <v>944</v>
      </c>
    </row>
    <row r="486" spans="1:1">
      <c r="A486">
        <v>945</v>
      </c>
    </row>
    <row r="487" spans="1:1">
      <c r="A487">
        <v>946</v>
      </c>
    </row>
    <row r="488" spans="1:1">
      <c r="A488">
        <v>947</v>
      </c>
    </row>
    <row r="489" spans="1:1">
      <c r="A489">
        <v>948</v>
      </c>
    </row>
    <row r="490" spans="1:1">
      <c r="A490">
        <v>949</v>
      </c>
    </row>
  </sheetData>
  <phoneticPr fontId="109"/>
  <pageMargins left="0.7" right="0.7" top="0.75" bottom="0.75" header="0.3" footer="0.3"/>
  <customProperties>
    <customPr name="_pios_id" r:id="rId1"/>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D8A42-2C97-4455-ACB4-7BE42DD3ACDB}">
  <sheetPr codeName="Sheet10"/>
  <dimension ref="A1:I195"/>
  <sheetViews>
    <sheetView workbookViewId="0">
      <selection activeCell="G22" sqref="G22"/>
    </sheetView>
  </sheetViews>
  <sheetFormatPr defaultRowHeight="14.5"/>
  <cols>
    <col min="1" max="1" width="22.08984375" style="149" bestFit="1" customWidth="1"/>
    <col min="2" max="2" width="33.08984375" style="149" bestFit="1" customWidth="1"/>
    <col min="3" max="3" width="11.08984375" bestFit="1" customWidth="1"/>
    <col min="4" max="4" width="8.453125" bestFit="1" customWidth="1"/>
    <col min="5" max="6" width="12.08984375" customWidth="1"/>
    <col min="7" max="7" width="10.08984375" bestFit="1" customWidth="1"/>
    <col min="8" max="8" width="4.08984375" bestFit="1" customWidth="1"/>
  </cols>
  <sheetData>
    <row r="1" spans="1:9">
      <c r="A1" s="149" t="s">
        <v>11000</v>
      </c>
      <c r="C1" t="s">
        <v>11001</v>
      </c>
      <c r="D1" t="s">
        <v>11002</v>
      </c>
    </row>
    <row r="2" spans="1:9">
      <c r="A2" s="150" t="s">
        <v>11003</v>
      </c>
      <c r="B2" s="150" t="s">
        <v>11004</v>
      </c>
      <c r="C2">
        <v>261936</v>
      </c>
      <c r="D2">
        <f t="shared" ref="D2:D33" si="0">C2/5/500000</f>
        <v>0.10477439999999999</v>
      </c>
      <c r="E2" s="150" t="s">
        <v>11003</v>
      </c>
      <c r="F2" s="150">
        <f>COUNTIF($E$1:E2,E2)</f>
        <v>1</v>
      </c>
      <c r="G2">
        <f t="shared" ref="G2:G23" si="1">SUMIF(E:E,E2,C:C)</f>
        <v>261936</v>
      </c>
      <c r="H2">
        <f t="shared" ref="H2:H23" si="2">ROUNDUP(G2/5/500000,0)</f>
        <v>1</v>
      </c>
      <c r="I2" t="s">
        <v>153</v>
      </c>
    </row>
    <row r="3" spans="1:9">
      <c r="A3" s="150" t="s">
        <v>11005</v>
      </c>
      <c r="B3" s="150" t="s">
        <v>11006</v>
      </c>
      <c r="C3">
        <v>32577102</v>
      </c>
      <c r="D3">
        <f t="shared" si="0"/>
        <v>13.0308408</v>
      </c>
      <c r="E3" s="150" t="s">
        <v>11005</v>
      </c>
      <c r="F3" s="150">
        <f>COUNTIF($E$1:E3,E3)</f>
        <v>1</v>
      </c>
      <c r="G3">
        <f t="shared" si="1"/>
        <v>32577102</v>
      </c>
      <c r="H3">
        <f t="shared" si="2"/>
        <v>14</v>
      </c>
      <c r="I3" t="s">
        <v>153</v>
      </c>
    </row>
    <row r="4" spans="1:9">
      <c r="A4" s="150" t="s">
        <v>11007</v>
      </c>
      <c r="B4" s="150" t="s">
        <v>11008</v>
      </c>
      <c r="C4">
        <v>37916</v>
      </c>
      <c r="D4">
        <f t="shared" si="0"/>
        <v>1.51664E-2</v>
      </c>
      <c r="E4" s="150" t="s">
        <v>11007</v>
      </c>
      <c r="F4" s="150">
        <f>COUNTIF($E$1:E4,E4)</f>
        <v>1</v>
      </c>
      <c r="G4">
        <f t="shared" si="1"/>
        <v>37916</v>
      </c>
      <c r="H4">
        <f t="shared" si="2"/>
        <v>1</v>
      </c>
      <c r="I4" t="s">
        <v>153</v>
      </c>
    </row>
    <row r="5" spans="1:9">
      <c r="A5" s="149" t="s">
        <v>11009</v>
      </c>
      <c r="B5" s="149" t="s">
        <v>11010</v>
      </c>
      <c r="C5">
        <v>0</v>
      </c>
      <c r="D5">
        <f t="shared" si="0"/>
        <v>0</v>
      </c>
      <c r="E5" t="str">
        <f>LEFT(A5,7)</f>
        <v>ZPDO054</v>
      </c>
      <c r="F5" s="150">
        <f>COUNTIF($E$1:E5,E5)</f>
        <v>1</v>
      </c>
      <c r="G5">
        <f t="shared" si="1"/>
        <v>0</v>
      </c>
      <c r="H5">
        <f t="shared" si="2"/>
        <v>0</v>
      </c>
      <c r="I5" t="s">
        <v>153</v>
      </c>
    </row>
    <row r="6" spans="1:9">
      <c r="A6" s="149" t="s">
        <v>11011</v>
      </c>
      <c r="B6" s="149" t="s">
        <v>11012</v>
      </c>
      <c r="C6">
        <v>0</v>
      </c>
      <c r="D6">
        <f t="shared" si="0"/>
        <v>0</v>
      </c>
      <c r="E6" t="str">
        <f>LEFT(A6,7)</f>
        <v>ZPDO055</v>
      </c>
      <c r="F6" s="150">
        <f>COUNTIF($E$1:E6,E6)</f>
        <v>1</v>
      </c>
      <c r="G6">
        <f t="shared" si="1"/>
        <v>0</v>
      </c>
      <c r="H6">
        <f t="shared" si="2"/>
        <v>0</v>
      </c>
      <c r="I6" t="s">
        <v>153</v>
      </c>
    </row>
    <row r="7" spans="1:9">
      <c r="A7" s="149" t="s">
        <v>11013</v>
      </c>
      <c r="B7" s="149" t="s">
        <v>11014</v>
      </c>
      <c r="C7">
        <v>39272</v>
      </c>
      <c r="D7">
        <f t="shared" si="0"/>
        <v>1.5708799999999998E-2</v>
      </c>
      <c r="E7" t="str">
        <f>LEFT(A7,6)</f>
        <v>ZPDO06</v>
      </c>
      <c r="F7" s="150">
        <f>COUNTIF($E$1:E7,E7)</f>
        <v>1</v>
      </c>
      <c r="G7">
        <f t="shared" si="1"/>
        <v>39272</v>
      </c>
      <c r="H7">
        <f t="shared" si="2"/>
        <v>1</v>
      </c>
      <c r="I7" t="s">
        <v>153</v>
      </c>
    </row>
    <row r="8" spans="1:9">
      <c r="A8" s="150" t="s">
        <v>3349</v>
      </c>
      <c r="B8" s="150" t="s">
        <v>11015</v>
      </c>
      <c r="C8">
        <v>6419443</v>
      </c>
      <c r="D8">
        <f t="shared" si="0"/>
        <v>2.5677772000000001</v>
      </c>
      <c r="E8" t="str">
        <f t="shared" ref="E8:E22" si="3">LEFT(A8,7)</f>
        <v>ZPDO070</v>
      </c>
      <c r="F8" s="150">
        <f>COUNTIF($E$1:E8,E8)</f>
        <v>1</v>
      </c>
      <c r="G8">
        <f t="shared" si="1"/>
        <v>6419443</v>
      </c>
      <c r="H8">
        <f t="shared" si="2"/>
        <v>3</v>
      </c>
      <c r="I8" t="s">
        <v>153</v>
      </c>
    </row>
    <row r="9" spans="1:9">
      <c r="A9" s="150" t="s">
        <v>6354</v>
      </c>
      <c r="B9" s="150" t="s">
        <v>11016</v>
      </c>
      <c r="C9">
        <v>26935531</v>
      </c>
      <c r="D9">
        <f t="shared" si="0"/>
        <v>10.7742124</v>
      </c>
      <c r="E9" t="str">
        <f t="shared" si="3"/>
        <v>ZPDO071</v>
      </c>
      <c r="F9" s="150">
        <f>COUNTIF($E$1:E9,E9)</f>
        <v>1</v>
      </c>
      <c r="G9">
        <f t="shared" si="1"/>
        <v>26935531</v>
      </c>
      <c r="H9">
        <f t="shared" si="2"/>
        <v>11</v>
      </c>
      <c r="I9" t="s">
        <v>153</v>
      </c>
    </row>
    <row r="10" spans="1:9">
      <c r="A10" s="150" t="s">
        <v>4765</v>
      </c>
      <c r="B10" s="150" t="s">
        <v>11017</v>
      </c>
      <c r="C10">
        <v>9589457</v>
      </c>
      <c r="D10">
        <f t="shared" si="0"/>
        <v>3.8357827999999996</v>
      </c>
      <c r="E10" t="str">
        <f t="shared" si="3"/>
        <v>ZPDO072</v>
      </c>
      <c r="F10" s="150">
        <f>COUNTIF($E$1:E10,E10)</f>
        <v>1</v>
      </c>
      <c r="G10">
        <f t="shared" si="1"/>
        <v>9589457</v>
      </c>
      <c r="H10">
        <f t="shared" si="2"/>
        <v>4</v>
      </c>
      <c r="I10" t="s">
        <v>153</v>
      </c>
    </row>
    <row r="11" spans="1:9">
      <c r="A11" s="150" t="s">
        <v>2482</v>
      </c>
      <c r="B11" s="150" t="s">
        <v>11018</v>
      </c>
      <c r="C11">
        <v>1541488</v>
      </c>
      <c r="D11">
        <f t="shared" si="0"/>
        <v>0.6165951999999999</v>
      </c>
      <c r="E11" t="str">
        <f t="shared" si="3"/>
        <v>ZPDO073</v>
      </c>
      <c r="F11" s="150">
        <f>COUNTIF($E$1:E11,E11)</f>
        <v>1</v>
      </c>
      <c r="G11">
        <f t="shared" si="1"/>
        <v>1541488</v>
      </c>
      <c r="H11">
        <f t="shared" si="2"/>
        <v>1</v>
      </c>
      <c r="I11" t="s">
        <v>153</v>
      </c>
    </row>
    <row r="12" spans="1:9">
      <c r="A12" s="150" t="s">
        <v>4365</v>
      </c>
      <c r="B12" s="150" t="s">
        <v>11019</v>
      </c>
      <c r="C12">
        <v>1495136</v>
      </c>
      <c r="D12">
        <f t="shared" si="0"/>
        <v>0.59805439999999999</v>
      </c>
      <c r="E12" t="str">
        <f t="shared" si="3"/>
        <v>ZPDO074</v>
      </c>
      <c r="F12" s="150">
        <f>COUNTIF($E$1:E12,E12)</f>
        <v>1</v>
      </c>
      <c r="G12">
        <f t="shared" si="1"/>
        <v>1495136</v>
      </c>
      <c r="H12">
        <f t="shared" si="2"/>
        <v>1</v>
      </c>
      <c r="I12" t="s">
        <v>153</v>
      </c>
    </row>
    <row r="13" spans="1:9">
      <c r="A13" s="149" t="s">
        <v>11020</v>
      </c>
      <c r="B13" s="149" t="s">
        <v>11021</v>
      </c>
      <c r="C13">
        <v>686414</v>
      </c>
      <c r="D13">
        <f t="shared" si="0"/>
        <v>0.27456559999999997</v>
      </c>
      <c r="E13" t="str">
        <f t="shared" si="3"/>
        <v>ZPDO079</v>
      </c>
      <c r="F13" s="150">
        <f>COUNTIF($E$1:E13,E13)</f>
        <v>1</v>
      </c>
      <c r="G13">
        <f t="shared" si="1"/>
        <v>686414</v>
      </c>
      <c r="H13">
        <f t="shared" si="2"/>
        <v>1</v>
      </c>
      <c r="I13" t="s">
        <v>153</v>
      </c>
    </row>
    <row r="14" spans="1:9">
      <c r="A14" s="150" t="s">
        <v>4376</v>
      </c>
      <c r="B14" s="150" t="s">
        <v>11022</v>
      </c>
      <c r="C14">
        <v>528383</v>
      </c>
      <c r="D14">
        <f t="shared" si="0"/>
        <v>0.21135320000000002</v>
      </c>
      <c r="E14" t="str">
        <f t="shared" si="3"/>
        <v>ZPDO082</v>
      </c>
      <c r="F14" s="150">
        <f>COUNTIF($E$1:E14,E14)</f>
        <v>1</v>
      </c>
      <c r="G14">
        <f t="shared" si="1"/>
        <v>528383</v>
      </c>
      <c r="H14">
        <f t="shared" si="2"/>
        <v>1</v>
      </c>
      <c r="I14" t="s">
        <v>153</v>
      </c>
    </row>
    <row r="15" spans="1:9">
      <c r="A15" s="150" t="s">
        <v>11023</v>
      </c>
      <c r="B15" s="150" t="s">
        <v>11024</v>
      </c>
      <c r="C15">
        <v>81439</v>
      </c>
      <c r="D15">
        <f t="shared" si="0"/>
        <v>3.2575599999999996E-2</v>
      </c>
      <c r="E15" t="str">
        <f t="shared" si="3"/>
        <v>ZPDO107</v>
      </c>
      <c r="F15" s="150">
        <f>COUNTIF($E$1:E15,E15)</f>
        <v>1</v>
      </c>
      <c r="G15">
        <f t="shared" si="1"/>
        <v>81439</v>
      </c>
      <c r="H15">
        <f t="shared" si="2"/>
        <v>1</v>
      </c>
      <c r="I15" t="s">
        <v>153</v>
      </c>
    </row>
    <row r="16" spans="1:9">
      <c r="A16" s="149" t="s">
        <v>11025</v>
      </c>
      <c r="B16" s="149" t="s">
        <v>11026</v>
      </c>
      <c r="C16">
        <v>59226</v>
      </c>
      <c r="D16">
        <f t="shared" si="0"/>
        <v>2.36904E-2</v>
      </c>
      <c r="E16" t="str">
        <f t="shared" si="3"/>
        <v>ZPDO114</v>
      </c>
      <c r="F16" s="150">
        <f>COUNTIF($E$1:E16,E16)</f>
        <v>1</v>
      </c>
      <c r="G16">
        <f t="shared" si="1"/>
        <v>59226</v>
      </c>
      <c r="H16">
        <f t="shared" si="2"/>
        <v>1</v>
      </c>
      <c r="I16" t="s">
        <v>153</v>
      </c>
    </row>
    <row r="17" spans="1:9">
      <c r="A17" s="150" t="s">
        <v>11027</v>
      </c>
      <c r="B17" s="150" t="s">
        <v>11028</v>
      </c>
      <c r="C17">
        <v>1629304</v>
      </c>
      <c r="D17">
        <f t="shared" si="0"/>
        <v>0.65172160000000001</v>
      </c>
      <c r="E17" t="str">
        <f t="shared" si="3"/>
        <v>ZPDO124</v>
      </c>
      <c r="F17" s="150">
        <f>COUNTIF($E$1:E17,E17)</f>
        <v>1</v>
      </c>
      <c r="G17">
        <f t="shared" si="1"/>
        <v>1629304</v>
      </c>
      <c r="H17">
        <f t="shared" si="2"/>
        <v>1</v>
      </c>
      <c r="I17" t="s">
        <v>153</v>
      </c>
    </row>
    <row r="18" spans="1:9">
      <c r="A18" s="149" t="s">
        <v>11029</v>
      </c>
      <c r="B18" s="149" t="s">
        <v>11030</v>
      </c>
      <c r="C18">
        <v>65782</v>
      </c>
      <c r="D18">
        <f t="shared" si="0"/>
        <v>2.6312800000000001E-2</v>
      </c>
      <c r="E18" t="str">
        <f t="shared" si="3"/>
        <v>ZPDO125</v>
      </c>
      <c r="F18" s="150">
        <f>COUNTIF($E$1:E18,E18)</f>
        <v>1</v>
      </c>
      <c r="G18">
        <f t="shared" si="1"/>
        <v>65782</v>
      </c>
      <c r="H18">
        <f t="shared" si="2"/>
        <v>1</v>
      </c>
      <c r="I18" t="s">
        <v>153</v>
      </c>
    </row>
    <row r="19" spans="1:9">
      <c r="A19" s="150" t="s">
        <v>11031</v>
      </c>
      <c r="B19" s="150" t="s">
        <v>11032</v>
      </c>
      <c r="C19">
        <v>8744</v>
      </c>
      <c r="D19">
        <f t="shared" si="0"/>
        <v>3.4976E-3</v>
      </c>
      <c r="E19" t="str">
        <f t="shared" si="3"/>
        <v>ZPDO132</v>
      </c>
      <c r="F19" s="150">
        <f>COUNTIF($E$1:E19,E19)</f>
        <v>1</v>
      </c>
      <c r="G19">
        <f t="shared" si="1"/>
        <v>8744</v>
      </c>
      <c r="H19">
        <f t="shared" si="2"/>
        <v>1</v>
      </c>
      <c r="I19" t="s">
        <v>153</v>
      </c>
    </row>
    <row r="20" spans="1:9">
      <c r="A20" s="149" t="s">
        <v>11033</v>
      </c>
      <c r="B20" s="149" t="s">
        <v>11034</v>
      </c>
      <c r="C20">
        <v>7123962</v>
      </c>
      <c r="D20">
        <f t="shared" si="0"/>
        <v>2.8495847999999997</v>
      </c>
      <c r="E20" t="str">
        <f t="shared" si="3"/>
        <v>ZPDO133</v>
      </c>
      <c r="F20" s="150">
        <f>COUNTIF($E$1:E20,E20)</f>
        <v>1</v>
      </c>
      <c r="G20">
        <f t="shared" si="1"/>
        <v>7123962</v>
      </c>
      <c r="H20">
        <f t="shared" si="2"/>
        <v>3</v>
      </c>
      <c r="I20" t="s">
        <v>153</v>
      </c>
    </row>
    <row r="21" spans="1:9">
      <c r="A21" s="150" t="s">
        <v>5873</v>
      </c>
      <c r="B21" s="150" t="s">
        <v>11035</v>
      </c>
      <c r="C21">
        <v>42066</v>
      </c>
      <c r="D21">
        <f t="shared" si="0"/>
        <v>1.6826400000000002E-2</v>
      </c>
      <c r="E21" t="str">
        <f t="shared" si="3"/>
        <v>ZPDO139</v>
      </c>
      <c r="F21" s="150">
        <f>COUNTIF($E$1:E21,E21)</f>
        <v>1</v>
      </c>
      <c r="G21">
        <f t="shared" si="1"/>
        <v>42066</v>
      </c>
      <c r="H21">
        <f t="shared" si="2"/>
        <v>1</v>
      </c>
      <c r="I21" t="s">
        <v>153</v>
      </c>
    </row>
    <row r="22" spans="1:9">
      <c r="A22" s="149" t="s">
        <v>11036</v>
      </c>
      <c r="B22" s="149" t="s">
        <v>11037</v>
      </c>
      <c r="C22">
        <v>347950</v>
      </c>
      <c r="D22">
        <f t="shared" si="0"/>
        <v>0.13918</v>
      </c>
      <c r="E22" t="str">
        <f t="shared" si="3"/>
        <v>ZPDO140</v>
      </c>
      <c r="F22" s="150">
        <f>COUNTIF($E$1:E22,E22)</f>
        <v>1</v>
      </c>
      <c r="G22">
        <f t="shared" si="1"/>
        <v>347950</v>
      </c>
      <c r="H22">
        <f t="shared" si="2"/>
        <v>1</v>
      </c>
      <c r="I22" t="s">
        <v>153</v>
      </c>
    </row>
    <row r="23" spans="1:9">
      <c r="A23" s="150" t="s">
        <v>11038</v>
      </c>
      <c r="B23" s="150" t="s">
        <v>11039</v>
      </c>
      <c r="C23">
        <v>159565456</v>
      </c>
      <c r="D23">
        <f t="shared" si="0"/>
        <v>63.8261824</v>
      </c>
      <c r="E23" t="str">
        <f t="shared" ref="E23:E54" si="4">LEFT(A23,6)</f>
        <v>ZPSB01</v>
      </c>
      <c r="F23" s="150">
        <f>COUNTIF($E$1:E23,E23)</f>
        <v>1</v>
      </c>
      <c r="G23">
        <f t="shared" si="1"/>
        <v>806845855</v>
      </c>
      <c r="H23">
        <f t="shared" si="2"/>
        <v>323</v>
      </c>
      <c r="I23" t="s">
        <v>72</v>
      </c>
    </row>
    <row r="24" spans="1:9">
      <c r="A24" s="149" t="s">
        <v>11040</v>
      </c>
      <c r="B24" s="149" t="s">
        <v>11041</v>
      </c>
      <c r="C24">
        <v>636327135</v>
      </c>
      <c r="D24">
        <f t="shared" si="0"/>
        <v>254.53085400000001</v>
      </c>
      <c r="E24" t="str">
        <f t="shared" si="4"/>
        <v>ZPSB01</v>
      </c>
      <c r="F24" s="150">
        <f>COUNTIF($E$1:E24,E24)</f>
        <v>2</v>
      </c>
    </row>
    <row r="25" spans="1:9">
      <c r="A25" s="149" t="s">
        <v>11042</v>
      </c>
      <c r="B25" s="149" t="s">
        <v>11043</v>
      </c>
      <c r="C25">
        <v>10953264</v>
      </c>
      <c r="D25">
        <f t="shared" si="0"/>
        <v>4.3813055999999992</v>
      </c>
      <c r="E25" t="str">
        <f t="shared" si="4"/>
        <v>ZPSB01</v>
      </c>
      <c r="F25" s="150">
        <f>COUNTIF($E$1:E25,E25)</f>
        <v>3</v>
      </c>
    </row>
    <row r="26" spans="1:9">
      <c r="A26" s="150" t="s">
        <v>11044</v>
      </c>
      <c r="B26" s="150" t="s">
        <v>11045</v>
      </c>
      <c r="C26">
        <v>17941656</v>
      </c>
      <c r="D26">
        <f t="shared" si="0"/>
        <v>7.1766624000000006</v>
      </c>
      <c r="E26" t="str">
        <f t="shared" si="4"/>
        <v>ZPSB02</v>
      </c>
      <c r="F26" s="150">
        <f>COUNTIF($E$1:E26,E26)</f>
        <v>1</v>
      </c>
      <c r="G26">
        <f>SUMIF(E:E,E26,C:C)</f>
        <v>33501936</v>
      </c>
      <c r="H26">
        <f>ROUNDUP(G26/5/500000,0)</f>
        <v>14</v>
      </c>
      <c r="I26" t="s">
        <v>153</v>
      </c>
    </row>
    <row r="27" spans="1:9">
      <c r="A27" s="149" t="s">
        <v>11046</v>
      </c>
      <c r="B27" s="149" t="s">
        <v>11047</v>
      </c>
      <c r="C27">
        <v>12850070</v>
      </c>
      <c r="D27">
        <f t="shared" si="0"/>
        <v>5.140028</v>
      </c>
      <c r="E27" t="str">
        <f t="shared" si="4"/>
        <v>ZPSB02</v>
      </c>
      <c r="F27" s="150">
        <f>COUNTIF($E$1:E27,E27)</f>
        <v>2</v>
      </c>
    </row>
    <row r="28" spans="1:9">
      <c r="A28" s="149" t="s">
        <v>11048</v>
      </c>
      <c r="B28" s="149" t="s">
        <v>11049</v>
      </c>
      <c r="C28">
        <v>2209028</v>
      </c>
      <c r="D28">
        <f t="shared" si="0"/>
        <v>0.88361119999999993</v>
      </c>
      <c r="E28" t="str">
        <f t="shared" si="4"/>
        <v>ZPSB02</v>
      </c>
      <c r="F28" s="150">
        <f>COUNTIF($E$1:E28,E28)</f>
        <v>3</v>
      </c>
    </row>
    <row r="29" spans="1:9">
      <c r="A29" s="149" t="s">
        <v>11050</v>
      </c>
      <c r="B29" s="149" t="s">
        <v>11051</v>
      </c>
      <c r="C29">
        <v>501182</v>
      </c>
      <c r="D29">
        <f t="shared" si="0"/>
        <v>0.20047279999999998</v>
      </c>
      <c r="E29" t="str">
        <f t="shared" si="4"/>
        <v>ZPSB02</v>
      </c>
      <c r="F29" s="150">
        <f>COUNTIF($E$1:E29,E29)</f>
        <v>4</v>
      </c>
    </row>
    <row r="30" spans="1:9">
      <c r="A30" s="149" t="s">
        <v>11052</v>
      </c>
      <c r="B30" s="149" t="s">
        <v>11053</v>
      </c>
      <c r="C30">
        <v>455136</v>
      </c>
      <c r="D30">
        <f t="shared" si="0"/>
        <v>0.18205440000000001</v>
      </c>
      <c r="E30" t="str">
        <f t="shared" si="4"/>
        <v>ZPSB03</v>
      </c>
      <c r="F30" s="150">
        <f>COUNTIF($E$1:E30,E30)</f>
        <v>1</v>
      </c>
      <c r="G30">
        <f>SUMIF(E:E,E30,C:C)</f>
        <v>756912</v>
      </c>
      <c r="H30">
        <f>ROUNDUP(G30/5/500000,0)</f>
        <v>1</v>
      </c>
      <c r="I30" t="s">
        <v>153</v>
      </c>
    </row>
    <row r="31" spans="1:9">
      <c r="A31" s="149" t="s">
        <v>11054</v>
      </c>
      <c r="B31" s="149" t="s">
        <v>11055</v>
      </c>
      <c r="C31">
        <v>241743</v>
      </c>
      <c r="D31">
        <f t="shared" si="0"/>
        <v>9.6697199999999997E-2</v>
      </c>
      <c r="E31" t="str">
        <f t="shared" si="4"/>
        <v>ZPSB03</v>
      </c>
      <c r="F31" s="150">
        <f>COUNTIF($E$1:E31,E31)</f>
        <v>2</v>
      </c>
    </row>
    <row r="32" spans="1:9">
      <c r="A32" s="149" t="s">
        <v>11056</v>
      </c>
      <c r="B32" s="149" t="s">
        <v>11057</v>
      </c>
      <c r="C32">
        <v>60033</v>
      </c>
      <c r="D32">
        <f t="shared" si="0"/>
        <v>2.4013200000000002E-2</v>
      </c>
      <c r="E32" t="str">
        <f t="shared" si="4"/>
        <v>ZPSB03</v>
      </c>
      <c r="F32" s="150">
        <f>COUNTIF($E$1:E32,E32)</f>
        <v>3</v>
      </c>
    </row>
    <row r="33" spans="1:9">
      <c r="A33" s="149" t="s">
        <v>11058</v>
      </c>
      <c r="B33" s="149" t="s">
        <v>11059</v>
      </c>
      <c r="C33">
        <v>128250</v>
      </c>
      <c r="D33">
        <f t="shared" si="0"/>
        <v>5.1299999999999998E-2</v>
      </c>
      <c r="E33" t="str">
        <f t="shared" si="4"/>
        <v>ZPSB04</v>
      </c>
      <c r="F33" s="150">
        <f>COUNTIF($E$1:E33,E33)</f>
        <v>1</v>
      </c>
      <c r="G33">
        <f>SUMIF(E:E,E33,C:C)</f>
        <v>279447</v>
      </c>
      <c r="H33">
        <f>ROUNDUP(G33/5/500000,0)</f>
        <v>1</v>
      </c>
      <c r="I33" t="s">
        <v>153</v>
      </c>
    </row>
    <row r="34" spans="1:9">
      <c r="A34" s="149" t="s">
        <v>11060</v>
      </c>
      <c r="B34" s="149" t="s">
        <v>11061</v>
      </c>
      <c r="C34">
        <v>132216</v>
      </c>
      <c r="D34">
        <f t="shared" ref="D34:D65" si="5">C34/5/500000</f>
        <v>5.28864E-2</v>
      </c>
      <c r="E34" t="str">
        <f t="shared" si="4"/>
        <v>ZPSB04</v>
      </c>
      <c r="F34" s="150">
        <f>COUNTIF($E$1:E34,E34)</f>
        <v>2</v>
      </c>
    </row>
    <row r="35" spans="1:9">
      <c r="A35" s="149" t="s">
        <v>11062</v>
      </c>
      <c r="B35" s="149" t="s">
        <v>11063</v>
      </c>
      <c r="C35">
        <v>18981</v>
      </c>
      <c r="D35">
        <f t="shared" si="5"/>
        <v>7.5924E-3</v>
      </c>
      <c r="E35" t="str">
        <f t="shared" si="4"/>
        <v>ZPSB04</v>
      </c>
      <c r="F35" s="150">
        <f>COUNTIF($E$1:E35,E35)</f>
        <v>3</v>
      </c>
    </row>
    <row r="36" spans="1:9">
      <c r="A36" s="150" t="s">
        <v>2392</v>
      </c>
      <c r="B36" s="150" t="s">
        <v>11064</v>
      </c>
      <c r="C36">
        <v>918746</v>
      </c>
      <c r="D36">
        <f t="shared" si="5"/>
        <v>0.3674984</v>
      </c>
      <c r="E36" t="str">
        <f t="shared" si="4"/>
        <v>ZPSB07</v>
      </c>
      <c r="F36" s="150">
        <f>COUNTIF($E$1:E36,E36)</f>
        <v>1</v>
      </c>
      <c r="G36">
        <f>SUMIF(E:E,E36,C:C)</f>
        <v>918746</v>
      </c>
      <c r="H36">
        <f>ROUNDUP(G36/5/500000,0)</f>
        <v>1</v>
      </c>
      <c r="I36" t="s">
        <v>153</v>
      </c>
    </row>
    <row r="37" spans="1:9">
      <c r="A37" s="150" t="s">
        <v>11065</v>
      </c>
      <c r="B37" s="150" t="s">
        <v>11066</v>
      </c>
      <c r="C37">
        <v>556168</v>
      </c>
      <c r="D37">
        <f t="shared" si="5"/>
        <v>0.2224672</v>
      </c>
      <c r="E37" t="str">
        <f t="shared" si="4"/>
        <v>ZPSB08</v>
      </c>
      <c r="F37" s="150">
        <f>COUNTIF($E$1:E37,E37)</f>
        <v>1</v>
      </c>
      <c r="G37">
        <f>SUMIF(E:E,E37,C:C)</f>
        <v>556168</v>
      </c>
      <c r="H37">
        <f>ROUNDUP(G37/5/500000,0)</f>
        <v>1</v>
      </c>
      <c r="I37" t="s">
        <v>153</v>
      </c>
    </row>
    <row r="38" spans="1:9">
      <c r="A38" s="150" t="s">
        <v>11067</v>
      </c>
      <c r="B38" s="150" t="s">
        <v>11068</v>
      </c>
      <c r="C38">
        <v>21207560</v>
      </c>
      <c r="D38">
        <f t="shared" si="5"/>
        <v>8.4830240000000003</v>
      </c>
      <c r="E38" t="str">
        <f t="shared" si="4"/>
        <v>ZPSB09</v>
      </c>
      <c r="F38" s="150">
        <f>COUNTIF($E$1:E38,E38)</f>
        <v>1</v>
      </c>
      <c r="G38">
        <f>SUMIF(E:E,E38,C:C)</f>
        <v>41642551</v>
      </c>
      <c r="H38">
        <f>ROUNDUP(G38/5/500000,0)</f>
        <v>17</v>
      </c>
      <c r="I38" t="s">
        <v>153</v>
      </c>
    </row>
    <row r="39" spans="1:9">
      <c r="A39" s="149" t="s">
        <v>11069</v>
      </c>
      <c r="B39" s="149" t="s">
        <v>11070</v>
      </c>
      <c r="C39">
        <v>19134318</v>
      </c>
      <c r="D39">
        <f t="shared" si="5"/>
        <v>7.6537272000000005</v>
      </c>
      <c r="E39" t="str">
        <f t="shared" si="4"/>
        <v>ZPSB09</v>
      </c>
      <c r="F39" s="150">
        <f>COUNTIF($E$1:E39,E39)</f>
        <v>2</v>
      </c>
    </row>
    <row r="40" spans="1:9">
      <c r="A40" s="149" t="s">
        <v>11071</v>
      </c>
      <c r="B40" s="149" t="s">
        <v>11072</v>
      </c>
      <c r="C40">
        <v>1300673</v>
      </c>
      <c r="D40">
        <f t="shared" si="5"/>
        <v>0.52026919999999999</v>
      </c>
      <c r="E40" t="str">
        <f t="shared" si="4"/>
        <v>ZPSB09</v>
      </c>
      <c r="F40" s="150">
        <f>COUNTIF($E$1:E40,E40)</f>
        <v>3</v>
      </c>
    </row>
    <row r="41" spans="1:9">
      <c r="A41" s="149" t="s">
        <v>11073</v>
      </c>
      <c r="B41" s="149" t="s">
        <v>11074</v>
      </c>
      <c r="C41">
        <v>4014028</v>
      </c>
      <c r="D41">
        <f t="shared" si="5"/>
        <v>1.6056112</v>
      </c>
      <c r="E41" t="str">
        <f t="shared" si="4"/>
        <v>ZPSB10</v>
      </c>
      <c r="F41" s="150">
        <f>COUNTIF($E$1:E41,E41)</f>
        <v>1</v>
      </c>
      <c r="G41">
        <f>SUMIF(E:E,E41,C:C)</f>
        <v>10306050</v>
      </c>
      <c r="H41">
        <f>ROUNDUP(G41/5/500000,0)</f>
        <v>5</v>
      </c>
      <c r="I41" t="s">
        <v>153</v>
      </c>
    </row>
    <row r="42" spans="1:9">
      <c r="A42" s="149" t="s">
        <v>11075</v>
      </c>
      <c r="B42" s="149" t="s">
        <v>11076</v>
      </c>
      <c r="C42">
        <v>6033612</v>
      </c>
      <c r="D42">
        <f t="shared" si="5"/>
        <v>2.4134447999999997</v>
      </c>
      <c r="E42" t="str">
        <f t="shared" si="4"/>
        <v>ZPSB10</v>
      </c>
      <c r="F42" s="150">
        <f>COUNTIF($E$1:E42,E42)</f>
        <v>2</v>
      </c>
    </row>
    <row r="43" spans="1:9">
      <c r="A43" s="149" t="s">
        <v>11077</v>
      </c>
      <c r="B43" s="149" t="s">
        <v>11078</v>
      </c>
      <c r="C43">
        <v>258410</v>
      </c>
      <c r="D43">
        <f t="shared" si="5"/>
        <v>0.103364</v>
      </c>
      <c r="E43" t="str">
        <f t="shared" si="4"/>
        <v>ZPSB10</v>
      </c>
      <c r="F43" s="150">
        <f>COUNTIF($E$1:E43,E43)</f>
        <v>3</v>
      </c>
    </row>
    <row r="44" spans="1:9">
      <c r="A44" s="149" t="s">
        <v>11079</v>
      </c>
      <c r="B44" s="149" t="s">
        <v>11080</v>
      </c>
      <c r="C44">
        <v>9764086</v>
      </c>
      <c r="D44">
        <f t="shared" si="5"/>
        <v>3.9056343999999998</v>
      </c>
      <c r="E44" t="str">
        <f t="shared" si="4"/>
        <v>ZPSB11</v>
      </c>
      <c r="F44" s="150">
        <f>COUNTIF($E$1:E44,E44)</f>
        <v>1</v>
      </c>
      <c r="G44">
        <f>SUMIF(E:E,E44,C:C)</f>
        <v>15838083</v>
      </c>
      <c r="H44">
        <f>ROUNDUP(G44/5/500000,0)</f>
        <v>7</v>
      </c>
      <c r="I44" t="s">
        <v>153</v>
      </c>
    </row>
    <row r="45" spans="1:9">
      <c r="A45" s="149" t="s">
        <v>11081</v>
      </c>
      <c r="B45" s="149" t="s">
        <v>11082</v>
      </c>
      <c r="C45">
        <v>5694721</v>
      </c>
      <c r="D45">
        <f t="shared" si="5"/>
        <v>2.2778883999999997</v>
      </c>
      <c r="E45" t="str">
        <f t="shared" si="4"/>
        <v>ZPSB11</v>
      </c>
      <c r="F45" s="150">
        <f>COUNTIF($E$1:E45,E45)</f>
        <v>2</v>
      </c>
    </row>
    <row r="46" spans="1:9">
      <c r="A46" s="149" t="s">
        <v>11083</v>
      </c>
      <c r="B46" s="149" t="s">
        <v>11084</v>
      </c>
      <c r="C46">
        <v>379276</v>
      </c>
      <c r="D46">
        <f t="shared" si="5"/>
        <v>0.1517104</v>
      </c>
      <c r="E46" t="str">
        <f t="shared" si="4"/>
        <v>ZPSB11</v>
      </c>
      <c r="F46" s="150">
        <f>COUNTIF($E$1:E46,E46)</f>
        <v>3</v>
      </c>
    </row>
    <row r="47" spans="1:9">
      <c r="A47" s="149" t="s">
        <v>11085</v>
      </c>
      <c r="B47" s="149" t="s">
        <v>11086</v>
      </c>
      <c r="C47">
        <v>2118151</v>
      </c>
      <c r="D47">
        <f t="shared" si="5"/>
        <v>0.84726040000000002</v>
      </c>
      <c r="E47" t="str">
        <f t="shared" si="4"/>
        <v>ZPSB12</v>
      </c>
      <c r="F47" s="150">
        <f>COUNTIF($E$1:E47,E47)</f>
        <v>1</v>
      </c>
      <c r="G47">
        <f>SUMIF(E:E,E47,C:C)</f>
        <v>7201226</v>
      </c>
      <c r="H47">
        <f>ROUNDUP(G47/5/500000,0)</f>
        <v>3</v>
      </c>
      <c r="I47" t="s">
        <v>153</v>
      </c>
    </row>
    <row r="48" spans="1:9">
      <c r="A48" s="149" t="s">
        <v>11087</v>
      </c>
      <c r="B48" s="149" t="s">
        <v>11088</v>
      </c>
      <c r="C48">
        <v>4894661</v>
      </c>
      <c r="D48">
        <f t="shared" si="5"/>
        <v>1.9578643999999998</v>
      </c>
      <c r="E48" t="str">
        <f t="shared" si="4"/>
        <v>ZPSB12</v>
      </c>
      <c r="F48" s="150">
        <f>COUNTIF($E$1:E48,E48)</f>
        <v>2</v>
      </c>
    </row>
    <row r="49" spans="1:9">
      <c r="A49" s="149" t="s">
        <v>11089</v>
      </c>
      <c r="B49" s="149" t="s">
        <v>11090</v>
      </c>
      <c r="C49">
        <v>188414</v>
      </c>
      <c r="D49">
        <f t="shared" si="5"/>
        <v>7.5365600000000005E-2</v>
      </c>
      <c r="E49" t="str">
        <f t="shared" si="4"/>
        <v>ZPSB12</v>
      </c>
      <c r="F49" s="150">
        <f>COUNTIF($E$1:E49,E49)</f>
        <v>3</v>
      </c>
    </row>
    <row r="50" spans="1:9">
      <c r="A50" s="149" t="s">
        <v>11091</v>
      </c>
      <c r="B50" s="149" t="s">
        <v>11092</v>
      </c>
      <c r="C50">
        <v>883249</v>
      </c>
      <c r="D50">
        <f t="shared" si="5"/>
        <v>0.35329959999999999</v>
      </c>
      <c r="E50" t="str">
        <f t="shared" si="4"/>
        <v>ZPSB13</v>
      </c>
      <c r="F50" s="150">
        <f>COUNTIF($E$1:E50,E50)</f>
        <v>1</v>
      </c>
      <c r="G50">
        <f>SUMIF(E:E,E50,C:C)</f>
        <v>2106166</v>
      </c>
      <c r="H50">
        <f>ROUNDUP(G50/5/500000,0)</f>
        <v>1</v>
      </c>
      <c r="I50" t="s">
        <v>153</v>
      </c>
    </row>
    <row r="51" spans="1:9">
      <c r="A51" s="149" t="s">
        <v>11093</v>
      </c>
      <c r="B51" s="149" t="s">
        <v>11094</v>
      </c>
      <c r="C51">
        <v>1173386</v>
      </c>
      <c r="D51">
        <f t="shared" si="5"/>
        <v>0.4693544</v>
      </c>
      <c r="E51" t="str">
        <f t="shared" si="4"/>
        <v>ZPSB13</v>
      </c>
      <c r="F51" s="150">
        <f>COUNTIF($E$1:E51,E51)</f>
        <v>2</v>
      </c>
    </row>
    <row r="52" spans="1:9">
      <c r="A52" s="149" t="s">
        <v>11095</v>
      </c>
      <c r="B52" s="149" t="s">
        <v>11096</v>
      </c>
      <c r="C52">
        <v>49531</v>
      </c>
      <c r="D52">
        <f t="shared" si="5"/>
        <v>1.9812400000000001E-2</v>
      </c>
      <c r="E52" t="str">
        <f t="shared" si="4"/>
        <v>ZPSB13</v>
      </c>
      <c r="F52" s="150">
        <f>COUNTIF($E$1:E52,E52)</f>
        <v>3</v>
      </c>
    </row>
    <row r="53" spans="1:9">
      <c r="A53" s="150" t="s">
        <v>11097</v>
      </c>
      <c r="B53" s="150" t="s">
        <v>11098</v>
      </c>
      <c r="C53">
        <v>225885</v>
      </c>
      <c r="D53">
        <f t="shared" si="5"/>
        <v>9.0354000000000004E-2</v>
      </c>
      <c r="E53" t="str">
        <f t="shared" si="4"/>
        <v>ZPSB14</v>
      </c>
      <c r="F53" s="150">
        <f>COUNTIF($E$1:E53,E53)</f>
        <v>1</v>
      </c>
      <c r="G53">
        <f>SUMIF(E:E,E53,C:C)</f>
        <v>3461435</v>
      </c>
      <c r="H53">
        <f>ROUNDUP(G53/5/500000,0)</f>
        <v>2</v>
      </c>
      <c r="I53" t="s">
        <v>153</v>
      </c>
    </row>
    <row r="54" spans="1:9">
      <c r="A54" s="149" t="s">
        <v>11099</v>
      </c>
      <c r="B54" s="149" t="s">
        <v>11100</v>
      </c>
      <c r="C54">
        <v>3235550</v>
      </c>
      <c r="D54">
        <f t="shared" si="5"/>
        <v>1.2942199999999999</v>
      </c>
      <c r="E54" t="str">
        <f t="shared" si="4"/>
        <v>ZPSB14</v>
      </c>
      <c r="F54" s="150">
        <f>COUNTIF($E$1:E54,E54)</f>
        <v>2</v>
      </c>
    </row>
    <row r="55" spans="1:9">
      <c r="A55" s="149" t="s">
        <v>11101</v>
      </c>
      <c r="B55" s="149" t="s">
        <v>11102</v>
      </c>
      <c r="C55">
        <v>0</v>
      </c>
      <c r="D55">
        <f t="shared" si="5"/>
        <v>0</v>
      </c>
      <c r="E55" t="str">
        <f t="shared" ref="E55:E86" si="6">LEFT(A55,6)</f>
        <v>ZPSB14</v>
      </c>
      <c r="F55" s="150">
        <f>COUNTIF($E$1:E55,E55)</f>
        <v>3</v>
      </c>
    </row>
    <row r="56" spans="1:9">
      <c r="A56" s="150" t="s">
        <v>11103</v>
      </c>
      <c r="B56" s="150" t="s">
        <v>11104</v>
      </c>
      <c r="C56">
        <v>2670881</v>
      </c>
      <c r="D56">
        <f t="shared" si="5"/>
        <v>1.0683524</v>
      </c>
      <c r="E56" t="str">
        <f t="shared" si="6"/>
        <v>ZPSB15</v>
      </c>
      <c r="F56" s="150">
        <f>COUNTIF($E$1:E56,E56)</f>
        <v>1</v>
      </c>
      <c r="G56">
        <f>SUMIF(E:E,E56,C:C)</f>
        <v>4686128</v>
      </c>
      <c r="H56">
        <f>ROUNDUP(G56/5/500000,0)</f>
        <v>2</v>
      </c>
      <c r="I56" t="s">
        <v>153</v>
      </c>
    </row>
    <row r="57" spans="1:9">
      <c r="A57" s="149" t="s">
        <v>11105</v>
      </c>
      <c r="B57" s="149" t="s">
        <v>11106</v>
      </c>
      <c r="C57">
        <v>1826010</v>
      </c>
      <c r="D57">
        <f t="shared" si="5"/>
        <v>0.73040400000000005</v>
      </c>
      <c r="E57" t="str">
        <f t="shared" si="6"/>
        <v>ZPSB15</v>
      </c>
      <c r="F57" s="150">
        <f>COUNTIF($E$1:E57,E57)</f>
        <v>2</v>
      </c>
    </row>
    <row r="58" spans="1:9">
      <c r="A58" s="149" t="s">
        <v>11107</v>
      </c>
      <c r="B58" s="149" t="s">
        <v>11108</v>
      </c>
      <c r="C58">
        <v>189237</v>
      </c>
      <c r="D58">
        <f t="shared" si="5"/>
        <v>7.5694800000000007E-2</v>
      </c>
      <c r="E58" t="str">
        <f t="shared" si="6"/>
        <v>ZPSB15</v>
      </c>
      <c r="F58" s="150">
        <f>COUNTIF($E$1:E58,E58)</f>
        <v>3</v>
      </c>
    </row>
    <row r="59" spans="1:9">
      <c r="A59" s="149" t="s">
        <v>11109</v>
      </c>
      <c r="B59" s="149" t="s">
        <v>11110</v>
      </c>
      <c r="C59">
        <v>14650209</v>
      </c>
      <c r="D59">
        <f t="shared" si="5"/>
        <v>5.8600835999999994</v>
      </c>
      <c r="E59" t="str">
        <f t="shared" si="6"/>
        <v>ZPSB16</v>
      </c>
      <c r="F59" s="150">
        <f>COUNTIF($E$1:E59,E59)</f>
        <v>1</v>
      </c>
      <c r="G59">
        <f>SUMIF(E:E,E59,C:C)</f>
        <v>25272961</v>
      </c>
      <c r="H59">
        <f>ROUNDUP(G59/5/500000,0)</f>
        <v>11</v>
      </c>
      <c r="I59" t="s">
        <v>153</v>
      </c>
    </row>
    <row r="60" spans="1:9">
      <c r="A60" s="149" t="s">
        <v>11111</v>
      </c>
      <c r="B60" s="149" t="s">
        <v>11112</v>
      </c>
      <c r="C60">
        <v>9974594</v>
      </c>
      <c r="D60">
        <f t="shared" si="5"/>
        <v>3.9898376</v>
      </c>
      <c r="E60" t="str">
        <f t="shared" si="6"/>
        <v>ZPSB16</v>
      </c>
      <c r="F60" s="150">
        <f>COUNTIF($E$1:E60,E60)</f>
        <v>2</v>
      </c>
    </row>
    <row r="61" spans="1:9">
      <c r="A61" s="149" t="s">
        <v>11113</v>
      </c>
      <c r="B61" s="149" t="s">
        <v>11114</v>
      </c>
      <c r="C61">
        <v>648158</v>
      </c>
      <c r="D61">
        <f t="shared" si="5"/>
        <v>0.25926320000000003</v>
      </c>
      <c r="E61" t="str">
        <f t="shared" si="6"/>
        <v>ZPSB16</v>
      </c>
      <c r="F61" s="150">
        <f>COUNTIF($E$1:E61,E61)</f>
        <v>3</v>
      </c>
    </row>
    <row r="62" spans="1:9">
      <c r="A62" s="149" t="s">
        <v>11115</v>
      </c>
      <c r="B62" s="149" t="s">
        <v>11116</v>
      </c>
      <c r="C62">
        <v>750972</v>
      </c>
      <c r="D62">
        <f t="shared" si="5"/>
        <v>0.30038880000000001</v>
      </c>
      <c r="E62" t="str">
        <f t="shared" si="6"/>
        <v>ZPSB17</v>
      </c>
      <c r="F62" s="150">
        <f>COUNTIF($E$1:E62,E62)</f>
        <v>1</v>
      </c>
      <c r="G62">
        <f>SUMIF(E:E,E62,C:C)</f>
        <v>4675217</v>
      </c>
      <c r="H62">
        <f>ROUNDUP(G62/5/500000,0)</f>
        <v>2</v>
      </c>
      <c r="I62" t="s">
        <v>153</v>
      </c>
    </row>
    <row r="63" spans="1:9">
      <c r="A63" s="149" t="s">
        <v>11117</v>
      </c>
      <c r="B63" s="149" t="s">
        <v>11118</v>
      </c>
      <c r="C63">
        <v>3871912</v>
      </c>
      <c r="D63">
        <f t="shared" si="5"/>
        <v>1.5487648000000001</v>
      </c>
      <c r="E63" t="str">
        <f t="shared" si="6"/>
        <v>ZPSB17</v>
      </c>
      <c r="F63" s="150">
        <f>COUNTIF($E$1:E63,E63)</f>
        <v>2</v>
      </c>
    </row>
    <row r="64" spans="1:9">
      <c r="A64" s="149" t="s">
        <v>11119</v>
      </c>
      <c r="B64" s="149" t="s">
        <v>11120</v>
      </c>
      <c r="C64">
        <v>52333</v>
      </c>
      <c r="D64">
        <f t="shared" si="5"/>
        <v>2.0933199999999999E-2</v>
      </c>
      <c r="E64" t="str">
        <f t="shared" si="6"/>
        <v>ZPSB17</v>
      </c>
      <c r="F64" s="150">
        <f>COUNTIF($E$1:E64,E64)</f>
        <v>3</v>
      </c>
    </row>
    <row r="65" spans="1:9">
      <c r="A65" s="149" t="s">
        <v>11121</v>
      </c>
      <c r="B65" s="149" t="s">
        <v>11122</v>
      </c>
      <c r="C65">
        <v>10516665</v>
      </c>
      <c r="D65">
        <f t="shared" si="5"/>
        <v>4.2066660000000002</v>
      </c>
      <c r="E65" t="str">
        <f t="shared" si="6"/>
        <v>ZPSB18</v>
      </c>
      <c r="F65" s="150">
        <f>COUNTIF($E$1:E65,E65)</f>
        <v>1</v>
      </c>
      <c r="G65">
        <f>SUMIF(E:E,E65,C:C)</f>
        <v>22363060</v>
      </c>
      <c r="H65">
        <f>ROUNDUP(G65/5/500000,0)</f>
        <v>9</v>
      </c>
      <c r="I65" t="s">
        <v>153</v>
      </c>
    </row>
    <row r="66" spans="1:9">
      <c r="A66" s="149" t="s">
        <v>11123</v>
      </c>
      <c r="B66" s="149" t="s">
        <v>11124</v>
      </c>
      <c r="C66">
        <v>11225325</v>
      </c>
      <c r="D66">
        <f t="shared" ref="D66:D97" si="7">C66/5/500000</f>
        <v>4.4901299999999997</v>
      </c>
      <c r="E66" t="str">
        <f t="shared" si="6"/>
        <v>ZPSB18</v>
      </c>
      <c r="F66" s="150">
        <f>COUNTIF($E$1:E66,E66)</f>
        <v>2</v>
      </c>
    </row>
    <row r="67" spans="1:9">
      <c r="A67" s="149" t="s">
        <v>11125</v>
      </c>
      <c r="B67" s="149" t="s">
        <v>11126</v>
      </c>
      <c r="C67">
        <v>621070</v>
      </c>
      <c r="D67">
        <f t="shared" si="7"/>
        <v>0.24842800000000001</v>
      </c>
      <c r="E67" t="str">
        <f t="shared" si="6"/>
        <v>ZPSB18</v>
      </c>
      <c r="F67" s="150">
        <f>COUNTIF($E$1:E67,E67)</f>
        <v>3</v>
      </c>
    </row>
    <row r="68" spans="1:9">
      <c r="A68" s="149" t="s">
        <v>11127</v>
      </c>
      <c r="B68" s="149" t="s">
        <v>11128</v>
      </c>
      <c r="C68">
        <v>407376</v>
      </c>
      <c r="D68">
        <f t="shared" si="7"/>
        <v>0.1629504</v>
      </c>
      <c r="E68" t="str">
        <f t="shared" si="6"/>
        <v>ZPSB19</v>
      </c>
      <c r="F68" s="150">
        <f>COUNTIF($E$1:E68,E68)</f>
        <v>1</v>
      </c>
      <c r="G68">
        <f>SUMIF(E:E,E68,C:C)</f>
        <v>407376</v>
      </c>
      <c r="H68">
        <f>ROUNDUP(G68/5/500000,0)</f>
        <v>1</v>
      </c>
      <c r="I68" t="s">
        <v>153</v>
      </c>
    </row>
    <row r="69" spans="1:9">
      <c r="A69" s="149" t="s">
        <v>11129</v>
      </c>
      <c r="B69" s="149" t="s">
        <v>11130</v>
      </c>
      <c r="C69">
        <v>1366089</v>
      </c>
      <c r="D69">
        <f t="shared" si="7"/>
        <v>0.54643560000000002</v>
      </c>
      <c r="E69" t="str">
        <f t="shared" si="6"/>
        <v>ZPSB20</v>
      </c>
      <c r="F69" s="150">
        <f>COUNTIF($E$1:E69,E69)</f>
        <v>1</v>
      </c>
      <c r="G69">
        <f>SUMIF(E:E,E69,C:C)</f>
        <v>2963567</v>
      </c>
      <c r="H69">
        <f>ROUNDUP(G69/5/500000,0)</f>
        <v>2</v>
      </c>
      <c r="I69" t="s">
        <v>153</v>
      </c>
    </row>
    <row r="70" spans="1:9">
      <c r="A70" s="149" t="s">
        <v>11131</v>
      </c>
      <c r="B70" s="149" t="s">
        <v>11132</v>
      </c>
      <c r="C70">
        <v>1496334</v>
      </c>
      <c r="D70">
        <f t="shared" si="7"/>
        <v>0.5985336</v>
      </c>
      <c r="E70" t="str">
        <f t="shared" si="6"/>
        <v>ZPSB20</v>
      </c>
      <c r="F70" s="150">
        <f>COUNTIF($E$1:E70,E70)</f>
        <v>2</v>
      </c>
    </row>
    <row r="71" spans="1:9">
      <c r="A71" s="149" t="s">
        <v>11133</v>
      </c>
      <c r="B71" s="149" t="s">
        <v>11134</v>
      </c>
      <c r="C71">
        <v>101144</v>
      </c>
      <c r="D71">
        <f t="shared" si="7"/>
        <v>4.0457599999999996E-2</v>
      </c>
      <c r="E71" t="str">
        <f t="shared" si="6"/>
        <v>ZPSB20</v>
      </c>
      <c r="F71" s="150">
        <f>COUNTIF($E$1:E71,E71)</f>
        <v>3</v>
      </c>
    </row>
    <row r="72" spans="1:9">
      <c r="A72" s="149" t="s">
        <v>11135</v>
      </c>
      <c r="B72" s="149" t="s">
        <v>11136</v>
      </c>
      <c r="C72">
        <v>2067806</v>
      </c>
      <c r="D72">
        <f t="shared" si="7"/>
        <v>0.82712240000000004</v>
      </c>
      <c r="E72" t="str">
        <f t="shared" si="6"/>
        <v>ZPSB21</v>
      </c>
      <c r="F72" s="150">
        <f>COUNTIF($E$1:E72,E72)</f>
        <v>1</v>
      </c>
      <c r="G72">
        <f>SUMIF(E:E,E72,C:C)</f>
        <v>4202518</v>
      </c>
      <c r="H72">
        <f>ROUNDUP(G72/5/500000,0)</f>
        <v>2</v>
      </c>
      <c r="I72" t="s">
        <v>153</v>
      </c>
    </row>
    <row r="73" spans="1:9">
      <c r="A73" s="149" t="s">
        <v>11137</v>
      </c>
      <c r="B73" s="149" t="s">
        <v>11138</v>
      </c>
      <c r="C73">
        <v>2009464</v>
      </c>
      <c r="D73">
        <f t="shared" si="7"/>
        <v>0.80378559999999999</v>
      </c>
      <c r="E73" t="str">
        <f t="shared" si="6"/>
        <v>ZPSB21</v>
      </c>
      <c r="F73" s="150">
        <f>COUNTIF($E$1:E73,E73)</f>
        <v>2</v>
      </c>
    </row>
    <row r="74" spans="1:9">
      <c r="A74" s="149" t="s">
        <v>11139</v>
      </c>
      <c r="B74" s="149" t="s">
        <v>11140</v>
      </c>
      <c r="C74">
        <v>125248</v>
      </c>
      <c r="D74">
        <f t="shared" si="7"/>
        <v>5.0099199999999997E-2</v>
      </c>
      <c r="E74" t="str">
        <f t="shared" si="6"/>
        <v>ZPSB21</v>
      </c>
      <c r="F74" s="150">
        <f>COUNTIF($E$1:E74,E74)</f>
        <v>3</v>
      </c>
    </row>
    <row r="75" spans="1:9">
      <c r="A75" s="150" t="s">
        <v>3255</v>
      </c>
      <c r="B75" s="150" t="s">
        <v>11141</v>
      </c>
      <c r="C75">
        <v>2854</v>
      </c>
      <c r="D75">
        <f t="shared" si="7"/>
        <v>1.1416E-3</v>
      </c>
      <c r="E75" t="str">
        <f t="shared" si="6"/>
        <v>ZPSB24</v>
      </c>
      <c r="F75" s="150">
        <f>COUNTIF($E$1:E75,E75)</f>
        <v>1</v>
      </c>
      <c r="G75">
        <f>SUMIF(E:E,E75,C:C)</f>
        <v>2854</v>
      </c>
      <c r="H75">
        <f>ROUNDUP(G75/5/500000,0)</f>
        <v>1</v>
      </c>
      <c r="I75" t="s">
        <v>153</v>
      </c>
    </row>
    <row r="76" spans="1:9">
      <c r="A76" s="149" t="s">
        <v>11142</v>
      </c>
      <c r="B76" s="149" t="s">
        <v>11143</v>
      </c>
      <c r="C76">
        <v>17856175</v>
      </c>
      <c r="D76">
        <f t="shared" si="7"/>
        <v>7.1424700000000003</v>
      </c>
      <c r="E76" t="str">
        <f t="shared" si="6"/>
        <v>ZPSD01</v>
      </c>
      <c r="F76" s="150">
        <f>COUNTIF($E$1:E76,E76)</f>
        <v>1</v>
      </c>
      <c r="G76">
        <f>SUMIF(E:E,E76,C:C)</f>
        <v>35742789</v>
      </c>
      <c r="H76">
        <f>ROUNDUP(G76/5/500000,0)</f>
        <v>15</v>
      </c>
      <c r="I76" t="s">
        <v>153</v>
      </c>
    </row>
    <row r="77" spans="1:9">
      <c r="A77" s="149" t="s">
        <v>11144</v>
      </c>
      <c r="B77" s="149" t="s">
        <v>11145</v>
      </c>
      <c r="C77">
        <v>17028055</v>
      </c>
      <c r="D77">
        <f t="shared" si="7"/>
        <v>6.8112219999999999</v>
      </c>
      <c r="E77" t="str">
        <f t="shared" si="6"/>
        <v>ZPSD01</v>
      </c>
      <c r="F77" s="150">
        <f>COUNTIF($E$1:E77,E77)</f>
        <v>2</v>
      </c>
    </row>
    <row r="78" spans="1:9">
      <c r="A78" s="149" t="s">
        <v>11146</v>
      </c>
      <c r="B78" s="149" t="s">
        <v>11147</v>
      </c>
      <c r="C78">
        <v>858559</v>
      </c>
      <c r="D78">
        <f t="shared" si="7"/>
        <v>0.3434236</v>
      </c>
      <c r="E78" t="str">
        <f t="shared" si="6"/>
        <v>ZPSD01</v>
      </c>
      <c r="F78" s="150">
        <f>COUNTIF($E$1:E78,E78)</f>
        <v>3</v>
      </c>
    </row>
    <row r="79" spans="1:9">
      <c r="A79" s="150" t="s">
        <v>11148</v>
      </c>
      <c r="B79" s="150" t="s">
        <v>11149</v>
      </c>
      <c r="C79">
        <v>17853782</v>
      </c>
      <c r="D79">
        <f t="shared" si="7"/>
        <v>7.1415128000000001</v>
      </c>
      <c r="E79" t="str">
        <f t="shared" si="6"/>
        <v>ZPSD02</v>
      </c>
      <c r="F79" s="150">
        <f>COUNTIF($E$1:E79,E79)</f>
        <v>1</v>
      </c>
      <c r="G79">
        <f>SUMIF(E:E,E79,C:C)</f>
        <v>35738576</v>
      </c>
      <c r="H79">
        <f>ROUNDUP(G79/5/500000,0)</f>
        <v>15</v>
      </c>
      <c r="I79" t="s">
        <v>153</v>
      </c>
    </row>
    <row r="80" spans="1:9">
      <c r="A80" s="149" t="s">
        <v>11150</v>
      </c>
      <c r="B80" s="149" t="s">
        <v>11151</v>
      </c>
      <c r="C80">
        <v>17026354</v>
      </c>
      <c r="D80">
        <f t="shared" si="7"/>
        <v>6.8105415999999996</v>
      </c>
      <c r="E80" t="str">
        <f t="shared" si="6"/>
        <v>ZPSD02</v>
      </c>
      <c r="F80" s="150">
        <f>COUNTIF($E$1:E80,E80)</f>
        <v>2</v>
      </c>
    </row>
    <row r="81" spans="1:9">
      <c r="A81" s="149" t="s">
        <v>11152</v>
      </c>
      <c r="B81" s="149" t="s">
        <v>11153</v>
      </c>
      <c r="C81">
        <v>858440</v>
      </c>
      <c r="D81">
        <f t="shared" si="7"/>
        <v>0.34337600000000001</v>
      </c>
      <c r="E81" t="str">
        <f t="shared" si="6"/>
        <v>ZPSD02</v>
      </c>
      <c r="F81" s="150">
        <f>COUNTIF($E$1:E81,E81)</f>
        <v>3</v>
      </c>
    </row>
    <row r="82" spans="1:9">
      <c r="A82" s="150" t="s">
        <v>11154</v>
      </c>
      <c r="B82" s="150" t="s">
        <v>11155</v>
      </c>
      <c r="C82">
        <v>46435917</v>
      </c>
      <c r="D82">
        <f t="shared" si="7"/>
        <v>18.5743668</v>
      </c>
      <c r="E82" t="str">
        <f t="shared" si="6"/>
        <v>ZPSD03</v>
      </c>
      <c r="F82" s="150">
        <f>COUNTIF($E$1:E82,E82)</f>
        <v>1</v>
      </c>
      <c r="G82">
        <f>SUMIF(E:E,E82,C:C)</f>
        <v>143574351</v>
      </c>
      <c r="H82">
        <f>ROUNDUP(G82/5/500000,0)</f>
        <v>58</v>
      </c>
      <c r="I82" t="s">
        <v>153</v>
      </c>
    </row>
    <row r="83" spans="1:9">
      <c r="A83" s="149" t="s">
        <v>11156</v>
      </c>
      <c r="B83" s="149" t="s">
        <v>11157</v>
      </c>
      <c r="C83">
        <v>86392941</v>
      </c>
      <c r="D83">
        <f t="shared" si="7"/>
        <v>34.557176399999996</v>
      </c>
      <c r="E83" t="str">
        <f t="shared" si="6"/>
        <v>ZPSD03</v>
      </c>
      <c r="F83" s="150">
        <f>COUNTIF($E$1:E83,E83)</f>
        <v>2</v>
      </c>
    </row>
    <row r="84" spans="1:9">
      <c r="A84" s="149" t="s">
        <v>11158</v>
      </c>
      <c r="B84" s="149" t="s">
        <v>11159</v>
      </c>
      <c r="C84">
        <v>10745493</v>
      </c>
      <c r="D84">
        <f t="shared" si="7"/>
        <v>4.2981972000000006</v>
      </c>
      <c r="E84" t="str">
        <f t="shared" si="6"/>
        <v>ZPSD03</v>
      </c>
      <c r="F84" s="150">
        <f>COUNTIF($E$1:E84,E84)</f>
        <v>3</v>
      </c>
    </row>
    <row r="85" spans="1:9">
      <c r="A85" s="150" t="s">
        <v>11160</v>
      </c>
      <c r="B85" s="150" t="s">
        <v>11161</v>
      </c>
      <c r="C85">
        <v>9580715</v>
      </c>
      <c r="D85">
        <f t="shared" si="7"/>
        <v>3.8322859999999999</v>
      </c>
      <c r="E85" t="str">
        <f t="shared" si="6"/>
        <v>ZPSD05</v>
      </c>
      <c r="F85" s="150">
        <f>COUNTIF($E$1:E85,E85)</f>
        <v>1</v>
      </c>
      <c r="G85">
        <f>SUMIF(E:E,E85,C:C)</f>
        <v>27091860</v>
      </c>
      <c r="H85">
        <f>ROUNDUP(G85/5/500000,0)</f>
        <v>11</v>
      </c>
      <c r="I85" t="s">
        <v>153</v>
      </c>
    </row>
    <row r="86" spans="1:9">
      <c r="A86" s="149" t="s">
        <v>11162</v>
      </c>
      <c r="B86" s="149" t="s">
        <v>11163</v>
      </c>
      <c r="C86">
        <v>17100737</v>
      </c>
      <c r="D86">
        <f t="shared" si="7"/>
        <v>6.8402947999999997</v>
      </c>
      <c r="E86" t="str">
        <f t="shared" si="6"/>
        <v>ZPSD05</v>
      </c>
      <c r="F86" s="150">
        <f>COUNTIF($E$1:E86,E86)</f>
        <v>2</v>
      </c>
    </row>
    <row r="87" spans="1:9">
      <c r="A87" s="149" t="s">
        <v>11164</v>
      </c>
      <c r="B87" s="149" t="s">
        <v>11165</v>
      </c>
      <c r="C87">
        <v>410408</v>
      </c>
      <c r="D87">
        <f t="shared" si="7"/>
        <v>0.16416320000000001</v>
      </c>
      <c r="E87" t="str">
        <f t="shared" ref="E87:E118" si="8">LEFT(A87,6)</f>
        <v>ZPSD05</v>
      </c>
      <c r="F87" s="150">
        <f>COUNTIF($E$1:E87,E87)</f>
        <v>3</v>
      </c>
    </row>
    <row r="88" spans="1:9">
      <c r="A88" s="150" t="s">
        <v>11166</v>
      </c>
      <c r="B88" s="150" t="s">
        <v>11167</v>
      </c>
      <c r="C88">
        <v>10030272</v>
      </c>
      <c r="D88">
        <f t="shared" si="7"/>
        <v>4.0121088</v>
      </c>
      <c r="E88" t="str">
        <f t="shared" si="8"/>
        <v>ZPSD06</v>
      </c>
      <c r="F88" s="150">
        <f>COUNTIF($E$1:E88,E88)</f>
        <v>1</v>
      </c>
      <c r="G88">
        <f>SUMIF(E:E,E88,C:C)</f>
        <v>31161120</v>
      </c>
      <c r="H88">
        <f>ROUNDUP(G88/5/500000,0)</f>
        <v>13</v>
      </c>
      <c r="I88" t="s">
        <v>153</v>
      </c>
    </row>
    <row r="89" spans="1:9">
      <c r="A89" s="149" t="s">
        <v>11168</v>
      </c>
      <c r="B89" s="149" t="s">
        <v>11169</v>
      </c>
      <c r="C89">
        <v>20495441</v>
      </c>
      <c r="D89">
        <f t="shared" si="7"/>
        <v>8.1981764000000013</v>
      </c>
      <c r="E89" t="str">
        <f t="shared" si="8"/>
        <v>ZPSD06</v>
      </c>
      <c r="F89" s="150">
        <f>COUNTIF($E$1:E89,E89)</f>
        <v>2</v>
      </c>
    </row>
    <row r="90" spans="1:9">
      <c r="A90" s="149" t="s">
        <v>11170</v>
      </c>
      <c r="B90" s="149" t="s">
        <v>11171</v>
      </c>
      <c r="C90">
        <v>635407</v>
      </c>
      <c r="D90">
        <f t="shared" si="7"/>
        <v>0.25416279999999997</v>
      </c>
      <c r="E90" t="str">
        <f t="shared" si="8"/>
        <v>ZPSD06</v>
      </c>
      <c r="F90" s="150">
        <f>COUNTIF($E$1:E90,E90)</f>
        <v>3</v>
      </c>
    </row>
    <row r="91" spans="1:9">
      <c r="A91" s="150" t="s">
        <v>11172</v>
      </c>
      <c r="B91" s="150" t="s">
        <v>11173</v>
      </c>
      <c r="C91">
        <v>13408560</v>
      </c>
      <c r="D91">
        <f t="shared" si="7"/>
        <v>5.3634240000000002</v>
      </c>
      <c r="E91" t="str">
        <f t="shared" si="8"/>
        <v>ZPSD07</v>
      </c>
      <c r="F91" s="150">
        <f>COUNTIF($E$1:E91,E91)</f>
        <v>1</v>
      </c>
      <c r="G91">
        <f>SUMIF(E:E,E91,C:C)</f>
        <v>42750844</v>
      </c>
      <c r="H91">
        <f>ROUNDUP(G91/5/500000,0)</f>
        <v>18</v>
      </c>
      <c r="I91" t="s">
        <v>153</v>
      </c>
    </row>
    <row r="92" spans="1:9">
      <c r="A92" s="149" t="s">
        <v>11174</v>
      </c>
      <c r="B92" s="149" t="s">
        <v>11175</v>
      </c>
      <c r="C92">
        <v>28490747</v>
      </c>
      <c r="D92">
        <f t="shared" si="7"/>
        <v>11.3962988</v>
      </c>
      <c r="E92" t="str">
        <f t="shared" si="8"/>
        <v>ZPSD07</v>
      </c>
      <c r="F92" s="150">
        <f>COUNTIF($E$1:E92,E92)</f>
        <v>2</v>
      </c>
    </row>
    <row r="93" spans="1:9">
      <c r="A93" s="149" t="s">
        <v>11176</v>
      </c>
      <c r="B93" s="149" t="s">
        <v>11177</v>
      </c>
      <c r="C93">
        <v>851537</v>
      </c>
      <c r="D93">
        <f t="shared" si="7"/>
        <v>0.3406148</v>
      </c>
      <c r="E93" t="str">
        <f t="shared" si="8"/>
        <v>ZPSD07</v>
      </c>
      <c r="F93" s="150">
        <f>COUNTIF($E$1:E93,E93)</f>
        <v>3</v>
      </c>
    </row>
    <row r="94" spans="1:9">
      <c r="A94" s="150" t="s">
        <v>11178</v>
      </c>
      <c r="B94" s="150" t="s">
        <v>11179</v>
      </c>
      <c r="C94">
        <v>7316956</v>
      </c>
      <c r="D94">
        <f t="shared" si="7"/>
        <v>2.9267824</v>
      </c>
      <c r="E94" t="str">
        <f t="shared" si="8"/>
        <v>ZPSD09</v>
      </c>
      <c r="F94" s="150">
        <f>COUNTIF($E$1:E94,E94)</f>
        <v>1</v>
      </c>
      <c r="G94">
        <f>SUMIF(E:E,E94,C:C)</f>
        <v>18441177</v>
      </c>
      <c r="H94">
        <f>ROUNDUP(G94/5/500000,0)</f>
        <v>8</v>
      </c>
      <c r="I94" t="s">
        <v>153</v>
      </c>
    </row>
    <row r="95" spans="1:9">
      <c r="A95" s="149" t="s">
        <v>11180</v>
      </c>
      <c r="B95" s="149" t="s">
        <v>11181</v>
      </c>
      <c r="C95">
        <v>10781203</v>
      </c>
      <c r="D95">
        <f t="shared" si="7"/>
        <v>4.3124812000000006</v>
      </c>
      <c r="E95" t="str">
        <f t="shared" si="8"/>
        <v>ZPSD09</v>
      </c>
      <c r="F95" s="150">
        <f>COUNTIF($E$1:E95,E95)</f>
        <v>2</v>
      </c>
    </row>
    <row r="96" spans="1:9">
      <c r="A96" s="149" t="s">
        <v>11182</v>
      </c>
      <c r="B96" s="149" t="s">
        <v>11183</v>
      </c>
      <c r="C96">
        <v>343018</v>
      </c>
      <c r="D96">
        <f t="shared" si="7"/>
        <v>0.1372072</v>
      </c>
      <c r="E96" t="str">
        <f t="shared" si="8"/>
        <v>ZPSD09</v>
      </c>
      <c r="F96" s="150">
        <f>COUNTIF($E$1:E96,E96)</f>
        <v>3</v>
      </c>
    </row>
    <row r="97" spans="1:9">
      <c r="A97" s="150" t="s">
        <v>11184</v>
      </c>
      <c r="B97" s="150" t="s">
        <v>11185</v>
      </c>
      <c r="C97">
        <v>4958558</v>
      </c>
      <c r="D97">
        <f t="shared" si="7"/>
        <v>1.9834232000000001</v>
      </c>
      <c r="E97" t="str">
        <f t="shared" si="8"/>
        <v>ZPSD11</v>
      </c>
      <c r="F97" s="150">
        <f>COUNTIF($E$1:E97,E97)</f>
        <v>1</v>
      </c>
      <c r="G97">
        <f>SUMIF(E:E,E97,C:C)</f>
        <v>19513411</v>
      </c>
      <c r="H97">
        <f>ROUNDUP(G97/5/500000,0)</f>
        <v>8</v>
      </c>
      <c r="I97" t="s">
        <v>153</v>
      </c>
    </row>
    <row r="98" spans="1:9">
      <c r="A98" s="149" t="s">
        <v>11186</v>
      </c>
      <c r="B98" s="149" t="s">
        <v>11187</v>
      </c>
      <c r="C98">
        <v>14280654</v>
      </c>
      <c r="D98">
        <f t="shared" ref="D98:D129" si="9">C98/5/500000</f>
        <v>5.7122615999999997</v>
      </c>
      <c r="E98" t="str">
        <f t="shared" si="8"/>
        <v>ZPSD11</v>
      </c>
      <c r="F98" s="150">
        <f>COUNTIF($E$1:E98,E98)</f>
        <v>2</v>
      </c>
    </row>
    <row r="99" spans="1:9">
      <c r="A99" s="149" t="s">
        <v>11188</v>
      </c>
      <c r="B99" s="149" t="s">
        <v>11189</v>
      </c>
      <c r="C99">
        <v>274199</v>
      </c>
      <c r="D99">
        <f t="shared" si="9"/>
        <v>0.1096796</v>
      </c>
      <c r="E99" t="str">
        <f t="shared" si="8"/>
        <v>ZPSD11</v>
      </c>
      <c r="F99" s="150">
        <f>COUNTIF($E$1:E99,E99)</f>
        <v>3</v>
      </c>
    </row>
    <row r="100" spans="1:9">
      <c r="A100" s="149" t="s">
        <v>11190</v>
      </c>
      <c r="B100" s="149" t="s">
        <v>11191</v>
      </c>
      <c r="C100">
        <v>1075</v>
      </c>
      <c r="D100">
        <f t="shared" si="9"/>
        <v>4.2999999999999999E-4</v>
      </c>
      <c r="E100" t="str">
        <f t="shared" si="8"/>
        <v>ZPSD12</v>
      </c>
      <c r="F100" s="150">
        <f>COUNTIF($E$1:E100,E100)</f>
        <v>1</v>
      </c>
      <c r="G100">
        <f>SUMIF(E:E,E100,C:C)</f>
        <v>24388</v>
      </c>
      <c r="H100">
        <f>ROUNDUP(G100/5/500000,0)</f>
        <v>1</v>
      </c>
      <c r="I100" t="s">
        <v>153</v>
      </c>
    </row>
    <row r="101" spans="1:9">
      <c r="A101" s="149" t="s">
        <v>11192</v>
      </c>
      <c r="B101" s="149" t="s">
        <v>11193</v>
      </c>
      <c r="C101">
        <v>0</v>
      </c>
      <c r="D101">
        <f t="shared" si="9"/>
        <v>0</v>
      </c>
      <c r="E101" t="str">
        <f t="shared" si="8"/>
        <v>ZPSD12</v>
      </c>
      <c r="F101" s="150">
        <f>COUNTIF($E$1:E101,E101)</f>
        <v>2</v>
      </c>
    </row>
    <row r="102" spans="1:9">
      <c r="A102" s="149" t="s">
        <v>11194</v>
      </c>
      <c r="B102" s="149" t="s">
        <v>11195</v>
      </c>
      <c r="C102">
        <v>23313</v>
      </c>
      <c r="D102">
        <f t="shared" si="9"/>
        <v>9.3252000000000005E-3</v>
      </c>
      <c r="E102" t="str">
        <f t="shared" si="8"/>
        <v>ZPSD12</v>
      </c>
      <c r="F102" s="150">
        <f>COUNTIF($E$1:E102,E102)</f>
        <v>3</v>
      </c>
    </row>
    <row r="103" spans="1:9">
      <c r="A103" s="150" t="s">
        <v>11196</v>
      </c>
      <c r="B103" s="150" t="s">
        <v>11197</v>
      </c>
      <c r="C103" s="151">
        <v>110577720</v>
      </c>
      <c r="D103">
        <f t="shared" si="9"/>
        <v>44.231088</v>
      </c>
      <c r="E103" t="str">
        <f t="shared" si="8"/>
        <v>ZPSD16</v>
      </c>
      <c r="F103" s="150">
        <f>COUNTIF($E$1:E103,E103)</f>
        <v>1</v>
      </c>
      <c r="G103">
        <f>SUMIF(E:E,E103,C:C)</f>
        <v>224461360</v>
      </c>
      <c r="H103">
        <f>ROUNDUP(G103/5/500000,0)</f>
        <v>90</v>
      </c>
      <c r="I103" t="s">
        <v>205</v>
      </c>
    </row>
    <row r="104" spans="1:9">
      <c r="A104" s="149" t="s">
        <v>11198</v>
      </c>
      <c r="B104" s="149" t="s">
        <v>11199</v>
      </c>
      <c r="C104" s="151">
        <v>89847180</v>
      </c>
      <c r="D104">
        <f t="shared" si="9"/>
        <v>35.938872000000003</v>
      </c>
      <c r="E104" t="str">
        <f t="shared" si="8"/>
        <v>ZPSD16</v>
      </c>
      <c r="F104" s="150">
        <f>COUNTIF($E$1:E104,E104)</f>
        <v>2</v>
      </c>
    </row>
    <row r="105" spans="1:9">
      <c r="A105" s="149" t="s">
        <v>11200</v>
      </c>
      <c r="B105" s="149" t="s">
        <v>11201</v>
      </c>
      <c r="C105" s="151">
        <v>14695398</v>
      </c>
      <c r="D105">
        <f t="shared" si="9"/>
        <v>5.8781591999999998</v>
      </c>
      <c r="E105" t="str">
        <f t="shared" si="8"/>
        <v>ZPSD16</v>
      </c>
      <c r="F105" s="150">
        <f>COUNTIF($E$1:E105,E105)</f>
        <v>3</v>
      </c>
    </row>
    <row r="106" spans="1:9">
      <c r="A106" s="149" t="s">
        <v>11202</v>
      </c>
      <c r="B106" s="149" t="s">
        <v>11203</v>
      </c>
      <c r="C106" s="151">
        <v>9341062</v>
      </c>
      <c r="D106">
        <f t="shared" si="9"/>
        <v>3.7364248</v>
      </c>
      <c r="E106" t="str">
        <f t="shared" si="8"/>
        <v>ZPSD16</v>
      </c>
      <c r="F106" s="150">
        <f>COUNTIF($E$1:E106,E106)</f>
        <v>4</v>
      </c>
    </row>
    <row r="107" spans="1:9">
      <c r="A107" s="149" t="s">
        <v>11204</v>
      </c>
      <c r="B107" s="149" t="s">
        <v>11205</v>
      </c>
      <c r="C107" s="151">
        <v>92634767</v>
      </c>
      <c r="D107">
        <f t="shared" si="9"/>
        <v>37.0539068</v>
      </c>
      <c r="E107" t="str">
        <f t="shared" si="8"/>
        <v>ZPSD17</v>
      </c>
      <c r="F107" s="150">
        <f>COUNTIF($E$1:E107,E107)</f>
        <v>1</v>
      </c>
      <c r="G107">
        <f>SUMIF(E:E,E107,C:C)</f>
        <v>216360593</v>
      </c>
      <c r="H107">
        <f>ROUNDUP(G107/5/500000,0)</f>
        <v>87</v>
      </c>
      <c r="I107" t="s">
        <v>205</v>
      </c>
    </row>
    <row r="108" spans="1:9">
      <c r="A108" s="149" t="s">
        <v>11206</v>
      </c>
      <c r="B108" s="149" t="s">
        <v>11207</v>
      </c>
      <c r="C108" s="151">
        <v>102433542</v>
      </c>
      <c r="D108">
        <f t="shared" si="9"/>
        <v>40.973416799999995</v>
      </c>
      <c r="E108" t="str">
        <f t="shared" si="8"/>
        <v>ZPSD17</v>
      </c>
      <c r="F108" s="150">
        <f>COUNTIF($E$1:E108,E108)</f>
        <v>2</v>
      </c>
    </row>
    <row r="109" spans="1:9">
      <c r="A109" s="149" t="s">
        <v>11208</v>
      </c>
      <c r="B109" s="149" t="s">
        <v>11209</v>
      </c>
      <c r="C109" s="151">
        <v>9982394</v>
      </c>
      <c r="D109">
        <f t="shared" si="9"/>
        <v>3.9929576</v>
      </c>
      <c r="E109" t="str">
        <f t="shared" si="8"/>
        <v>ZPSD17</v>
      </c>
      <c r="F109" s="150">
        <f>COUNTIF($E$1:E109,E109)</f>
        <v>3</v>
      </c>
    </row>
    <row r="110" spans="1:9">
      <c r="A110" s="149" t="s">
        <v>11210</v>
      </c>
      <c r="B110" s="149" t="s">
        <v>11211</v>
      </c>
      <c r="C110" s="151">
        <v>11309890</v>
      </c>
      <c r="D110">
        <f t="shared" si="9"/>
        <v>4.5239560000000001</v>
      </c>
      <c r="E110" t="str">
        <f t="shared" si="8"/>
        <v>ZPSD17</v>
      </c>
      <c r="F110" s="150">
        <f>COUNTIF($E$1:E110,E110)</f>
        <v>4</v>
      </c>
    </row>
    <row r="111" spans="1:9">
      <c r="A111" s="149" t="s">
        <v>11212</v>
      </c>
      <c r="B111" s="149" t="s">
        <v>11213</v>
      </c>
      <c r="C111">
        <v>2417326</v>
      </c>
      <c r="D111">
        <f t="shared" si="9"/>
        <v>0.96693040000000008</v>
      </c>
      <c r="E111" t="str">
        <f t="shared" si="8"/>
        <v>ZPSD19</v>
      </c>
      <c r="F111" s="150">
        <f>COUNTIF($E$1:E111,E111)</f>
        <v>1</v>
      </c>
      <c r="G111">
        <f>SUMIF(E:E,E111,C:C)</f>
        <v>9100404</v>
      </c>
      <c r="H111">
        <f>ROUNDUP(G111/5/500000,0)</f>
        <v>4</v>
      </c>
      <c r="I111" t="s">
        <v>205</v>
      </c>
    </row>
    <row r="112" spans="1:9">
      <c r="A112" s="149" t="s">
        <v>11214</v>
      </c>
      <c r="B112" s="149" t="s">
        <v>11215</v>
      </c>
      <c r="C112">
        <v>6455594</v>
      </c>
      <c r="D112">
        <f t="shared" si="9"/>
        <v>2.5822376</v>
      </c>
      <c r="E112" t="str">
        <f t="shared" si="8"/>
        <v>ZPSD19</v>
      </c>
      <c r="F112" s="150">
        <f>COUNTIF($E$1:E112,E112)</f>
        <v>2</v>
      </c>
    </row>
    <row r="113" spans="1:9">
      <c r="A113" s="149" t="s">
        <v>11216</v>
      </c>
      <c r="B113" s="149" t="s">
        <v>11217</v>
      </c>
      <c r="C113">
        <v>227484</v>
      </c>
      <c r="D113">
        <f t="shared" si="9"/>
        <v>9.0993600000000008E-2</v>
      </c>
      <c r="E113" t="str">
        <f t="shared" si="8"/>
        <v>ZPSD19</v>
      </c>
      <c r="F113" s="150">
        <f>COUNTIF($E$1:E113,E113)</f>
        <v>3</v>
      </c>
    </row>
    <row r="114" spans="1:9">
      <c r="A114" s="150" t="s">
        <v>11218</v>
      </c>
      <c r="B114" s="150" t="s">
        <v>11219</v>
      </c>
      <c r="C114">
        <v>81430202</v>
      </c>
      <c r="D114">
        <f t="shared" si="9"/>
        <v>32.572080800000002</v>
      </c>
      <c r="E114" t="str">
        <f t="shared" si="8"/>
        <v>ZPSD21</v>
      </c>
      <c r="F114" s="150">
        <f>COUNTIF($E$1:E114,E114)</f>
        <v>1</v>
      </c>
      <c r="G114">
        <f>SUMIF(E:E,E114,C:C)</f>
        <v>81430202</v>
      </c>
      <c r="H114">
        <f>ROUNDUP(G114/5/500000,0)</f>
        <v>33</v>
      </c>
      <c r="I114" t="s">
        <v>205</v>
      </c>
    </row>
    <row r="115" spans="1:9">
      <c r="A115" s="149" t="s">
        <v>11220</v>
      </c>
      <c r="B115" s="149" t="s">
        <v>11221</v>
      </c>
      <c r="C115">
        <v>1954558</v>
      </c>
      <c r="D115">
        <f t="shared" si="9"/>
        <v>0.78182319999999994</v>
      </c>
      <c r="E115" t="str">
        <f t="shared" si="8"/>
        <v>ZPSD23</v>
      </c>
      <c r="F115" s="150">
        <f>COUNTIF($E$1:E115,E115)</f>
        <v>1</v>
      </c>
      <c r="G115">
        <f>SUMIF(E:E,E115,C:C)</f>
        <v>1954558</v>
      </c>
      <c r="H115">
        <f>ROUNDUP(G115/5/500000,0)</f>
        <v>1</v>
      </c>
      <c r="I115" t="s">
        <v>205</v>
      </c>
    </row>
    <row r="116" spans="1:9">
      <c r="A116" s="150" t="s">
        <v>11222</v>
      </c>
      <c r="B116" s="150" t="s">
        <v>11223</v>
      </c>
      <c r="C116">
        <v>0</v>
      </c>
      <c r="D116">
        <f t="shared" si="9"/>
        <v>0</v>
      </c>
      <c r="E116" t="str">
        <f t="shared" si="8"/>
        <v>ZPSD24</v>
      </c>
      <c r="F116" s="150">
        <f>COUNTIF($E$1:E116,E116)</f>
        <v>1</v>
      </c>
      <c r="G116">
        <f>SUMIF(E:E,E116,C:C)</f>
        <v>8156774</v>
      </c>
      <c r="H116">
        <f>ROUNDUP(G116/5/500000,0)</f>
        <v>4</v>
      </c>
      <c r="I116" t="s">
        <v>205</v>
      </c>
    </row>
    <row r="117" spans="1:9">
      <c r="A117" s="149" t="s">
        <v>11224</v>
      </c>
      <c r="B117" s="149" t="s">
        <v>11225</v>
      </c>
      <c r="C117">
        <v>8156774</v>
      </c>
      <c r="D117">
        <f t="shared" si="9"/>
        <v>3.2627096</v>
      </c>
      <c r="E117" t="str">
        <f t="shared" si="8"/>
        <v>ZPSD24</v>
      </c>
      <c r="F117" s="150">
        <f>COUNTIF($E$1:E117,E117)</f>
        <v>2</v>
      </c>
    </row>
    <row r="118" spans="1:9">
      <c r="A118" s="149" t="s">
        <v>11226</v>
      </c>
      <c r="B118" s="149" t="s">
        <v>11227</v>
      </c>
      <c r="C118">
        <v>0</v>
      </c>
      <c r="D118">
        <f t="shared" si="9"/>
        <v>0</v>
      </c>
      <c r="E118" t="str">
        <f t="shared" si="8"/>
        <v>ZPSD24</v>
      </c>
      <c r="F118" s="150">
        <f>COUNTIF($E$1:E118,E118)</f>
        <v>3</v>
      </c>
    </row>
    <row r="119" spans="1:9">
      <c r="A119" s="150" t="s">
        <v>11228</v>
      </c>
      <c r="B119" s="150" t="s">
        <v>11229</v>
      </c>
      <c r="C119">
        <v>3136951</v>
      </c>
      <c r="D119">
        <f t="shared" si="9"/>
        <v>1.2547803999999998</v>
      </c>
      <c r="E119" t="str">
        <f t="shared" ref="E119:E150" si="10">LEFT(A119,6)</f>
        <v>ZPSD31</v>
      </c>
      <c r="F119" s="150">
        <f>COUNTIF($E$1:E119,E119)</f>
        <v>1</v>
      </c>
      <c r="G119">
        <f>SUMIF(E:E,E119,C:C)</f>
        <v>3136967</v>
      </c>
      <c r="H119">
        <f>ROUNDUP(G119/5/500000,0)</f>
        <v>2</v>
      </c>
      <c r="I119" t="s">
        <v>205</v>
      </c>
    </row>
    <row r="120" spans="1:9">
      <c r="A120" s="149" t="s">
        <v>11230</v>
      </c>
      <c r="B120" s="149" t="s">
        <v>11231</v>
      </c>
      <c r="C120">
        <v>8</v>
      </c>
      <c r="D120">
        <f t="shared" si="9"/>
        <v>3.2000000000000003E-6</v>
      </c>
      <c r="E120" t="str">
        <f t="shared" si="10"/>
        <v>ZPSD31</v>
      </c>
      <c r="F120" s="150">
        <f>COUNTIF($E$1:E120,E120)</f>
        <v>2</v>
      </c>
    </row>
    <row r="121" spans="1:9">
      <c r="A121" s="149" t="s">
        <v>11232</v>
      </c>
      <c r="B121" s="149" t="s">
        <v>11233</v>
      </c>
      <c r="C121">
        <v>8</v>
      </c>
      <c r="D121">
        <f t="shared" si="9"/>
        <v>3.2000000000000003E-6</v>
      </c>
      <c r="E121" t="str">
        <f t="shared" si="10"/>
        <v>ZPSD31</v>
      </c>
      <c r="F121" s="150">
        <f>COUNTIF($E$1:E121,E121)</f>
        <v>3</v>
      </c>
    </row>
    <row r="122" spans="1:9">
      <c r="A122" s="149" t="s">
        <v>11234</v>
      </c>
      <c r="B122" s="149" t="s">
        <v>11235</v>
      </c>
      <c r="C122">
        <v>584813</v>
      </c>
      <c r="D122">
        <f t="shared" si="9"/>
        <v>0.2339252</v>
      </c>
      <c r="E122" t="str">
        <f t="shared" si="10"/>
        <v>ZPSD32</v>
      </c>
      <c r="F122" s="150">
        <f>COUNTIF($E$1:E122,E122)</f>
        <v>1</v>
      </c>
      <c r="G122">
        <f>SUMIF(E:E,E122,C:C)</f>
        <v>584813</v>
      </c>
      <c r="H122">
        <f>ROUNDUP(G122/5/500000,0)</f>
        <v>1</v>
      </c>
      <c r="I122" t="s">
        <v>205</v>
      </c>
    </row>
    <row r="123" spans="1:9">
      <c r="A123" s="149" t="s">
        <v>11236</v>
      </c>
      <c r="B123" s="149" t="s">
        <v>11237</v>
      </c>
      <c r="C123">
        <v>0</v>
      </c>
      <c r="D123">
        <f t="shared" si="9"/>
        <v>0</v>
      </c>
      <c r="E123" t="str">
        <f t="shared" si="10"/>
        <v>ZPSD32</v>
      </c>
      <c r="F123" s="150">
        <f>COUNTIF($E$1:E123,E123)</f>
        <v>2</v>
      </c>
    </row>
    <row r="124" spans="1:9">
      <c r="A124" s="149" t="s">
        <v>11238</v>
      </c>
      <c r="B124" s="149" t="s">
        <v>11239</v>
      </c>
      <c r="C124">
        <v>0</v>
      </c>
      <c r="D124">
        <f t="shared" si="9"/>
        <v>0</v>
      </c>
      <c r="E124" t="str">
        <f t="shared" si="10"/>
        <v>ZPSD32</v>
      </c>
      <c r="F124" s="150">
        <f>COUNTIF($E$1:E124,E124)</f>
        <v>3</v>
      </c>
    </row>
    <row r="125" spans="1:9">
      <c r="A125" s="149" t="s">
        <v>11240</v>
      </c>
      <c r="B125" s="149" t="s">
        <v>11241</v>
      </c>
      <c r="C125">
        <v>772375</v>
      </c>
      <c r="D125">
        <f t="shared" si="9"/>
        <v>0.30895</v>
      </c>
      <c r="E125" t="str">
        <f t="shared" si="10"/>
        <v>ZPSD33</v>
      </c>
      <c r="F125" s="150">
        <f>COUNTIF($E$1:E125,E125)</f>
        <v>1</v>
      </c>
      <c r="G125">
        <f>SUMIF(E:E,E125,C:C)</f>
        <v>1673252</v>
      </c>
      <c r="H125">
        <f>ROUNDUP(G125/5/500000,0)</f>
        <v>1</v>
      </c>
      <c r="I125" t="s">
        <v>205</v>
      </c>
    </row>
    <row r="126" spans="1:9">
      <c r="A126" s="149" t="s">
        <v>11242</v>
      </c>
      <c r="B126" s="149" t="s">
        <v>11243</v>
      </c>
      <c r="C126">
        <v>769425</v>
      </c>
      <c r="D126">
        <f t="shared" si="9"/>
        <v>0.30776999999999999</v>
      </c>
      <c r="E126" t="str">
        <f t="shared" si="10"/>
        <v>ZPSD33</v>
      </c>
      <c r="F126" s="150">
        <f>COUNTIF($E$1:E126,E126)</f>
        <v>2</v>
      </c>
    </row>
    <row r="127" spans="1:9">
      <c r="A127" s="149" t="s">
        <v>11244</v>
      </c>
      <c r="B127" s="149" t="s">
        <v>11245</v>
      </c>
      <c r="C127">
        <v>131452</v>
      </c>
      <c r="D127">
        <f t="shared" si="9"/>
        <v>5.2580800000000004E-2</v>
      </c>
      <c r="E127" t="str">
        <f t="shared" si="10"/>
        <v>ZPSD33</v>
      </c>
      <c r="F127" s="150">
        <f>COUNTIF($E$1:E127,E127)</f>
        <v>3</v>
      </c>
    </row>
    <row r="128" spans="1:9">
      <c r="A128" s="149" t="s">
        <v>11246</v>
      </c>
      <c r="B128" s="149" t="s">
        <v>11247</v>
      </c>
      <c r="C128">
        <v>151582984</v>
      </c>
      <c r="D128">
        <f t="shared" si="9"/>
        <v>60.633193599999998</v>
      </c>
      <c r="E128" t="str">
        <f t="shared" si="10"/>
        <v>ZPSD34</v>
      </c>
      <c r="F128" s="150">
        <f>COUNTIF($E$1:E128,E128)</f>
        <v>1</v>
      </c>
      <c r="G128">
        <f>SUMIF(E:E,E128,C:C)</f>
        <v>151582984</v>
      </c>
      <c r="H128">
        <f>ROUNDUP(G128/5/500000,0)</f>
        <v>61</v>
      </c>
      <c r="I128" t="s">
        <v>205</v>
      </c>
    </row>
    <row r="129" spans="1:9">
      <c r="A129" s="150" t="s">
        <v>11248</v>
      </c>
      <c r="B129" s="150" t="s">
        <v>11249</v>
      </c>
      <c r="C129">
        <v>22261764</v>
      </c>
      <c r="D129">
        <f t="shared" si="9"/>
        <v>8.9047055999999998</v>
      </c>
      <c r="E129" t="str">
        <f t="shared" si="10"/>
        <v>ZPSD35</v>
      </c>
      <c r="F129" s="150">
        <f>COUNTIF($E$1:E129,E129)</f>
        <v>1</v>
      </c>
      <c r="G129">
        <f>SUMIF(E:E,E129,C:C)</f>
        <v>52550785</v>
      </c>
      <c r="H129">
        <f>ROUNDUP(G129/5/500000,0)</f>
        <v>22</v>
      </c>
      <c r="I129" t="s">
        <v>205</v>
      </c>
    </row>
    <row r="130" spans="1:9">
      <c r="A130" s="149" t="s">
        <v>11250</v>
      </c>
      <c r="B130" s="149" t="s">
        <v>11251</v>
      </c>
      <c r="C130">
        <v>29279723</v>
      </c>
      <c r="D130">
        <f t="shared" ref="D130:D161" si="11">C130/5/500000</f>
        <v>11.7118892</v>
      </c>
      <c r="E130" t="str">
        <f t="shared" si="10"/>
        <v>ZPSD35</v>
      </c>
      <c r="F130" s="150">
        <f>COUNTIF($E$1:E130,E130)</f>
        <v>2</v>
      </c>
    </row>
    <row r="131" spans="1:9">
      <c r="A131" s="149" t="s">
        <v>11252</v>
      </c>
      <c r="B131" s="149" t="s">
        <v>11253</v>
      </c>
      <c r="C131">
        <v>1009298</v>
      </c>
      <c r="D131">
        <f t="shared" si="11"/>
        <v>0.4037192</v>
      </c>
      <c r="E131" t="str">
        <f t="shared" si="10"/>
        <v>ZPSD35</v>
      </c>
      <c r="F131" s="150">
        <f>COUNTIF($E$1:E131,E131)</f>
        <v>3</v>
      </c>
    </row>
    <row r="132" spans="1:9">
      <c r="A132" s="150" t="s">
        <v>11254</v>
      </c>
      <c r="B132" s="150" t="s">
        <v>11255</v>
      </c>
      <c r="C132">
        <v>22205</v>
      </c>
      <c r="D132">
        <f t="shared" si="11"/>
        <v>8.8819999999999993E-3</v>
      </c>
      <c r="E132" t="str">
        <f t="shared" si="10"/>
        <v>ZPSD38</v>
      </c>
      <c r="F132" s="150">
        <f>COUNTIF($E$1:E132,E132)</f>
        <v>1</v>
      </c>
      <c r="G132">
        <f>SUMIF(E:E,E132,C:C)</f>
        <v>22205</v>
      </c>
      <c r="H132">
        <f>ROUNDUP(G132/5/500000,0)</f>
        <v>1</v>
      </c>
      <c r="I132" t="s">
        <v>205</v>
      </c>
    </row>
    <row r="133" spans="1:9">
      <c r="A133" s="149" t="s">
        <v>11256</v>
      </c>
      <c r="B133" s="149" t="s">
        <v>11257</v>
      </c>
      <c r="C133">
        <v>50526</v>
      </c>
      <c r="D133">
        <f t="shared" si="11"/>
        <v>2.02104E-2</v>
      </c>
      <c r="E133" t="str">
        <f t="shared" si="10"/>
        <v>ZPSD39</v>
      </c>
      <c r="F133" s="150">
        <f>COUNTIF($E$1:E133,E133)</f>
        <v>1</v>
      </c>
      <c r="G133">
        <f>SUMIF(E:E,E133,C:C)</f>
        <v>50526</v>
      </c>
      <c r="H133">
        <f>ROUNDUP(G133/5/500000,0)</f>
        <v>1</v>
      </c>
      <c r="I133" t="s">
        <v>205</v>
      </c>
    </row>
    <row r="134" spans="1:9">
      <c r="A134" s="149" t="s">
        <v>11258</v>
      </c>
      <c r="B134" s="149" t="s">
        <v>11259</v>
      </c>
      <c r="C134">
        <v>533054</v>
      </c>
      <c r="D134">
        <f t="shared" si="11"/>
        <v>0.21322160000000001</v>
      </c>
      <c r="E134" t="str">
        <f t="shared" si="10"/>
        <v>ZPSD40</v>
      </c>
      <c r="F134" s="150">
        <f>COUNTIF($E$1:E134,E134)</f>
        <v>1</v>
      </c>
      <c r="G134">
        <f>SUMIF(E:E,E134,C:C)</f>
        <v>876797</v>
      </c>
      <c r="H134">
        <f>ROUNDUP(G134/5/500000,0)</f>
        <v>1</v>
      </c>
      <c r="I134" t="s">
        <v>205</v>
      </c>
    </row>
    <row r="135" spans="1:9">
      <c r="A135" s="149" t="s">
        <v>11260</v>
      </c>
      <c r="B135" s="149" t="s">
        <v>11261</v>
      </c>
      <c r="C135">
        <v>290961</v>
      </c>
      <c r="D135">
        <f t="shared" si="11"/>
        <v>0.1163844</v>
      </c>
      <c r="E135" t="str">
        <f t="shared" si="10"/>
        <v>ZPSD40</v>
      </c>
      <c r="F135" s="150">
        <f>COUNTIF($E$1:E135,E135)</f>
        <v>2</v>
      </c>
    </row>
    <row r="136" spans="1:9">
      <c r="A136" s="149" t="s">
        <v>11262</v>
      </c>
      <c r="B136" s="149" t="s">
        <v>11263</v>
      </c>
      <c r="C136">
        <v>52782</v>
      </c>
      <c r="D136">
        <f t="shared" si="11"/>
        <v>2.1112799999999998E-2</v>
      </c>
      <c r="E136" t="str">
        <f t="shared" si="10"/>
        <v>ZPSD40</v>
      </c>
      <c r="F136" s="150">
        <f>COUNTIF($E$1:E136,E136)</f>
        <v>3</v>
      </c>
    </row>
    <row r="137" spans="1:9">
      <c r="A137" s="149" t="s">
        <v>11264</v>
      </c>
      <c r="B137" s="149" t="s">
        <v>11265</v>
      </c>
      <c r="C137">
        <v>0</v>
      </c>
      <c r="D137">
        <f t="shared" si="11"/>
        <v>0</v>
      </c>
      <c r="E137" t="str">
        <f t="shared" si="10"/>
        <v>ZPSD42</v>
      </c>
      <c r="F137" s="150">
        <f>COUNTIF($E$1:E137,E137)</f>
        <v>1</v>
      </c>
      <c r="G137">
        <f>SUMIF(E:E,E137,C:C)</f>
        <v>102252</v>
      </c>
      <c r="H137">
        <f>ROUNDUP(G137/5/500000,0)</f>
        <v>1</v>
      </c>
      <c r="I137" t="s">
        <v>205</v>
      </c>
    </row>
    <row r="138" spans="1:9">
      <c r="A138" s="149" t="s">
        <v>11266</v>
      </c>
      <c r="B138" s="149" t="s">
        <v>11267</v>
      </c>
      <c r="C138">
        <v>102252</v>
      </c>
      <c r="D138">
        <f t="shared" si="11"/>
        <v>4.0900800000000001E-2</v>
      </c>
      <c r="E138" t="str">
        <f t="shared" si="10"/>
        <v>ZPSD42</v>
      </c>
      <c r="F138" s="150">
        <f>COUNTIF($E$1:E138,E138)</f>
        <v>2</v>
      </c>
    </row>
    <row r="139" spans="1:9">
      <c r="A139" s="149" t="s">
        <v>11268</v>
      </c>
      <c r="B139" s="149" t="s">
        <v>11269</v>
      </c>
      <c r="C139">
        <v>0</v>
      </c>
      <c r="D139">
        <f t="shared" si="11"/>
        <v>0</v>
      </c>
      <c r="E139" t="str">
        <f t="shared" si="10"/>
        <v>ZPSD42</v>
      </c>
      <c r="F139" s="150">
        <f>COUNTIF($E$1:E139,E139)</f>
        <v>3</v>
      </c>
    </row>
    <row r="140" spans="1:9">
      <c r="A140" s="149" t="s">
        <v>11270</v>
      </c>
      <c r="B140" s="149" t="s">
        <v>11271</v>
      </c>
      <c r="C140">
        <v>3784</v>
      </c>
      <c r="D140">
        <f t="shared" si="11"/>
        <v>1.5135999999999999E-3</v>
      </c>
      <c r="E140" t="str">
        <f t="shared" si="10"/>
        <v>ZPSD43</v>
      </c>
      <c r="F140" s="150">
        <f>COUNTIF($E$1:E140,E140)</f>
        <v>1</v>
      </c>
      <c r="G140">
        <f>SUMIF(E:E,E140,C:C)</f>
        <v>477332</v>
      </c>
      <c r="H140">
        <f>ROUNDUP(G140/5/500000,0)</f>
        <v>1</v>
      </c>
      <c r="I140" t="s">
        <v>205</v>
      </c>
    </row>
    <row r="141" spans="1:9">
      <c r="A141" s="149" t="s">
        <v>11272</v>
      </c>
      <c r="B141" s="149" t="s">
        <v>11273</v>
      </c>
      <c r="C141">
        <v>473418</v>
      </c>
      <c r="D141">
        <f t="shared" si="11"/>
        <v>0.18936720000000001</v>
      </c>
      <c r="E141" t="str">
        <f t="shared" si="10"/>
        <v>ZPSD43</v>
      </c>
      <c r="F141" s="150">
        <f>COUNTIF($E$1:E141,E141)</f>
        <v>2</v>
      </c>
    </row>
    <row r="142" spans="1:9">
      <c r="A142" s="149" t="s">
        <v>11274</v>
      </c>
      <c r="B142" s="149" t="s">
        <v>11275</v>
      </c>
      <c r="C142">
        <v>130</v>
      </c>
      <c r="D142">
        <f t="shared" si="11"/>
        <v>5.1999999999999997E-5</v>
      </c>
      <c r="E142" t="str">
        <f t="shared" si="10"/>
        <v>ZPSD43</v>
      </c>
      <c r="F142" s="150">
        <f>COUNTIF($E$1:E142,E142)</f>
        <v>3</v>
      </c>
    </row>
    <row r="143" spans="1:9">
      <c r="A143" s="150" t="s">
        <v>11276</v>
      </c>
      <c r="B143" s="150" t="s">
        <v>11277</v>
      </c>
      <c r="C143">
        <v>5292635</v>
      </c>
      <c r="D143">
        <f t="shared" si="11"/>
        <v>2.117054</v>
      </c>
      <c r="E143" t="str">
        <f t="shared" si="10"/>
        <v>ZPSD44</v>
      </c>
      <c r="F143" s="150">
        <f>COUNTIF($E$1:E143,E143)</f>
        <v>1</v>
      </c>
      <c r="G143">
        <f>SUMIF(E:E,E143,C:C)</f>
        <v>28025650</v>
      </c>
      <c r="H143">
        <f>ROUNDUP(G143/5/500000,0)</f>
        <v>12</v>
      </c>
      <c r="I143" t="s">
        <v>205</v>
      </c>
    </row>
    <row r="144" spans="1:9">
      <c r="A144" s="149" t="s">
        <v>11278</v>
      </c>
      <c r="B144" s="149" t="s">
        <v>11279</v>
      </c>
      <c r="C144">
        <v>22733015</v>
      </c>
      <c r="D144">
        <f t="shared" si="11"/>
        <v>9.0932060000000003</v>
      </c>
      <c r="E144" t="str">
        <f t="shared" si="10"/>
        <v>ZPSD44</v>
      </c>
      <c r="F144" s="150">
        <f>COUNTIF($E$1:E144,E144)</f>
        <v>2</v>
      </c>
    </row>
    <row r="145" spans="1:9">
      <c r="A145" s="149" t="s">
        <v>11280</v>
      </c>
      <c r="B145" s="149" t="s">
        <v>11281</v>
      </c>
      <c r="C145">
        <v>0</v>
      </c>
      <c r="D145">
        <f t="shared" si="11"/>
        <v>0</v>
      </c>
      <c r="E145" t="str">
        <f t="shared" si="10"/>
        <v>ZPSD44</v>
      </c>
      <c r="F145" s="150">
        <f>COUNTIF($E$1:E145,E145)</f>
        <v>3</v>
      </c>
    </row>
    <row r="146" spans="1:9">
      <c r="A146" s="149" t="s">
        <v>11282</v>
      </c>
      <c r="B146" s="149" t="s">
        <v>11283</v>
      </c>
      <c r="C146">
        <v>3028</v>
      </c>
      <c r="D146">
        <f t="shared" si="11"/>
        <v>1.2112E-3</v>
      </c>
      <c r="E146" t="str">
        <f t="shared" si="10"/>
        <v>ZPSD45</v>
      </c>
      <c r="F146" s="150">
        <f>COUNTIF($E$1:E146,E146)</f>
        <v>1</v>
      </c>
      <c r="G146">
        <f>SUMIF(E:E,E146,C:C)</f>
        <v>30233</v>
      </c>
      <c r="H146">
        <f>ROUNDUP(G146/5/500000,0)</f>
        <v>1</v>
      </c>
      <c r="I146" t="s">
        <v>205</v>
      </c>
    </row>
    <row r="147" spans="1:9">
      <c r="A147" s="149" t="s">
        <v>11284</v>
      </c>
      <c r="B147" s="149" t="s">
        <v>11285</v>
      </c>
      <c r="C147">
        <v>27080</v>
      </c>
      <c r="D147">
        <f t="shared" si="11"/>
        <v>1.0832E-2</v>
      </c>
      <c r="E147" t="str">
        <f t="shared" si="10"/>
        <v>ZPSD45</v>
      </c>
      <c r="F147" s="150">
        <f>COUNTIF($E$1:E147,E147)</f>
        <v>2</v>
      </c>
    </row>
    <row r="148" spans="1:9">
      <c r="A148" s="149" t="s">
        <v>11286</v>
      </c>
      <c r="B148" s="149" t="s">
        <v>11287</v>
      </c>
      <c r="C148">
        <v>125</v>
      </c>
      <c r="D148">
        <f t="shared" si="11"/>
        <v>5.0000000000000002E-5</v>
      </c>
      <c r="E148" t="str">
        <f t="shared" si="10"/>
        <v>ZPSD45</v>
      </c>
      <c r="F148" s="150">
        <f>COUNTIF($E$1:E148,E148)</f>
        <v>3</v>
      </c>
    </row>
    <row r="149" spans="1:9">
      <c r="A149" s="149" t="s">
        <v>11288</v>
      </c>
      <c r="B149" s="149" t="s">
        <v>11289</v>
      </c>
      <c r="C149">
        <v>1619</v>
      </c>
      <c r="D149">
        <f t="shared" si="11"/>
        <v>6.4760000000000002E-4</v>
      </c>
      <c r="E149" t="str">
        <f t="shared" si="10"/>
        <v>ZPSD46</v>
      </c>
      <c r="F149" s="150">
        <f>COUNTIF($E$1:E149,E149)</f>
        <v>1</v>
      </c>
      <c r="G149">
        <f>SUMIF(E:E,E149,C:C)</f>
        <v>4215</v>
      </c>
      <c r="H149">
        <f>ROUNDUP(G149/5/500000,0)</f>
        <v>1</v>
      </c>
      <c r="I149" t="s">
        <v>205</v>
      </c>
    </row>
    <row r="150" spans="1:9">
      <c r="A150" s="149" t="s">
        <v>11290</v>
      </c>
      <c r="B150" s="149" t="s">
        <v>11291</v>
      </c>
      <c r="C150">
        <v>2376</v>
      </c>
      <c r="D150">
        <f t="shared" si="11"/>
        <v>9.5040000000000001E-4</v>
      </c>
      <c r="E150" t="str">
        <f t="shared" si="10"/>
        <v>ZPSD46</v>
      </c>
      <c r="F150" s="150">
        <f>COUNTIF($E$1:E150,E150)</f>
        <v>2</v>
      </c>
    </row>
    <row r="151" spans="1:9">
      <c r="A151" s="149" t="s">
        <v>11292</v>
      </c>
      <c r="B151" s="149" t="s">
        <v>11293</v>
      </c>
      <c r="C151">
        <v>220</v>
      </c>
      <c r="D151">
        <f t="shared" si="11"/>
        <v>8.7999999999999998E-5</v>
      </c>
      <c r="E151" t="str">
        <f t="shared" ref="E151:E182" si="12">LEFT(A151,6)</f>
        <v>ZPSD46</v>
      </c>
      <c r="F151" s="150">
        <f>COUNTIF($E$1:E151,E151)</f>
        <v>3</v>
      </c>
    </row>
    <row r="152" spans="1:9">
      <c r="A152" s="150" t="s">
        <v>11294</v>
      </c>
      <c r="B152" s="150" t="s">
        <v>11295</v>
      </c>
      <c r="C152">
        <v>2366647</v>
      </c>
      <c r="D152">
        <f t="shared" si="11"/>
        <v>0.94665880000000002</v>
      </c>
      <c r="E152" t="str">
        <f t="shared" si="12"/>
        <v>ZPSD47</v>
      </c>
      <c r="F152" s="150">
        <f>COUNTIF($E$1:E152,E152)</f>
        <v>1</v>
      </c>
      <c r="G152">
        <f>SUMIF(E:E,E152,C:C)</f>
        <v>11693366</v>
      </c>
      <c r="H152">
        <f>ROUNDUP(G152/5/500000,0)</f>
        <v>5</v>
      </c>
      <c r="I152" t="s">
        <v>205</v>
      </c>
    </row>
    <row r="153" spans="1:9">
      <c r="A153" s="149" t="s">
        <v>11296</v>
      </c>
      <c r="B153" s="149" t="s">
        <v>11297</v>
      </c>
      <c r="C153">
        <v>9101447</v>
      </c>
      <c r="D153">
        <f t="shared" si="11"/>
        <v>3.6405787999999997</v>
      </c>
      <c r="E153" t="str">
        <f t="shared" si="12"/>
        <v>ZPSD47</v>
      </c>
      <c r="F153" s="150">
        <f>COUNTIF($E$1:E153,E153)</f>
        <v>2</v>
      </c>
    </row>
    <row r="154" spans="1:9">
      <c r="A154" s="149" t="s">
        <v>11298</v>
      </c>
      <c r="B154" s="149" t="s">
        <v>11299</v>
      </c>
      <c r="C154">
        <v>225272</v>
      </c>
      <c r="D154">
        <f t="shared" si="11"/>
        <v>9.0108800000000003E-2</v>
      </c>
      <c r="E154" t="str">
        <f t="shared" si="12"/>
        <v>ZPSD47</v>
      </c>
      <c r="F154" s="150">
        <f>COUNTIF($E$1:E154,E154)</f>
        <v>3</v>
      </c>
    </row>
    <row r="155" spans="1:9">
      <c r="A155" s="150" t="s">
        <v>11300</v>
      </c>
      <c r="B155" s="150" t="s">
        <v>11301</v>
      </c>
      <c r="C155">
        <v>0</v>
      </c>
      <c r="D155">
        <f t="shared" si="11"/>
        <v>0</v>
      </c>
      <c r="E155" t="str">
        <f t="shared" si="12"/>
        <v>ZPSD48</v>
      </c>
      <c r="F155" s="150">
        <f>COUNTIF($E$1:E155,E155)</f>
        <v>1</v>
      </c>
      <c r="G155">
        <f>SUMIF(E:E,E155,C:C)</f>
        <v>16644</v>
      </c>
      <c r="H155">
        <f>ROUNDUP(G155/5/500000,0)</f>
        <v>1</v>
      </c>
      <c r="I155" t="s">
        <v>205</v>
      </c>
    </row>
    <row r="156" spans="1:9">
      <c r="A156" s="149" t="s">
        <v>11302</v>
      </c>
      <c r="B156" s="149" t="s">
        <v>11303</v>
      </c>
      <c r="C156">
        <v>16644</v>
      </c>
      <c r="D156">
        <f t="shared" si="11"/>
        <v>6.6576000000000005E-3</v>
      </c>
      <c r="E156" t="str">
        <f t="shared" si="12"/>
        <v>ZPSD48</v>
      </c>
      <c r="F156" s="150">
        <f>COUNTIF($E$1:E156,E156)</f>
        <v>2</v>
      </c>
    </row>
    <row r="157" spans="1:9">
      <c r="A157" s="149" t="s">
        <v>11304</v>
      </c>
      <c r="B157" s="149" t="s">
        <v>11305</v>
      </c>
      <c r="C157">
        <v>0</v>
      </c>
      <c r="D157">
        <f t="shared" si="11"/>
        <v>0</v>
      </c>
      <c r="E157" t="str">
        <f t="shared" si="12"/>
        <v>ZPSD48</v>
      </c>
      <c r="F157" s="150">
        <f>COUNTIF($E$1:E157,E157)</f>
        <v>3</v>
      </c>
    </row>
    <row r="158" spans="1:9">
      <c r="A158" s="149" t="s">
        <v>11306</v>
      </c>
      <c r="B158" s="149" t="s">
        <v>11307</v>
      </c>
      <c r="C158">
        <v>0</v>
      </c>
      <c r="D158">
        <f t="shared" si="11"/>
        <v>0</v>
      </c>
      <c r="E158" t="str">
        <f t="shared" si="12"/>
        <v>ZPSD49</v>
      </c>
      <c r="F158" s="150">
        <f>COUNTIF($E$1:E158,E158)</f>
        <v>1</v>
      </c>
      <c r="G158">
        <f>SUMIF(E:E,E158,C:C)</f>
        <v>20</v>
      </c>
      <c r="H158">
        <f>ROUNDUP(G158/5/500000,0)</f>
        <v>1</v>
      </c>
      <c r="I158" t="s">
        <v>205</v>
      </c>
    </row>
    <row r="159" spans="1:9">
      <c r="A159" s="149" t="s">
        <v>11308</v>
      </c>
      <c r="B159" s="149" t="s">
        <v>11309</v>
      </c>
      <c r="C159">
        <v>20</v>
      </c>
      <c r="D159">
        <f t="shared" si="11"/>
        <v>7.9999999999999996E-6</v>
      </c>
      <c r="E159" t="str">
        <f t="shared" si="12"/>
        <v>ZPSD49</v>
      </c>
      <c r="F159" s="150">
        <f>COUNTIF($E$1:E159,E159)</f>
        <v>2</v>
      </c>
    </row>
    <row r="160" spans="1:9">
      <c r="A160" s="149" t="s">
        <v>11310</v>
      </c>
      <c r="B160" s="149" t="s">
        <v>11311</v>
      </c>
      <c r="C160">
        <v>0</v>
      </c>
      <c r="D160">
        <f t="shared" si="11"/>
        <v>0</v>
      </c>
      <c r="E160" t="str">
        <f t="shared" si="12"/>
        <v>ZPSD49</v>
      </c>
      <c r="F160" s="150">
        <f>COUNTIF($E$1:E160,E160)</f>
        <v>3</v>
      </c>
    </row>
    <row r="161" spans="1:9">
      <c r="A161" s="149" t="s">
        <v>11312</v>
      </c>
      <c r="B161" s="149" t="s">
        <v>11313</v>
      </c>
      <c r="C161">
        <v>15844</v>
      </c>
      <c r="D161">
        <f t="shared" si="11"/>
        <v>6.3376000000000005E-3</v>
      </c>
      <c r="E161" t="str">
        <f t="shared" si="12"/>
        <v>ZPSD50</v>
      </c>
      <c r="F161" s="150">
        <f>COUNTIF($E$1:E161,E161)</f>
        <v>1</v>
      </c>
      <c r="G161">
        <f>SUMIF(E:E,E161,C:C)</f>
        <v>18712</v>
      </c>
      <c r="H161">
        <f>ROUNDUP(G161/5/500000,0)</f>
        <v>1</v>
      </c>
      <c r="I161" t="s">
        <v>205</v>
      </c>
    </row>
    <row r="162" spans="1:9">
      <c r="A162" s="149" t="s">
        <v>11314</v>
      </c>
      <c r="B162" s="149" t="s">
        <v>11315</v>
      </c>
      <c r="C162">
        <v>2438</v>
      </c>
      <c r="D162">
        <f t="shared" ref="D162:D193" si="13">C162/5/500000</f>
        <v>9.7520000000000007E-4</v>
      </c>
      <c r="E162" t="str">
        <f t="shared" si="12"/>
        <v>ZPSD50</v>
      </c>
      <c r="F162" s="150">
        <f>COUNTIF($E$1:E162,E162)</f>
        <v>2</v>
      </c>
    </row>
    <row r="163" spans="1:9">
      <c r="A163" s="149" t="s">
        <v>11316</v>
      </c>
      <c r="B163" s="149" t="s">
        <v>11317</v>
      </c>
      <c r="C163">
        <v>430</v>
      </c>
      <c r="D163">
        <f t="shared" si="13"/>
        <v>1.7200000000000001E-4</v>
      </c>
      <c r="E163" t="str">
        <f t="shared" si="12"/>
        <v>ZPSD50</v>
      </c>
      <c r="F163" s="150">
        <f>COUNTIF($E$1:E163,E163)</f>
        <v>3</v>
      </c>
    </row>
    <row r="164" spans="1:9">
      <c r="A164" s="150" t="s">
        <v>11318</v>
      </c>
      <c r="B164" s="150" t="s">
        <v>11319</v>
      </c>
      <c r="C164">
        <v>0</v>
      </c>
      <c r="D164">
        <f t="shared" si="13"/>
        <v>0</v>
      </c>
      <c r="E164" t="str">
        <f t="shared" si="12"/>
        <v>ZPSD56</v>
      </c>
      <c r="F164" s="150">
        <f>COUNTIF($E$1:E164,E164)</f>
        <v>1</v>
      </c>
      <c r="G164">
        <f>SUMIF(E:E,E164,C:C)</f>
        <v>101593</v>
      </c>
      <c r="H164">
        <f>ROUNDUP(G164/5/500000,0)</f>
        <v>1</v>
      </c>
      <c r="I164" t="s">
        <v>205</v>
      </c>
    </row>
    <row r="165" spans="1:9">
      <c r="A165" s="149" t="s">
        <v>11320</v>
      </c>
      <c r="B165" s="149" t="s">
        <v>11321</v>
      </c>
      <c r="C165">
        <v>101593</v>
      </c>
      <c r="D165">
        <f t="shared" si="13"/>
        <v>4.0637199999999998E-2</v>
      </c>
      <c r="E165" t="str">
        <f t="shared" si="12"/>
        <v>ZPSD56</v>
      </c>
      <c r="F165" s="150">
        <f>COUNTIF($E$1:E165,E165)</f>
        <v>2</v>
      </c>
    </row>
    <row r="166" spans="1:9">
      <c r="A166" s="149" t="s">
        <v>11322</v>
      </c>
      <c r="B166" s="149" t="s">
        <v>11323</v>
      </c>
      <c r="C166">
        <v>0</v>
      </c>
      <c r="D166">
        <f t="shared" si="13"/>
        <v>0</v>
      </c>
      <c r="E166" t="str">
        <f t="shared" si="12"/>
        <v>ZPSD56</v>
      </c>
      <c r="F166" s="150">
        <f>COUNTIF($E$1:E166,E166)</f>
        <v>3</v>
      </c>
    </row>
    <row r="167" spans="1:9">
      <c r="A167" s="150" t="s">
        <v>11324</v>
      </c>
      <c r="B167" s="150" t="s">
        <v>11325</v>
      </c>
      <c r="C167">
        <v>1265770</v>
      </c>
      <c r="D167">
        <f t="shared" si="13"/>
        <v>0.50630799999999998</v>
      </c>
      <c r="E167" t="str">
        <f t="shared" si="12"/>
        <v>ZPSD57</v>
      </c>
      <c r="F167" s="150">
        <f>COUNTIF($E$1:E167,E167)</f>
        <v>1</v>
      </c>
      <c r="G167">
        <f>SUMIF(E:E,E167,C:C)</f>
        <v>2112092</v>
      </c>
      <c r="H167">
        <f>ROUNDUP(G167/5/500000,0)</f>
        <v>1</v>
      </c>
      <c r="I167" t="s">
        <v>205</v>
      </c>
    </row>
    <row r="168" spans="1:9">
      <c r="A168" s="149" t="s">
        <v>11326</v>
      </c>
      <c r="B168" s="149" t="s">
        <v>11327</v>
      </c>
      <c r="C168">
        <v>782531</v>
      </c>
      <c r="D168">
        <f t="shared" si="13"/>
        <v>0.31301240000000002</v>
      </c>
      <c r="E168" t="str">
        <f t="shared" si="12"/>
        <v>ZPSD57</v>
      </c>
      <c r="F168" s="150">
        <f>COUNTIF($E$1:E168,E168)</f>
        <v>2</v>
      </c>
    </row>
    <row r="169" spans="1:9">
      <c r="A169" s="149" t="s">
        <v>11328</v>
      </c>
      <c r="B169" s="149" t="s">
        <v>11329</v>
      </c>
      <c r="C169">
        <v>63791</v>
      </c>
      <c r="D169">
        <f t="shared" si="13"/>
        <v>2.5516400000000002E-2</v>
      </c>
      <c r="E169" t="str">
        <f t="shared" si="12"/>
        <v>ZPSD57</v>
      </c>
      <c r="F169" s="150">
        <f>COUNTIF($E$1:E169,E169)</f>
        <v>3</v>
      </c>
    </row>
    <row r="170" spans="1:9">
      <c r="A170" s="150" t="s">
        <v>11330</v>
      </c>
      <c r="B170" s="150" t="s">
        <v>11331</v>
      </c>
      <c r="C170">
        <v>1524999</v>
      </c>
      <c r="D170">
        <f t="shared" si="13"/>
        <v>0.60999959999999998</v>
      </c>
      <c r="E170" t="str">
        <f t="shared" si="12"/>
        <v>ZPSD61</v>
      </c>
      <c r="F170" s="150">
        <f>COUNTIF($E$1:E170,E170)</f>
        <v>1</v>
      </c>
      <c r="G170">
        <f>SUMIF(E:E,E170,C:C)</f>
        <v>7806747</v>
      </c>
      <c r="H170">
        <f>ROUNDUP(G170/5/500000,0)</f>
        <v>4</v>
      </c>
      <c r="I170" t="s">
        <v>205</v>
      </c>
    </row>
    <row r="171" spans="1:9">
      <c r="A171" s="149" t="s">
        <v>11332</v>
      </c>
      <c r="B171" s="149" t="s">
        <v>11333</v>
      </c>
      <c r="C171">
        <v>6196886</v>
      </c>
      <c r="D171">
        <f t="shared" si="13"/>
        <v>2.4787543999999997</v>
      </c>
      <c r="E171" t="str">
        <f t="shared" si="12"/>
        <v>ZPSD61</v>
      </c>
      <c r="F171" s="150">
        <f>COUNTIF($E$1:E171,E171)</f>
        <v>2</v>
      </c>
    </row>
    <row r="172" spans="1:9">
      <c r="A172" s="149" t="s">
        <v>11334</v>
      </c>
      <c r="B172" s="149" t="s">
        <v>11335</v>
      </c>
      <c r="C172">
        <v>84862</v>
      </c>
      <c r="D172">
        <f t="shared" si="13"/>
        <v>3.3944800000000004E-2</v>
      </c>
      <c r="E172" t="str">
        <f t="shared" si="12"/>
        <v>ZPSD61</v>
      </c>
      <c r="F172" s="150">
        <f>COUNTIF($E$1:E172,E172)</f>
        <v>3</v>
      </c>
    </row>
    <row r="173" spans="1:9">
      <c r="A173" s="149" t="s">
        <v>11336</v>
      </c>
      <c r="B173" s="149" t="s">
        <v>11337</v>
      </c>
      <c r="C173">
        <v>1318577</v>
      </c>
      <c r="D173">
        <f t="shared" si="13"/>
        <v>0.52743080000000009</v>
      </c>
      <c r="E173" t="str">
        <f t="shared" si="12"/>
        <v>ZPSD62</v>
      </c>
      <c r="F173" s="150">
        <f>COUNTIF($E$1:E173,E173)</f>
        <v>1</v>
      </c>
      <c r="G173">
        <f>SUMIF(E:E,E173,C:C)</f>
        <v>1426883</v>
      </c>
      <c r="H173">
        <f>ROUNDUP(G173/5/500000,0)</f>
        <v>1</v>
      </c>
      <c r="I173" t="s">
        <v>205</v>
      </c>
    </row>
    <row r="174" spans="1:9">
      <c r="A174" s="149" t="s">
        <v>11338</v>
      </c>
      <c r="B174" s="149" t="s">
        <v>11339</v>
      </c>
      <c r="C174">
        <v>108306</v>
      </c>
      <c r="D174">
        <f t="shared" si="13"/>
        <v>4.3322400000000004E-2</v>
      </c>
      <c r="E174" t="str">
        <f t="shared" si="12"/>
        <v>ZPSD62</v>
      </c>
      <c r="F174" s="150">
        <f>COUNTIF($E$1:E174,E174)</f>
        <v>2</v>
      </c>
    </row>
    <row r="175" spans="1:9">
      <c r="A175" s="149" t="s">
        <v>11340</v>
      </c>
      <c r="B175" s="149" t="s">
        <v>11341</v>
      </c>
      <c r="C175">
        <v>5560610</v>
      </c>
      <c r="D175">
        <f t="shared" si="13"/>
        <v>2.2242440000000001</v>
      </c>
      <c r="E175" t="str">
        <f t="shared" si="12"/>
        <v>ZPSD64</v>
      </c>
      <c r="F175" s="150">
        <f>COUNTIF($E$1:E175,E175)</f>
        <v>1</v>
      </c>
      <c r="G175">
        <f>SUMIF(E:E,E175,C:C)</f>
        <v>5671949</v>
      </c>
      <c r="H175">
        <f>ROUNDUP(G175/5/500000,0)</f>
        <v>3</v>
      </c>
      <c r="I175" t="s">
        <v>205</v>
      </c>
    </row>
    <row r="176" spans="1:9">
      <c r="A176" s="149" t="s">
        <v>11342</v>
      </c>
      <c r="B176" s="149" t="s">
        <v>11343</v>
      </c>
      <c r="C176">
        <v>111339</v>
      </c>
      <c r="D176">
        <f t="shared" si="13"/>
        <v>4.4535600000000002E-2</v>
      </c>
      <c r="E176" t="str">
        <f t="shared" si="12"/>
        <v>ZPSD64</v>
      </c>
      <c r="F176" s="150">
        <f>COUNTIF($E$1:E176,E176)</f>
        <v>2</v>
      </c>
    </row>
    <row r="177" spans="1:9">
      <c r="A177" s="150" t="s">
        <v>11344</v>
      </c>
      <c r="B177" s="150" t="s">
        <v>11345</v>
      </c>
      <c r="C177">
        <v>1571441</v>
      </c>
      <c r="D177">
        <f t="shared" si="13"/>
        <v>0.62857640000000004</v>
      </c>
      <c r="E177" t="str">
        <f t="shared" si="12"/>
        <v>ZPSD65</v>
      </c>
      <c r="F177" s="150">
        <f>COUNTIF($E$1:E177,E177)</f>
        <v>1</v>
      </c>
      <c r="G177">
        <f>SUMIF(E:E,E177,C:C)</f>
        <v>10539705</v>
      </c>
      <c r="H177">
        <f>ROUNDUP(G177/5/500000,0)</f>
        <v>5</v>
      </c>
      <c r="I177" t="s">
        <v>205</v>
      </c>
    </row>
    <row r="178" spans="1:9">
      <c r="A178" s="149" t="s">
        <v>11346</v>
      </c>
      <c r="B178" s="149" t="s">
        <v>11347</v>
      </c>
      <c r="C178">
        <v>8803267</v>
      </c>
      <c r="D178">
        <f t="shared" si="13"/>
        <v>3.5213067999999996</v>
      </c>
      <c r="E178" t="str">
        <f t="shared" si="12"/>
        <v>ZPSD65</v>
      </c>
      <c r="F178" s="150">
        <f>COUNTIF($E$1:E178,E178)</f>
        <v>2</v>
      </c>
    </row>
    <row r="179" spans="1:9">
      <c r="A179" s="149" t="s">
        <v>11348</v>
      </c>
      <c r="B179" s="149" t="s">
        <v>11349</v>
      </c>
      <c r="C179">
        <v>164997</v>
      </c>
      <c r="D179">
        <f t="shared" si="13"/>
        <v>6.5998799999999996E-2</v>
      </c>
      <c r="E179" t="str">
        <f t="shared" si="12"/>
        <v>ZPSD65</v>
      </c>
      <c r="F179" s="150">
        <f>COUNTIF($E$1:E179,E179)</f>
        <v>3</v>
      </c>
    </row>
    <row r="180" spans="1:9">
      <c r="A180" s="150" t="s">
        <v>11350</v>
      </c>
      <c r="B180" s="150" t="s">
        <v>11351</v>
      </c>
      <c r="C180">
        <v>0</v>
      </c>
      <c r="D180">
        <f t="shared" si="13"/>
        <v>0</v>
      </c>
      <c r="E180" t="str">
        <f t="shared" si="12"/>
        <v>ZPSD70</v>
      </c>
      <c r="F180" s="150">
        <f>COUNTIF($E$1:E180,E180)</f>
        <v>1</v>
      </c>
      <c r="G180">
        <f>SUMIF(E:E,E180,C:C)</f>
        <v>14970</v>
      </c>
      <c r="H180">
        <f>ROUNDUP(G180/5/500000,0)</f>
        <v>1</v>
      </c>
      <c r="I180" t="s">
        <v>205</v>
      </c>
    </row>
    <row r="181" spans="1:9">
      <c r="A181" s="149" t="s">
        <v>11352</v>
      </c>
      <c r="B181" s="149" t="s">
        <v>11353</v>
      </c>
      <c r="C181">
        <v>14970</v>
      </c>
      <c r="D181">
        <f t="shared" si="13"/>
        <v>5.9880000000000003E-3</v>
      </c>
      <c r="E181" t="str">
        <f t="shared" si="12"/>
        <v>ZPSD70</v>
      </c>
      <c r="F181" s="150">
        <f>COUNTIF($E$1:E181,E181)</f>
        <v>2</v>
      </c>
    </row>
    <row r="182" spans="1:9">
      <c r="A182" s="149" t="s">
        <v>11354</v>
      </c>
      <c r="B182" s="149" t="s">
        <v>11355</v>
      </c>
      <c r="C182">
        <v>0</v>
      </c>
      <c r="D182">
        <f t="shared" si="13"/>
        <v>0</v>
      </c>
      <c r="E182" t="str">
        <f t="shared" si="12"/>
        <v>ZPSD70</v>
      </c>
      <c r="F182" s="150">
        <f>COUNTIF($E$1:E182,E182)</f>
        <v>3</v>
      </c>
    </row>
    <row r="183" spans="1:9">
      <c r="A183" s="150" t="s">
        <v>11356</v>
      </c>
      <c r="B183" s="150" t="s">
        <v>11357</v>
      </c>
      <c r="C183">
        <v>0</v>
      </c>
      <c r="D183">
        <f t="shared" si="13"/>
        <v>0</v>
      </c>
      <c r="E183" t="str">
        <f t="shared" ref="E183:E194" si="14">LEFT(A183,6)</f>
        <v>ZPSD72</v>
      </c>
      <c r="F183" s="150">
        <f>COUNTIF($E$1:E183,E183)</f>
        <v>1</v>
      </c>
      <c r="G183">
        <f>SUMIF(E:E,E183,C:C)</f>
        <v>200982</v>
      </c>
      <c r="H183">
        <f>ROUNDUP(G183/5/500000,0)</f>
        <v>1</v>
      </c>
      <c r="I183" t="s">
        <v>205</v>
      </c>
    </row>
    <row r="184" spans="1:9">
      <c r="A184" s="149" t="s">
        <v>11358</v>
      </c>
      <c r="B184" s="149" t="s">
        <v>11359</v>
      </c>
      <c r="C184">
        <v>200982</v>
      </c>
      <c r="D184">
        <f t="shared" si="13"/>
        <v>8.03928E-2</v>
      </c>
      <c r="E184" t="str">
        <f t="shared" si="14"/>
        <v>ZPSD72</v>
      </c>
      <c r="F184" s="150">
        <f>COUNTIF($E$1:E184,E184)</f>
        <v>2</v>
      </c>
    </row>
    <row r="185" spans="1:9">
      <c r="A185" s="149" t="s">
        <v>11360</v>
      </c>
      <c r="B185" s="149" t="s">
        <v>11361</v>
      </c>
      <c r="C185">
        <v>0</v>
      </c>
      <c r="D185">
        <f t="shared" si="13"/>
        <v>0</v>
      </c>
      <c r="E185" t="str">
        <f t="shared" si="14"/>
        <v>ZPSD72</v>
      </c>
      <c r="F185" s="150">
        <f>COUNTIF($E$1:E185,E185)</f>
        <v>3</v>
      </c>
    </row>
    <row r="186" spans="1:9">
      <c r="A186" s="149" t="s">
        <v>11362</v>
      </c>
      <c r="B186" s="149" t="s">
        <v>11363</v>
      </c>
      <c r="C186">
        <v>0</v>
      </c>
      <c r="D186">
        <f t="shared" si="13"/>
        <v>0</v>
      </c>
      <c r="E186" t="str">
        <f t="shared" si="14"/>
        <v>ZPSD73</v>
      </c>
      <c r="F186" s="150">
        <f>COUNTIF($E$1:E186,E186)</f>
        <v>1</v>
      </c>
      <c r="G186">
        <f>SUMIF(E:E,E186,C:C)</f>
        <v>215061</v>
      </c>
      <c r="H186">
        <f>ROUNDUP(G186/5/500000,0)</f>
        <v>1</v>
      </c>
      <c r="I186" t="s">
        <v>205</v>
      </c>
    </row>
    <row r="187" spans="1:9">
      <c r="A187" s="149" t="s">
        <v>11364</v>
      </c>
      <c r="B187" s="149" t="s">
        <v>11365</v>
      </c>
      <c r="C187">
        <v>215061</v>
      </c>
      <c r="D187">
        <f t="shared" si="13"/>
        <v>8.6024400000000001E-2</v>
      </c>
      <c r="E187" t="str">
        <f t="shared" si="14"/>
        <v>ZPSD73</v>
      </c>
      <c r="F187" s="150">
        <f>COUNTIF($E$1:E187,E187)</f>
        <v>2</v>
      </c>
    </row>
    <row r="188" spans="1:9">
      <c r="A188" s="149" t="s">
        <v>11366</v>
      </c>
      <c r="B188" s="149" t="s">
        <v>11367</v>
      </c>
      <c r="C188">
        <v>0</v>
      </c>
      <c r="D188">
        <f t="shared" si="13"/>
        <v>0</v>
      </c>
      <c r="E188" t="str">
        <f t="shared" si="14"/>
        <v>ZPSD73</v>
      </c>
      <c r="F188" s="150">
        <f>COUNTIF($E$1:E188,E188)</f>
        <v>3</v>
      </c>
    </row>
    <row r="189" spans="1:9">
      <c r="A189" s="149" t="s">
        <v>11368</v>
      </c>
      <c r="B189" s="149" t="s">
        <v>11369</v>
      </c>
      <c r="C189">
        <v>0</v>
      </c>
      <c r="D189">
        <f t="shared" si="13"/>
        <v>0</v>
      </c>
      <c r="E189" t="str">
        <f t="shared" si="14"/>
        <v>ZPSD74</v>
      </c>
      <c r="F189" s="150">
        <f>COUNTIF($E$1:E189,E189)</f>
        <v>1</v>
      </c>
      <c r="G189">
        <f>SUMIF(E:E,E189,C:C)</f>
        <v>294868</v>
      </c>
      <c r="H189">
        <f>ROUNDUP(G189/5/500000,0)</f>
        <v>1</v>
      </c>
      <c r="I189" t="s">
        <v>205</v>
      </c>
    </row>
    <row r="190" spans="1:9">
      <c r="A190" s="149" t="s">
        <v>11370</v>
      </c>
      <c r="B190" s="149" t="s">
        <v>11371</v>
      </c>
      <c r="C190">
        <v>294868</v>
      </c>
      <c r="D190">
        <f t="shared" si="13"/>
        <v>0.1179472</v>
      </c>
      <c r="E190" t="str">
        <f t="shared" si="14"/>
        <v>ZPSD74</v>
      </c>
      <c r="F190" s="150">
        <f>COUNTIF($E$1:E190,E190)</f>
        <v>2</v>
      </c>
    </row>
    <row r="191" spans="1:9">
      <c r="A191" s="149" t="s">
        <v>11372</v>
      </c>
      <c r="B191" s="149" t="s">
        <v>11373</v>
      </c>
      <c r="C191">
        <v>0</v>
      </c>
      <c r="D191">
        <f t="shared" si="13"/>
        <v>0</v>
      </c>
      <c r="E191" t="str">
        <f t="shared" si="14"/>
        <v>ZPSD74</v>
      </c>
      <c r="F191" s="150">
        <f>COUNTIF($E$1:E191,E191)</f>
        <v>3</v>
      </c>
    </row>
    <row r="192" spans="1:9">
      <c r="A192" s="149" t="s">
        <v>11374</v>
      </c>
      <c r="B192" s="149" t="s">
        <v>11375</v>
      </c>
      <c r="C192">
        <v>0</v>
      </c>
      <c r="D192">
        <f t="shared" si="13"/>
        <v>0</v>
      </c>
      <c r="E192" t="str">
        <f t="shared" si="14"/>
        <v>ZPSD75</v>
      </c>
      <c r="F192" s="150">
        <f>COUNTIF($E$1:E192,E192)</f>
        <v>1</v>
      </c>
      <c r="G192">
        <f>SUMIF(E:E,E192,C:C)</f>
        <v>1374908</v>
      </c>
      <c r="H192">
        <f>ROUNDUP(G192/5/500000,0)</f>
        <v>1</v>
      </c>
      <c r="I192" t="s">
        <v>205</v>
      </c>
    </row>
    <row r="193" spans="1:6">
      <c r="A193" s="149" t="s">
        <v>11376</v>
      </c>
      <c r="B193" s="149" t="s">
        <v>11377</v>
      </c>
      <c r="C193">
        <v>1374908</v>
      </c>
      <c r="D193">
        <f t="shared" si="13"/>
        <v>0.54996319999999999</v>
      </c>
      <c r="E193" t="str">
        <f t="shared" si="14"/>
        <v>ZPSD75</v>
      </c>
      <c r="F193" s="150">
        <f>COUNTIF($E$1:E193,E193)</f>
        <v>2</v>
      </c>
    </row>
    <row r="194" spans="1:6">
      <c r="A194" s="149" t="s">
        <v>11378</v>
      </c>
      <c r="B194" s="149" t="s">
        <v>11379</v>
      </c>
      <c r="C194">
        <v>0</v>
      </c>
      <c r="D194">
        <f t="shared" ref="D194" si="15">C194/5/500000</f>
        <v>0</v>
      </c>
      <c r="E194" t="str">
        <f t="shared" si="14"/>
        <v>ZPSD75</v>
      </c>
      <c r="F194" s="150">
        <f>COUNTIF($E$1:E194,E194)</f>
        <v>3</v>
      </c>
    </row>
    <row r="195" spans="1:6">
      <c r="A195" s="150"/>
      <c r="B195" s="150"/>
      <c r="C195">
        <f>SUM(C2:C194)</f>
        <v>2253567725</v>
      </c>
    </row>
  </sheetData>
  <autoFilter ref="A1:G195" xr:uid="{EBA9F746-7C5E-45B4-8A9B-CC391987301A}"/>
  <phoneticPr fontId="109"/>
  <pageMargins left="0.7" right="0.7" top="0.75" bottom="0.75" header="0.3" footer="0.3"/>
  <customProperties>
    <customPr name="_pios_id" r:id="rId1"/>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F39C5-6A32-437E-B27D-090D3B66DB91}">
  <sheetPr codeName="Sheet9"/>
  <dimension ref="B1:AG58"/>
  <sheetViews>
    <sheetView zoomScale="82" zoomScaleNormal="100" workbookViewId="0">
      <selection activeCell="U17" sqref="U17"/>
    </sheetView>
  </sheetViews>
  <sheetFormatPr defaultColWidth="8.453125" defaultRowHeight="13.5"/>
  <cols>
    <col min="1" max="1" width="8.453125" style="152"/>
    <col min="2" max="2" width="27.08984375" style="152" customWidth="1"/>
    <col min="3" max="3" width="21.08984375" style="152" customWidth="1"/>
    <col min="4" max="4" width="55.453125" style="152" customWidth="1"/>
    <col min="5" max="5" width="16.453125" style="152" bestFit="1" customWidth="1"/>
    <col min="6" max="6" width="34.453125" style="152" bestFit="1" customWidth="1"/>
    <col min="7" max="7" width="8.453125" style="152"/>
    <col min="8" max="8" width="16.453125" style="152" bestFit="1" customWidth="1"/>
    <col min="9" max="9" width="34.453125" style="152" bestFit="1" customWidth="1"/>
    <col min="10" max="10" width="16.453125" style="152" bestFit="1" customWidth="1"/>
    <col min="11" max="11" width="56.08984375" style="152" bestFit="1" customWidth="1"/>
    <col min="12" max="12" width="8.453125" style="152"/>
    <col min="13" max="13" width="16.453125" style="152" bestFit="1" customWidth="1"/>
    <col min="14" max="14" width="34.453125" style="152" bestFit="1" customWidth="1"/>
    <col min="15" max="15" width="16.453125" style="152" bestFit="1" customWidth="1"/>
    <col min="16" max="16" width="56.08984375" style="152" bestFit="1" customWidth="1"/>
    <col min="17" max="17" width="8.453125" style="152"/>
    <col min="18" max="18" width="16.453125" style="152" bestFit="1" customWidth="1"/>
    <col min="19" max="19" width="34.453125" style="152" bestFit="1" customWidth="1"/>
    <col min="20" max="20" width="16.453125" style="152" bestFit="1" customWidth="1"/>
    <col min="21" max="21" width="56.08984375" style="152" bestFit="1" customWidth="1"/>
    <col min="22" max="22" width="2.08984375" style="152" bestFit="1" customWidth="1"/>
    <col min="23" max="23" width="8.453125" style="152"/>
    <col min="24" max="24" width="16.08984375" style="152" customWidth="1"/>
    <col min="25" max="25" width="56.08984375" style="152" bestFit="1" customWidth="1"/>
    <col min="26" max="26" width="14.90625" style="152" bestFit="1" customWidth="1"/>
    <col min="27" max="27" width="27.453125" style="152" bestFit="1" customWidth="1"/>
    <col min="28" max="28" width="36.08984375" style="152" bestFit="1" customWidth="1"/>
    <col min="29" max="30" width="8.453125" style="152"/>
    <col min="31" max="31" width="16.08984375" style="152" bestFit="1" customWidth="1"/>
    <col min="32" max="32" width="56.08984375" style="152" bestFit="1" customWidth="1"/>
    <col min="33" max="16384" width="8.453125" style="152"/>
  </cols>
  <sheetData>
    <row r="1" spans="2:33">
      <c r="E1" s="152" t="s">
        <v>11380</v>
      </c>
      <c r="H1" s="152" t="s">
        <v>11381</v>
      </c>
      <c r="J1" s="152" t="s">
        <v>11382</v>
      </c>
      <c r="M1" s="152" t="s">
        <v>11383</v>
      </c>
      <c r="O1" s="152" t="s">
        <v>11384</v>
      </c>
      <c r="R1" s="152" t="s">
        <v>11385</v>
      </c>
      <c r="T1" s="152" t="s">
        <v>11386</v>
      </c>
      <c r="X1" s="152" t="s">
        <v>11387</v>
      </c>
      <c r="AA1" s="160"/>
      <c r="AE1" s="152" t="s">
        <v>11388</v>
      </c>
    </row>
    <row r="2" spans="2:33" ht="14" thickBot="1">
      <c r="B2" s="152" t="s">
        <v>11389</v>
      </c>
      <c r="C2" s="152" t="s">
        <v>11390</v>
      </c>
      <c r="D2" s="152" t="s">
        <v>11391</v>
      </c>
      <c r="E2" s="152" t="s">
        <v>11390</v>
      </c>
      <c r="F2" s="152" t="s">
        <v>11391</v>
      </c>
      <c r="H2" s="152" t="s">
        <v>11390</v>
      </c>
      <c r="I2" s="152" t="s">
        <v>11391</v>
      </c>
      <c r="J2" s="152" t="s">
        <v>11390</v>
      </c>
      <c r="K2" s="152" t="s">
        <v>11391</v>
      </c>
      <c r="M2" s="152" t="s">
        <v>11390</v>
      </c>
      <c r="N2" s="152" t="s">
        <v>11391</v>
      </c>
      <c r="O2" s="152" t="s">
        <v>11390</v>
      </c>
      <c r="P2" s="152" t="s">
        <v>11391</v>
      </c>
      <c r="R2" s="152" t="s">
        <v>11390</v>
      </c>
      <c r="S2" s="152" t="s">
        <v>11391</v>
      </c>
      <c r="T2" s="152" t="s">
        <v>11390</v>
      </c>
      <c r="U2" s="152" t="s">
        <v>11392</v>
      </c>
      <c r="X2" s="152" t="s">
        <v>11390</v>
      </c>
      <c r="Y2" s="152" t="s">
        <v>11391</v>
      </c>
      <c r="AA2" s="160" t="s">
        <v>11393</v>
      </c>
      <c r="AB2" s="152" t="s">
        <v>11394</v>
      </c>
      <c r="AE2" s="152" t="s">
        <v>11390</v>
      </c>
      <c r="AF2" s="152" t="s">
        <v>11391</v>
      </c>
      <c r="AG2" s="152" t="s">
        <v>11395</v>
      </c>
    </row>
    <row r="3" spans="2:33" ht="14" thickBot="1">
      <c r="B3" s="153" t="s">
        <v>11396</v>
      </c>
      <c r="C3" s="153" t="s">
        <v>11397</v>
      </c>
      <c r="D3" s="153" t="s">
        <v>11398</v>
      </c>
      <c r="E3" s="155" t="s">
        <v>11399</v>
      </c>
      <c r="F3" s="155" t="s">
        <v>9771</v>
      </c>
      <c r="H3" s="152" t="s">
        <v>7009</v>
      </c>
      <c r="I3" s="152" t="s">
        <v>7010</v>
      </c>
      <c r="J3" s="155" t="s">
        <v>1806</v>
      </c>
      <c r="K3" s="155" t="s">
        <v>11400</v>
      </c>
      <c r="M3" s="152" t="s">
        <v>1419</v>
      </c>
      <c r="N3" s="152" t="s">
        <v>1420</v>
      </c>
      <c r="O3" s="155" t="s">
        <v>6997</v>
      </c>
      <c r="P3" s="155" t="s">
        <v>11401</v>
      </c>
      <c r="R3" s="152" t="s">
        <v>794</v>
      </c>
      <c r="S3" s="152" t="s">
        <v>11402</v>
      </c>
      <c r="T3" s="155" t="s">
        <v>2153</v>
      </c>
      <c r="U3" s="155" t="s">
        <v>11403</v>
      </c>
      <c r="V3" s="152" t="e">
        <f>_xlfn.XLOOKUP(U3,バッチ一覧!#REF!,バッチ一覧!AH:AH)</f>
        <v>#REF!</v>
      </c>
      <c r="X3" s="152" t="s">
        <v>3225</v>
      </c>
      <c r="Y3" s="152" t="s">
        <v>3226</v>
      </c>
      <c r="AA3" s="160" t="s">
        <v>11404</v>
      </c>
      <c r="AB3" s="160" t="s">
        <v>11405</v>
      </c>
      <c r="AE3" s="152" t="s">
        <v>5942</v>
      </c>
      <c r="AF3" s="152" t="s">
        <v>10406</v>
      </c>
      <c r="AG3" s="152" t="s">
        <v>72</v>
      </c>
    </row>
    <row r="4" spans="2:33" ht="14" thickBot="1">
      <c r="B4" s="154"/>
      <c r="C4" s="154"/>
      <c r="D4" s="154"/>
      <c r="E4" s="152" t="s">
        <v>7009</v>
      </c>
      <c r="F4" s="152" t="s">
        <v>7010</v>
      </c>
      <c r="J4" s="155" t="s">
        <v>11399</v>
      </c>
      <c r="K4" s="155" t="s">
        <v>9771</v>
      </c>
      <c r="O4" s="155" t="s">
        <v>1969</v>
      </c>
      <c r="P4" s="155" t="s">
        <v>11406</v>
      </c>
      <c r="T4" s="155" t="s">
        <v>351</v>
      </c>
      <c r="U4" s="155" t="s">
        <v>11407</v>
      </c>
      <c r="V4" s="152" t="e">
        <f>_xlfn.XLOOKUP(U4,バッチ一覧!#REF!,バッチ一覧!AH:AH)</f>
        <v>#REF!</v>
      </c>
      <c r="X4" s="152" t="s">
        <v>3801</v>
      </c>
      <c r="Y4" s="152" t="s">
        <v>9888</v>
      </c>
      <c r="AA4" s="160" t="s">
        <v>11408</v>
      </c>
      <c r="AB4" s="160" t="s">
        <v>11409</v>
      </c>
      <c r="AE4" s="152" t="s">
        <v>5929</v>
      </c>
      <c r="AF4" s="152" t="s">
        <v>10400</v>
      </c>
      <c r="AG4" s="152" t="s">
        <v>72</v>
      </c>
    </row>
    <row r="5" spans="2:33" ht="14" thickBot="1">
      <c r="B5" s="154"/>
      <c r="C5" s="154"/>
      <c r="D5" s="154"/>
      <c r="E5" s="152" t="s">
        <v>11410</v>
      </c>
      <c r="F5" s="152" t="s">
        <v>5857</v>
      </c>
      <c r="J5" s="155" t="s">
        <v>5833</v>
      </c>
      <c r="K5" s="155" t="s">
        <v>10374</v>
      </c>
      <c r="O5" s="155" t="s">
        <v>2011</v>
      </c>
      <c r="P5" s="155" t="s">
        <v>11411</v>
      </c>
      <c r="T5" s="152" t="s">
        <v>2489</v>
      </c>
      <c r="U5" s="152" t="s">
        <v>9606</v>
      </c>
      <c r="V5" s="152" t="e">
        <f>_xlfn.XLOOKUP(U5,バッチ一覧!#REF!,バッチ一覧!AH:AH)</f>
        <v>#REF!</v>
      </c>
      <c r="X5" s="152" t="s">
        <v>3864</v>
      </c>
      <c r="Y5" s="152" t="s">
        <v>11412</v>
      </c>
      <c r="AA5" s="160" t="s">
        <v>11413</v>
      </c>
      <c r="AB5" s="160" t="s">
        <v>11414</v>
      </c>
      <c r="AE5" s="152" t="s">
        <v>3889</v>
      </c>
      <c r="AF5" s="152" t="s">
        <v>9918</v>
      </c>
      <c r="AG5" s="152" t="s">
        <v>72</v>
      </c>
    </row>
    <row r="6" spans="2:33" ht="14" thickBot="1">
      <c r="B6" s="154"/>
      <c r="C6" s="154"/>
      <c r="D6" s="154"/>
      <c r="E6" s="152" t="s">
        <v>3403</v>
      </c>
      <c r="F6" s="152" t="s">
        <v>3404</v>
      </c>
      <c r="J6" s="155" t="s">
        <v>6949</v>
      </c>
      <c r="K6" s="155" t="s">
        <v>11415</v>
      </c>
      <c r="O6" s="152" t="s">
        <v>1806</v>
      </c>
      <c r="P6" s="152" t="s">
        <v>11416</v>
      </c>
      <c r="T6" s="152" t="s">
        <v>803</v>
      </c>
      <c r="U6" s="152" t="s">
        <v>10289</v>
      </c>
      <c r="V6" s="152" t="e">
        <f>_xlfn.XLOOKUP(U6,バッチ一覧!#REF!,バッチ一覧!AH:AH)</f>
        <v>#REF!</v>
      </c>
      <c r="X6" s="152" t="s">
        <v>5907</v>
      </c>
      <c r="Y6" s="152" t="s">
        <v>5908</v>
      </c>
      <c r="AA6" s="160" t="s">
        <v>11417</v>
      </c>
      <c r="AB6" s="160" t="s">
        <v>11418</v>
      </c>
      <c r="AE6" s="152" t="s">
        <v>2389</v>
      </c>
      <c r="AF6" s="152" t="s">
        <v>9573</v>
      </c>
      <c r="AG6" s="152" t="s">
        <v>72</v>
      </c>
    </row>
    <row r="7" spans="2:33" ht="14" thickBot="1">
      <c r="B7" s="154"/>
      <c r="C7" s="154"/>
      <c r="D7" s="154"/>
      <c r="E7" s="152" t="s">
        <v>5015</v>
      </c>
      <c r="F7" s="152" t="s">
        <v>5016</v>
      </c>
      <c r="H7" s="152" t="s">
        <v>11410</v>
      </c>
      <c r="I7" s="152" t="s">
        <v>5857</v>
      </c>
      <c r="J7" s="152" t="s">
        <v>11399</v>
      </c>
      <c r="K7" s="152" t="s">
        <v>9771</v>
      </c>
      <c r="O7" s="152" t="s">
        <v>6949</v>
      </c>
      <c r="P7" s="152" t="s">
        <v>11419</v>
      </c>
      <c r="T7" s="152" t="s">
        <v>335</v>
      </c>
      <c r="U7" s="152" t="s">
        <v>9162</v>
      </c>
      <c r="V7" s="152" t="e">
        <f>_xlfn.XLOOKUP(U7,バッチ一覧!#REF!,バッチ一覧!AH:AH)</f>
        <v>#REF!</v>
      </c>
      <c r="X7" s="152" t="s">
        <v>11420</v>
      </c>
      <c r="Y7" s="152" t="s">
        <v>6779</v>
      </c>
      <c r="AA7" s="160" t="s">
        <v>11421</v>
      </c>
      <c r="AB7" s="160" t="s">
        <v>11422</v>
      </c>
      <c r="AE7" s="152" t="s">
        <v>3262</v>
      </c>
      <c r="AF7" s="152" t="s">
        <v>9728</v>
      </c>
      <c r="AG7" s="152" t="s">
        <v>72</v>
      </c>
    </row>
    <row r="8" spans="2:33" ht="14" thickBot="1">
      <c r="B8" s="154"/>
      <c r="C8" s="154"/>
      <c r="D8" s="154"/>
      <c r="E8" s="152" t="s">
        <v>3745</v>
      </c>
      <c r="F8" s="152" t="s">
        <v>3758</v>
      </c>
      <c r="J8" s="152" t="s">
        <v>5833</v>
      </c>
      <c r="K8" s="152" t="s">
        <v>10374</v>
      </c>
      <c r="O8" s="155" t="s">
        <v>3664</v>
      </c>
      <c r="P8" s="155" t="s">
        <v>11423</v>
      </c>
      <c r="R8" s="152" t="s">
        <v>9362</v>
      </c>
      <c r="S8" s="152" t="s">
        <v>11424</v>
      </c>
      <c r="T8" s="155" t="s">
        <v>1887</v>
      </c>
      <c r="U8" s="155" t="s">
        <v>11425</v>
      </c>
      <c r="V8" s="156" t="e">
        <f>_xlfn.XLOOKUP(U8,バッチ一覧!#REF!,バッチ一覧!AH:AH)</f>
        <v>#REF!</v>
      </c>
      <c r="X8" s="152" t="s">
        <v>3709</v>
      </c>
      <c r="Y8" s="152" t="s">
        <v>9856</v>
      </c>
      <c r="AA8" s="160" t="s">
        <v>1472</v>
      </c>
      <c r="AB8" s="160" t="s">
        <v>11426</v>
      </c>
      <c r="AE8" s="152" t="s">
        <v>4900</v>
      </c>
      <c r="AF8" s="152" t="s">
        <v>10152</v>
      </c>
      <c r="AG8" s="152" t="s">
        <v>72</v>
      </c>
    </row>
    <row r="9" spans="2:33" ht="14" thickBot="1">
      <c r="B9" s="154"/>
      <c r="C9" s="154"/>
      <c r="D9" s="154"/>
      <c r="J9" s="152" t="s">
        <v>6949</v>
      </c>
      <c r="K9" s="152" t="s">
        <v>11415</v>
      </c>
      <c r="O9" s="152" t="s">
        <v>9362</v>
      </c>
      <c r="P9" s="152" t="s">
        <v>11424</v>
      </c>
      <c r="T9" s="155" t="s">
        <v>1712</v>
      </c>
      <c r="U9" s="155" t="s">
        <v>11427</v>
      </c>
      <c r="V9" s="152" t="e">
        <f>_xlfn.XLOOKUP(U9,バッチ一覧!#REF!,バッチ一覧!AH:AH)</f>
        <v>#REF!</v>
      </c>
      <c r="X9" s="152" t="s">
        <v>1609</v>
      </c>
      <c r="Y9" s="152" t="s">
        <v>1610</v>
      </c>
      <c r="AA9" s="160" t="s">
        <v>11428</v>
      </c>
      <c r="AB9" s="160" t="s">
        <v>11429</v>
      </c>
      <c r="AE9" s="152" t="s">
        <v>5262</v>
      </c>
      <c r="AF9" s="152" t="s">
        <v>10244</v>
      </c>
      <c r="AG9" s="152" t="s">
        <v>153</v>
      </c>
    </row>
    <row r="10" spans="2:33" ht="14" thickBot="1">
      <c r="B10" s="153" t="s">
        <v>11430</v>
      </c>
      <c r="C10" s="153" t="s">
        <v>11431</v>
      </c>
      <c r="D10" s="153" t="s">
        <v>11432</v>
      </c>
      <c r="E10" s="152" t="s">
        <v>7009</v>
      </c>
      <c r="F10" s="152" t="s">
        <v>7010</v>
      </c>
      <c r="H10" s="152" t="s">
        <v>3403</v>
      </c>
      <c r="I10" s="152" t="s">
        <v>3404</v>
      </c>
      <c r="J10" s="152" t="s">
        <v>11399</v>
      </c>
      <c r="K10" s="152" t="s">
        <v>9771</v>
      </c>
      <c r="M10" s="152" t="s">
        <v>2454</v>
      </c>
      <c r="N10" s="152" t="s">
        <v>11433</v>
      </c>
      <c r="O10" s="152" t="s">
        <v>5346</v>
      </c>
      <c r="P10" s="152" t="s">
        <v>10274</v>
      </c>
      <c r="T10" s="152" t="s">
        <v>7764</v>
      </c>
      <c r="U10" s="152" t="s">
        <v>7765</v>
      </c>
      <c r="V10" s="152" t="e">
        <f>_xlfn.XLOOKUP(U10,バッチ一覧!#REF!,バッチ一覧!AH:AH)</f>
        <v>#REF!</v>
      </c>
      <c r="X10" s="152" t="s">
        <v>1644</v>
      </c>
      <c r="Y10" s="152" t="s">
        <v>11434</v>
      </c>
      <c r="AA10" s="160" t="s">
        <v>11435</v>
      </c>
      <c r="AB10" s="160" t="s">
        <v>11436</v>
      </c>
      <c r="AE10" s="152" t="s">
        <v>10173</v>
      </c>
      <c r="AF10" s="152" t="s">
        <v>10174</v>
      </c>
      <c r="AG10" s="152" t="s">
        <v>153</v>
      </c>
    </row>
    <row r="11" spans="2:33" ht="14" thickBot="1">
      <c r="B11" s="153" t="s">
        <v>11437</v>
      </c>
      <c r="C11" s="153" t="s">
        <v>11438</v>
      </c>
      <c r="D11" s="153" t="s">
        <v>11439</v>
      </c>
      <c r="E11" s="152" t="s">
        <v>11410</v>
      </c>
      <c r="F11" s="152" t="s">
        <v>5857</v>
      </c>
      <c r="J11" s="152" t="s">
        <v>6949</v>
      </c>
      <c r="K11" s="152" t="s">
        <v>11415</v>
      </c>
      <c r="M11" s="152" t="s">
        <v>5346</v>
      </c>
      <c r="N11" s="152" t="s">
        <v>10274</v>
      </c>
      <c r="O11" s="155" t="s">
        <v>2489</v>
      </c>
      <c r="P11" s="155" t="s">
        <v>9606</v>
      </c>
      <c r="T11" s="155" t="s">
        <v>244</v>
      </c>
      <c r="U11" s="155" t="s">
        <v>11440</v>
      </c>
      <c r="V11" s="156" t="e">
        <f>_xlfn.XLOOKUP(U11,バッチ一覧!#REF!,バッチ一覧!AH:AH)</f>
        <v>#REF!</v>
      </c>
      <c r="X11" s="152" t="s">
        <v>783</v>
      </c>
      <c r="Y11" s="152" t="s">
        <v>784</v>
      </c>
      <c r="AA11" s="160" t="s">
        <v>11441</v>
      </c>
      <c r="AB11" s="160" t="s">
        <v>11442</v>
      </c>
      <c r="AE11" s="152" t="s">
        <v>1867</v>
      </c>
      <c r="AF11" s="152" t="s">
        <v>9476</v>
      </c>
      <c r="AG11" s="152" t="s">
        <v>153</v>
      </c>
    </row>
    <row r="12" spans="2:33" ht="14" thickBot="1">
      <c r="B12" s="153" t="s">
        <v>11443</v>
      </c>
      <c r="C12" s="153" t="s">
        <v>11444</v>
      </c>
      <c r="D12" s="153" t="s">
        <v>11445</v>
      </c>
      <c r="E12" s="152" t="s">
        <v>3403</v>
      </c>
      <c r="F12" s="152" t="s">
        <v>3404</v>
      </c>
      <c r="H12" s="152" t="s">
        <v>3827</v>
      </c>
      <c r="I12" s="152" t="s">
        <v>9895</v>
      </c>
      <c r="J12" s="152" t="s">
        <v>11399</v>
      </c>
      <c r="K12" s="152" t="s">
        <v>9771</v>
      </c>
      <c r="O12" s="152" t="s">
        <v>794</v>
      </c>
      <c r="P12" s="152" t="s">
        <v>11402</v>
      </c>
      <c r="T12" s="155" t="s">
        <v>870</v>
      </c>
      <c r="U12" s="155" t="s">
        <v>11446</v>
      </c>
      <c r="V12" s="156" t="e">
        <f>_xlfn.XLOOKUP(U12,バッチ一覧!#REF!,バッチ一覧!AH:AH)</f>
        <v>#REF!</v>
      </c>
      <c r="X12" s="152" t="s">
        <v>11399</v>
      </c>
      <c r="Y12" s="152" t="s">
        <v>9771</v>
      </c>
      <c r="AA12" s="160" t="s">
        <v>11447</v>
      </c>
      <c r="AB12" s="160" t="s">
        <v>11448</v>
      </c>
    </row>
    <row r="13" spans="2:33" ht="14" thickBot="1">
      <c r="B13" s="153" t="s">
        <v>11449</v>
      </c>
      <c r="C13" s="153" t="s">
        <v>11450</v>
      </c>
      <c r="D13" s="153" t="s">
        <v>11451</v>
      </c>
      <c r="E13" s="152" t="s">
        <v>3827</v>
      </c>
      <c r="F13" s="152" t="s">
        <v>9895</v>
      </c>
      <c r="J13" s="152" t="s">
        <v>6949</v>
      </c>
      <c r="K13" s="152" t="s">
        <v>11415</v>
      </c>
      <c r="M13" s="152" t="s">
        <v>1305</v>
      </c>
      <c r="N13" s="152" t="s">
        <v>9306</v>
      </c>
      <c r="O13" s="152" t="s">
        <v>5346</v>
      </c>
      <c r="P13" s="152" t="s">
        <v>10274</v>
      </c>
      <c r="T13" s="155" t="s">
        <v>1409</v>
      </c>
      <c r="U13" s="155" t="s">
        <v>11452</v>
      </c>
      <c r="V13" s="156" t="e">
        <f>_xlfn.XLOOKUP(U13,バッチ一覧!#REF!,バッチ一覧!AH:AH)</f>
        <v>#REF!</v>
      </c>
      <c r="X13" s="152" t="s">
        <v>5833</v>
      </c>
      <c r="Y13" s="152" t="s">
        <v>10374</v>
      </c>
      <c r="AA13" s="160" t="s">
        <v>11453</v>
      </c>
      <c r="AB13" s="160" t="s">
        <v>11454</v>
      </c>
    </row>
    <row r="14" spans="2:33" ht="14" thickBot="1">
      <c r="B14" s="154"/>
      <c r="C14" s="154"/>
      <c r="D14" s="154"/>
      <c r="H14" s="152" t="s">
        <v>5015</v>
      </c>
      <c r="I14" s="152" t="s">
        <v>5016</v>
      </c>
      <c r="J14" s="155" t="s">
        <v>3801</v>
      </c>
      <c r="K14" s="155" t="s">
        <v>9888</v>
      </c>
      <c r="M14" s="152" t="s">
        <v>1799</v>
      </c>
      <c r="N14" s="152" t="s">
        <v>11455</v>
      </c>
      <c r="O14" s="155" t="s">
        <v>1949</v>
      </c>
      <c r="P14" s="155" t="s">
        <v>9501</v>
      </c>
      <c r="T14" s="155" t="s">
        <v>1806</v>
      </c>
      <c r="U14" s="155" t="s">
        <v>11416</v>
      </c>
      <c r="V14" s="152" t="e">
        <f>_xlfn.XLOOKUP(U14,バッチ一覧!#REF!,バッチ一覧!AH:AH)</f>
        <v>#REF!</v>
      </c>
      <c r="X14" s="152" t="s">
        <v>6949</v>
      </c>
      <c r="Y14" s="152" t="s">
        <v>11415</v>
      </c>
      <c r="AA14" s="160" t="s">
        <v>11456</v>
      </c>
      <c r="AB14" s="160" t="s">
        <v>11457</v>
      </c>
    </row>
    <row r="15" spans="2:33" ht="14" thickBot="1">
      <c r="B15" s="153" t="s">
        <v>11458</v>
      </c>
      <c r="C15" s="153" t="s">
        <v>11459</v>
      </c>
      <c r="D15" s="153" t="s">
        <v>11460</v>
      </c>
      <c r="E15" s="152" t="s">
        <v>11461</v>
      </c>
      <c r="F15" s="152" t="s">
        <v>6405</v>
      </c>
      <c r="J15" s="155" t="s">
        <v>3864</v>
      </c>
      <c r="K15" s="155" t="s">
        <v>11412</v>
      </c>
      <c r="O15" s="152" t="s">
        <v>335</v>
      </c>
      <c r="P15" s="152" t="s">
        <v>9162</v>
      </c>
      <c r="R15" s="152" t="s">
        <v>9161</v>
      </c>
      <c r="S15" s="152" t="s">
        <v>9162</v>
      </c>
      <c r="T15" s="155" t="s">
        <v>407</v>
      </c>
      <c r="U15" s="155" t="s">
        <v>11462</v>
      </c>
      <c r="V15" s="158" t="e">
        <f>_xlfn.XLOOKUP(U15,バッチ一覧!#REF!,バッチ一覧!AH:AH)</f>
        <v>#REF!</v>
      </c>
      <c r="X15" s="152" t="s">
        <v>11463</v>
      </c>
      <c r="Y15" s="152" t="s">
        <v>10636</v>
      </c>
      <c r="AA15" s="160" t="s">
        <v>11464</v>
      </c>
      <c r="AB15" s="160" t="s">
        <v>11465</v>
      </c>
    </row>
    <row r="16" spans="2:33" ht="14" thickBot="1">
      <c r="B16" s="153" t="s">
        <v>11466</v>
      </c>
      <c r="C16" s="153" t="s">
        <v>11467</v>
      </c>
      <c r="D16" s="153" t="s">
        <v>11468</v>
      </c>
      <c r="E16" s="152" t="s">
        <v>3745</v>
      </c>
      <c r="F16" s="152" t="s">
        <v>3758</v>
      </c>
      <c r="J16" s="155" t="s">
        <v>5907</v>
      </c>
      <c r="K16" s="155" t="s">
        <v>11469</v>
      </c>
      <c r="M16" s="152" t="s">
        <v>1543</v>
      </c>
      <c r="N16" s="152" t="s">
        <v>11470</v>
      </c>
      <c r="O16" s="152" t="s">
        <v>1609</v>
      </c>
      <c r="P16" s="152" t="s">
        <v>1610</v>
      </c>
      <c r="T16" s="155" t="s">
        <v>455</v>
      </c>
      <c r="U16" s="155" t="s">
        <v>11471</v>
      </c>
      <c r="V16" s="152" t="e">
        <f>_xlfn.XLOOKUP(U16,バッチ一覧!#REF!,バッチ一覧!AH:AH)</f>
        <v>#REF!</v>
      </c>
      <c r="X16" s="152" t="s">
        <v>3664</v>
      </c>
      <c r="Y16" s="152" t="s">
        <v>11423</v>
      </c>
      <c r="AA16" s="160" t="s">
        <v>11472</v>
      </c>
      <c r="AB16" s="160" t="s">
        <v>11473</v>
      </c>
    </row>
    <row r="17" spans="2:28" ht="14" thickBot="1">
      <c r="B17" s="154"/>
      <c r="C17" s="154"/>
      <c r="D17" s="154"/>
      <c r="E17" s="152" t="s">
        <v>4223</v>
      </c>
      <c r="F17" s="152" t="s">
        <v>4224</v>
      </c>
      <c r="J17" s="155" t="s">
        <v>11420</v>
      </c>
      <c r="K17" s="155" t="s">
        <v>11474</v>
      </c>
      <c r="M17" s="152" t="s">
        <v>6943</v>
      </c>
      <c r="N17" s="152" t="s">
        <v>10627</v>
      </c>
      <c r="O17" s="152" t="s">
        <v>1609</v>
      </c>
      <c r="P17" s="152" t="s">
        <v>1610</v>
      </c>
      <c r="T17" s="155" t="s">
        <v>918</v>
      </c>
      <c r="U17" s="155" t="s">
        <v>11475</v>
      </c>
      <c r="V17" s="152" t="e">
        <f>_xlfn.XLOOKUP(U17,バッチ一覧!#REF!,バッチ一覧!AH:AH)</f>
        <v>#REF!</v>
      </c>
      <c r="X17" s="152" t="s">
        <v>2153</v>
      </c>
      <c r="Y17" s="152" t="s">
        <v>2154</v>
      </c>
      <c r="AA17" s="160" t="s">
        <v>11476</v>
      </c>
      <c r="AB17" s="160" t="s">
        <v>11477</v>
      </c>
    </row>
    <row r="18" spans="2:28" ht="14" thickBot="1">
      <c r="B18" s="153" t="s">
        <v>11478</v>
      </c>
      <c r="C18" s="153" t="s">
        <v>11479</v>
      </c>
      <c r="D18" s="153" t="s">
        <v>11480</v>
      </c>
      <c r="E18" s="152" t="s">
        <v>3745</v>
      </c>
      <c r="F18" s="152" t="s">
        <v>3758</v>
      </c>
      <c r="J18" s="155" t="s">
        <v>5303</v>
      </c>
      <c r="K18" s="155" t="s">
        <v>11481</v>
      </c>
      <c r="O18" s="155" t="s">
        <v>10628</v>
      </c>
      <c r="P18" s="155" t="s">
        <v>10636</v>
      </c>
      <c r="T18" s="155" t="s">
        <v>1029</v>
      </c>
      <c r="U18" s="155" t="s">
        <v>11482</v>
      </c>
      <c r="V18" s="152" t="e">
        <f>_xlfn.XLOOKUP(U18,バッチ一覧!#REF!,バッチ一覧!AH:AH)</f>
        <v>#REF!</v>
      </c>
      <c r="X18" s="152" t="s">
        <v>6997</v>
      </c>
      <c r="Y18" s="152" t="s">
        <v>11401</v>
      </c>
      <c r="AA18" s="160" t="s">
        <v>11483</v>
      </c>
      <c r="AB18" s="160" t="s">
        <v>11484</v>
      </c>
    </row>
    <row r="19" spans="2:28" ht="14" thickBot="1">
      <c r="B19" s="154"/>
      <c r="C19" s="154"/>
      <c r="D19" s="154"/>
      <c r="E19" s="152" t="s">
        <v>11461</v>
      </c>
      <c r="F19" s="152" t="s">
        <v>6405</v>
      </c>
      <c r="H19" s="152" t="s">
        <v>3745</v>
      </c>
      <c r="I19" s="152" t="s">
        <v>3758</v>
      </c>
      <c r="J19" s="152" t="s">
        <v>3801</v>
      </c>
      <c r="K19" s="152" t="s">
        <v>9888</v>
      </c>
      <c r="O19" s="152" t="s">
        <v>3664</v>
      </c>
      <c r="P19" s="152" t="s">
        <v>11423</v>
      </c>
      <c r="T19" s="155" t="s">
        <v>1182</v>
      </c>
      <c r="U19" s="155" t="s">
        <v>11485</v>
      </c>
      <c r="V19" s="152" t="e">
        <f>_xlfn.XLOOKUP(U19,バッチ一覧!#REF!,バッチ一覧!AH:AH)</f>
        <v>#REF!</v>
      </c>
      <c r="X19" s="152" t="s">
        <v>6000</v>
      </c>
      <c r="Y19" s="152" t="s">
        <v>6001</v>
      </c>
      <c r="AA19" s="160" t="s">
        <v>11486</v>
      </c>
      <c r="AB19" s="160" t="s">
        <v>11487</v>
      </c>
    </row>
    <row r="20" spans="2:28" ht="14" thickBot="1">
      <c r="B20" s="153" t="s">
        <v>11488</v>
      </c>
      <c r="C20" s="153" t="s">
        <v>11489</v>
      </c>
      <c r="D20" s="153" t="s">
        <v>11490</v>
      </c>
      <c r="E20" s="152" t="s">
        <v>2416</v>
      </c>
      <c r="F20" s="152" t="s">
        <v>2417</v>
      </c>
      <c r="J20" s="152" t="s">
        <v>3864</v>
      </c>
      <c r="K20" s="152" t="s">
        <v>11412</v>
      </c>
      <c r="O20" s="155" t="s">
        <v>11491</v>
      </c>
      <c r="P20" s="155" t="s">
        <v>11492</v>
      </c>
      <c r="T20" s="155" t="s">
        <v>1204</v>
      </c>
      <c r="U20" s="155" t="s">
        <v>11493</v>
      </c>
      <c r="V20" s="152" t="e">
        <f>_xlfn.XLOOKUP(U20,バッチ一覧!#REF!,バッチ一覧!AH:AH)</f>
        <v>#REF!</v>
      </c>
      <c r="X20" s="152" t="s">
        <v>455</v>
      </c>
      <c r="Y20" s="152" t="s">
        <v>456</v>
      </c>
      <c r="AA20" s="160" t="s">
        <v>11494</v>
      </c>
      <c r="AB20" s="160" t="s">
        <v>11495</v>
      </c>
    </row>
    <row r="21" spans="2:28" ht="14" thickBot="1">
      <c r="B21" s="153" t="s">
        <v>11496</v>
      </c>
      <c r="C21" s="153" t="s">
        <v>11497</v>
      </c>
      <c r="D21" s="153" t="s">
        <v>11498</v>
      </c>
      <c r="E21" s="152" t="s">
        <v>3827</v>
      </c>
      <c r="F21" s="152" t="s">
        <v>9895</v>
      </c>
      <c r="J21" s="152" t="s">
        <v>5303</v>
      </c>
      <c r="K21" s="152" t="s">
        <v>11481</v>
      </c>
      <c r="O21" s="152" t="s">
        <v>7549</v>
      </c>
      <c r="P21" s="152" t="s">
        <v>11499</v>
      </c>
      <c r="T21" s="155" t="s">
        <v>538</v>
      </c>
      <c r="U21" s="155" t="s">
        <v>11500</v>
      </c>
      <c r="V21" s="157" t="e">
        <f>_xlfn.XLOOKUP(U21,バッチ一覧!#REF!,バッチ一覧!AH:AH)</f>
        <v>#REF!</v>
      </c>
      <c r="X21" s="152" t="s">
        <v>918</v>
      </c>
      <c r="Y21" s="152" t="s">
        <v>912</v>
      </c>
      <c r="AA21" s="160" t="s">
        <v>11501</v>
      </c>
      <c r="AB21" s="160" t="s">
        <v>11502</v>
      </c>
    </row>
    <row r="22" spans="2:28" ht="14" thickBot="1">
      <c r="B22" s="153" t="s">
        <v>11503</v>
      </c>
      <c r="C22" s="153" t="s">
        <v>11504</v>
      </c>
      <c r="D22" s="153" t="s">
        <v>11505</v>
      </c>
      <c r="E22" s="152" t="s">
        <v>11410</v>
      </c>
      <c r="F22" s="152" t="s">
        <v>5857</v>
      </c>
      <c r="J22" s="155" t="s">
        <v>7549</v>
      </c>
      <c r="K22" s="155" t="s">
        <v>11499</v>
      </c>
      <c r="M22" s="152" t="s">
        <v>1550</v>
      </c>
      <c r="N22" s="152" t="s">
        <v>9885</v>
      </c>
      <c r="O22" s="152" t="s">
        <v>4433</v>
      </c>
      <c r="P22" s="152" t="s">
        <v>10044</v>
      </c>
      <c r="T22" s="155" t="s">
        <v>190</v>
      </c>
      <c r="U22" s="155" t="s">
        <v>8966</v>
      </c>
      <c r="V22" s="157" t="e">
        <f>_xlfn.XLOOKUP(U22,バッチ一覧!#REF!,バッチ一覧!AH:AH)</f>
        <v>#REF!</v>
      </c>
      <c r="X22" s="152" t="s">
        <v>1029</v>
      </c>
      <c r="Y22" s="152" t="s">
        <v>1030</v>
      </c>
      <c r="AA22" s="160" t="s">
        <v>11506</v>
      </c>
      <c r="AB22" s="160" t="s">
        <v>11507</v>
      </c>
    </row>
    <row r="23" spans="2:28" ht="14" thickBot="1">
      <c r="B23" s="153" t="s">
        <v>11508</v>
      </c>
      <c r="C23" s="153" t="s">
        <v>11509</v>
      </c>
      <c r="D23" s="153" t="s">
        <v>11510</v>
      </c>
      <c r="E23" s="152" t="s">
        <v>11410</v>
      </c>
      <c r="F23" s="152" t="s">
        <v>5857</v>
      </c>
      <c r="H23" s="152" t="s">
        <v>6755</v>
      </c>
      <c r="I23" s="152" t="s">
        <v>10612</v>
      </c>
      <c r="J23" s="152" t="s">
        <v>3801</v>
      </c>
      <c r="K23" s="152" t="s">
        <v>9888</v>
      </c>
      <c r="O23" s="152" t="s">
        <v>1352</v>
      </c>
      <c r="P23" s="152" t="s">
        <v>9322</v>
      </c>
      <c r="T23" s="155" t="s">
        <v>351</v>
      </c>
      <c r="U23" s="155" t="s">
        <v>11407</v>
      </c>
      <c r="V23" s="152" t="e">
        <f>_xlfn.XLOOKUP(U23,バッチ一覧!#REF!,バッチ一覧!AH:AH)</f>
        <v>#REF!</v>
      </c>
      <c r="X23" s="152" t="s">
        <v>1182</v>
      </c>
      <c r="Y23" s="152" t="s">
        <v>1183</v>
      </c>
      <c r="AA23" s="160" t="s">
        <v>11511</v>
      </c>
      <c r="AB23" s="160" t="s">
        <v>11512</v>
      </c>
    </row>
    <row r="24" spans="2:28" ht="14" thickBot="1">
      <c r="B24" s="153" t="s">
        <v>11513</v>
      </c>
      <c r="C24" s="153" t="s">
        <v>11514</v>
      </c>
      <c r="D24" s="153" t="s">
        <v>11515</v>
      </c>
      <c r="E24" s="152" t="s">
        <v>6755</v>
      </c>
      <c r="F24" s="152" t="s">
        <v>10612</v>
      </c>
      <c r="J24" s="152" t="s">
        <v>3864</v>
      </c>
      <c r="K24" s="152" t="s">
        <v>11412</v>
      </c>
      <c r="O24" s="152" t="s">
        <v>1609</v>
      </c>
      <c r="P24" s="152" t="s">
        <v>1610</v>
      </c>
      <c r="R24" s="152" t="s">
        <v>766</v>
      </c>
      <c r="S24" s="152" t="s">
        <v>767</v>
      </c>
      <c r="T24" s="155" t="s">
        <v>783</v>
      </c>
      <c r="U24" s="155" t="s">
        <v>11516</v>
      </c>
      <c r="V24" s="152" t="e">
        <f>_xlfn.XLOOKUP(U24,バッチ一覧!#REF!,バッチ一覧!AH:AH)</f>
        <v>#REF!</v>
      </c>
      <c r="X24" s="152" t="s">
        <v>1204</v>
      </c>
      <c r="Y24" s="152" t="s">
        <v>1205</v>
      </c>
      <c r="AA24" s="160" t="s">
        <v>11517</v>
      </c>
    </row>
    <row r="25" spans="2:28" ht="14" thickBot="1">
      <c r="B25" s="153" t="s">
        <v>11518</v>
      </c>
      <c r="C25" s="153" t="s">
        <v>11519</v>
      </c>
      <c r="D25" s="153" t="s">
        <v>11520</v>
      </c>
      <c r="E25" s="155" t="s">
        <v>1609</v>
      </c>
      <c r="F25" s="155" t="s">
        <v>11521</v>
      </c>
      <c r="J25" s="152" t="s">
        <v>5907</v>
      </c>
      <c r="K25" s="152" t="s">
        <v>11469</v>
      </c>
      <c r="O25" s="152" t="s">
        <v>3664</v>
      </c>
      <c r="P25" s="152" t="s">
        <v>11423</v>
      </c>
      <c r="R25" s="152" t="s">
        <v>7764</v>
      </c>
      <c r="S25" s="152" t="s">
        <v>7765</v>
      </c>
      <c r="T25" s="155" t="s">
        <v>7776</v>
      </c>
      <c r="U25" s="155" t="s">
        <v>10864</v>
      </c>
      <c r="V25" s="156" t="e">
        <f>_xlfn.XLOOKUP(U25,バッチ一覧!#REF!,バッチ一覧!AH:AH)</f>
        <v>#REF!</v>
      </c>
      <c r="X25" s="152" t="s">
        <v>1969</v>
      </c>
      <c r="Y25" s="152" t="s">
        <v>11522</v>
      </c>
      <c r="AA25" s="160" t="s">
        <v>11523</v>
      </c>
    </row>
    <row r="26" spans="2:28" ht="14" thickBot="1">
      <c r="B26" s="154"/>
      <c r="C26" s="154"/>
      <c r="D26" s="154"/>
      <c r="E26" s="155" t="s">
        <v>1644</v>
      </c>
      <c r="F26" s="155" t="s">
        <v>11434</v>
      </c>
      <c r="J26" s="152" t="s">
        <v>11420</v>
      </c>
      <c r="K26" s="152" t="s">
        <v>11474</v>
      </c>
      <c r="O26" s="152" t="s">
        <v>7633</v>
      </c>
      <c r="P26" s="152" t="s">
        <v>7634</v>
      </c>
      <c r="T26" s="155" t="s">
        <v>7792</v>
      </c>
      <c r="U26" s="155" t="s">
        <v>10872</v>
      </c>
      <c r="V26" s="156" t="e">
        <f>_xlfn.XLOOKUP(U26,バッチ一覧!#REF!,バッチ一覧!AH:AH)</f>
        <v>#REF!</v>
      </c>
      <c r="X26" s="152" t="s">
        <v>1712</v>
      </c>
      <c r="Y26" s="152" t="s">
        <v>1713</v>
      </c>
      <c r="Z26" s="160"/>
      <c r="AA26" s="160" t="s">
        <v>11524</v>
      </c>
    </row>
    <row r="27" spans="2:28" ht="14" thickBot="1">
      <c r="B27" s="153" t="s">
        <v>11525</v>
      </c>
      <c r="C27" s="153" t="s">
        <v>11526</v>
      </c>
      <c r="D27" s="153" t="s">
        <v>11527</v>
      </c>
      <c r="E27" s="152" t="s">
        <v>3403</v>
      </c>
      <c r="F27" s="152" t="s">
        <v>3404</v>
      </c>
      <c r="J27" s="155" t="s">
        <v>7633</v>
      </c>
      <c r="K27" s="155" t="s">
        <v>11528</v>
      </c>
      <c r="O27" s="152" t="s">
        <v>7549</v>
      </c>
      <c r="P27" s="152" t="s">
        <v>11499</v>
      </c>
      <c r="R27" s="152" t="s">
        <v>803</v>
      </c>
      <c r="S27" s="152" t="s">
        <v>804</v>
      </c>
      <c r="T27" s="155" t="s">
        <v>728</v>
      </c>
      <c r="U27" s="155" t="s">
        <v>9120</v>
      </c>
      <c r="V27" s="159" t="e">
        <f>_xlfn.XLOOKUP(U27,バッチ一覧!#REF!,バッチ一覧!AH:AH)</f>
        <v>#REF!</v>
      </c>
      <c r="X27" s="152" t="s">
        <v>2011</v>
      </c>
      <c r="Y27" s="152" t="s">
        <v>2012</v>
      </c>
      <c r="Z27" s="160"/>
      <c r="AA27" s="160" t="s">
        <v>11529</v>
      </c>
    </row>
    <row r="28" spans="2:28" ht="14" thickBot="1">
      <c r="B28" s="153" t="s">
        <v>11530</v>
      </c>
      <c r="C28" s="153" t="s">
        <v>11531</v>
      </c>
      <c r="D28" s="153" t="s">
        <v>11532</v>
      </c>
      <c r="E28" s="155" t="s">
        <v>10417</v>
      </c>
      <c r="F28" s="155" t="s">
        <v>11533</v>
      </c>
      <c r="J28" s="155" t="s">
        <v>1352</v>
      </c>
      <c r="K28" s="155" t="s">
        <v>9322</v>
      </c>
      <c r="M28" s="152" t="s">
        <v>1557</v>
      </c>
      <c r="N28" s="152" t="s">
        <v>9905</v>
      </c>
      <c r="O28" s="152" t="s">
        <v>1609</v>
      </c>
      <c r="P28" s="152" t="s">
        <v>1610</v>
      </c>
      <c r="T28" s="155" t="s">
        <v>600</v>
      </c>
      <c r="U28" s="155" t="s">
        <v>11534</v>
      </c>
      <c r="V28" s="159" t="e">
        <f>_xlfn.XLOOKUP(U28,バッチ一覧!#REF!,バッチ一覧!AH:AH)</f>
        <v>#REF!</v>
      </c>
      <c r="X28" s="152" t="s">
        <v>1314</v>
      </c>
      <c r="Y28" s="152" t="s">
        <v>11535</v>
      </c>
      <c r="Z28" s="160"/>
      <c r="AA28" s="160" t="s">
        <v>11536</v>
      </c>
    </row>
    <row r="29" spans="2:28" ht="14" thickBot="1">
      <c r="B29" s="153" t="s">
        <v>11537</v>
      </c>
      <c r="C29" s="153" t="s">
        <v>11538</v>
      </c>
      <c r="D29" s="153" t="s">
        <v>11539</v>
      </c>
      <c r="E29" s="152" t="s">
        <v>10509</v>
      </c>
      <c r="F29" s="152" t="s">
        <v>10510</v>
      </c>
      <c r="H29" s="152" t="s">
        <v>7402</v>
      </c>
      <c r="I29" s="152" t="s">
        <v>7403</v>
      </c>
      <c r="J29" s="155" t="s">
        <v>3225</v>
      </c>
      <c r="K29" s="155" t="s">
        <v>3226</v>
      </c>
      <c r="M29" s="152" t="s">
        <v>9375</v>
      </c>
      <c r="N29" s="152" t="s">
        <v>1530</v>
      </c>
      <c r="O29" s="152" t="s">
        <v>1609</v>
      </c>
      <c r="P29" s="152" t="s">
        <v>1610</v>
      </c>
      <c r="T29" s="155" t="s">
        <v>679</v>
      </c>
      <c r="U29" s="155" t="s">
        <v>9107</v>
      </c>
      <c r="V29" s="159" t="e">
        <f>_xlfn.XLOOKUP(U29,バッチ一覧!#REF!,バッチ一覧!AH:AH)</f>
        <v>#REF!</v>
      </c>
      <c r="X29" s="152" t="s">
        <v>1806</v>
      </c>
      <c r="Y29" s="152" t="s">
        <v>11400</v>
      </c>
      <c r="Z29" s="160"/>
      <c r="AA29" s="160" t="s">
        <v>11540</v>
      </c>
    </row>
    <row r="30" spans="2:28" ht="14" thickBot="1">
      <c r="B30" s="153" t="s">
        <v>11541</v>
      </c>
      <c r="C30" s="153" t="s">
        <v>11542</v>
      </c>
      <c r="D30" s="153" t="s">
        <v>11543</v>
      </c>
      <c r="E30" s="152" t="s">
        <v>11461</v>
      </c>
      <c r="F30" s="152" t="s">
        <v>6405</v>
      </c>
      <c r="J30" s="152" t="s">
        <v>3801</v>
      </c>
      <c r="K30" s="152" t="s">
        <v>9888</v>
      </c>
      <c r="O30" s="152" t="s">
        <v>1644</v>
      </c>
      <c r="P30" s="152" t="s">
        <v>11434</v>
      </c>
      <c r="T30" s="155" t="s">
        <v>351</v>
      </c>
      <c r="U30" s="155" t="s">
        <v>11407</v>
      </c>
      <c r="V30" s="152" t="e">
        <f>_xlfn.XLOOKUP(U30,バッチ一覧!#REF!,バッチ一覧!AH:AH)</f>
        <v>#REF!</v>
      </c>
      <c r="X30" s="152" t="s">
        <v>351</v>
      </c>
      <c r="Y30" s="152" t="s">
        <v>352</v>
      </c>
      <c r="Z30" s="160"/>
      <c r="AA30" s="160" t="s">
        <v>11544</v>
      </c>
    </row>
    <row r="31" spans="2:28" ht="14" thickBot="1">
      <c r="B31" s="153" t="s">
        <v>11545</v>
      </c>
      <c r="C31" s="153" t="s">
        <v>3932</v>
      </c>
      <c r="D31" s="153" t="s">
        <v>3933</v>
      </c>
      <c r="E31" s="152" t="s">
        <v>7402</v>
      </c>
      <c r="F31" s="152" t="s">
        <v>7403</v>
      </c>
      <c r="J31" s="152" t="s">
        <v>3864</v>
      </c>
      <c r="K31" s="152" t="s">
        <v>11412</v>
      </c>
      <c r="O31" s="152" t="s">
        <v>335</v>
      </c>
      <c r="P31" s="152" t="s">
        <v>9162</v>
      </c>
      <c r="T31" s="152" t="s">
        <v>335</v>
      </c>
      <c r="U31" s="152" t="s">
        <v>9162</v>
      </c>
      <c r="V31" s="152" t="e">
        <f>_xlfn.XLOOKUP(U31,バッチ一覧!#REF!,バッチ一覧!AH:AH)</f>
        <v>#REF!</v>
      </c>
      <c r="X31" s="152" t="s">
        <v>7578</v>
      </c>
      <c r="Y31" s="152" t="s">
        <v>11492</v>
      </c>
      <c r="Z31" s="160"/>
      <c r="AA31" s="160" t="s">
        <v>11546</v>
      </c>
    </row>
    <row r="32" spans="2:28" ht="14" thickBot="1">
      <c r="B32" s="153" t="s">
        <v>11547</v>
      </c>
      <c r="C32" s="153" t="s">
        <v>11548</v>
      </c>
      <c r="D32" s="153" t="s">
        <v>11549</v>
      </c>
      <c r="E32" s="152" t="s">
        <v>6037</v>
      </c>
      <c r="F32" s="152" t="s">
        <v>6038</v>
      </c>
      <c r="J32" s="152" t="s">
        <v>5907</v>
      </c>
      <c r="K32" s="152" t="s">
        <v>11469</v>
      </c>
      <c r="M32" s="152" t="s">
        <v>1522</v>
      </c>
      <c r="N32" s="152" t="s">
        <v>1523</v>
      </c>
      <c r="O32" s="152" t="s">
        <v>9855</v>
      </c>
      <c r="P32" s="152" t="s">
        <v>9856</v>
      </c>
      <c r="R32" s="152" t="s">
        <v>9029</v>
      </c>
      <c r="S32" s="152" t="s">
        <v>9030</v>
      </c>
      <c r="T32" s="155" t="s">
        <v>1692</v>
      </c>
      <c r="U32" s="155" t="s">
        <v>9421</v>
      </c>
      <c r="V32" s="158" t="e">
        <f>_xlfn.XLOOKUP(U32,バッチ一覧!#REF!,バッチ一覧!AH:AH)</f>
        <v>#REF!</v>
      </c>
      <c r="X32" s="152" t="s">
        <v>7633</v>
      </c>
      <c r="Y32" s="152" t="s">
        <v>7634</v>
      </c>
      <c r="Z32" s="160"/>
    </row>
    <row r="33" spans="2:25" ht="14" thickBot="1">
      <c r="B33" s="153" t="s">
        <v>11550</v>
      </c>
      <c r="C33" s="153" t="s">
        <v>11551</v>
      </c>
      <c r="D33" s="153" t="s">
        <v>11552</v>
      </c>
      <c r="E33" s="152" t="s">
        <v>2416</v>
      </c>
      <c r="F33" s="152" t="s">
        <v>2417</v>
      </c>
      <c r="J33" s="152" t="s">
        <v>11420</v>
      </c>
      <c r="K33" s="152" t="s">
        <v>11474</v>
      </c>
      <c r="O33" s="152" t="s">
        <v>1609</v>
      </c>
      <c r="P33" s="152" t="s">
        <v>1610</v>
      </c>
      <c r="R33" s="152" t="s">
        <v>9103</v>
      </c>
      <c r="S33" s="152" t="s">
        <v>11553</v>
      </c>
      <c r="T33" s="155" t="s">
        <v>11554</v>
      </c>
      <c r="U33" s="155" t="s">
        <v>8962</v>
      </c>
      <c r="V33" s="159" t="e">
        <f>_xlfn.XLOOKUP(U33,バッチ一覧!#REF!,バッチ一覧!AH:AH)</f>
        <v>#REF!</v>
      </c>
    </row>
    <row r="34" spans="2:25" ht="14" thickBot="1">
      <c r="B34" s="153" t="s">
        <v>11555</v>
      </c>
      <c r="C34" s="153" t="s">
        <v>11556</v>
      </c>
      <c r="D34" s="153" t="s">
        <v>11557</v>
      </c>
      <c r="E34" s="152" t="s">
        <v>5015</v>
      </c>
      <c r="F34" s="152" t="s">
        <v>5016</v>
      </c>
      <c r="J34" s="155" t="s">
        <v>3709</v>
      </c>
      <c r="K34" s="155" t="s">
        <v>9856</v>
      </c>
      <c r="M34" s="152" t="s">
        <v>5289</v>
      </c>
      <c r="N34" s="152" t="s">
        <v>10251</v>
      </c>
      <c r="O34" s="152" t="s">
        <v>63</v>
      </c>
      <c r="P34" s="152" t="s">
        <v>63</v>
      </c>
      <c r="X34" s="152" t="s">
        <v>5204</v>
      </c>
      <c r="Y34" s="152" t="s">
        <v>10229</v>
      </c>
    </row>
    <row r="35" spans="2:25" ht="14" thickBot="1">
      <c r="B35" s="153" t="s">
        <v>11558</v>
      </c>
      <c r="C35" s="153" t="s">
        <v>11559</v>
      </c>
      <c r="D35" s="153" t="s">
        <v>11560</v>
      </c>
      <c r="E35" s="152" t="s">
        <v>6755</v>
      </c>
      <c r="F35" s="152" t="s">
        <v>10612</v>
      </c>
      <c r="J35" s="152" t="s">
        <v>6949</v>
      </c>
      <c r="K35" s="152" t="s">
        <v>11415</v>
      </c>
      <c r="M35" s="152" t="s">
        <v>7542</v>
      </c>
      <c r="N35" s="152" t="s">
        <v>11561</v>
      </c>
      <c r="O35" s="152" t="s">
        <v>63</v>
      </c>
      <c r="P35" s="152" t="s">
        <v>63</v>
      </c>
      <c r="X35" s="152" t="s">
        <v>5303</v>
      </c>
      <c r="Y35" s="152" t="s">
        <v>11481</v>
      </c>
    </row>
    <row r="36" spans="2:25" ht="14" thickBot="1">
      <c r="B36" s="153" t="s">
        <v>11562</v>
      </c>
      <c r="C36" s="153" t="s">
        <v>11563</v>
      </c>
      <c r="D36" s="153" t="s">
        <v>11564</v>
      </c>
      <c r="E36" s="152" t="s">
        <v>10439</v>
      </c>
      <c r="F36" s="152" t="s">
        <v>10440</v>
      </c>
      <c r="H36" s="152" t="s">
        <v>11461</v>
      </c>
      <c r="I36" s="152" t="s">
        <v>6405</v>
      </c>
      <c r="J36" s="155" t="s">
        <v>1314</v>
      </c>
      <c r="K36" s="155" t="s">
        <v>11535</v>
      </c>
      <c r="M36" s="152" t="s">
        <v>7626</v>
      </c>
      <c r="N36" s="152" t="s">
        <v>7627</v>
      </c>
      <c r="O36" s="152" t="s">
        <v>63</v>
      </c>
      <c r="P36" s="152" t="s">
        <v>63</v>
      </c>
      <c r="X36" s="152" t="s">
        <v>6334</v>
      </c>
      <c r="Y36" s="152" t="s">
        <v>11565</v>
      </c>
    </row>
    <row r="37" spans="2:25" ht="14" thickBot="1">
      <c r="J37" s="155" t="s">
        <v>6334</v>
      </c>
      <c r="K37" s="155" t="s">
        <v>11565</v>
      </c>
      <c r="M37" s="152" t="s">
        <v>1342</v>
      </c>
      <c r="N37" s="152" t="s">
        <v>9319</v>
      </c>
      <c r="O37" s="152" t="s">
        <v>63</v>
      </c>
      <c r="P37" s="152" t="s">
        <v>63</v>
      </c>
      <c r="X37" s="152" t="s">
        <v>4433</v>
      </c>
      <c r="Y37" s="152" t="s">
        <v>10044</v>
      </c>
    </row>
    <row r="38" spans="2:25" ht="14" thickBot="1">
      <c r="B38" s="153" t="s">
        <v>11566</v>
      </c>
      <c r="C38" s="153" t="s">
        <v>11567</v>
      </c>
      <c r="D38" s="153" t="s">
        <v>11568</v>
      </c>
      <c r="E38" s="155" t="s">
        <v>6230</v>
      </c>
      <c r="F38" s="155" t="s">
        <v>10465</v>
      </c>
      <c r="J38" s="155" t="s">
        <v>4433</v>
      </c>
      <c r="K38" s="155" t="s">
        <v>10044</v>
      </c>
      <c r="M38" s="152" t="s">
        <v>1503</v>
      </c>
      <c r="N38" s="152" t="s">
        <v>9851</v>
      </c>
      <c r="O38" s="152" t="s">
        <v>1609</v>
      </c>
      <c r="P38" s="152" t="s">
        <v>1610</v>
      </c>
      <c r="X38" s="152" t="s">
        <v>1352</v>
      </c>
      <c r="Y38" s="152" t="s">
        <v>9322</v>
      </c>
    </row>
    <row r="39" spans="2:25" ht="14" thickBot="1">
      <c r="B39" s="154"/>
      <c r="C39" s="154"/>
      <c r="D39" s="154"/>
      <c r="J39" s="152" t="s">
        <v>6949</v>
      </c>
      <c r="K39" s="152" t="s">
        <v>11415</v>
      </c>
      <c r="O39" s="152" t="s">
        <v>766</v>
      </c>
      <c r="P39" s="152" t="s">
        <v>9132</v>
      </c>
      <c r="X39" s="152" t="s">
        <v>7776</v>
      </c>
      <c r="Y39" s="152" t="s">
        <v>10864</v>
      </c>
    </row>
    <row r="40" spans="2:25" ht="14" thickBot="1">
      <c r="B40" s="153" t="s">
        <v>11569</v>
      </c>
      <c r="C40" s="153" t="s">
        <v>11570</v>
      </c>
      <c r="D40" s="153" t="s">
        <v>11571</v>
      </c>
      <c r="E40" s="152" t="s">
        <v>63</v>
      </c>
      <c r="F40" s="152" t="s">
        <v>63</v>
      </c>
      <c r="H40" s="152" t="s">
        <v>4223</v>
      </c>
      <c r="I40" s="152" t="s">
        <v>4224</v>
      </c>
      <c r="J40" s="152" t="s">
        <v>11461</v>
      </c>
      <c r="K40" s="152" t="s">
        <v>6405</v>
      </c>
      <c r="M40" s="152" t="s">
        <v>6327</v>
      </c>
      <c r="N40" s="152" t="s">
        <v>10502</v>
      </c>
      <c r="O40" s="155" t="s">
        <v>5204</v>
      </c>
      <c r="P40" s="155" t="s">
        <v>10229</v>
      </c>
      <c r="X40" s="152" t="s">
        <v>407</v>
      </c>
      <c r="Y40" s="152" t="s">
        <v>408</v>
      </c>
    </row>
    <row r="41" spans="2:25" ht="14" thickBot="1">
      <c r="B41" s="153" t="s">
        <v>11572</v>
      </c>
      <c r="C41" s="153" t="s">
        <v>11573</v>
      </c>
      <c r="D41" s="153" t="s">
        <v>11574</v>
      </c>
      <c r="E41" s="152" t="s">
        <v>63</v>
      </c>
      <c r="F41" s="152" t="s">
        <v>63</v>
      </c>
      <c r="H41" s="152" t="s">
        <v>6392</v>
      </c>
      <c r="I41" s="152" t="s">
        <v>6393</v>
      </c>
      <c r="J41" s="155" t="s">
        <v>6351</v>
      </c>
      <c r="K41" s="155" t="s">
        <v>6352</v>
      </c>
      <c r="M41" s="152" t="s">
        <v>4426</v>
      </c>
      <c r="N41" s="152" t="s">
        <v>10040</v>
      </c>
      <c r="O41" s="152" t="s">
        <v>63</v>
      </c>
      <c r="P41" s="152" t="s">
        <v>63</v>
      </c>
      <c r="X41" s="152" t="s">
        <v>1692</v>
      </c>
      <c r="Y41" s="152" t="s">
        <v>9421</v>
      </c>
    </row>
    <row r="42" spans="2:25" ht="14" thickBot="1">
      <c r="B42" s="153" t="s">
        <v>11575</v>
      </c>
      <c r="C42" s="153" t="s">
        <v>11576</v>
      </c>
      <c r="D42" s="153" t="s">
        <v>11577</v>
      </c>
      <c r="E42" s="152" t="s">
        <v>63</v>
      </c>
      <c r="F42" s="152" t="s">
        <v>63</v>
      </c>
      <c r="J42" s="152" t="s">
        <v>5346</v>
      </c>
      <c r="K42" s="152" t="s">
        <v>10274</v>
      </c>
      <c r="X42" s="152" t="s">
        <v>728</v>
      </c>
      <c r="Y42" s="152" t="s">
        <v>9120</v>
      </c>
    </row>
    <row r="43" spans="2:25" ht="14" thickBot="1">
      <c r="B43" s="153" t="s">
        <v>11578</v>
      </c>
      <c r="C43" s="153" t="s">
        <v>11579</v>
      </c>
      <c r="D43" s="153" t="s">
        <v>11580</v>
      </c>
      <c r="E43" s="152" t="s">
        <v>63</v>
      </c>
      <c r="F43" s="152" t="s">
        <v>63</v>
      </c>
      <c r="H43" s="152" t="s">
        <v>2416</v>
      </c>
      <c r="I43" s="152" t="s">
        <v>2417</v>
      </c>
      <c r="J43" s="152" t="s">
        <v>1419</v>
      </c>
      <c r="K43" s="152" t="s">
        <v>9830</v>
      </c>
      <c r="X43" s="152" t="s">
        <v>600</v>
      </c>
      <c r="Y43" s="152" t="s">
        <v>601</v>
      </c>
    </row>
    <row r="44" spans="2:25" ht="14" thickBot="1">
      <c r="B44" s="153" t="s">
        <v>11581</v>
      </c>
      <c r="C44" s="153" t="s">
        <v>11582</v>
      </c>
      <c r="D44" s="153" t="s">
        <v>11583</v>
      </c>
      <c r="E44" s="152" t="s">
        <v>63</v>
      </c>
      <c r="F44" s="152" t="s">
        <v>63</v>
      </c>
      <c r="J44" s="152" t="s">
        <v>2454</v>
      </c>
      <c r="K44" s="152" t="s">
        <v>9597</v>
      </c>
      <c r="X44" s="152" t="s">
        <v>1887</v>
      </c>
      <c r="Y44" s="152" t="s">
        <v>1888</v>
      </c>
    </row>
    <row r="45" spans="2:25">
      <c r="H45" s="152" t="s">
        <v>6037</v>
      </c>
      <c r="I45" s="152" t="s">
        <v>6038</v>
      </c>
      <c r="J45" s="152" t="s">
        <v>6949</v>
      </c>
      <c r="K45" s="152" t="s">
        <v>11415</v>
      </c>
      <c r="X45" s="152" t="s">
        <v>11554</v>
      </c>
      <c r="Y45" s="152" t="s">
        <v>8962</v>
      </c>
    </row>
    <row r="46" spans="2:25">
      <c r="H46" s="152" t="s">
        <v>9765</v>
      </c>
      <c r="I46" s="152" t="s">
        <v>9766</v>
      </c>
      <c r="J46" s="152" t="s">
        <v>63</v>
      </c>
      <c r="K46" s="152" t="s">
        <v>63</v>
      </c>
      <c r="X46" s="152" t="s">
        <v>679</v>
      </c>
      <c r="Y46" s="152" t="s">
        <v>680</v>
      </c>
    </row>
    <row r="47" spans="2:25">
      <c r="H47" s="152" t="s">
        <v>11584</v>
      </c>
      <c r="I47" s="152" t="s">
        <v>9396</v>
      </c>
      <c r="J47" s="152" t="s">
        <v>63</v>
      </c>
      <c r="K47" s="152" t="s">
        <v>63</v>
      </c>
      <c r="X47" s="152" t="s">
        <v>538</v>
      </c>
      <c r="Y47" s="152" t="s">
        <v>539</v>
      </c>
    </row>
    <row r="48" spans="2:25">
      <c r="H48" s="152" t="s">
        <v>11585</v>
      </c>
      <c r="I48" s="152" t="s">
        <v>11586</v>
      </c>
      <c r="J48" s="152" t="s">
        <v>63</v>
      </c>
      <c r="K48" s="152" t="s">
        <v>63</v>
      </c>
      <c r="X48" s="152" t="s">
        <v>190</v>
      </c>
      <c r="Y48" s="152" t="s">
        <v>8966</v>
      </c>
    </row>
    <row r="49" spans="8:29">
      <c r="H49" s="152" t="s">
        <v>10413</v>
      </c>
      <c r="I49" s="152" t="s">
        <v>10414</v>
      </c>
      <c r="J49" s="152" t="s">
        <v>63</v>
      </c>
      <c r="K49" s="152" t="s">
        <v>63</v>
      </c>
      <c r="X49" s="152" t="s">
        <v>7792</v>
      </c>
      <c r="Y49" s="152" t="s">
        <v>7793</v>
      </c>
    </row>
    <row r="50" spans="8:29">
      <c r="H50" s="152" t="s">
        <v>11587</v>
      </c>
      <c r="I50" s="152" t="s">
        <v>10462</v>
      </c>
      <c r="J50" s="152" t="s">
        <v>63</v>
      </c>
      <c r="K50" s="152" t="s">
        <v>63</v>
      </c>
      <c r="X50" s="152" t="s">
        <v>244</v>
      </c>
      <c r="Y50" s="152" t="s">
        <v>245</v>
      </c>
    </row>
    <row r="51" spans="8:29">
      <c r="X51" s="152" t="s">
        <v>1409</v>
      </c>
      <c r="Y51" s="152" t="s">
        <v>1410</v>
      </c>
    </row>
    <row r="52" spans="8:29">
      <c r="X52" s="152" t="s">
        <v>2489</v>
      </c>
      <c r="Y52" s="152" t="s">
        <v>2495</v>
      </c>
    </row>
    <row r="53" spans="8:29">
      <c r="X53" s="152" t="s">
        <v>6351</v>
      </c>
      <c r="Y53" s="152" t="s">
        <v>6352</v>
      </c>
      <c r="AA53" s="160"/>
    </row>
    <row r="54" spans="8:29">
      <c r="X54" s="152" t="s">
        <v>1949</v>
      </c>
      <c r="Y54" s="152" t="s">
        <v>1950</v>
      </c>
    </row>
    <row r="55" spans="8:29">
      <c r="X55" s="152" t="s">
        <v>870</v>
      </c>
      <c r="Y55" s="152" t="s">
        <v>871</v>
      </c>
    </row>
    <row r="56" spans="8:29">
      <c r="X56" s="152" t="s">
        <v>7549</v>
      </c>
      <c r="Y56" s="152" t="s">
        <v>11499</v>
      </c>
    </row>
    <row r="57" spans="8:29" ht="14.5">
      <c r="X57"/>
      <c r="Y57"/>
      <c r="AA57" s="160"/>
      <c r="AC57" s="160"/>
    </row>
    <row r="58" spans="8:29">
      <c r="X58" s="152" t="s">
        <v>6230</v>
      </c>
      <c r="Y58" s="152" t="s">
        <v>10465</v>
      </c>
      <c r="AA58" s="160"/>
    </row>
  </sheetData>
  <autoFilter ref="X2:Y56" xr:uid="{20EF39C5-6A32-437E-B27D-090D3B66DB91}"/>
  <phoneticPr fontId="109"/>
  <pageMargins left="0.7" right="0.7" top="0.75" bottom="0.75" header="0.3" footer="0.3"/>
  <customProperties>
    <customPr name="_pios_id" r:id="rId1"/>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17418-3BE9-46E8-B8FF-0B41EA724B66}">
  <sheetPr codeName="Sheet7"/>
  <dimension ref="B1:J1751"/>
  <sheetViews>
    <sheetView zoomScale="128" workbookViewId="0">
      <selection activeCell="E1" sqref="E1"/>
    </sheetView>
  </sheetViews>
  <sheetFormatPr defaultColWidth="8.90625" defaultRowHeight="13.5"/>
  <cols>
    <col min="1" max="1" width="8.90625" style="101"/>
    <col min="2" max="2" width="15.08984375" style="101" bestFit="1" customWidth="1"/>
    <col min="3" max="3" width="15.90625" style="101" bestFit="1" customWidth="1"/>
    <col min="4" max="4" width="57.08984375" style="101" bestFit="1" customWidth="1"/>
    <col min="5" max="5" width="9.08984375" style="101" bestFit="1" customWidth="1"/>
    <col min="6" max="6" width="8.90625" style="101"/>
    <col min="7" max="7" width="17.08984375" style="101" bestFit="1" customWidth="1"/>
    <col min="8" max="9" width="4.08984375" style="101" bestFit="1" customWidth="1"/>
    <col min="10" max="10" width="3.08984375" style="101" bestFit="1" customWidth="1"/>
    <col min="11" max="16384" width="8.90625" style="101"/>
  </cols>
  <sheetData>
    <row r="1" spans="2:10">
      <c r="B1" s="101" t="s">
        <v>11588</v>
      </c>
      <c r="C1" s="101" t="s">
        <v>11589</v>
      </c>
      <c r="D1" s="101" t="s">
        <v>11590</v>
      </c>
      <c r="E1" s="101" t="s">
        <v>53</v>
      </c>
      <c r="H1" s="101" t="s">
        <v>2587</v>
      </c>
      <c r="I1" s="101" t="s">
        <v>11591</v>
      </c>
    </row>
    <row r="2" spans="2:10" ht="15">
      <c r="B2" s="101" t="s">
        <v>2406</v>
      </c>
      <c r="C2" s="101" t="s">
        <v>11551</v>
      </c>
      <c r="D2" s="101" t="s">
        <v>11592</v>
      </c>
      <c r="E2" s="101" t="s">
        <v>72</v>
      </c>
      <c r="G2" s="1" t="s">
        <v>2023</v>
      </c>
      <c r="H2" s="101">
        <f t="shared" ref="H2:I21" si="0">COUNTIFS($C:$C,$G2,$E:$E,H$1)</f>
        <v>0</v>
      </c>
      <c r="I2" s="101">
        <f t="shared" si="0"/>
        <v>1</v>
      </c>
      <c r="J2" s="101" t="str">
        <f t="shared" ref="J2:J33" si="1">IF(H2&gt;0,"A",IF(I2=0,"-","B"))</f>
        <v>B</v>
      </c>
    </row>
    <row r="3" spans="2:10" ht="15">
      <c r="B3" s="101" t="s">
        <v>11593</v>
      </c>
      <c r="C3" s="101" t="s">
        <v>11489</v>
      </c>
      <c r="D3" s="101" t="s">
        <v>11490</v>
      </c>
      <c r="E3" s="101" t="s">
        <v>72</v>
      </c>
      <c r="G3" s="1" t="s">
        <v>2037</v>
      </c>
      <c r="H3" s="101">
        <f t="shared" si="0"/>
        <v>0</v>
      </c>
      <c r="I3" s="101">
        <f t="shared" si="0"/>
        <v>1</v>
      </c>
      <c r="J3" s="101" t="str">
        <f t="shared" si="1"/>
        <v>B</v>
      </c>
    </row>
    <row r="4" spans="2:10">
      <c r="B4" s="101" t="s">
        <v>11594</v>
      </c>
      <c r="C4" s="101" t="s">
        <v>11595</v>
      </c>
      <c r="D4" s="101" t="s">
        <v>11596</v>
      </c>
      <c r="E4" s="101" t="s">
        <v>72</v>
      </c>
      <c r="G4" s="101" t="s">
        <v>2049</v>
      </c>
      <c r="H4" s="101">
        <f t="shared" si="0"/>
        <v>2</v>
      </c>
      <c r="I4" s="101">
        <f t="shared" si="0"/>
        <v>0</v>
      </c>
      <c r="J4" s="101" t="str">
        <f t="shared" si="1"/>
        <v>A</v>
      </c>
    </row>
    <row r="5" spans="2:10">
      <c r="B5" s="101" t="s">
        <v>5985</v>
      </c>
      <c r="C5" s="101" t="s">
        <v>11531</v>
      </c>
      <c r="D5" s="101" t="s">
        <v>11532</v>
      </c>
      <c r="E5" s="101" t="s">
        <v>72</v>
      </c>
      <c r="G5" s="101" t="s">
        <v>2074</v>
      </c>
      <c r="H5" s="101">
        <f t="shared" si="0"/>
        <v>2</v>
      </c>
      <c r="I5" s="101">
        <f t="shared" si="0"/>
        <v>0</v>
      </c>
      <c r="J5" s="101" t="str">
        <f t="shared" si="1"/>
        <v>A</v>
      </c>
    </row>
    <row r="6" spans="2:10">
      <c r="B6" s="101" t="s">
        <v>5985</v>
      </c>
      <c r="C6" s="101" t="s">
        <v>11531</v>
      </c>
      <c r="D6" s="101" t="s">
        <v>11532</v>
      </c>
      <c r="E6" s="101" t="s">
        <v>72</v>
      </c>
      <c r="G6" s="101" t="s">
        <v>2086</v>
      </c>
      <c r="H6" s="101">
        <f t="shared" si="0"/>
        <v>1</v>
      </c>
      <c r="I6" s="101">
        <f t="shared" si="0"/>
        <v>0</v>
      </c>
      <c r="J6" s="101" t="str">
        <f t="shared" si="1"/>
        <v>A</v>
      </c>
    </row>
    <row r="7" spans="2:10" ht="15">
      <c r="B7" s="101" t="s">
        <v>11597</v>
      </c>
      <c r="C7" s="101" t="s">
        <v>11598</v>
      </c>
      <c r="D7" s="101" t="s">
        <v>11599</v>
      </c>
      <c r="E7" s="101" t="s">
        <v>153</v>
      </c>
      <c r="G7" s="1" t="s">
        <v>2098</v>
      </c>
      <c r="H7" s="101">
        <f t="shared" si="0"/>
        <v>7</v>
      </c>
      <c r="I7" s="101">
        <f t="shared" si="0"/>
        <v>0</v>
      </c>
      <c r="J7" s="101" t="str">
        <f t="shared" si="1"/>
        <v>A</v>
      </c>
    </row>
    <row r="8" spans="2:10" ht="15">
      <c r="B8" s="101" t="s">
        <v>9192</v>
      </c>
      <c r="C8" s="101" t="s">
        <v>9196</v>
      </c>
      <c r="D8" s="101" t="s">
        <v>9197</v>
      </c>
      <c r="E8" s="101" t="s">
        <v>72</v>
      </c>
      <c r="G8" s="1" t="s">
        <v>2181</v>
      </c>
      <c r="H8" s="101">
        <f t="shared" si="0"/>
        <v>4</v>
      </c>
      <c r="I8" s="101">
        <f t="shared" si="0"/>
        <v>1</v>
      </c>
      <c r="J8" s="101" t="str">
        <f t="shared" si="1"/>
        <v>A</v>
      </c>
    </row>
    <row r="9" spans="2:10">
      <c r="B9" s="101" t="s">
        <v>11600</v>
      </c>
      <c r="C9" s="101" t="s">
        <v>11601</v>
      </c>
      <c r="D9" s="101" t="s">
        <v>11602</v>
      </c>
      <c r="E9" s="101" t="s">
        <v>153</v>
      </c>
      <c r="G9" s="101" t="s">
        <v>2194</v>
      </c>
      <c r="H9" s="101">
        <f t="shared" si="0"/>
        <v>28</v>
      </c>
      <c r="I9" s="101">
        <f t="shared" si="0"/>
        <v>19</v>
      </c>
      <c r="J9" s="101" t="str">
        <f t="shared" si="1"/>
        <v>A</v>
      </c>
    </row>
    <row r="10" spans="2:10">
      <c r="B10" s="101" t="s">
        <v>2647</v>
      </c>
      <c r="C10" s="101" t="s">
        <v>11603</v>
      </c>
      <c r="D10" s="101" t="s">
        <v>11604</v>
      </c>
      <c r="E10" s="101" t="s">
        <v>153</v>
      </c>
      <c r="G10" s="101" t="s">
        <v>2328</v>
      </c>
      <c r="H10" s="101">
        <f t="shared" si="0"/>
        <v>1</v>
      </c>
      <c r="I10" s="101">
        <f t="shared" si="0"/>
        <v>5</v>
      </c>
      <c r="J10" s="101" t="str">
        <f t="shared" si="1"/>
        <v>A</v>
      </c>
    </row>
    <row r="11" spans="2:10">
      <c r="B11" s="101" t="s">
        <v>11605</v>
      </c>
      <c r="C11" s="101" t="s">
        <v>11606</v>
      </c>
      <c r="D11" s="101" t="s">
        <v>11607</v>
      </c>
      <c r="E11" s="101" t="s">
        <v>153</v>
      </c>
      <c r="G11" s="101" t="s">
        <v>2340</v>
      </c>
      <c r="H11" s="101">
        <f t="shared" si="0"/>
        <v>42</v>
      </c>
      <c r="I11" s="101">
        <f t="shared" si="0"/>
        <v>30</v>
      </c>
      <c r="J11" s="101" t="str">
        <f t="shared" si="1"/>
        <v>A</v>
      </c>
    </row>
    <row r="12" spans="2:10">
      <c r="B12" s="101" t="s">
        <v>11605</v>
      </c>
      <c r="C12" s="101" t="s">
        <v>11608</v>
      </c>
      <c r="D12" s="101" t="s">
        <v>11609</v>
      </c>
      <c r="E12" s="101" t="s">
        <v>153</v>
      </c>
      <c r="G12" s="101" t="s">
        <v>2352</v>
      </c>
      <c r="H12" s="101">
        <f t="shared" si="0"/>
        <v>11</v>
      </c>
      <c r="I12" s="101">
        <f t="shared" si="0"/>
        <v>13</v>
      </c>
      <c r="J12" s="101" t="str">
        <f t="shared" si="1"/>
        <v>A</v>
      </c>
    </row>
    <row r="13" spans="2:10">
      <c r="B13" s="101" t="s">
        <v>11610</v>
      </c>
      <c r="C13" s="101" t="s">
        <v>11611</v>
      </c>
      <c r="D13" s="101" t="s">
        <v>11612</v>
      </c>
      <c r="E13" s="101" t="s">
        <v>153</v>
      </c>
      <c r="G13" s="101" t="s">
        <v>2364</v>
      </c>
      <c r="H13" s="101">
        <f t="shared" si="0"/>
        <v>0</v>
      </c>
      <c r="I13" s="101">
        <f t="shared" si="0"/>
        <v>2</v>
      </c>
      <c r="J13" s="101" t="str">
        <f t="shared" si="1"/>
        <v>B</v>
      </c>
    </row>
    <row r="14" spans="2:10">
      <c r="B14" s="101" t="s">
        <v>11613</v>
      </c>
      <c r="C14" s="101" t="s">
        <v>549</v>
      </c>
      <c r="D14" s="101" t="s">
        <v>550</v>
      </c>
      <c r="E14" s="101" t="s">
        <v>153</v>
      </c>
      <c r="G14" s="101" t="s">
        <v>9568</v>
      </c>
      <c r="H14" s="101">
        <f t="shared" si="0"/>
        <v>19</v>
      </c>
      <c r="I14" s="101">
        <f t="shared" si="0"/>
        <v>30</v>
      </c>
      <c r="J14" s="101" t="str">
        <f t="shared" si="1"/>
        <v>A</v>
      </c>
    </row>
    <row r="15" spans="2:10" ht="15">
      <c r="B15" s="101" t="s">
        <v>11614</v>
      </c>
      <c r="C15" s="102" t="s">
        <v>11615</v>
      </c>
      <c r="D15" s="101" t="s">
        <v>11616</v>
      </c>
      <c r="E15" s="101" t="s">
        <v>153</v>
      </c>
      <c r="G15" s="1" t="s">
        <v>2404</v>
      </c>
      <c r="H15" s="101">
        <f t="shared" si="0"/>
        <v>0</v>
      </c>
      <c r="I15" s="101">
        <f t="shared" si="0"/>
        <v>1</v>
      </c>
      <c r="J15" s="101" t="str">
        <f t="shared" si="1"/>
        <v>B</v>
      </c>
    </row>
    <row r="16" spans="2:10" ht="15">
      <c r="B16" s="101" t="s">
        <v>11614</v>
      </c>
      <c r="C16" s="102" t="s">
        <v>11617</v>
      </c>
      <c r="D16" s="101" t="s">
        <v>11618</v>
      </c>
      <c r="E16" s="101" t="s">
        <v>153</v>
      </c>
      <c r="G16" s="1" t="s">
        <v>2507</v>
      </c>
      <c r="H16" s="101">
        <f t="shared" si="0"/>
        <v>2</v>
      </c>
      <c r="I16" s="101">
        <f t="shared" si="0"/>
        <v>0</v>
      </c>
      <c r="J16" s="101" t="str">
        <f t="shared" si="1"/>
        <v>A</v>
      </c>
    </row>
    <row r="17" spans="2:10" ht="15">
      <c r="B17" s="101" t="s">
        <v>11614</v>
      </c>
      <c r="C17" s="101" t="s">
        <v>11619</v>
      </c>
      <c r="D17" s="101" t="s">
        <v>11620</v>
      </c>
      <c r="E17" s="101" t="s">
        <v>153</v>
      </c>
      <c r="G17" s="1" t="s">
        <v>2519</v>
      </c>
      <c r="H17" s="101">
        <f t="shared" si="0"/>
        <v>1</v>
      </c>
      <c r="I17" s="101">
        <f t="shared" si="0"/>
        <v>0</v>
      </c>
      <c r="J17" s="101" t="str">
        <f t="shared" si="1"/>
        <v>A</v>
      </c>
    </row>
    <row r="18" spans="2:10" ht="15">
      <c r="B18" s="101" t="s">
        <v>11621</v>
      </c>
      <c r="C18" s="102" t="s">
        <v>2141</v>
      </c>
      <c r="D18" s="102" t="s">
        <v>2142</v>
      </c>
      <c r="E18" s="101" t="s">
        <v>72</v>
      </c>
      <c r="G18" s="1" t="s">
        <v>2530</v>
      </c>
      <c r="H18" s="101">
        <f t="shared" si="0"/>
        <v>1</v>
      </c>
      <c r="I18" s="101">
        <f t="shared" si="0"/>
        <v>0</v>
      </c>
      <c r="J18" s="101" t="str">
        <f t="shared" si="1"/>
        <v>A</v>
      </c>
    </row>
    <row r="19" spans="2:10" ht="15">
      <c r="B19" s="101" t="s">
        <v>11621</v>
      </c>
      <c r="C19" s="102" t="s">
        <v>2146</v>
      </c>
      <c r="D19" s="101" t="s">
        <v>2147</v>
      </c>
      <c r="E19" s="101" t="s">
        <v>72</v>
      </c>
      <c r="G19" s="1" t="s">
        <v>2541</v>
      </c>
      <c r="H19" s="101">
        <f t="shared" si="0"/>
        <v>1</v>
      </c>
      <c r="I19" s="101">
        <f t="shared" si="0"/>
        <v>0</v>
      </c>
      <c r="J19" s="101" t="str">
        <f t="shared" si="1"/>
        <v>A</v>
      </c>
    </row>
    <row r="20" spans="2:10" ht="15">
      <c r="B20" s="101" t="s">
        <v>394</v>
      </c>
      <c r="C20" s="101" t="s">
        <v>2644</v>
      </c>
      <c r="D20" s="101" t="s">
        <v>2645</v>
      </c>
      <c r="E20" s="101" t="s">
        <v>153</v>
      </c>
      <c r="G20" s="1" t="s">
        <v>5216</v>
      </c>
      <c r="H20" s="101">
        <f t="shared" si="0"/>
        <v>0</v>
      </c>
      <c r="I20" s="101">
        <f t="shared" si="0"/>
        <v>1</v>
      </c>
      <c r="J20" s="101" t="str">
        <f t="shared" si="1"/>
        <v>B</v>
      </c>
    </row>
    <row r="21" spans="2:10">
      <c r="B21" s="101" t="s">
        <v>394</v>
      </c>
      <c r="C21" s="102" t="s">
        <v>2644</v>
      </c>
      <c r="D21" s="101" t="s">
        <v>2645</v>
      </c>
      <c r="E21" s="101" t="s">
        <v>153</v>
      </c>
      <c r="G21" s="101" t="s">
        <v>1825</v>
      </c>
      <c r="H21" s="101">
        <f t="shared" si="0"/>
        <v>20</v>
      </c>
      <c r="I21" s="101">
        <f t="shared" si="0"/>
        <v>23</v>
      </c>
      <c r="J21" s="101" t="str">
        <f t="shared" si="1"/>
        <v>A</v>
      </c>
    </row>
    <row r="22" spans="2:10">
      <c r="B22" s="101" t="s">
        <v>11622</v>
      </c>
      <c r="C22" s="101" t="s">
        <v>2644</v>
      </c>
      <c r="D22" s="101" t="s">
        <v>2645</v>
      </c>
      <c r="E22" s="101" t="s">
        <v>153</v>
      </c>
      <c r="G22" s="101" t="s">
        <v>2609</v>
      </c>
      <c r="H22" s="101">
        <f t="shared" ref="H22:I41" si="2">COUNTIFS($C:$C,$G22,$E:$E,H$1)</f>
        <v>1</v>
      </c>
      <c r="I22" s="101">
        <f t="shared" si="2"/>
        <v>0</v>
      </c>
      <c r="J22" s="101" t="str">
        <f t="shared" si="1"/>
        <v>A</v>
      </c>
    </row>
    <row r="23" spans="2:10">
      <c r="B23" s="101" t="s">
        <v>11622</v>
      </c>
      <c r="C23" s="102" t="s">
        <v>2644</v>
      </c>
      <c r="D23" s="101" t="s">
        <v>2645</v>
      </c>
      <c r="E23" s="101" t="s">
        <v>153</v>
      </c>
      <c r="G23" s="101" t="s">
        <v>2621</v>
      </c>
      <c r="H23" s="101">
        <f t="shared" si="2"/>
        <v>0</v>
      </c>
      <c r="I23" s="101">
        <f t="shared" si="2"/>
        <v>1</v>
      </c>
      <c r="J23" s="101" t="str">
        <f t="shared" si="1"/>
        <v>B</v>
      </c>
    </row>
    <row r="24" spans="2:10">
      <c r="B24" s="101" t="s">
        <v>574</v>
      </c>
      <c r="C24" s="101" t="s">
        <v>2644</v>
      </c>
      <c r="D24" s="101" t="s">
        <v>2645</v>
      </c>
      <c r="E24" s="101" t="s">
        <v>153</v>
      </c>
      <c r="G24" s="101" t="s">
        <v>2761</v>
      </c>
      <c r="H24" s="101">
        <f t="shared" si="2"/>
        <v>1</v>
      </c>
      <c r="I24" s="101">
        <f t="shared" si="2"/>
        <v>0</v>
      </c>
      <c r="J24" s="101" t="str">
        <f t="shared" si="1"/>
        <v>A</v>
      </c>
    </row>
    <row r="25" spans="2:10">
      <c r="B25" s="101" t="s">
        <v>667</v>
      </c>
      <c r="C25" s="101" t="s">
        <v>2644</v>
      </c>
      <c r="D25" s="101" t="s">
        <v>2645</v>
      </c>
      <c r="E25" s="101" t="s">
        <v>153</v>
      </c>
      <c r="G25" s="101" t="s">
        <v>2773</v>
      </c>
      <c r="H25" s="101">
        <f t="shared" si="2"/>
        <v>1</v>
      </c>
      <c r="I25" s="101">
        <f t="shared" si="2"/>
        <v>0</v>
      </c>
      <c r="J25" s="101" t="str">
        <f t="shared" si="1"/>
        <v>A</v>
      </c>
    </row>
    <row r="26" spans="2:10">
      <c r="B26" s="101" t="s">
        <v>394</v>
      </c>
      <c r="C26" s="101" t="s">
        <v>2657</v>
      </c>
      <c r="D26" s="101" t="s">
        <v>2658</v>
      </c>
      <c r="E26" s="101" t="s">
        <v>153</v>
      </c>
      <c r="G26" s="101" t="s">
        <v>2785</v>
      </c>
      <c r="H26" s="101">
        <f t="shared" si="2"/>
        <v>1</v>
      </c>
      <c r="I26" s="101">
        <f t="shared" si="2"/>
        <v>0</v>
      </c>
      <c r="J26" s="101" t="str">
        <f t="shared" si="1"/>
        <v>A</v>
      </c>
    </row>
    <row r="27" spans="2:10">
      <c r="B27" s="101" t="s">
        <v>11622</v>
      </c>
      <c r="C27" s="102" t="s">
        <v>2657</v>
      </c>
      <c r="D27" s="102" t="s">
        <v>2658</v>
      </c>
      <c r="E27" s="101" t="s">
        <v>153</v>
      </c>
      <c r="G27" s="101" t="s">
        <v>2749</v>
      </c>
      <c r="H27" s="101">
        <f t="shared" si="2"/>
        <v>1</v>
      </c>
      <c r="I27" s="101">
        <f t="shared" si="2"/>
        <v>0</v>
      </c>
      <c r="J27" s="101" t="str">
        <f t="shared" si="1"/>
        <v>A</v>
      </c>
    </row>
    <row r="28" spans="2:10">
      <c r="B28" s="101" t="s">
        <v>574</v>
      </c>
      <c r="C28" s="101" t="s">
        <v>2657</v>
      </c>
      <c r="D28" s="101" t="s">
        <v>2658</v>
      </c>
      <c r="E28" s="101" t="s">
        <v>153</v>
      </c>
      <c r="G28" s="101" t="s">
        <v>2897</v>
      </c>
      <c r="H28" s="101">
        <f t="shared" si="2"/>
        <v>5</v>
      </c>
      <c r="I28" s="101">
        <f t="shared" si="2"/>
        <v>0</v>
      </c>
      <c r="J28" s="101" t="str">
        <f t="shared" si="1"/>
        <v>A</v>
      </c>
    </row>
    <row r="29" spans="2:10">
      <c r="B29" s="101" t="s">
        <v>6991</v>
      </c>
      <c r="C29" s="101" t="s">
        <v>6972</v>
      </c>
      <c r="D29" s="101" t="s">
        <v>6973</v>
      </c>
      <c r="E29" s="101" t="s">
        <v>72</v>
      </c>
      <c r="G29" s="101" t="s">
        <v>2933</v>
      </c>
      <c r="H29" s="101">
        <f t="shared" si="2"/>
        <v>11</v>
      </c>
      <c r="I29" s="101">
        <f t="shared" si="2"/>
        <v>4</v>
      </c>
      <c r="J29" s="101" t="str">
        <f t="shared" si="1"/>
        <v>A</v>
      </c>
    </row>
    <row r="30" spans="2:10">
      <c r="B30" s="101" t="s">
        <v>6991</v>
      </c>
      <c r="C30" s="101" t="s">
        <v>6978</v>
      </c>
      <c r="D30" s="101" t="s">
        <v>6979</v>
      </c>
      <c r="E30" s="101" t="s">
        <v>72</v>
      </c>
      <c r="G30" s="101" t="s">
        <v>3170</v>
      </c>
      <c r="H30" s="101">
        <f t="shared" si="2"/>
        <v>1</v>
      </c>
      <c r="I30" s="101">
        <f t="shared" si="2"/>
        <v>0</v>
      </c>
      <c r="J30" s="101" t="str">
        <f t="shared" si="1"/>
        <v>A</v>
      </c>
    </row>
    <row r="31" spans="2:10" ht="15">
      <c r="B31" s="101" t="s">
        <v>6991</v>
      </c>
      <c r="C31" s="102" t="s">
        <v>11623</v>
      </c>
      <c r="D31" s="101" t="s">
        <v>10686</v>
      </c>
      <c r="E31" s="101" t="s">
        <v>72</v>
      </c>
      <c r="G31" s="1" t="s">
        <v>3240</v>
      </c>
      <c r="H31" s="101">
        <f t="shared" si="2"/>
        <v>14</v>
      </c>
      <c r="I31" s="101">
        <f t="shared" si="2"/>
        <v>0</v>
      </c>
      <c r="J31" s="101" t="str">
        <f t="shared" si="1"/>
        <v>A</v>
      </c>
    </row>
    <row r="32" spans="2:10" ht="15">
      <c r="B32" s="101" t="s">
        <v>6991</v>
      </c>
      <c r="C32" s="101" t="s">
        <v>6989</v>
      </c>
      <c r="D32" s="101" t="s">
        <v>6990</v>
      </c>
      <c r="E32" s="101" t="s">
        <v>72</v>
      </c>
      <c r="G32" s="1" t="s">
        <v>1832</v>
      </c>
      <c r="H32" s="101">
        <f t="shared" si="2"/>
        <v>0</v>
      </c>
      <c r="I32" s="101">
        <f t="shared" si="2"/>
        <v>2</v>
      </c>
      <c r="J32" s="101" t="str">
        <f t="shared" si="1"/>
        <v>B</v>
      </c>
    </row>
    <row r="33" spans="2:10" ht="15">
      <c r="B33" s="101" t="s">
        <v>3336</v>
      </c>
      <c r="C33" s="101" t="s">
        <v>6989</v>
      </c>
      <c r="D33" s="101" t="s">
        <v>6990</v>
      </c>
      <c r="E33" s="101" t="s">
        <v>153</v>
      </c>
      <c r="G33" s="1" t="s">
        <v>2129</v>
      </c>
      <c r="H33" s="101">
        <f t="shared" si="2"/>
        <v>0</v>
      </c>
      <c r="I33" s="101">
        <f t="shared" si="2"/>
        <v>1</v>
      </c>
      <c r="J33" s="101" t="str">
        <f t="shared" si="1"/>
        <v>B</v>
      </c>
    </row>
    <row r="34" spans="2:10" ht="15">
      <c r="B34" s="101" t="s">
        <v>5985</v>
      </c>
      <c r="C34" s="101" t="s">
        <v>5981</v>
      </c>
      <c r="D34" s="101" t="s">
        <v>5982</v>
      </c>
      <c r="E34" s="101" t="s">
        <v>72</v>
      </c>
      <c r="G34" s="1" t="s">
        <v>3472</v>
      </c>
      <c r="H34" s="101">
        <f t="shared" si="2"/>
        <v>0</v>
      </c>
      <c r="I34" s="101">
        <f t="shared" si="2"/>
        <v>1</v>
      </c>
      <c r="J34" s="101" t="str">
        <f t="shared" ref="J34:J65" si="3">IF(H34&gt;0,"A",IF(I34=0,"-","B"))</f>
        <v>B</v>
      </c>
    </row>
    <row r="35" spans="2:10" ht="15">
      <c r="B35" s="101" t="s">
        <v>5985</v>
      </c>
      <c r="C35" s="101" t="s">
        <v>5990</v>
      </c>
      <c r="D35" s="101" t="s">
        <v>5991</v>
      </c>
      <c r="E35" s="101" t="s">
        <v>72</v>
      </c>
      <c r="G35" s="1" t="s">
        <v>3484</v>
      </c>
      <c r="H35" s="101">
        <f t="shared" si="2"/>
        <v>1</v>
      </c>
      <c r="I35" s="101">
        <f t="shared" si="2"/>
        <v>1</v>
      </c>
      <c r="J35" s="101" t="str">
        <f t="shared" si="3"/>
        <v>A</v>
      </c>
    </row>
    <row r="36" spans="2:10">
      <c r="B36" s="101" t="s">
        <v>11624</v>
      </c>
      <c r="C36" s="101" t="s">
        <v>3600</v>
      </c>
      <c r="D36" s="101" t="s">
        <v>3601</v>
      </c>
      <c r="E36" s="101" t="s">
        <v>153</v>
      </c>
      <c r="G36" s="101" t="s">
        <v>3542</v>
      </c>
      <c r="H36" s="101">
        <f t="shared" si="2"/>
        <v>1</v>
      </c>
      <c r="I36" s="101">
        <f t="shared" si="2"/>
        <v>0</v>
      </c>
      <c r="J36" s="101" t="str">
        <f t="shared" si="3"/>
        <v>A</v>
      </c>
    </row>
    <row r="37" spans="2:10">
      <c r="B37" s="101" t="s">
        <v>11597</v>
      </c>
      <c r="C37" s="101" t="s">
        <v>7731</v>
      </c>
      <c r="D37" s="101" t="s">
        <v>7732</v>
      </c>
      <c r="E37" s="101" t="s">
        <v>153</v>
      </c>
      <c r="G37" s="101" t="s">
        <v>3574</v>
      </c>
      <c r="H37" s="101">
        <f t="shared" si="2"/>
        <v>2</v>
      </c>
      <c r="I37" s="101">
        <f t="shared" si="2"/>
        <v>0</v>
      </c>
      <c r="J37" s="101" t="str">
        <f t="shared" si="3"/>
        <v>A</v>
      </c>
    </row>
    <row r="38" spans="2:10">
      <c r="B38" s="101" t="s">
        <v>11597</v>
      </c>
      <c r="C38" s="102" t="s">
        <v>7738</v>
      </c>
      <c r="D38" s="101" t="s">
        <v>7739</v>
      </c>
      <c r="E38" s="101" t="s">
        <v>153</v>
      </c>
      <c r="G38" s="101" t="s">
        <v>3913</v>
      </c>
      <c r="H38" s="101">
        <f t="shared" si="2"/>
        <v>18</v>
      </c>
      <c r="I38" s="101">
        <f t="shared" si="2"/>
        <v>3</v>
      </c>
      <c r="J38" s="101" t="str">
        <f t="shared" si="3"/>
        <v>A</v>
      </c>
    </row>
    <row r="39" spans="2:10" ht="15">
      <c r="B39" s="101" t="s">
        <v>11597</v>
      </c>
      <c r="C39" s="101" t="s">
        <v>7745</v>
      </c>
      <c r="D39" s="101" t="s">
        <v>7746</v>
      </c>
      <c r="E39" s="101" t="s">
        <v>153</v>
      </c>
      <c r="G39" s="1" t="s">
        <v>3951</v>
      </c>
      <c r="H39" s="101">
        <f t="shared" si="2"/>
        <v>18</v>
      </c>
      <c r="I39" s="101">
        <f t="shared" si="2"/>
        <v>0</v>
      </c>
      <c r="J39" s="101" t="str">
        <f t="shared" si="3"/>
        <v>A</v>
      </c>
    </row>
    <row r="40" spans="2:10" ht="15">
      <c r="B40" s="101" t="s">
        <v>11597</v>
      </c>
      <c r="C40" s="102" t="s">
        <v>7750</v>
      </c>
      <c r="D40" s="102" t="s">
        <v>7751</v>
      </c>
      <c r="E40" s="101" t="s">
        <v>153</v>
      </c>
      <c r="G40" s="1" t="s">
        <v>4028</v>
      </c>
      <c r="H40" s="101">
        <f t="shared" si="2"/>
        <v>7</v>
      </c>
      <c r="I40" s="101">
        <f t="shared" si="2"/>
        <v>0</v>
      </c>
      <c r="J40" s="101" t="str">
        <f t="shared" si="3"/>
        <v>A</v>
      </c>
    </row>
    <row r="41" spans="2:10">
      <c r="B41" s="101" t="s">
        <v>11597</v>
      </c>
      <c r="C41" s="102" t="s">
        <v>7750</v>
      </c>
      <c r="D41" s="101" t="s">
        <v>7751</v>
      </c>
      <c r="E41" s="101" t="s">
        <v>153</v>
      </c>
      <c r="G41" s="101" t="s">
        <v>4052</v>
      </c>
      <c r="H41" s="101">
        <f t="shared" si="2"/>
        <v>1</v>
      </c>
      <c r="I41" s="101">
        <f t="shared" si="2"/>
        <v>0</v>
      </c>
      <c r="J41" s="101" t="str">
        <f t="shared" si="3"/>
        <v>A</v>
      </c>
    </row>
    <row r="42" spans="2:10">
      <c r="B42" s="101" t="s">
        <v>11597</v>
      </c>
      <c r="C42" s="102" t="s">
        <v>7757</v>
      </c>
      <c r="D42" s="101" t="s">
        <v>7758</v>
      </c>
      <c r="E42" s="101" t="s">
        <v>153</v>
      </c>
      <c r="G42" s="101" t="s">
        <v>5591</v>
      </c>
      <c r="H42" s="101">
        <f t="shared" ref="H42:I61" si="4">COUNTIFS($C:$C,$G42,$E:$E,H$1)</f>
        <v>15</v>
      </c>
      <c r="I42" s="101">
        <f t="shared" si="4"/>
        <v>9</v>
      </c>
      <c r="J42" s="101" t="str">
        <f t="shared" si="3"/>
        <v>A</v>
      </c>
    </row>
    <row r="43" spans="2:10" ht="15">
      <c r="B43" s="101" t="s">
        <v>11597</v>
      </c>
      <c r="C43" s="101" t="s">
        <v>7764</v>
      </c>
      <c r="D43" s="101" t="s">
        <v>7765</v>
      </c>
      <c r="E43" s="101" t="s">
        <v>153</v>
      </c>
      <c r="G43" s="1" t="s">
        <v>5453</v>
      </c>
      <c r="H43" s="101">
        <f t="shared" si="4"/>
        <v>9</v>
      </c>
      <c r="I43" s="101">
        <f t="shared" si="4"/>
        <v>5</v>
      </c>
      <c r="J43" s="101" t="str">
        <f t="shared" si="3"/>
        <v>A</v>
      </c>
    </row>
    <row r="44" spans="2:10" ht="15">
      <c r="B44" s="101" t="s">
        <v>11597</v>
      </c>
      <c r="C44" s="101" t="s">
        <v>7764</v>
      </c>
      <c r="D44" s="101" t="s">
        <v>7765</v>
      </c>
      <c r="E44" s="101" t="s">
        <v>153</v>
      </c>
      <c r="G44" s="1" t="s">
        <v>5481</v>
      </c>
      <c r="H44" s="101">
        <f t="shared" si="4"/>
        <v>3</v>
      </c>
      <c r="I44" s="101">
        <f t="shared" si="4"/>
        <v>1</v>
      </c>
      <c r="J44" s="101" t="str">
        <f t="shared" si="3"/>
        <v>A</v>
      </c>
    </row>
    <row r="45" spans="2:10" ht="15">
      <c r="B45" s="101" t="s">
        <v>11597</v>
      </c>
      <c r="C45" s="101" t="s">
        <v>7769</v>
      </c>
      <c r="D45" s="101" t="s">
        <v>7770</v>
      </c>
      <c r="E45" s="101" t="s">
        <v>153</v>
      </c>
      <c r="G45" s="1" t="s">
        <v>4237</v>
      </c>
      <c r="H45" s="101">
        <f t="shared" si="4"/>
        <v>1</v>
      </c>
      <c r="I45" s="101">
        <f t="shared" si="4"/>
        <v>0</v>
      </c>
      <c r="J45" s="101" t="str">
        <f t="shared" si="3"/>
        <v>A</v>
      </c>
    </row>
    <row r="46" spans="2:10" ht="15">
      <c r="B46" s="101" t="s">
        <v>394</v>
      </c>
      <c r="C46" s="102" t="s">
        <v>364</v>
      </c>
      <c r="D46" s="101" t="s">
        <v>365</v>
      </c>
      <c r="E46" s="101" t="s">
        <v>153</v>
      </c>
      <c r="G46" s="1" t="s">
        <v>4249</v>
      </c>
      <c r="H46" s="101">
        <f t="shared" si="4"/>
        <v>3</v>
      </c>
      <c r="I46" s="101">
        <f t="shared" si="4"/>
        <v>4</v>
      </c>
      <c r="J46" s="101" t="str">
        <f t="shared" si="3"/>
        <v>A</v>
      </c>
    </row>
    <row r="47" spans="2:10" ht="15">
      <c r="B47" s="101" t="s">
        <v>394</v>
      </c>
      <c r="C47" s="102" t="s">
        <v>370</v>
      </c>
      <c r="D47" s="101" t="s">
        <v>371</v>
      </c>
      <c r="E47" s="101" t="s">
        <v>153</v>
      </c>
      <c r="G47" s="1" t="s">
        <v>7429</v>
      </c>
      <c r="H47" s="101">
        <f t="shared" si="4"/>
        <v>9</v>
      </c>
      <c r="I47" s="101">
        <f t="shared" si="4"/>
        <v>2</v>
      </c>
      <c r="J47" s="101" t="str">
        <f t="shared" si="3"/>
        <v>A</v>
      </c>
    </row>
    <row r="48" spans="2:10">
      <c r="B48" s="101" t="s">
        <v>394</v>
      </c>
      <c r="C48" s="102" t="s">
        <v>377</v>
      </c>
      <c r="D48" s="101" t="s">
        <v>378</v>
      </c>
      <c r="E48" s="101" t="s">
        <v>153</v>
      </c>
      <c r="G48" s="101" t="s">
        <v>4655</v>
      </c>
      <c r="H48" s="101">
        <f t="shared" si="4"/>
        <v>1</v>
      </c>
      <c r="I48" s="101">
        <f t="shared" si="4"/>
        <v>0</v>
      </c>
      <c r="J48" s="101" t="str">
        <f t="shared" si="3"/>
        <v>A</v>
      </c>
    </row>
    <row r="49" spans="2:10">
      <c r="B49" s="101" t="s">
        <v>394</v>
      </c>
      <c r="C49" s="102" t="s">
        <v>385</v>
      </c>
      <c r="D49" s="101" t="s">
        <v>386</v>
      </c>
      <c r="E49" s="101" t="s">
        <v>153</v>
      </c>
      <c r="G49" s="101" t="s">
        <v>7810</v>
      </c>
      <c r="H49" s="101">
        <f t="shared" si="4"/>
        <v>30</v>
      </c>
      <c r="I49" s="101">
        <f t="shared" si="4"/>
        <v>9</v>
      </c>
      <c r="J49" s="101" t="str">
        <f t="shared" si="3"/>
        <v>A</v>
      </c>
    </row>
    <row r="50" spans="2:10">
      <c r="B50" s="101" t="s">
        <v>394</v>
      </c>
      <c r="C50" s="101" t="s">
        <v>392</v>
      </c>
      <c r="D50" s="101" t="s">
        <v>393</v>
      </c>
      <c r="E50" s="101" t="s">
        <v>153</v>
      </c>
      <c r="G50" s="101" t="s">
        <v>7858</v>
      </c>
      <c r="H50" s="101">
        <f t="shared" si="4"/>
        <v>13</v>
      </c>
      <c r="I50" s="101">
        <f t="shared" si="4"/>
        <v>20</v>
      </c>
      <c r="J50" s="101" t="str">
        <f t="shared" si="3"/>
        <v>A</v>
      </c>
    </row>
    <row r="51" spans="2:10" ht="15">
      <c r="B51" s="101" t="s">
        <v>394</v>
      </c>
      <c r="C51" s="101" t="s">
        <v>400</v>
      </c>
      <c r="D51" s="101" t="s">
        <v>401</v>
      </c>
      <c r="E51" s="101" t="s">
        <v>153</v>
      </c>
      <c r="G51" s="1" t="s">
        <v>4311</v>
      </c>
      <c r="H51" s="101">
        <f t="shared" si="4"/>
        <v>0</v>
      </c>
      <c r="I51" s="101">
        <f t="shared" si="4"/>
        <v>2</v>
      </c>
      <c r="J51" s="101" t="str">
        <f t="shared" si="3"/>
        <v>B</v>
      </c>
    </row>
    <row r="52" spans="2:10">
      <c r="B52" s="101" t="s">
        <v>11605</v>
      </c>
      <c r="C52" s="101" t="s">
        <v>400</v>
      </c>
      <c r="D52" s="101" t="s">
        <v>401</v>
      </c>
      <c r="E52" s="101" t="s">
        <v>153</v>
      </c>
      <c r="G52" s="101" t="s">
        <v>4287</v>
      </c>
      <c r="H52" s="101">
        <f t="shared" si="4"/>
        <v>8</v>
      </c>
      <c r="I52" s="101">
        <f t="shared" si="4"/>
        <v>5</v>
      </c>
      <c r="J52" s="101" t="str">
        <f t="shared" si="3"/>
        <v>A</v>
      </c>
    </row>
    <row r="53" spans="2:10">
      <c r="B53" s="101" t="s">
        <v>11605</v>
      </c>
      <c r="C53" s="101" t="s">
        <v>1656</v>
      </c>
      <c r="D53" s="101" t="s">
        <v>1657</v>
      </c>
      <c r="E53" s="101" t="s">
        <v>153</v>
      </c>
      <c r="G53" s="101" t="s">
        <v>6422</v>
      </c>
      <c r="H53" s="101">
        <f t="shared" si="4"/>
        <v>1</v>
      </c>
      <c r="I53" s="101">
        <f t="shared" si="4"/>
        <v>0</v>
      </c>
      <c r="J53" s="101" t="str">
        <f t="shared" si="3"/>
        <v>A</v>
      </c>
    </row>
    <row r="54" spans="2:10">
      <c r="B54" s="101" t="s">
        <v>11605</v>
      </c>
      <c r="C54" s="101" t="s">
        <v>1664</v>
      </c>
      <c r="D54" s="101" t="s">
        <v>1665</v>
      </c>
      <c r="E54" s="101" t="s">
        <v>153</v>
      </c>
      <c r="G54" s="101" t="s">
        <v>4797</v>
      </c>
      <c r="H54" s="101">
        <f t="shared" si="4"/>
        <v>14</v>
      </c>
      <c r="I54" s="101">
        <f t="shared" si="4"/>
        <v>10</v>
      </c>
      <c r="J54" s="101" t="str">
        <f t="shared" si="3"/>
        <v>A</v>
      </c>
    </row>
    <row r="55" spans="2:10" ht="15">
      <c r="B55" s="101" t="s">
        <v>11605</v>
      </c>
      <c r="C55" s="101" t="s">
        <v>1671</v>
      </c>
      <c r="D55" s="101" t="s">
        <v>1672</v>
      </c>
      <c r="E55" s="101" t="s">
        <v>153</v>
      </c>
      <c r="G55" s="1" t="s">
        <v>4841</v>
      </c>
      <c r="H55" s="101">
        <f t="shared" si="4"/>
        <v>1</v>
      </c>
      <c r="I55" s="101">
        <f t="shared" si="4"/>
        <v>0</v>
      </c>
      <c r="J55" s="101" t="str">
        <f t="shared" si="3"/>
        <v>A</v>
      </c>
    </row>
    <row r="56" spans="2:10">
      <c r="B56" s="101" t="s">
        <v>11605</v>
      </c>
      <c r="C56" s="101" t="s">
        <v>1678</v>
      </c>
      <c r="D56" s="101" t="s">
        <v>1679</v>
      </c>
      <c r="E56" s="101" t="s">
        <v>153</v>
      </c>
      <c r="G56" s="101" t="s">
        <v>4853</v>
      </c>
      <c r="H56" s="101">
        <f t="shared" si="4"/>
        <v>2</v>
      </c>
      <c r="I56" s="101">
        <f t="shared" si="4"/>
        <v>1</v>
      </c>
      <c r="J56" s="101" t="str">
        <f t="shared" si="3"/>
        <v>A</v>
      </c>
    </row>
    <row r="57" spans="2:10">
      <c r="B57" s="101" t="s">
        <v>11605</v>
      </c>
      <c r="C57" s="101" t="s">
        <v>1685</v>
      </c>
      <c r="D57" s="101" t="s">
        <v>1686</v>
      </c>
      <c r="E57" s="101" t="s">
        <v>153</v>
      </c>
      <c r="G57" s="101" t="s">
        <v>7155</v>
      </c>
      <c r="H57" s="101">
        <f t="shared" si="4"/>
        <v>11</v>
      </c>
      <c r="I57" s="101">
        <f t="shared" si="4"/>
        <v>0</v>
      </c>
      <c r="J57" s="101" t="str">
        <f t="shared" si="3"/>
        <v>A</v>
      </c>
    </row>
    <row r="58" spans="2:10">
      <c r="B58" s="101" t="s">
        <v>11622</v>
      </c>
      <c r="C58" s="102" t="s">
        <v>689</v>
      </c>
      <c r="D58" s="101" t="s">
        <v>690</v>
      </c>
      <c r="E58" s="101" t="s">
        <v>153</v>
      </c>
      <c r="G58" s="101" t="s">
        <v>7186</v>
      </c>
      <c r="H58" s="101">
        <f t="shared" si="4"/>
        <v>9</v>
      </c>
      <c r="I58" s="101">
        <f t="shared" si="4"/>
        <v>1</v>
      </c>
      <c r="J58" s="101" t="str">
        <f t="shared" si="3"/>
        <v>A</v>
      </c>
    </row>
    <row r="59" spans="2:10" ht="15">
      <c r="B59" s="101" t="s">
        <v>11622</v>
      </c>
      <c r="C59" s="102" t="s">
        <v>695</v>
      </c>
      <c r="D59" s="101" t="s">
        <v>696</v>
      </c>
      <c r="E59" s="101" t="s">
        <v>153</v>
      </c>
      <c r="G59" s="1" t="s">
        <v>7210</v>
      </c>
      <c r="H59" s="101">
        <f t="shared" si="4"/>
        <v>6</v>
      </c>
      <c r="I59" s="101">
        <f t="shared" si="4"/>
        <v>0</v>
      </c>
      <c r="J59" s="101" t="str">
        <f t="shared" si="3"/>
        <v>A</v>
      </c>
    </row>
    <row r="60" spans="2:10">
      <c r="B60" s="101" t="s">
        <v>11622</v>
      </c>
      <c r="C60" s="102" t="s">
        <v>700</v>
      </c>
      <c r="D60" s="101" t="s">
        <v>701</v>
      </c>
      <c r="E60" s="101" t="s">
        <v>153</v>
      </c>
      <c r="G60" s="101" t="s">
        <v>4867</v>
      </c>
      <c r="H60" s="101">
        <f t="shared" si="4"/>
        <v>25</v>
      </c>
      <c r="I60" s="101">
        <f t="shared" si="4"/>
        <v>11</v>
      </c>
      <c r="J60" s="101" t="str">
        <f t="shared" si="3"/>
        <v>A</v>
      </c>
    </row>
    <row r="61" spans="2:10">
      <c r="B61" s="101" t="s">
        <v>11622</v>
      </c>
      <c r="C61" s="101" t="s">
        <v>707</v>
      </c>
      <c r="D61" s="101" t="s">
        <v>708</v>
      </c>
      <c r="E61" s="101" t="s">
        <v>153</v>
      </c>
      <c r="G61" s="101" t="s">
        <v>7326</v>
      </c>
      <c r="H61" s="101">
        <f t="shared" si="4"/>
        <v>2</v>
      </c>
      <c r="I61" s="101">
        <f t="shared" si="4"/>
        <v>1</v>
      </c>
      <c r="J61" s="101" t="str">
        <f t="shared" si="3"/>
        <v>A</v>
      </c>
    </row>
    <row r="62" spans="2:10" ht="15">
      <c r="B62" s="101" t="s">
        <v>11622</v>
      </c>
      <c r="C62" s="101" t="s">
        <v>714</v>
      </c>
      <c r="D62" s="101" t="s">
        <v>715</v>
      </c>
      <c r="E62" s="101" t="s">
        <v>153</v>
      </c>
      <c r="G62" s="1" t="s">
        <v>7363</v>
      </c>
      <c r="H62" s="101">
        <f t="shared" ref="H62:I81" si="5">COUNTIFS($C:$C,$G62,$E:$E,H$1)</f>
        <v>5</v>
      </c>
      <c r="I62" s="101">
        <f t="shared" si="5"/>
        <v>6</v>
      </c>
      <c r="J62" s="101" t="str">
        <f t="shared" si="3"/>
        <v>A</v>
      </c>
    </row>
    <row r="63" spans="2:10" ht="15">
      <c r="B63" s="101" t="s">
        <v>11622</v>
      </c>
      <c r="C63" s="101" t="s">
        <v>721</v>
      </c>
      <c r="D63" s="101" t="s">
        <v>722</v>
      </c>
      <c r="E63" s="101" t="s">
        <v>153</v>
      </c>
      <c r="G63" s="1" t="s">
        <v>4088</v>
      </c>
      <c r="H63" s="101">
        <f t="shared" si="5"/>
        <v>4</v>
      </c>
      <c r="I63" s="101">
        <f t="shared" si="5"/>
        <v>1</v>
      </c>
      <c r="J63" s="101" t="str">
        <f t="shared" si="3"/>
        <v>A</v>
      </c>
    </row>
    <row r="64" spans="2:10">
      <c r="B64" s="101" t="s">
        <v>574</v>
      </c>
      <c r="C64" s="102" t="s">
        <v>566</v>
      </c>
      <c r="D64" s="101" t="s">
        <v>567</v>
      </c>
      <c r="E64" s="101" t="s">
        <v>153</v>
      </c>
      <c r="G64" s="101" t="s">
        <v>4104</v>
      </c>
      <c r="H64" s="101">
        <f t="shared" si="5"/>
        <v>2</v>
      </c>
      <c r="I64" s="101">
        <f t="shared" si="5"/>
        <v>1</v>
      </c>
      <c r="J64" s="101" t="str">
        <f t="shared" si="3"/>
        <v>A</v>
      </c>
    </row>
    <row r="65" spans="2:10">
      <c r="B65" s="101" t="s">
        <v>574</v>
      </c>
      <c r="C65" s="102" t="s">
        <v>572</v>
      </c>
      <c r="D65" s="101" t="s">
        <v>573</v>
      </c>
      <c r="E65" s="101" t="s">
        <v>153</v>
      </c>
      <c r="G65" s="101" t="s">
        <v>4152</v>
      </c>
      <c r="H65" s="101">
        <f t="shared" si="5"/>
        <v>11</v>
      </c>
      <c r="I65" s="101">
        <f t="shared" si="5"/>
        <v>8</v>
      </c>
      <c r="J65" s="101" t="str">
        <f t="shared" si="3"/>
        <v>A</v>
      </c>
    </row>
    <row r="66" spans="2:10">
      <c r="B66" s="101" t="s">
        <v>574</v>
      </c>
      <c r="C66" s="101" t="s">
        <v>578</v>
      </c>
      <c r="D66" s="101" t="s">
        <v>579</v>
      </c>
      <c r="E66" s="101" t="s">
        <v>153</v>
      </c>
      <c r="G66" s="101" t="s">
        <v>6434</v>
      </c>
      <c r="H66" s="101">
        <f t="shared" si="5"/>
        <v>2</v>
      </c>
      <c r="I66" s="101">
        <f t="shared" si="5"/>
        <v>0</v>
      </c>
      <c r="J66" s="101" t="str">
        <f t="shared" ref="J66:J97" si="6">IF(H66&gt;0,"A",IF(I66=0,"-","B"))</f>
        <v>A</v>
      </c>
    </row>
    <row r="67" spans="2:10">
      <c r="B67" s="101" t="s">
        <v>574</v>
      </c>
      <c r="C67" s="101" t="s">
        <v>586</v>
      </c>
      <c r="D67" s="101" t="s">
        <v>587</v>
      </c>
      <c r="E67" s="101" t="s">
        <v>153</v>
      </c>
      <c r="G67" s="101" t="s">
        <v>4583</v>
      </c>
      <c r="H67" s="101">
        <f t="shared" si="5"/>
        <v>23</v>
      </c>
      <c r="I67" s="101">
        <f t="shared" si="5"/>
        <v>10</v>
      </c>
      <c r="J67" s="101" t="str">
        <f t="shared" si="6"/>
        <v>A</v>
      </c>
    </row>
    <row r="68" spans="2:10" ht="15">
      <c r="B68" s="101" t="s">
        <v>574</v>
      </c>
      <c r="C68" s="101" t="s">
        <v>593</v>
      </c>
      <c r="D68" s="101" t="s">
        <v>594</v>
      </c>
      <c r="E68" s="101" t="s">
        <v>153</v>
      </c>
      <c r="G68" s="1" t="s">
        <v>6826</v>
      </c>
      <c r="H68" s="101">
        <f t="shared" si="5"/>
        <v>6</v>
      </c>
      <c r="I68" s="101">
        <f t="shared" si="5"/>
        <v>0</v>
      </c>
      <c r="J68" s="101" t="str">
        <f t="shared" si="6"/>
        <v>A</v>
      </c>
    </row>
    <row r="69" spans="2:10">
      <c r="B69" s="101" t="s">
        <v>9037</v>
      </c>
      <c r="C69" s="101" t="s">
        <v>423</v>
      </c>
      <c r="D69" s="101" t="s">
        <v>424</v>
      </c>
      <c r="E69" s="101" t="s">
        <v>72</v>
      </c>
      <c r="G69" s="101" t="s">
        <v>6626</v>
      </c>
      <c r="H69" s="101">
        <f t="shared" si="5"/>
        <v>6</v>
      </c>
      <c r="I69" s="101">
        <f t="shared" si="5"/>
        <v>5</v>
      </c>
      <c r="J69" s="101" t="str">
        <f t="shared" si="6"/>
        <v>A</v>
      </c>
    </row>
    <row r="70" spans="2:10">
      <c r="B70" s="101" t="s">
        <v>9037</v>
      </c>
      <c r="C70" s="101" t="s">
        <v>431</v>
      </c>
      <c r="D70" s="101" t="s">
        <v>432</v>
      </c>
      <c r="E70" s="101" t="s">
        <v>72</v>
      </c>
      <c r="G70" s="101" t="s">
        <v>6668</v>
      </c>
      <c r="H70" s="101">
        <f t="shared" si="5"/>
        <v>15</v>
      </c>
      <c r="I70" s="101">
        <f t="shared" si="5"/>
        <v>12</v>
      </c>
      <c r="J70" s="101" t="str">
        <f t="shared" si="6"/>
        <v>A</v>
      </c>
    </row>
    <row r="71" spans="2:10" ht="15">
      <c r="B71" s="101" t="s">
        <v>9037</v>
      </c>
      <c r="C71" s="101" t="s">
        <v>436</v>
      </c>
      <c r="D71" s="101" t="s">
        <v>437</v>
      </c>
      <c r="E71" s="101" t="s">
        <v>72</v>
      </c>
      <c r="G71" s="1" t="s">
        <v>5493</v>
      </c>
      <c r="H71" s="101">
        <f t="shared" si="5"/>
        <v>1</v>
      </c>
      <c r="I71" s="101">
        <f t="shared" si="5"/>
        <v>0</v>
      </c>
      <c r="J71" s="101" t="str">
        <f t="shared" si="6"/>
        <v>A</v>
      </c>
    </row>
    <row r="72" spans="2:10" ht="15">
      <c r="B72" s="101" t="s">
        <v>9037</v>
      </c>
      <c r="C72" s="101" t="s">
        <v>443</v>
      </c>
      <c r="D72" s="101" t="s">
        <v>444</v>
      </c>
      <c r="E72" s="101" t="s">
        <v>72</v>
      </c>
      <c r="G72" s="1" t="s">
        <v>5555</v>
      </c>
      <c r="H72" s="101">
        <f t="shared" si="5"/>
        <v>5</v>
      </c>
      <c r="I72" s="101">
        <f t="shared" si="5"/>
        <v>4</v>
      </c>
      <c r="J72" s="101" t="str">
        <f t="shared" si="6"/>
        <v>A</v>
      </c>
    </row>
    <row r="73" spans="2:10" ht="15">
      <c r="B73" s="101" t="s">
        <v>9037</v>
      </c>
      <c r="C73" s="102" t="s">
        <v>448</v>
      </c>
      <c r="D73" s="102" t="s">
        <v>449</v>
      </c>
      <c r="E73" s="101" t="s">
        <v>72</v>
      </c>
      <c r="G73" s="1" t="s">
        <v>5603</v>
      </c>
      <c r="H73" s="101">
        <f t="shared" si="5"/>
        <v>0</v>
      </c>
      <c r="I73" s="101">
        <f t="shared" si="5"/>
        <v>1</v>
      </c>
      <c r="J73" s="101" t="str">
        <f t="shared" si="6"/>
        <v>B</v>
      </c>
    </row>
    <row r="74" spans="2:10" ht="15">
      <c r="B74" s="101" t="s">
        <v>9192</v>
      </c>
      <c r="C74" s="101" t="s">
        <v>882</v>
      </c>
      <c r="D74" s="101" t="s">
        <v>883</v>
      </c>
      <c r="E74" s="101" t="s">
        <v>72</v>
      </c>
      <c r="G74" s="1" t="s">
        <v>4595</v>
      </c>
      <c r="H74" s="101">
        <f t="shared" si="5"/>
        <v>1</v>
      </c>
      <c r="I74" s="101">
        <f t="shared" si="5"/>
        <v>0</v>
      </c>
      <c r="J74" s="101" t="str">
        <f t="shared" si="6"/>
        <v>A</v>
      </c>
    </row>
    <row r="75" spans="2:10" ht="15">
      <c r="B75" s="101" t="s">
        <v>9192</v>
      </c>
      <c r="C75" s="101" t="s">
        <v>891</v>
      </c>
      <c r="D75" s="101" t="s">
        <v>892</v>
      </c>
      <c r="E75" s="101" t="s">
        <v>72</v>
      </c>
      <c r="G75" s="1" t="s">
        <v>5731</v>
      </c>
      <c r="H75" s="101">
        <f t="shared" si="5"/>
        <v>1</v>
      </c>
      <c r="I75" s="101">
        <f t="shared" si="5"/>
        <v>1</v>
      </c>
      <c r="J75" s="101" t="str">
        <f t="shared" si="6"/>
        <v>A</v>
      </c>
    </row>
    <row r="76" spans="2:10" ht="15">
      <c r="B76" s="101" t="s">
        <v>9192</v>
      </c>
      <c r="C76" s="101" t="s">
        <v>896</v>
      </c>
      <c r="D76" s="101" t="s">
        <v>897</v>
      </c>
      <c r="E76" s="101" t="s">
        <v>72</v>
      </c>
      <c r="G76" s="1" t="s">
        <v>4040</v>
      </c>
      <c r="H76" s="101">
        <f t="shared" si="5"/>
        <v>3</v>
      </c>
      <c r="I76" s="101">
        <f t="shared" si="5"/>
        <v>0</v>
      </c>
      <c r="J76" s="101" t="str">
        <f t="shared" si="6"/>
        <v>A</v>
      </c>
    </row>
    <row r="77" spans="2:10" ht="15">
      <c r="B77" s="101" t="s">
        <v>9192</v>
      </c>
      <c r="C77" s="101" t="s">
        <v>11625</v>
      </c>
      <c r="D77" s="101" t="s">
        <v>904</v>
      </c>
      <c r="E77" s="101" t="s">
        <v>72</v>
      </c>
      <c r="G77" s="1" t="s">
        <v>5228</v>
      </c>
      <c r="H77" s="101">
        <f t="shared" si="5"/>
        <v>0</v>
      </c>
      <c r="I77" s="101">
        <f t="shared" si="5"/>
        <v>1</v>
      </c>
      <c r="J77" s="101" t="str">
        <f t="shared" si="6"/>
        <v>B</v>
      </c>
    </row>
    <row r="78" spans="2:10">
      <c r="B78" s="101" t="s">
        <v>9192</v>
      </c>
      <c r="C78" s="102" t="s">
        <v>977</v>
      </c>
      <c r="D78" s="101" t="s">
        <v>978</v>
      </c>
      <c r="E78" s="101" t="s">
        <v>72</v>
      </c>
      <c r="G78" s="101" t="s">
        <v>4349</v>
      </c>
      <c r="H78" s="101">
        <f t="shared" si="5"/>
        <v>11</v>
      </c>
      <c r="I78" s="101">
        <f t="shared" si="5"/>
        <v>1</v>
      </c>
      <c r="J78" s="101" t="str">
        <f t="shared" si="6"/>
        <v>A</v>
      </c>
    </row>
    <row r="79" spans="2:10">
      <c r="B79" s="101" t="s">
        <v>9192</v>
      </c>
      <c r="C79" s="102" t="s">
        <v>984</v>
      </c>
      <c r="D79" s="101" t="s">
        <v>985</v>
      </c>
      <c r="E79" s="101" t="s">
        <v>72</v>
      </c>
      <c r="G79" s="101" t="s">
        <v>6270</v>
      </c>
      <c r="H79" s="101">
        <f t="shared" si="5"/>
        <v>7</v>
      </c>
      <c r="I79" s="101">
        <f t="shared" si="5"/>
        <v>1</v>
      </c>
      <c r="J79" s="101" t="str">
        <f t="shared" si="6"/>
        <v>A</v>
      </c>
    </row>
    <row r="80" spans="2:10">
      <c r="B80" s="101" t="s">
        <v>9192</v>
      </c>
      <c r="C80" s="102" t="s">
        <v>991</v>
      </c>
      <c r="D80" s="101" t="s">
        <v>992</v>
      </c>
      <c r="E80" s="101" t="s">
        <v>72</v>
      </c>
      <c r="G80" s="101" t="s">
        <v>6025</v>
      </c>
      <c r="H80" s="101">
        <f t="shared" si="5"/>
        <v>0</v>
      </c>
      <c r="I80" s="101">
        <f t="shared" si="5"/>
        <v>7</v>
      </c>
      <c r="J80" s="101" t="str">
        <f t="shared" si="6"/>
        <v>B</v>
      </c>
    </row>
    <row r="81" spans="2:10">
      <c r="B81" s="101" t="s">
        <v>9192</v>
      </c>
      <c r="C81" s="102" t="s">
        <v>996</v>
      </c>
      <c r="D81" s="101" t="s">
        <v>997</v>
      </c>
      <c r="E81" s="101" t="s">
        <v>72</v>
      </c>
      <c r="G81" s="101" t="s">
        <v>6049</v>
      </c>
      <c r="H81" s="101">
        <f t="shared" si="5"/>
        <v>0</v>
      </c>
      <c r="I81" s="101">
        <f t="shared" si="5"/>
        <v>8</v>
      </c>
      <c r="J81" s="101" t="str">
        <f t="shared" si="6"/>
        <v>B</v>
      </c>
    </row>
    <row r="82" spans="2:10">
      <c r="B82" s="101" t="s">
        <v>9192</v>
      </c>
      <c r="C82" s="101" t="s">
        <v>1003</v>
      </c>
      <c r="D82" s="101" t="s">
        <v>1004</v>
      </c>
      <c r="E82" s="101" t="s">
        <v>72</v>
      </c>
      <c r="G82" s="101" t="s">
        <v>7048</v>
      </c>
      <c r="H82" s="101">
        <f t="shared" ref="H82:I101" si="7">COUNTIFS($C:$C,$G82,$E:$E,H$1)</f>
        <v>4</v>
      </c>
      <c r="I82" s="101">
        <f t="shared" si="7"/>
        <v>0</v>
      </c>
      <c r="J82" s="101" t="str">
        <f t="shared" si="6"/>
        <v>A</v>
      </c>
    </row>
    <row r="83" spans="2:10" ht="15">
      <c r="B83" s="101" t="s">
        <v>9192</v>
      </c>
      <c r="C83" s="101" t="s">
        <v>1022</v>
      </c>
      <c r="D83" s="101" t="s">
        <v>1023</v>
      </c>
      <c r="E83" s="101" t="s">
        <v>72</v>
      </c>
      <c r="G83" s="1" t="s">
        <v>7036</v>
      </c>
      <c r="H83" s="101">
        <f t="shared" si="7"/>
        <v>1</v>
      </c>
      <c r="I83" s="101">
        <f t="shared" si="7"/>
        <v>0</v>
      </c>
      <c r="J83" s="101" t="str">
        <f t="shared" si="6"/>
        <v>A</v>
      </c>
    </row>
    <row r="84" spans="2:10">
      <c r="B84" s="101" t="s">
        <v>11626</v>
      </c>
      <c r="C84" s="101" t="s">
        <v>1169</v>
      </c>
      <c r="D84" s="101" t="s">
        <v>1170</v>
      </c>
      <c r="E84" s="101" t="s">
        <v>72</v>
      </c>
      <c r="G84" s="101" t="s">
        <v>6133</v>
      </c>
      <c r="H84" s="101">
        <f t="shared" si="7"/>
        <v>1</v>
      </c>
      <c r="I84" s="101">
        <f t="shared" si="7"/>
        <v>0</v>
      </c>
      <c r="J84" s="101" t="str">
        <f t="shared" si="6"/>
        <v>A</v>
      </c>
    </row>
    <row r="85" spans="2:10" ht="15">
      <c r="B85" s="101" t="s">
        <v>11626</v>
      </c>
      <c r="C85" s="101" t="s">
        <v>1175</v>
      </c>
      <c r="D85" s="101" t="s">
        <v>1176</v>
      </c>
      <c r="E85" s="101" t="s">
        <v>72</v>
      </c>
      <c r="G85" s="1" t="s">
        <v>10346</v>
      </c>
      <c r="H85" s="101">
        <f t="shared" si="7"/>
        <v>0</v>
      </c>
      <c r="I85" s="101">
        <f t="shared" si="7"/>
        <v>1</v>
      </c>
      <c r="J85" s="101" t="str">
        <f t="shared" si="6"/>
        <v>B</v>
      </c>
    </row>
    <row r="86" spans="2:10" ht="15">
      <c r="B86" s="101" t="s">
        <v>9263</v>
      </c>
      <c r="C86" s="101" t="s">
        <v>1194</v>
      </c>
      <c r="D86" s="101" t="s">
        <v>1195</v>
      </c>
      <c r="E86" s="101" t="s">
        <v>72</v>
      </c>
      <c r="G86" s="1" t="s">
        <v>4979</v>
      </c>
      <c r="H86" s="101">
        <f t="shared" si="7"/>
        <v>1</v>
      </c>
      <c r="I86" s="101">
        <f t="shared" si="7"/>
        <v>0</v>
      </c>
      <c r="J86" s="101" t="str">
        <f t="shared" si="6"/>
        <v>A</v>
      </c>
    </row>
    <row r="87" spans="2:10" ht="15">
      <c r="B87" s="101" t="s">
        <v>11627</v>
      </c>
      <c r="C87" s="101" t="s">
        <v>1961</v>
      </c>
      <c r="D87" s="101" t="s">
        <v>1962</v>
      </c>
      <c r="E87" s="101" t="s">
        <v>72</v>
      </c>
      <c r="G87" s="1" t="s">
        <v>5003</v>
      </c>
      <c r="H87" s="101">
        <f t="shared" si="7"/>
        <v>2</v>
      </c>
      <c r="I87" s="101">
        <f t="shared" si="7"/>
        <v>0</v>
      </c>
      <c r="J87" s="101" t="str">
        <f t="shared" si="6"/>
        <v>A</v>
      </c>
    </row>
    <row r="88" spans="2:10" ht="15">
      <c r="B88" s="101" t="s">
        <v>11628</v>
      </c>
      <c r="C88" s="101" t="s">
        <v>1879</v>
      </c>
      <c r="D88" s="101" t="s">
        <v>1880</v>
      </c>
      <c r="E88" s="101" t="s">
        <v>153</v>
      </c>
      <c r="G88" s="1" t="s">
        <v>4991</v>
      </c>
      <c r="H88" s="101">
        <f t="shared" si="7"/>
        <v>2</v>
      </c>
      <c r="I88" s="101">
        <f t="shared" si="7"/>
        <v>2</v>
      </c>
      <c r="J88" s="101" t="str">
        <f t="shared" si="6"/>
        <v>A</v>
      </c>
    </row>
    <row r="89" spans="2:10">
      <c r="B89" s="101" t="s">
        <v>11629</v>
      </c>
      <c r="C89" s="102" t="s">
        <v>1704</v>
      </c>
      <c r="D89" s="102" t="s">
        <v>1705</v>
      </c>
      <c r="E89" s="101" t="s">
        <v>72</v>
      </c>
      <c r="G89" s="101" t="s">
        <v>6459</v>
      </c>
      <c r="H89" s="101">
        <f t="shared" si="7"/>
        <v>27</v>
      </c>
      <c r="I89" s="101">
        <f t="shared" si="7"/>
        <v>20</v>
      </c>
      <c r="J89" s="101" t="str">
        <f t="shared" si="6"/>
        <v>A</v>
      </c>
    </row>
    <row r="90" spans="2:10">
      <c r="B90" s="101" t="s">
        <v>11630</v>
      </c>
      <c r="C90" s="101" t="s">
        <v>1986</v>
      </c>
      <c r="D90" s="101" t="s">
        <v>1987</v>
      </c>
      <c r="E90" s="101" t="s">
        <v>72</v>
      </c>
      <c r="G90" s="101" t="s">
        <v>6559</v>
      </c>
      <c r="H90" s="101">
        <f t="shared" si="7"/>
        <v>16</v>
      </c>
      <c r="I90" s="101">
        <f t="shared" si="7"/>
        <v>17</v>
      </c>
      <c r="J90" s="101" t="str">
        <f t="shared" si="6"/>
        <v>A</v>
      </c>
    </row>
    <row r="91" spans="2:10" ht="15">
      <c r="B91" s="101" t="s">
        <v>11630</v>
      </c>
      <c r="C91" s="101" t="s">
        <v>1995</v>
      </c>
      <c r="D91" s="101" t="s">
        <v>1996</v>
      </c>
      <c r="E91" s="101" t="s">
        <v>72</v>
      </c>
      <c r="G91" s="1" t="s">
        <v>4485</v>
      </c>
      <c r="H91" s="101">
        <f t="shared" si="7"/>
        <v>0</v>
      </c>
      <c r="I91" s="101">
        <f t="shared" si="7"/>
        <v>1</v>
      </c>
      <c r="J91" s="101" t="str">
        <f t="shared" si="6"/>
        <v>B</v>
      </c>
    </row>
    <row r="92" spans="2:10" ht="15">
      <c r="B92" s="101" t="s">
        <v>11630</v>
      </c>
      <c r="C92" s="101" t="s">
        <v>2002</v>
      </c>
      <c r="D92" s="101" t="s">
        <v>2003</v>
      </c>
      <c r="E92" s="101" t="s">
        <v>72</v>
      </c>
      <c r="G92" s="1" t="s">
        <v>4521</v>
      </c>
      <c r="H92" s="101">
        <f t="shared" si="7"/>
        <v>0</v>
      </c>
      <c r="I92" s="101">
        <f t="shared" si="7"/>
        <v>1</v>
      </c>
      <c r="J92" s="101" t="str">
        <f t="shared" si="6"/>
        <v>B</v>
      </c>
    </row>
    <row r="93" spans="2:10" ht="15">
      <c r="B93" s="101" t="s">
        <v>11631</v>
      </c>
      <c r="C93" s="101" t="s">
        <v>147</v>
      </c>
      <c r="D93" s="101" t="s">
        <v>148</v>
      </c>
      <c r="E93" s="101" t="s">
        <v>153</v>
      </c>
      <c r="G93" s="1" t="s">
        <v>4534</v>
      </c>
      <c r="H93" s="101">
        <f t="shared" si="7"/>
        <v>0</v>
      </c>
      <c r="I93" s="101">
        <f t="shared" si="7"/>
        <v>1</v>
      </c>
      <c r="J93" s="101" t="str">
        <f t="shared" si="6"/>
        <v>B</v>
      </c>
    </row>
    <row r="94" spans="2:10" ht="15">
      <c r="B94" s="101" t="s">
        <v>11631</v>
      </c>
      <c r="C94" s="101" t="s">
        <v>160</v>
      </c>
      <c r="D94" s="101" t="s">
        <v>161</v>
      </c>
      <c r="E94" s="101" t="s">
        <v>153</v>
      </c>
      <c r="G94" s="1" t="s">
        <v>4546</v>
      </c>
      <c r="H94" s="101">
        <f t="shared" si="7"/>
        <v>0</v>
      </c>
      <c r="I94" s="101">
        <f t="shared" si="7"/>
        <v>1</v>
      </c>
      <c r="J94" s="101" t="str">
        <f t="shared" si="6"/>
        <v>B</v>
      </c>
    </row>
    <row r="95" spans="2:10" ht="15">
      <c r="B95" s="101" t="s">
        <v>11631</v>
      </c>
      <c r="C95" s="101" t="s">
        <v>11632</v>
      </c>
      <c r="D95" s="101" t="s">
        <v>170</v>
      </c>
      <c r="E95" s="101" t="s">
        <v>153</v>
      </c>
      <c r="G95" s="1" t="s">
        <v>5671</v>
      </c>
      <c r="H95" s="101">
        <f t="shared" si="7"/>
        <v>1</v>
      </c>
      <c r="I95" s="101">
        <f t="shared" si="7"/>
        <v>2</v>
      </c>
      <c r="J95" s="101" t="str">
        <f t="shared" si="6"/>
        <v>A</v>
      </c>
    </row>
    <row r="96" spans="2:10" ht="15">
      <c r="B96" s="101" t="s">
        <v>667</v>
      </c>
      <c r="C96" s="101" t="s">
        <v>612</v>
      </c>
      <c r="D96" s="101" t="s">
        <v>613</v>
      </c>
      <c r="E96" s="101" t="s">
        <v>153</v>
      </c>
      <c r="G96" s="1" t="s">
        <v>5683</v>
      </c>
      <c r="H96" s="101">
        <f t="shared" si="7"/>
        <v>1</v>
      </c>
      <c r="I96" s="101">
        <f t="shared" si="7"/>
        <v>2</v>
      </c>
      <c r="J96" s="101" t="str">
        <f t="shared" si="6"/>
        <v>A</v>
      </c>
    </row>
    <row r="97" spans="2:10" ht="15">
      <c r="B97" s="101" t="s">
        <v>667</v>
      </c>
      <c r="C97" s="101" t="s">
        <v>620</v>
      </c>
      <c r="D97" s="101" t="s">
        <v>621</v>
      </c>
      <c r="E97" s="101" t="s">
        <v>153</v>
      </c>
      <c r="G97" s="1" t="s">
        <v>5743</v>
      </c>
      <c r="H97" s="101">
        <f t="shared" si="7"/>
        <v>1</v>
      </c>
      <c r="I97" s="101">
        <f t="shared" si="7"/>
        <v>2</v>
      </c>
      <c r="J97" s="101" t="str">
        <f t="shared" si="6"/>
        <v>A</v>
      </c>
    </row>
    <row r="98" spans="2:10" ht="15">
      <c r="B98" s="101" t="s">
        <v>667</v>
      </c>
      <c r="C98" s="101" t="s">
        <v>620</v>
      </c>
      <c r="D98" s="101" t="s">
        <v>621</v>
      </c>
      <c r="E98" s="101" t="s">
        <v>153</v>
      </c>
      <c r="G98" s="1" t="s">
        <v>5755</v>
      </c>
      <c r="H98" s="101">
        <f t="shared" si="7"/>
        <v>1</v>
      </c>
      <c r="I98" s="101">
        <f t="shared" si="7"/>
        <v>2</v>
      </c>
      <c r="J98" s="101" t="str">
        <f t="shared" ref="J98:J129" si="8">IF(H98&gt;0,"A",IF(I98=0,"-","B"))</f>
        <v>A</v>
      </c>
    </row>
    <row r="99" spans="2:10" ht="15">
      <c r="B99" s="101" t="s">
        <v>667</v>
      </c>
      <c r="C99" s="101" t="s">
        <v>625</v>
      </c>
      <c r="D99" s="101" t="s">
        <v>626</v>
      </c>
      <c r="E99" s="101" t="s">
        <v>153</v>
      </c>
      <c r="G99" s="1" t="s">
        <v>5767</v>
      </c>
      <c r="H99" s="101">
        <f t="shared" si="7"/>
        <v>1</v>
      </c>
      <c r="I99" s="101">
        <f t="shared" si="7"/>
        <v>0</v>
      </c>
      <c r="J99" s="101" t="str">
        <f t="shared" si="8"/>
        <v>A</v>
      </c>
    </row>
    <row r="100" spans="2:10" ht="15">
      <c r="B100" s="101" t="s">
        <v>667</v>
      </c>
      <c r="C100" s="101" t="s">
        <v>632</v>
      </c>
      <c r="D100" s="101" t="s">
        <v>633</v>
      </c>
      <c r="E100" s="101" t="s">
        <v>153</v>
      </c>
      <c r="G100" s="1" t="s">
        <v>5631</v>
      </c>
      <c r="H100" s="101">
        <f t="shared" si="7"/>
        <v>0</v>
      </c>
      <c r="I100" s="101">
        <f t="shared" si="7"/>
        <v>1</v>
      </c>
      <c r="J100" s="101" t="str">
        <f t="shared" si="8"/>
        <v>B</v>
      </c>
    </row>
    <row r="101" spans="2:10" ht="15">
      <c r="B101" s="101" t="s">
        <v>667</v>
      </c>
      <c r="C101" s="101" t="s">
        <v>639</v>
      </c>
      <c r="D101" s="101" t="s">
        <v>640</v>
      </c>
      <c r="E101" s="101" t="s">
        <v>153</v>
      </c>
      <c r="G101" s="1" t="s">
        <v>4461</v>
      </c>
      <c r="H101" s="101">
        <f t="shared" si="7"/>
        <v>0</v>
      </c>
      <c r="I101" s="101">
        <f t="shared" si="7"/>
        <v>1</v>
      </c>
      <c r="J101" s="101" t="str">
        <f t="shared" si="8"/>
        <v>B</v>
      </c>
    </row>
    <row r="102" spans="2:10" ht="15">
      <c r="B102" s="101" t="s">
        <v>667</v>
      </c>
      <c r="C102" s="101" t="s">
        <v>646</v>
      </c>
      <c r="D102" s="101" t="s">
        <v>647</v>
      </c>
      <c r="E102" s="101" t="s">
        <v>153</v>
      </c>
      <c r="G102" s="1" t="s">
        <v>7676</v>
      </c>
      <c r="H102" s="101">
        <f t="shared" ref="H102:I121" si="9">COUNTIFS($C:$C,$G102,$E:$E,H$1)</f>
        <v>3</v>
      </c>
      <c r="I102" s="101">
        <f t="shared" si="9"/>
        <v>2</v>
      </c>
      <c r="J102" s="101" t="str">
        <f t="shared" si="8"/>
        <v>A</v>
      </c>
    </row>
    <row r="103" spans="2:10" ht="15">
      <c r="B103" s="101" t="s">
        <v>667</v>
      </c>
      <c r="C103" s="101" t="s">
        <v>651</v>
      </c>
      <c r="D103" s="101" t="s">
        <v>652</v>
      </c>
      <c r="E103" s="101" t="s">
        <v>153</v>
      </c>
      <c r="G103" s="1" t="s">
        <v>7688</v>
      </c>
      <c r="H103" s="101">
        <f t="shared" si="9"/>
        <v>3</v>
      </c>
      <c r="I103" s="101">
        <f t="shared" si="9"/>
        <v>2</v>
      </c>
      <c r="J103" s="101" t="str">
        <f t="shared" si="8"/>
        <v>A</v>
      </c>
    </row>
    <row r="104" spans="2:10" ht="15">
      <c r="B104" s="101" t="s">
        <v>667</v>
      </c>
      <c r="C104" s="101" t="s">
        <v>656</v>
      </c>
      <c r="D104" s="101" t="s">
        <v>657</v>
      </c>
      <c r="E104" s="101" t="s">
        <v>153</v>
      </c>
      <c r="G104" s="1" t="s">
        <v>7700</v>
      </c>
      <c r="H104" s="101">
        <f t="shared" si="9"/>
        <v>3</v>
      </c>
      <c r="I104" s="101">
        <f t="shared" si="9"/>
        <v>2</v>
      </c>
      <c r="J104" s="101" t="str">
        <f t="shared" si="8"/>
        <v>A</v>
      </c>
    </row>
    <row r="105" spans="2:10" ht="15">
      <c r="B105" s="101" t="s">
        <v>11631</v>
      </c>
      <c r="C105" s="101" t="s">
        <v>672</v>
      </c>
      <c r="D105" s="101" t="s">
        <v>673</v>
      </c>
      <c r="E105" s="101" t="s">
        <v>153</v>
      </c>
      <c r="G105" s="1" t="s">
        <v>4558</v>
      </c>
      <c r="H105" s="101">
        <f t="shared" si="9"/>
        <v>0</v>
      </c>
      <c r="I105" s="101">
        <f t="shared" si="9"/>
        <v>1</v>
      </c>
      <c r="J105" s="101" t="str">
        <f t="shared" si="8"/>
        <v>B</v>
      </c>
    </row>
    <row r="106" spans="2:10">
      <c r="B106" s="101" t="s">
        <v>667</v>
      </c>
      <c r="C106" s="101" t="s">
        <v>672</v>
      </c>
      <c r="D106" s="101" t="s">
        <v>673</v>
      </c>
      <c r="E106" s="101" t="s">
        <v>153</v>
      </c>
      <c r="G106" s="101" t="s">
        <v>6481</v>
      </c>
      <c r="H106" s="101">
        <f t="shared" si="9"/>
        <v>20</v>
      </c>
      <c r="I106" s="101">
        <f t="shared" si="9"/>
        <v>21</v>
      </c>
      <c r="J106" s="101" t="str">
        <f t="shared" si="8"/>
        <v>A</v>
      </c>
    </row>
    <row r="107" spans="2:10" ht="15">
      <c r="B107" s="101" t="s">
        <v>11614</v>
      </c>
      <c r="C107" s="101" t="s">
        <v>482</v>
      </c>
      <c r="D107" s="101" t="s">
        <v>483</v>
      </c>
      <c r="E107" s="101" t="s">
        <v>153</v>
      </c>
      <c r="G107" s="1" t="s">
        <v>6471</v>
      </c>
      <c r="H107" s="101">
        <f t="shared" si="9"/>
        <v>6</v>
      </c>
      <c r="I107" s="101">
        <f t="shared" si="9"/>
        <v>0</v>
      </c>
      <c r="J107" s="101" t="str">
        <f t="shared" si="8"/>
        <v>A</v>
      </c>
    </row>
    <row r="108" spans="2:10" ht="15">
      <c r="B108" s="101" t="s">
        <v>11614</v>
      </c>
      <c r="C108" s="101" t="s">
        <v>489</v>
      </c>
      <c r="D108" s="101" t="s">
        <v>490</v>
      </c>
      <c r="E108" s="101" t="s">
        <v>153</v>
      </c>
      <c r="G108" s="1" t="s">
        <v>4473</v>
      </c>
      <c r="H108" s="101">
        <f t="shared" si="9"/>
        <v>0</v>
      </c>
      <c r="I108" s="101">
        <f t="shared" si="9"/>
        <v>1</v>
      </c>
      <c r="J108" s="101" t="str">
        <f t="shared" si="8"/>
        <v>B</v>
      </c>
    </row>
    <row r="109" spans="2:10" ht="15">
      <c r="B109" s="101" t="s">
        <v>11614</v>
      </c>
      <c r="C109" s="101" t="s">
        <v>496</v>
      </c>
      <c r="D109" s="101" t="s">
        <v>497</v>
      </c>
      <c r="E109" s="101" t="s">
        <v>153</v>
      </c>
      <c r="G109" s="1" t="s">
        <v>4497</v>
      </c>
      <c r="H109" s="101">
        <f t="shared" si="9"/>
        <v>0</v>
      </c>
      <c r="I109" s="101">
        <f t="shared" si="9"/>
        <v>1</v>
      </c>
      <c r="J109" s="101" t="str">
        <f t="shared" si="8"/>
        <v>B</v>
      </c>
    </row>
    <row r="110" spans="2:10">
      <c r="B110" s="101" t="s">
        <v>11614</v>
      </c>
      <c r="C110" s="101" t="s">
        <v>503</v>
      </c>
      <c r="D110" s="101" t="s">
        <v>504</v>
      </c>
      <c r="E110" s="101" t="s">
        <v>153</v>
      </c>
      <c r="G110" s="101" t="s">
        <v>7475</v>
      </c>
      <c r="H110" s="101">
        <f t="shared" si="9"/>
        <v>4</v>
      </c>
      <c r="I110" s="101">
        <f t="shared" si="9"/>
        <v>0</v>
      </c>
      <c r="J110" s="101" t="str">
        <f t="shared" si="8"/>
        <v>A</v>
      </c>
    </row>
    <row r="111" spans="2:10" ht="15">
      <c r="B111" s="101" t="s">
        <v>11614</v>
      </c>
      <c r="C111" s="101" t="s">
        <v>524</v>
      </c>
      <c r="D111" s="101" t="s">
        <v>525</v>
      </c>
      <c r="E111" s="101" t="s">
        <v>153</v>
      </c>
      <c r="G111" s="1" t="s">
        <v>4337</v>
      </c>
      <c r="H111" s="101">
        <f t="shared" si="9"/>
        <v>0</v>
      </c>
      <c r="I111" s="101">
        <f t="shared" si="9"/>
        <v>1</v>
      </c>
      <c r="J111" s="101" t="str">
        <f t="shared" si="8"/>
        <v>B</v>
      </c>
    </row>
    <row r="112" spans="2:10" ht="15">
      <c r="B112" s="101" t="s">
        <v>11614</v>
      </c>
      <c r="C112" s="101" t="s">
        <v>531</v>
      </c>
      <c r="D112" s="101" t="s">
        <v>532</v>
      </c>
      <c r="E112" s="101" t="s">
        <v>153</v>
      </c>
      <c r="G112" s="1" t="s">
        <v>4967</v>
      </c>
      <c r="H112" s="101">
        <f t="shared" si="9"/>
        <v>1</v>
      </c>
      <c r="I112" s="101">
        <f t="shared" si="9"/>
        <v>0</v>
      </c>
      <c r="J112" s="101" t="str">
        <f t="shared" si="8"/>
        <v>A</v>
      </c>
    </row>
    <row r="113" spans="2:10">
      <c r="B113" s="101" t="s">
        <v>11597</v>
      </c>
      <c r="C113" s="101" t="s">
        <v>7784</v>
      </c>
      <c r="D113" s="101" t="s">
        <v>7785</v>
      </c>
      <c r="E113" s="101" t="s">
        <v>153</v>
      </c>
      <c r="G113" s="101" t="s">
        <v>6242</v>
      </c>
      <c r="H113" s="101">
        <f t="shared" si="9"/>
        <v>0</v>
      </c>
      <c r="I113" s="101">
        <f t="shared" si="9"/>
        <v>1</v>
      </c>
      <c r="J113" s="101" t="str">
        <f t="shared" si="8"/>
        <v>B</v>
      </c>
    </row>
    <row r="114" spans="2:10" ht="15">
      <c r="B114" s="101" t="s">
        <v>11633</v>
      </c>
      <c r="C114" s="101" t="s">
        <v>223</v>
      </c>
      <c r="D114" s="101" t="s">
        <v>224</v>
      </c>
      <c r="E114" s="101" t="s">
        <v>153</v>
      </c>
      <c r="G114" s="1" t="s">
        <v>11634</v>
      </c>
      <c r="H114" s="101">
        <f t="shared" si="9"/>
        <v>2</v>
      </c>
      <c r="I114" s="101">
        <f t="shared" si="9"/>
        <v>1</v>
      </c>
      <c r="J114" s="101" t="str">
        <f t="shared" si="8"/>
        <v>A</v>
      </c>
    </row>
    <row r="115" spans="2:10" ht="15">
      <c r="B115" s="101" t="s">
        <v>11633</v>
      </c>
      <c r="C115" s="101" t="s">
        <v>231</v>
      </c>
      <c r="D115" s="101" t="s">
        <v>232</v>
      </c>
      <c r="E115" s="101" t="s">
        <v>153</v>
      </c>
      <c r="G115" s="1" t="s">
        <v>5844</v>
      </c>
      <c r="H115" s="101">
        <f t="shared" si="9"/>
        <v>3</v>
      </c>
      <c r="I115" s="101">
        <f t="shared" si="9"/>
        <v>0</v>
      </c>
      <c r="J115" s="101" t="str">
        <f t="shared" si="8"/>
        <v>A</v>
      </c>
    </row>
    <row r="116" spans="2:10" ht="15">
      <c r="B116" s="101" t="s">
        <v>11633</v>
      </c>
      <c r="C116" s="101" t="s">
        <v>236</v>
      </c>
      <c r="D116" s="101" t="s">
        <v>237</v>
      </c>
      <c r="E116" s="101" t="s">
        <v>153</v>
      </c>
      <c r="G116" s="1" t="s">
        <v>4750</v>
      </c>
      <c r="H116" s="101">
        <f t="shared" si="9"/>
        <v>1</v>
      </c>
      <c r="I116" s="101">
        <f t="shared" si="9"/>
        <v>0</v>
      </c>
      <c r="J116" s="101" t="str">
        <f t="shared" si="8"/>
        <v>A</v>
      </c>
    </row>
    <row r="117" spans="2:10">
      <c r="B117" s="101" t="s">
        <v>11610</v>
      </c>
      <c r="C117" s="101" t="s">
        <v>1380</v>
      </c>
      <c r="D117" s="101" t="s">
        <v>1381</v>
      </c>
      <c r="E117" s="101" t="s">
        <v>153</v>
      </c>
      <c r="G117" s="101" t="s">
        <v>6651</v>
      </c>
      <c r="H117" s="101">
        <f t="shared" si="9"/>
        <v>2</v>
      </c>
      <c r="I117" s="101">
        <f t="shared" si="9"/>
        <v>0</v>
      </c>
      <c r="J117" s="101" t="str">
        <f t="shared" si="8"/>
        <v>A</v>
      </c>
    </row>
    <row r="118" spans="2:10" ht="15">
      <c r="B118" s="101" t="s">
        <v>11610</v>
      </c>
      <c r="C118" s="101" t="s">
        <v>1388</v>
      </c>
      <c r="D118" s="101" t="s">
        <v>1389</v>
      </c>
      <c r="E118" s="101" t="s">
        <v>153</v>
      </c>
      <c r="G118" s="1" t="s">
        <v>2632</v>
      </c>
      <c r="H118" s="101">
        <f t="shared" si="9"/>
        <v>1</v>
      </c>
      <c r="I118" s="101">
        <f t="shared" si="9"/>
        <v>0</v>
      </c>
      <c r="J118" s="101" t="str">
        <f t="shared" si="8"/>
        <v>A</v>
      </c>
    </row>
    <row r="119" spans="2:10" ht="15">
      <c r="B119" s="101" t="s">
        <v>11610</v>
      </c>
      <c r="C119" s="101" t="s">
        <v>1395</v>
      </c>
      <c r="D119" s="101" t="s">
        <v>1396</v>
      </c>
      <c r="E119" s="101" t="s">
        <v>153</v>
      </c>
      <c r="G119" s="1" t="s">
        <v>3585</v>
      </c>
      <c r="H119" s="101">
        <f t="shared" si="9"/>
        <v>2</v>
      </c>
      <c r="I119" s="101">
        <f t="shared" si="9"/>
        <v>0</v>
      </c>
      <c r="J119" s="101" t="str">
        <f t="shared" si="8"/>
        <v>A</v>
      </c>
    </row>
    <row r="120" spans="2:10">
      <c r="B120" s="101" t="s">
        <v>11610</v>
      </c>
      <c r="C120" s="102" t="s">
        <v>1402</v>
      </c>
      <c r="D120" s="101" t="s">
        <v>1403</v>
      </c>
      <c r="E120" s="101" t="s">
        <v>153</v>
      </c>
      <c r="G120" s="101" t="s">
        <v>6109</v>
      </c>
      <c r="H120" s="101">
        <f t="shared" si="9"/>
        <v>2</v>
      </c>
      <c r="I120" s="101">
        <f t="shared" si="9"/>
        <v>0</v>
      </c>
      <c r="J120" s="101" t="str">
        <f t="shared" si="8"/>
        <v>A</v>
      </c>
    </row>
    <row r="121" spans="2:10">
      <c r="B121" s="101" t="s">
        <v>1308</v>
      </c>
      <c r="C121" s="101" t="s">
        <v>1218</v>
      </c>
      <c r="D121" s="101" t="s">
        <v>1219</v>
      </c>
      <c r="E121" s="101" t="s">
        <v>72</v>
      </c>
      <c r="G121" s="101" t="s">
        <v>5955</v>
      </c>
      <c r="H121" s="101">
        <f t="shared" si="9"/>
        <v>5</v>
      </c>
      <c r="I121" s="101">
        <f t="shared" si="9"/>
        <v>0</v>
      </c>
      <c r="J121" s="101" t="str">
        <f t="shared" si="8"/>
        <v>A</v>
      </c>
    </row>
    <row r="122" spans="2:10" ht="15">
      <c r="B122" s="101" t="s">
        <v>1308</v>
      </c>
      <c r="C122" s="101" t="s">
        <v>1218</v>
      </c>
      <c r="D122" s="101" t="s">
        <v>1219</v>
      </c>
      <c r="E122" s="101" t="s">
        <v>72</v>
      </c>
      <c r="G122" s="1" t="s">
        <v>5969</v>
      </c>
      <c r="H122" s="101">
        <f t="shared" ref="H122:I145" si="10">COUNTIFS($C:$C,$G122,$E:$E,H$1)</f>
        <v>2</v>
      </c>
      <c r="I122" s="101">
        <f t="shared" si="10"/>
        <v>0</v>
      </c>
      <c r="J122" s="101" t="str">
        <f t="shared" si="8"/>
        <v>A</v>
      </c>
    </row>
    <row r="123" spans="2:10">
      <c r="B123" s="101" t="s">
        <v>1308</v>
      </c>
      <c r="C123" s="101" t="s">
        <v>1227</v>
      </c>
      <c r="D123" s="101" t="s">
        <v>1228</v>
      </c>
      <c r="E123" s="101" t="s">
        <v>72</v>
      </c>
      <c r="G123" s="101" t="s">
        <v>2552</v>
      </c>
      <c r="H123" s="101">
        <f t="shared" si="10"/>
        <v>1</v>
      </c>
      <c r="I123" s="101">
        <f t="shared" si="10"/>
        <v>0</v>
      </c>
      <c r="J123" s="101" t="str">
        <f t="shared" si="8"/>
        <v>A</v>
      </c>
    </row>
    <row r="124" spans="2:10">
      <c r="B124" s="101" t="s">
        <v>1308</v>
      </c>
      <c r="C124" s="101" t="s">
        <v>1227</v>
      </c>
      <c r="D124" s="101" t="s">
        <v>1228</v>
      </c>
      <c r="E124" s="101" t="s">
        <v>72</v>
      </c>
      <c r="G124" s="101" t="s">
        <v>3208</v>
      </c>
      <c r="H124" s="101">
        <f t="shared" si="10"/>
        <v>1</v>
      </c>
      <c r="I124" s="101">
        <f t="shared" si="10"/>
        <v>0</v>
      </c>
      <c r="J124" s="101" t="str">
        <f t="shared" si="8"/>
        <v>A</v>
      </c>
    </row>
    <row r="125" spans="2:10">
      <c r="B125" s="101" t="s">
        <v>1308</v>
      </c>
      <c r="C125" s="101" t="s">
        <v>1232</v>
      </c>
      <c r="D125" s="101" t="s">
        <v>1233</v>
      </c>
      <c r="E125" s="101" t="s">
        <v>72</v>
      </c>
      <c r="G125" s="101" t="s">
        <v>2921</v>
      </c>
      <c r="H125" s="101">
        <f t="shared" si="10"/>
        <v>1</v>
      </c>
      <c r="I125" s="101">
        <f t="shared" si="10"/>
        <v>0</v>
      </c>
      <c r="J125" s="101" t="str">
        <f t="shared" si="8"/>
        <v>A</v>
      </c>
    </row>
    <row r="126" spans="2:10">
      <c r="B126" s="101" t="s">
        <v>1308</v>
      </c>
      <c r="C126" s="101" t="s">
        <v>1239</v>
      </c>
      <c r="D126" s="101" t="s">
        <v>1240</v>
      </c>
      <c r="E126" s="101" t="s">
        <v>72</v>
      </c>
      <c r="G126" s="101" t="s">
        <v>6731</v>
      </c>
      <c r="H126" s="101">
        <f t="shared" si="10"/>
        <v>11</v>
      </c>
      <c r="I126" s="101">
        <f t="shared" si="10"/>
        <v>0</v>
      </c>
      <c r="J126" s="101" t="str">
        <f t="shared" si="8"/>
        <v>A</v>
      </c>
    </row>
    <row r="127" spans="2:10" ht="15">
      <c r="B127" s="101" t="s">
        <v>1308</v>
      </c>
      <c r="C127" s="101" t="s">
        <v>1246</v>
      </c>
      <c r="D127" s="101" t="s">
        <v>1247</v>
      </c>
      <c r="E127" s="101" t="s">
        <v>72</v>
      </c>
      <c r="G127" s="1" t="s">
        <v>10608</v>
      </c>
      <c r="H127" s="101">
        <f t="shared" si="10"/>
        <v>2</v>
      </c>
      <c r="I127" s="101">
        <f t="shared" si="10"/>
        <v>0</v>
      </c>
      <c r="J127" s="101" t="str">
        <f t="shared" si="8"/>
        <v>A</v>
      </c>
    </row>
    <row r="128" spans="2:10">
      <c r="B128" s="101" t="s">
        <v>1308</v>
      </c>
      <c r="C128" s="101" t="s">
        <v>1253</v>
      </c>
      <c r="D128" s="101" t="s">
        <v>1254</v>
      </c>
      <c r="E128" s="101" t="s">
        <v>72</v>
      </c>
      <c r="G128" s="101" t="s">
        <v>7080</v>
      </c>
      <c r="H128" s="101">
        <f t="shared" si="10"/>
        <v>1</v>
      </c>
      <c r="I128" s="101">
        <f t="shared" si="10"/>
        <v>0</v>
      </c>
      <c r="J128" s="101" t="str">
        <f t="shared" si="8"/>
        <v>A</v>
      </c>
    </row>
    <row r="129" spans="2:10" ht="15">
      <c r="B129" s="101" t="s">
        <v>1308</v>
      </c>
      <c r="C129" s="101" t="s">
        <v>1253</v>
      </c>
      <c r="D129" s="101" t="s">
        <v>1254</v>
      </c>
      <c r="E129" s="101" t="s">
        <v>72</v>
      </c>
      <c r="G129" s="1" t="s">
        <v>4829</v>
      </c>
      <c r="H129" s="101">
        <f t="shared" si="10"/>
        <v>1</v>
      </c>
      <c r="I129" s="101">
        <f t="shared" si="10"/>
        <v>0</v>
      </c>
      <c r="J129" s="101" t="str">
        <f t="shared" si="8"/>
        <v>A</v>
      </c>
    </row>
    <row r="130" spans="2:10">
      <c r="B130" s="101" t="s">
        <v>1308</v>
      </c>
      <c r="C130" s="102" t="s">
        <v>1258</v>
      </c>
      <c r="D130" s="101" t="s">
        <v>1259</v>
      </c>
      <c r="E130" s="101" t="s">
        <v>72</v>
      </c>
      <c r="G130" s="101" t="s">
        <v>5469</v>
      </c>
      <c r="H130" s="101">
        <f t="shared" si="10"/>
        <v>1</v>
      </c>
      <c r="I130" s="101">
        <f t="shared" si="10"/>
        <v>0</v>
      </c>
      <c r="J130" s="101" t="str">
        <f t="shared" ref="J130:J145" si="11">IF(H130&gt;0,"A",IF(I130=0,"-","B"))</f>
        <v>A</v>
      </c>
    </row>
    <row r="131" spans="2:10" ht="15">
      <c r="B131" s="101" t="s">
        <v>1308</v>
      </c>
      <c r="C131" s="101" t="s">
        <v>1265</v>
      </c>
      <c r="D131" s="101" t="s">
        <v>1266</v>
      </c>
      <c r="E131" s="101" t="s">
        <v>72</v>
      </c>
      <c r="G131" s="1" t="s">
        <v>2909</v>
      </c>
      <c r="H131" s="101">
        <f t="shared" si="10"/>
        <v>7</v>
      </c>
      <c r="I131" s="101">
        <f t="shared" si="10"/>
        <v>0</v>
      </c>
      <c r="J131" s="101" t="str">
        <f t="shared" si="11"/>
        <v>A</v>
      </c>
    </row>
    <row r="132" spans="2:10" ht="15">
      <c r="B132" s="101" t="s">
        <v>1308</v>
      </c>
      <c r="C132" s="102" t="s">
        <v>1272</v>
      </c>
      <c r="D132" s="101" t="s">
        <v>1273</v>
      </c>
      <c r="E132" s="101" t="s">
        <v>72</v>
      </c>
      <c r="G132" s="1" t="s">
        <v>3974</v>
      </c>
      <c r="H132" s="101">
        <f t="shared" si="10"/>
        <v>2</v>
      </c>
      <c r="I132" s="101">
        <f t="shared" si="10"/>
        <v>0</v>
      </c>
      <c r="J132" s="101" t="str">
        <f t="shared" si="11"/>
        <v>A</v>
      </c>
    </row>
    <row r="133" spans="2:10" ht="15">
      <c r="B133" s="101" t="s">
        <v>1308</v>
      </c>
      <c r="C133" s="102" t="s">
        <v>1277</v>
      </c>
      <c r="D133" s="101" t="s">
        <v>1278</v>
      </c>
      <c r="E133" s="101" t="s">
        <v>72</v>
      </c>
      <c r="G133" s="1" t="s">
        <v>3986</v>
      </c>
      <c r="H133" s="101">
        <f t="shared" si="10"/>
        <v>2</v>
      </c>
      <c r="I133" s="101">
        <f t="shared" si="10"/>
        <v>0</v>
      </c>
      <c r="J133" s="101" t="str">
        <f t="shared" si="11"/>
        <v>A</v>
      </c>
    </row>
    <row r="134" spans="2:10" ht="15">
      <c r="B134" s="101" t="s">
        <v>1308</v>
      </c>
      <c r="C134" s="102" t="s">
        <v>1284</v>
      </c>
      <c r="D134" s="101" t="s">
        <v>1285</v>
      </c>
      <c r="E134" s="101" t="s">
        <v>72</v>
      </c>
      <c r="G134" s="1" t="s">
        <v>3997</v>
      </c>
      <c r="H134" s="101">
        <f t="shared" si="10"/>
        <v>1</v>
      </c>
      <c r="I134" s="101">
        <f t="shared" si="10"/>
        <v>0</v>
      </c>
      <c r="J134" s="101" t="str">
        <f t="shared" si="11"/>
        <v>A</v>
      </c>
    </row>
    <row r="135" spans="2:10">
      <c r="B135" s="101" t="s">
        <v>1308</v>
      </c>
      <c r="C135" s="102" t="s">
        <v>1291</v>
      </c>
      <c r="D135" s="101" t="s">
        <v>1292</v>
      </c>
      <c r="E135" s="101" t="s">
        <v>72</v>
      </c>
      <c r="G135" s="101" t="s">
        <v>3182</v>
      </c>
      <c r="H135" s="101">
        <f t="shared" si="10"/>
        <v>1</v>
      </c>
      <c r="I135" s="101">
        <f t="shared" si="10"/>
        <v>0</v>
      </c>
      <c r="J135" s="101" t="str">
        <f t="shared" si="11"/>
        <v>A</v>
      </c>
    </row>
    <row r="136" spans="2:10">
      <c r="B136" s="101" t="s">
        <v>1308</v>
      </c>
      <c r="C136" s="101" t="s">
        <v>1305</v>
      </c>
      <c r="D136" s="101" t="s">
        <v>1306</v>
      </c>
      <c r="E136" s="101" t="s">
        <v>72</v>
      </c>
      <c r="G136" s="101" t="s">
        <v>7908</v>
      </c>
      <c r="H136" s="101">
        <f t="shared" si="10"/>
        <v>6</v>
      </c>
      <c r="I136" s="101">
        <f t="shared" si="10"/>
        <v>2</v>
      </c>
      <c r="J136" s="101" t="str">
        <f t="shared" si="11"/>
        <v>A</v>
      </c>
    </row>
    <row r="137" spans="2:10" ht="15">
      <c r="B137" s="101" t="s">
        <v>5319</v>
      </c>
      <c r="C137" s="101" t="s">
        <v>9305</v>
      </c>
      <c r="D137" s="101" t="s">
        <v>1306</v>
      </c>
      <c r="E137" s="101" t="s">
        <v>72</v>
      </c>
      <c r="G137" s="1" t="s">
        <v>4739</v>
      </c>
      <c r="H137" s="101">
        <f t="shared" si="10"/>
        <v>1</v>
      </c>
      <c r="I137" s="101">
        <f t="shared" si="10"/>
        <v>0</v>
      </c>
      <c r="J137" s="101" t="str">
        <f t="shared" si="11"/>
        <v>A</v>
      </c>
    </row>
    <row r="138" spans="2:10" ht="15">
      <c r="B138" s="101" t="s">
        <v>1735</v>
      </c>
      <c r="C138" s="101" t="s">
        <v>1724</v>
      </c>
      <c r="D138" s="101" t="s">
        <v>1725</v>
      </c>
      <c r="E138" s="101" t="s">
        <v>72</v>
      </c>
      <c r="G138" s="1" t="s">
        <v>4723</v>
      </c>
      <c r="H138" s="101">
        <f t="shared" si="10"/>
        <v>1</v>
      </c>
      <c r="I138" s="101">
        <f t="shared" si="10"/>
        <v>0</v>
      </c>
      <c r="J138" s="101" t="str">
        <f t="shared" si="11"/>
        <v>A</v>
      </c>
    </row>
    <row r="139" spans="2:10" ht="15">
      <c r="B139" s="101" t="s">
        <v>1735</v>
      </c>
      <c r="C139" s="102" t="s">
        <v>1724</v>
      </c>
      <c r="D139" s="101" t="s">
        <v>1725</v>
      </c>
      <c r="E139" s="101" t="s">
        <v>72</v>
      </c>
      <c r="G139" s="1" t="s">
        <v>7712</v>
      </c>
      <c r="H139" s="101">
        <f t="shared" si="10"/>
        <v>2</v>
      </c>
      <c r="I139" s="101">
        <f t="shared" si="10"/>
        <v>2</v>
      </c>
      <c r="J139" s="101" t="str">
        <f t="shared" si="11"/>
        <v>A</v>
      </c>
    </row>
    <row r="140" spans="2:10" ht="15">
      <c r="B140" s="101" t="s">
        <v>1735</v>
      </c>
      <c r="C140" s="101" t="s">
        <v>1733</v>
      </c>
      <c r="D140" s="101" t="s">
        <v>1734</v>
      </c>
      <c r="E140" s="101" t="s">
        <v>72</v>
      </c>
      <c r="G140" s="1" t="s">
        <v>6600</v>
      </c>
      <c r="H140" s="101">
        <f t="shared" si="10"/>
        <v>0</v>
      </c>
      <c r="I140" s="101">
        <f t="shared" si="10"/>
        <v>1</v>
      </c>
      <c r="J140" s="101" t="str">
        <f t="shared" si="11"/>
        <v>B</v>
      </c>
    </row>
    <row r="141" spans="2:10" ht="15">
      <c r="B141" s="101" t="s">
        <v>1735</v>
      </c>
      <c r="C141" s="101" t="s">
        <v>1741</v>
      </c>
      <c r="D141" s="101" t="s">
        <v>1742</v>
      </c>
      <c r="E141" s="101" t="s">
        <v>72</v>
      </c>
      <c r="G141" s="1" t="s">
        <v>5707</v>
      </c>
      <c r="H141" s="101">
        <f t="shared" si="10"/>
        <v>0</v>
      </c>
      <c r="I141" s="101">
        <f t="shared" si="10"/>
        <v>1</v>
      </c>
      <c r="J141" s="101" t="str">
        <f t="shared" si="11"/>
        <v>B</v>
      </c>
    </row>
    <row r="142" spans="2:10" ht="15">
      <c r="B142" s="101" t="s">
        <v>1735</v>
      </c>
      <c r="C142" s="101" t="s">
        <v>1741</v>
      </c>
      <c r="D142" s="101" t="s">
        <v>1742</v>
      </c>
      <c r="E142" s="101" t="s">
        <v>72</v>
      </c>
      <c r="G142" s="1" t="s">
        <v>5719</v>
      </c>
      <c r="H142" s="101">
        <f t="shared" si="10"/>
        <v>0</v>
      </c>
      <c r="I142" s="101">
        <f t="shared" si="10"/>
        <v>1</v>
      </c>
      <c r="J142" s="101" t="str">
        <f t="shared" si="11"/>
        <v>B</v>
      </c>
    </row>
    <row r="143" spans="2:10" ht="15">
      <c r="B143" s="101" t="s">
        <v>1735</v>
      </c>
      <c r="C143" s="101" t="s">
        <v>1741</v>
      </c>
      <c r="D143" s="101" t="s">
        <v>1742</v>
      </c>
      <c r="E143" s="101" t="s">
        <v>72</v>
      </c>
      <c r="G143" s="1" t="s">
        <v>4449</v>
      </c>
      <c r="H143" s="101">
        <f t="shared" si="10"/>
        <v>0</v>
      </c>
      <c r="I143" s="101">
        <f t="shared" si="10"/>
        <v>1</v>
      </c>
      <c r="J143" s="101" t="str">
        <f t="shared" si="11"/>
        <v>B</v>
      </c>
    </row>
    <row r="144" spans="2:10" ht="15">
      <c r="B144" s="101" t="s">
        <v>1735</v>
      </c>
      <c r="C144" s="101" t="s">
        <v>1747</v>
      </c>
      <c r="D144" s="101" t="s">
        <v>1748</v>
      </c>
      <c r="E144" s="101" t="s">
        <v>72</v>
      </c>
      <c r="G144" s="1" t="s">
        <v>6961</v>
      </c>
      <c r="H144" s="101">
        <f t="shared" si="10"/>
        <v>0</v>
      </c>
      <c r="I144" s="101">
        <f t="shared" si="10"/>
        <v>1</v>
      </c>
      <c r="J144" s="101" t="str">
        <f t="shared" si="11"/>
        <v>B</v>
      </c>
    </row>
    <row r="145" spans="2:10" ht="15">
      <c r="B145" s="101" t="s">
        <v>1735</v>
      </c>
      <c r="C145" s="101" t="s">
        <v>1754</v>
      </c>
      <c r="D145" s="101" t="s">
        <v>1755</v>
      </c>
      <c r="E145" s="101" t="s">
        <v>72</v>
      </c>
      <c r="G145" s="1" t="s">
        <v>5567</v>
      </c>
      <c r="H145" s="101">
        <f t="shared" si="10"/>
        <v>0</v>
      </c>
      <c r="I145" s="101">
        <f t="shared" si="10"/>
        <v>1</v>
      </c>
      <c r="J145" s="101" t="str">
        <f t="shared" si="11"/>
        <v>B</v>
      </c>
    </row>
    <row r="146" spans="2:10">
      <c r="B146" s="101" t="s">
        <v>1735</v>
      </c>
      <c r="C146" s="101" t="s">
        <v>1759</v>
      </c>
      <c r="D146" s="101" t="s">
        <v>1760</v>
      </c>
      <c r="E146" s="101" t="s">
        <v>72</v>
      </c>
    </row>
    <row r="147" spans="2:10">
      <c r="B147" s="101" t="s">
        <v>1735</v>
      </c>
      <c r="C147" s="101" t="s">
        <v>1764</v>
      </c>
      <c r="D147" s="101" t="s">
        <v>1765</v>
      </c>
      <c r="E147" s="101" t="s">
        <v>72</v>
      </c>
    </row>
    <row r="148" spans="2:10">
      <c r="B148" s="101" t="s">
        <v>1735</v>
      </c>
      <c r="C148" s="101" t="s">
        <v>1771</v>
      </c>
      <c r="D148" s="101" t="s">
        <v>1772</v>
      </c>
      <c r="E148" s="101" t="s">
        <v>72</v>
      </c>
    </row>
    <row r="149" spans="2:10">
      <c r="B149" s="101" t="s">
        <v>1735</v>
      </c>
      <c r="C149" s="102" t="s">
        <v>1778</v>
      </c>
      <c r="D149" s="101" t="s">
        <v>1779</v>
      </c>
      <c r="E149" s="101" t="s">
        <v>72</v>
      </c>
    </row>
    <row r="150" spans="2:10">
      <c r="B150" s="101" t="s">
        <v>1735</v>
      </c>
      <c r="C150" s="101" t="s">
        <v>1785</v>
      </c>
      <c r="D150" s="101" t="s">
        <v>1786</v>
      </c>
      <c r="E150" s="101" t="s">
        <v>72</v>
      </c>
    </row>
    <row r="151" spans="2:10">
      <c r="B151" s="101" t="s">
        <v>1735</v>
      </c>
      <c r="C151" s="101" t="s">
        <v>1792</v>
      </c>
      <c r="D151" s="101" t="s">
        <v>1793</v>
      </c>
      <c r="E151" s="101" t="s">
        <v>72</v>
      </c>
    </row>
    <row r="152" spans="2:10">
      <c r="B152" s="101" t="s">
        <v>1735</v>
      </c>
      <c r="C152" s="101" t="s">
        <v>1799</v>
      </c>
      <c r="D152" s="101" t="s">
        <v>1800</v>
      </c>
      <c r="E152" s="101" t="s">
        <v>72</v>
      </c>
    </row>
    <row r="153" spans="2:10">
      <c r="B153" s="101" t="s">
        <v>11635</v>
      </c>
      <c r="C153" s="101" t="s">
        <v>1799</v>
      </c>
      <c r="D153" s="101" t="s">
        <v>1800</v>
      </c>
      <c r="E153" s="101" t="s">
        <v>153</v>
      </c>
    </row>
    <row r="154" spans="2:10">
      <c r="B154" s="101" t="s">
        <v>11635</v>
      </c>
      <c r="C154" s="101" t="s">
        <v>1799</v>
      </c>
      <c r="D154" s="101" t="s">
        <v>1800</v>
      </c>
      <c r="E154" s="101" t="s">
        <v>153</v>
      </c>
    </row>
    <row r="155" spans="2:10">
      <c r="B155" s="101" t="s">
        <v>11635</v>
      </c>
      <c r="C155" s="101" t="s">
        <v>1799</v>
      </c>
      <c r="D155" s="101" t="s">
        <v>1800</v>
      </c>
      <c r="E155" s="101" t="s">
        <v>153</v>
      </c>
    </row>
    <row r="156" spans="2:10">
      <c r="B156" s="101" t="s">
        <v>11635</v>
      </c>
      <c r="C156" s="101" t="s">
        <v>1799</v>
      </c>
      <c r="D156" s="101" t="s">
        <v>1800</v>
      </c>
      <c r="E156" s="101" t="s">
        <v>153</v>
      </c>
    </row>
    <row r="157" spans="2:10">
      <c r="B157" s="101" t="s">
        <v>11635</v>
      </c>
      <c r="C157" s="101" t="s">
        <v>1799</v>
      </c>
      <c r="D157" s="101" t="s">
        <v>1800</v>
      </c>
      <c r="E157" s="101" t="s">
        <v>153</v>
      </c>
    </row>
    <row r="158" spans="2:10">
      <c r="B158" s="101" t="s">
        <v>11636</v>
      </c>
      <c r="C158" s="101" t="s">
        <v>1799</v>
      </c>
      <c r="D158" s="101" t="s">
        <v>1800</v>
      </c>
      <c r="E158" s="101" t="s">
        <v>72</v>
      </c>
    </row>
    <row r="159" spans="2:10">
      <c r="B159" s="101" t="s">
        <v>11637</v>
      </c>
      <c r="C159" s="101" t="s">
        <v>258</v>
      </c>
      <c r="D159" s="101" t="s">
        <v>259</v>
      </c>
      <c r="E159" s="101" t="s">
        <v>72</v>
      </c>
    </row>
    <row r="160" spans="2:10">
      <c r="B160" s="101" t="s">
        <v>11637</v>
      </c>
      <c r="C160" s="101" t="s">
        <v>267</v>
      </c>
      <c r="D160" s="101" t="s">
        <v>268</v>
      </c>
      <c r="E160" s="101" t="s">
        <v>72</v>
      </c>
    </row>
    <row r="161" spans="2:9">
      <c r="B161" s="101" t="s">
        <v>11637</v>
      </c>
      <c r="C161" s="101" t="s">
        <v>273</v>
      </c>
      <c r="D161" s="101" t="s">
        <v>274</v>
      </c>
      <c r="E161" s="101" t="s">
        <v>72</v>
      </c>
    </row>
    <row r="162" spans="2:9">
      <c r="B162" s="101" t="s">
        <v>11637</v>
      </c>
      <c r="C162" s="101" t="s">
        <v>280</v>
      </c>
      <c r="D162" s="101" t="s">
        <v>281</v>
      </c>
      <c r="E162" s="101" t="s">
        <v>72</v>
      </c>
    </row>
    <row r="163" spans="2:9">
      <c r="B163" s="101" t="s">
        <v>11637</v>
      </c>
      <c r="C163" s="102" t="s">
        <v>287</v>
      </c>
      <c r="D163" s="101" t="s">
        <v>288</v>
      </c>
      <c r="E163" s="101" t="s">
        <v>72</v>
      </c>
    </row>
    <row r="164" spans="2:9">
      <c r="B164" s="101" t="s">
        <v>11637</v>
      </c>
      <c r="C164" s="101" t="s">
        <v>294</v>
      </c>
      <c r="D164" s="101" t="s">
        <v>295</v>
      </c>
      <c r="E164" s="101" t="s">
        <v>72</v>
      </c>
    </row>
    <row r="165" spans="2:9">
      <c r="B165" s="101" t="s">
        <v>11637</v>
      </c>
      <c r="C165" s="101" t="s">
        <v>302</v>
      </c>
      <c r="D165" s="101" t="s">
        <v>303</v>
      </c>
      <c r="E165" s="101" t="s">
        <v>72</v>
      </c>
    </row>
    <row r="166" spans="2:9">
      <c r="B166" s="101" t="s">
        <v>11637</v>
      </c>
      <c r="C166" s="101" t="s">
        <v>302</v>
      </c>
      <c r="D166" s="101" t="s">
        <v>303</v>
      </c>
      <c r="E166" s="101" t="s">
        <v>72</v>
      </c>
    </row>
    <row r="167" spans="2:9">
      <c r="B167" s="101" t="s">
        <v>11637</v>
      </c>
      <c r="C167" s="102" t="s">
        <v>307</v>
      </c>
      <c r="D167" s="102" t="s">
        <v>308</v>
      </c>
      <c r="E167" s="101" t="s">
        <v>72</v>
      </c>
    </row>
    <row r="168" spans="2:9">
      <c r="B168" s="101" t="s">
        <v>11637</v>
      </c>
      <c r="C168" s="102" t="s">
        <v>315</v>
      </c>
      <c r="D168" s="102" t="s">
        <v>316</v>
      </c>
      <c r="E168" s="101" t="s">
        <v>72</v>
      </c>
    </row>
    <row r="169" spans="2:9" ht="15">
      <c r="B169" s="101" t="s">
        <v>11637</v>
      </c>
      <c r="C169" s="102" t="s">
        <v>315</v>
      </c>
      <c r="D169" s="101" t="s">
        <v>316</v>
      </c>
      <c r="E169" s="101" t="s">
        <v>72</v>
      </c>
      <c r="G169" s="1"/>
      <c r="H169" s="1"/>
      <c r="I169" s="1"/>
    </row>
    <row r="170" spans="2:9" ht="15">
      <c r="B170" s="101" t="s">
        <v>11637</v>
      </c>
      <c r="C170" s="101" t="s">
        <v>315</v>
      </c>
      <c r="D170" s="101" t="s">
        <v>316</v>
      </c>
      <c r="E170" s="101" t="s">
        <v>72</v>
      </c>
      <c r="G170" s="1"/>
      <c r="H170" s="1"/>
      <c r="I170" s="1"/>
    </row>
    <row r="171" spans="2:9" ht="15">
      <c r="B171" s="101" t="s">
        <v>11637</v>
      </c>
      <c r="C171" s="102" t="s">
        <v>320</v>
      </c>
      <c r="D171" s="102" t="s">
        <v>321</v>
      </c>
      <c r="E171" s="101" t="s">
        <v>72</v>
      </c>
      <c r="G171" s="1"/>
      <c r="H171" s="1"/>
      <c r="I171" s="1"/>
    </row>
    <row r="172" spans="2:9" ht="15">
      <c r="B172" s="101" t="s">
        <v>11637</v>
      </c>
      <c r="C172" s="101" t="s">
        <v>325</v>
      </c>
      <c r="D172" s="101" t="s">
        <v>326</v>
      </c>
      <c r="E172" s="101" t="s">
        <v>72</v>
      </c>
      <c r="G172" s="1"/>
      <c r="H172" s="1"/>
      <c r="I172" s="1"/>
    </row>
    <row r="173" spans="2:9" ht="15">
      <c r="B173" s="101" t="s">
        <v>11637</v>
      </c>
      <c r="C173" s="101" t="s">
        <v>330</v>
      </c>
      <c r="D173" s="101" t="s">
        <v>331</v>
      </c>
      <c r="E173" s="101" t="s">
        <v>72</v>
      </c>
      <c r="G173" s="1"/>
      <c r="H173" s="1"/>
      <c r="I173" s="1"/>
    </row>
    <row r="174" spans="2:9" ht="15">
      <c r="B174" s="101" t="s">
        <v>11637</v>
      </c>
      <c r="C174" s="101" t="s">
        <v>337</v>
      </c>
      <c r="D174" s="101" t="s">
        <v>338</v>
      </c>
      <c r="E174" s="101" t="s">
        <v>72</v>
      </c>
      <c r="G174" s="1"/>
      <c r="H174" s="1"/>
      <c r="I174" s="1"/>
    </row>
    <row r="175" spans="2:9" ht="15">
      <c r="B175" s="101" t="s">
        <v>11637</v>
      </c>
      <c r="C175" s="101" t="s">
        <v>344</v>
      </c>
      <c r="D175" s="101" t="s">
        <v>345</v>
      </c>
      <c r="E175" s="101" t="s">
        <v>72</v>
      </c>
      <c r="G175" s="1"/>
      <c r="H175" s="1"/>
      <c r="I175" s="1"/>
    </row>
    <row r="176" spans="2:9" ht="15">
      <c r="B176" s="101" t="s">
        <v>11638</v>
      </c>
      <c r="C176" s="101" t="s">
        <v>11538</v>
      </c>
      <c r="D176" s="101" t="s">
        <v>11539</v>
      </c>
      <c r="E176" s="101" t="s">
        <v>72</v>
      </c>
      <c r="G176" s="1"/>
      <c r="H176" s="1"/>
      <c r="I176" s="1"/>
    </row>
    <row r="177" spans="2:9" ht="15">
      <c r="B177" s="101" t="s">
        <v>11639</v>
      </c>
      <c r="C177" s="101" t="s">
        <v>11459</v>
      </c>
      <c r="D177" s="101" t="s">
        <v>11460</v>
      </c>
      <c r="E177" s="101" t="s">
        <v>72</v>
      </c>
      <c r="G177" s="1"/>
      <c r="H177" s="1"/>
      <c r="I177" s="1"/>
    </row>
    <row r="178" spans="2:9" ht="15">
      <c r="B178" s="101" t="s">
        <v>11639</v>
      </c>
      <c r="C178" s="101" t="s">
        <v>11542</v>
      </c>
      <c r="D178" s="101" t="s">
        <v>11543</v>
      </c>
      <c r="E178" s="101" t="s">
        <v>72</v>
      </c>
      <c r="G178" s="1"/>
      <c r="H178" s="1"/>
      <c r="I178" s="1"/>
    </row>
    <row r="179" spans="2:9" ht="15">
      <c r="B179" s="101" t="s">
        <v>11639</v>
      </c>
      <c r="C179" s="101" t="s">
        <v>10527</v>
      </c>
      <c r="D179" s="101" t="s">
        <v>11640</v>
      </c>
      <c r="E179" s="101" t="s">
        <v>72</v>
      </c>
      <c r="G179" s="1"/>
      <c r="H179" s="1"/>
      <c r="I179" s="1"/>
    </row>
    <row r="180" spans="2:9" ht="15">
      <c r="B180" s="101" t="s">
        <v>11641</v>
      </c>
      <c r="C180" s="101" t="s">
        <v>11467</v>
      </c>
      <c r="D180" s="101" t="s">
        <v>11468</v>
      </c>
      <c r="E180" s="101" t="s">
        <v>72</v>
      </c>
      <c r="G180" s="1"/>
      <c r="H180" s="1"/>
      <c r="I180" s="1"/>
    </row>
    <row r="181" spans="2:9" ht="15">
      <c r="B181" s="101" t="s">
        <v>11642</v>
      </c>
      <c r="C181" s="101" t="s">
        <v>11467</v>
      </c>
      <c r="D181" s="101" t="s">
        <v>11468</v>
      </c>
      <c r="E181" s="101" t="s">
        <v>72</v>
      </c>
      <c r="G181" s="1"/>
      <c r="H181" s="1"/>
      <c r="I181" s="1"/>
    </row>
    <row r="182" spans="2:9" ht="15">
      <c r="B182" s="101" t="s">
        <v>11643</v>
      </c>
      <c r="C182" s="101" t="s">
        <v>11644</v>
      </c>
      <c r="D182" s="101" t="s">
        <v>11645</v>
      </c>
      <c r="E182" s="101" t="s">
        <v>153</v>
      </c>
      <c r="G182" s="1"/>
      <c r="H182" s="1"/>
      <c r="I182" s="1"/>
    </row>
    <row r="183" spans="2:9" ht="15">
      <c r="B183" s="101" t="s">
        <v>11643</v>
      </c>
      <c r="C183" s="102" t="s">
        <v>11646</v>
      </c>
      <c r="D183" s="101" t="s">
        <v>11647</v>
      </c>
      <c r="E183" s="101" t="s">
        <v>153</v>
      </c>
      <c r="G183" s="1"/>
      <c r="H183" s="1"/>
      <c r="I183" s="1"/>
    </row>
    <row r="184" spans="2:9" ht="15">
      <c r="B184" s="101" t="s">
        <v>11648</v>
      </c>
      <c r="C184" s="102" t="s">
        <v>11649</v>
      </c>
      <c r="D184" s="102" t="s">
        <v>11650</v>
      </c>
      <c r="E184" s="101" t="s">
        <v>153</v>
      </c>
      <c r="G184" s="1"/>
      <c r="H184" s="1"/>
      <c r="I184" s="1"/>
    </row>
    <row r="185" spans="2:9" ht="15">
      <c r="B185" s="101" t="s">
        <v>11651</v>
      </c>
      <c r="C185" s="101" t="s">
        <v>11652</v>
      </c>
      <c r="D185" s="101" t="s">
        <v>11653</v>
      </c>
      <c r="E185" s="101" t="s">
        <v>153</v>
      </c>
      <c r="G185" s="1"/>
      <c r="H185" s="1"/>
      <c r="I185" s="1"/>
    </row>
    <row r="186" spans="2:9" ht="15">
      <c r="B186" s="101" t="s">
        <v>11654</v>
      </c>
      <c r="C186" s="101" t="s">
        <v>11655</v>
      </c>
      <c r="D186" s="101" t="s">
        <v>11656</v>
      </c>
      <c r="E186" s="101" t="s">
        <v>72</v>
      </c>
      <c r="G186" s="1"/>
      <c r="H186" s="1"/>
      <c r="I186" s="1"/>
    </row>
    <row r="187" spans="2:9" ht="15">
      <c r="B187" s="101" t="s">
        <v>11657</v>
      </c>
      <c r="C187" s="101" t="s">
        <v>11658</v>
      </c>
      <c r="D187" s="101" t="s">
        <v>11659</v>
      </c>
      <c r="E187" s="101" t="s">
        <v>153</v>
      </c>
      <c r="G187" s="1"/>
      <c r="H187" s="1"/>
      <c r="I187" s="1"/>
    </row>
    <row r="188" spans="2:9" ht="15">
      <c r="B188" s="101" t="s">
        <v>11660</v>
      </c>
      <c r="C188" s="101" t="s">
        <v>11658</v>
      </c>
      <c r="D188" s="101" t="s">
        <v>11659</v>
      </c>
      <c r="E188" s="101" t="s">
        <v>153</v>
      </c>
      <c r="G188" s="1"/>
      <c r="H188" s="1"/>
      <c r="I188" s="1"/>
    </row>
    <row r="189" spans="2:9" ht="15">
      <c r="B189" s="101" t="s">
        <v>11661</v>
      </c>
      <c r="C189" s="101" t="s">
        <v>11658</v>
      </c>
      <c r="D189" s="101" t="s">
        <v>11659</v>
      </c>
      <c r="E189" s="101" t="s">
        <v>72</v>
      </c>
      <c r="G189" s="1"/>
      <c r="H189" s="1"/>
      <c r="I189" s="1"/>
    </row>
    <row r="190" spans="2:9" ht="15">
      <c r="B190" s="101" t="s">
        <v>11648</v>
      </c>
      <c r="C190" s="102" t="s">
        <v>5241</v>
      </c>
      <c r="D190" s="101" t="s">
        <v>5242</v>
      </c>
      <c r="E190" s="101" t="s">
        <v>153</v>
      </c>
      <c r="G190" s="1"/>
      <c r="H190" s="1"/>
      <c r="I190" s="1"/>
    </row>
    <row r="191" spans="2:9" ht="15">
      <c r="B191" s="101" t="s">
        <v>11648</v>
      </c>
      <c r="C191" s="101" t="s">
        <v>5250</v>
      </c>
      <c r="D191" s="101" t="s">
        <v>5251</v>
      </c>
      <c r="E191" s="101" t="s">
        <v>153</v>
      </c>
      <c r="G191" s="1"/>
      <c r="H191" s="1"/>
      <c r="I191" s="1"/>
    </row>
    <row r="192" spans="2:9" ht="15">
      <c r="B192" s="101" t="s">
        <v>11648</v>
      </c>
      <c r="C192" s="102" t="s">
        <v>5248</v>
      </c>
      <c r="D192" s="101" t="s">
        <v>5249</v>
      </c>
      <c r="E192" s="101" t="s">
        <v>153</v>
      </c>
      <c r="G192" s="1"/>
      <c r="H192" s="1"/>
      <c r="I192" s="1"/>
    </row>
    <row r="193" spans="2:9" ht="15">
      <c r="B193" s="101" t="s">
        <v>11648</v>
      </c>
      <c r="C193" s="102" t="s">
        <v>5248</v>
      </c>
      <c r="D193" s="102" t="s">
        <v>5249</v>
      </c>
      <c r="E193" s="101" t="s">
        <v>153</v>
      </c>
      <c r="G193" s="1"/>
      <c r="H193" s="1"/>
      <c r="I193" s="1"/>
    </row>
    <row r="194" spans="2:9" ht="15">
      <c r="B194" s="101" t="s">
        <v>11662</v>
      </c>
      <c r="C194" s="101" t="s">
        <v>5096</v>
      </c>
      <c r="D194" s="101" t="s">
        <v>5097</v>
      </c>
      <c r="E194" s="101" t="s">
        <v>153</v>
      </c>
      <c r="G194" s="1"/>
      <c r="H194" s="1"/>
      <c r="I194" s="1"/>
    </row>
    <row r="195" spans="2:9" ht="15">
      <c r="B195" s="101" t="s">
        <v>11662</v>
      </c>
      <c r="C195" s="101" t="s">
        <v>5096</v>
      </c>
      <c r="D195" s="101" t="s">
        <v>5097</v>
      </c>
      <c r="E195" s="101" t="s">
        <v>153</v>
      </c>
      <c r="G195" s="1"/>
      <c r="H195" s="1"/>
      <c r="I195" s="1"/>
    </row>
    <row r="196" spans="2:9" ht="15">
      <c r="B196" s="101" t="s">
        <v>11662</v>
      </c>
      <c r="C196" s="101" t="s">
        <v>5096</v>
      </c>
      <c r="D196" s="101" t="s">
        <v>5097</v>
      </c>
      <c r="E196" s="101" t="s">
        <v>153</v>
      </c>
      <c r="G196" s="1"/>
      <c r="H196" s="1"/>
      <c r="I196" s="1"/>
    </row>
    <row r="197" spans="2:9" ht="15">
      <c r="B197" s="101" t="s">
        <v>11662</v>
      </c>
      <c r="C197" s="101" t="s">
        <v>5116</v>
      </c>
      <c r="D197" s="101" t="s">
        <v>5105</v>
      </c>
      <c r="E197" s="101" t="s">
        <v>153</v>
      </c>
      <c r="G197" s="1"/>
      <c r="H197" s="1"/>
      <c r="I197" s="1"/>
    </row>
    <row r="198" spans="2:9" ht="15">
      <c r="B198" s="101" t="s">
        <v>11662</v>
      </c>
      <c r="C198" s="101" t="s">
        <v>5116</v>
      </c>
      <c r="D198" s="101" t="s">
        <v>5105</v>
      </c>
      <c r="E198" s="101" t="s">
        <v>153</v>
      </c>
      <c r="G198" s="1"/>
      <c r="H198" s="1"/>
      <c r="I198" s="1"/>
    </row>
    <row r="199" spans="2:9" ht="15">
      <c r="B199" s="101" t="s">
        <v>11662</v>
      </c>
      <c r="C199" s="101" t="s">
        <v>5123</v>
      </c>
      <c r="D199" s="101" t="s">
        <v>5112</v>
      </c>
      <c r="E199" s="101" t="s">
        <v>153</v>
      </c>
      <c r="G199" s="1"/>
      <c r="H199" s="1"/>
      <c r="I199" s="1"/>
    </row>
    <row r="200" spans="2:9" ht="15">
      <c r="B200" s="101" t="s">
        <v>11662</v>
      </c>
      <c r="C200" s="101" t="s">
        <v>5130</v>
      </c>
      <c r="D200" s="101" t="s">
        <v>5117</v>
      </c>
      <c r="E200" s="101" t="s">
        <v>153</v>
      </c>
      <c r="G200" s="1"/>
      <c r="H200" s="1"/>
      <c r="I200" s="1"/>
    </row>
    <row r="201" spans="2:9" ht="15">
      <c r="B201" s="101" t="s">
        <v>11662</v>
      </c>
      <c r="C201" s="102" t="s">
        <v>5137</v>
      </c>
      <c r="D201" s="102" t="s">
        <v>5124</v>
      </c>
      <c r="E201" s="101" t="s">
        <v>153</v>
      </c>
      <c r="G201" s="1"/>
      <c r="H201" s="1"/>
      <c r="I201" s="1"/>
    </row>
    <row r="202" spans="2:9" ht="15">
      <c r="B202" s="101" t="s">
        <v>11662</v>
      </c>
      <c r="C202" s="101" t="s">
        <v>5137</v>
      </c>
      <c r="D202" s="101" t="s">
        <v>5124</v>
      </c>
      <c r="E202" s="101" t="s">
        <v>153</v>
      </c>
      <c r="G202" s="1"/>
      <c r="H202" s="1"/>
      <c r="I202" s="1"/>
    </row>
    <row r="203" spans="2:9" ht="15">
      <c r="B203" s="101" t="s">
        <v>11662</v>
      </c>
      <c r="C203" s="102" t="s">
        <v>5149</v>
      </c>
      <c r="D203" s="102" t="s">
        <v>5131</v>
      </c>
      <c r="E203" s="101" t="s">
        <v>153</v>
      </c>
      <c r="G203" s="1"/>
      <c r="H203" s="1"/>
      <c r="I203" s="1"/>
    </row>
    <row r="204" spans="2:9" ht="15">
      <c r="B204" s="101" t="s">
        <v>11662</v>
      </c>
      <c r="C204" s="102" t="s">
        <v>5157</v>
      </c>
      <c r="D204" s="101" t="s">
        <v>5138</v>
      </c>
      <c r="E204" s="101" t="s">
        <v>153</v>
      </c>
      <c r="G204" s="1"/>
      <c r="H204" s="1"/>
      <c r="I204" s="1"/>
    </row>
    <row r="205" spans="2:9" ht="15">
      <c r="B205" s="101" t="s">
        <v>11662</v>
      </c>
      <c r="C205" s="101" t="s">
        <v>5164</v>
      </c>
      <c r="D205" s="101" t="s">
        <v>5150</v>
      </c>
      <c r="E205" s="101" t="s">
        <v>153</v>
      </c>
      <c r="G205" s="1"/>
      <c r="H205" s="1"/>
      <c r="I205" s="1"/>
    </row>
    <row r="206" spans="2:9" ht="15">
      <c r="B206" s="101" t="s">
        <v>11662</v>
      </c>
      <c r="C206" s="102" t="s">
        <v>5164</v>
      </c>
      <c r="D206" s="101" t="s">
        <v>5150</v>
      </c>
      <c r="E206" s="101" t="s">
        <v>153</v>
      </c>
      <c r="G206" s="1"/>
      <c r="H206" s="1"/>
      <c r="I206" s="1"/>
    </row>
    <row r="207" spans="2:9" ht="15">
      <c r="B207" s="101" t="s">
        <v>11662</v>
      </c>
      <c r="C207" s="101" t="s">
        <v>5171</v>
      </c>
      <c r="D207" s="101" t="s">
        <v>5158</v>
      </c>
      <c r="E207" s="101" t="s">
        <v>153</v>
      </c>
      <c r="G207" s="1"/>
      <c r="H207" s="1"/>
      <c r="I207" s="1"/>
    </row>
    <row r="208" spans="2:9" ht="15">
      <c r="B208" s="101" t="s">
        <v>11662</v>
      </c>
      <c r="C208" s="101" t="s">
        <v>5183</v>
      </c>
      <c r="D208" s="101" t="s">
        <v>5165</v>
      </c>
      <c r="E208" s="101" t="s">
        <v>153</v>
      </c>
      <c r="G208" s="1"/>
      <c r="H208" s="1"/>
      <c r="I208" s="1"/>
    </row>
    <row r="209" spans="2:9" ht="15">
      <c r="B209" s="101" t="s">
        <v>11662</v>
      </c>
      <c r="C209" s="102" t="s">
        <v>5190</v>
      </c>
      <c r="D209" s="101" t="s">
        <v>5172</v>
      </c>
      <c r="E209" s="101" t="s">
        <v>153</v>
      </c>
      <c r="G209" s="1"/>
      <c r="H209" s="1"/>
      <c r="I209" s="1"/>
    </row>
    <row r="210" spans="2:9" ht="15">
      <c r="B210" s="101" t="s">
        <v>11662</v>
      </c>
      <c r="C210" s="101" t="s">
        <v>5197</v>
      </c>
      <c r="D210" s="101" t="s">
        <v>5198</v>
      </c>
      <c r="E210" s="101" t="s">
        <v>153</v>
      </c>
      <c r="G210" s="1"/>
      <c r="H210" s="1"/>
      <c r="I210" s="1"/>
    </row>
    <row r="211" spans="2:9" ht="15">
      <c r="B211" s="101" t="s">
        <v>11643</v>
      </c>
      <c r="C211" s="101" t="s">
        <v>5275</v>
      </c>
      <c r="D211" s="101" t="s">
        <v>5276</v>
      </c>
      <c r="E211" s="101" t="s">
        <v>153</v>
      </c>
      <c r="G211" s="1"/>
      <c r="H211" s="1"/>
      <c r="I211" s="1"/>
    </row>
    <row r="212" spans="2:9" ht="15">
      <c r="B212" s="101" t="s">
        <v>11643</v>
      </c>
      <c r="C212" s="101" t="s">
        <v>5275</v>
      </c>
      <c r="D212" s="101" t="s">
        <v>5276</v>
      </c>
      <c r="E212" s="101" t="s">
        <v>153</v>
      </c>
      <c r="G212" s="1"/>
      <c r="H212" s="1"/>
      <c r="I212" s="1"/>
    </row>
    <row r="213" spans="2:9" ht="15">
      <c r="B213" s="101" t="s">
        <v>11643</v>
      </c>
      <c r="C213" s="101" t="s">
        <v>5275</v>
      </c>
      <c r="D213" s="101" t="s">
        <v>5276</v>
      </c>
      <c r="E213" s="101" t="s">
        <v>153</v>
      </c>
      <c r="G213" s="1"/>
      <c r="H213" s="1"/>
      <c r="I213" s="1"/>
    </row>
    <row r="214" spans="2:9" ht="15">
      <c r="B214" s="101" t="s">
        <v>11643</v>
      </c>
      <c r="C214" s="101" t="s">
        <v>5284</v>
      </c>
      <c r="D214" s="101" t="s">
        <v>5285</v>
      </c>
      <c r="E214" s="101" t="s">
        <v>153</v>
      </c>
      <c r="G214" s="1"/>
      <c r="H214" s="1"/>
      <c r="I214" s="1"/>
    </row>
    <row r="215" spans="2:9" ht="15">
      <c r="B215" s="101" t="s">
        <v>11643</v>
      </c>
      <c r="C215" s="101" t="s">
        <v>5291</v>
      </c>
      <c r="D215" s="101" t="s">
        <v>5292</v>
      </c>
      <c r="E215" s="101" t="s">
        <v>153</v>
      </c>
      <c r="G215" s="1"/>
      <c r="H215" s="1"/>
      <c r="I215" s="1"/>
    </row>
    <row r="216" spans="2:9" ht="15">
      <c r="B216" s="101" t="s">
        <v>11643</v>
      </c>
      <c r="C216" s="101" t="s">
        <v>5289</v>
      </c>
      <c r="D216" s="101" t="s">
        <v>5290</v>
      </c>
      <c r="E216" s="101" t="s">
        <v>153</v>
      </c>
      <c r="G216" s="1"/>
      <c r="H216" s="1"/>
      <c r="I216" s="1"/>
    </row>
    <row r="217" spans="2:9" ht="15">
      <c r="B217" s="101" t="s">
        <v>11663</v>
      </c>
      <c r="C217" s="101" t="s">
        <v>10496</v>
      </c>
      <c r="D217" s="101" t="s">
        <v>6314</v>
      </c>
      <c r="E217" s="101" t="s">
        <v>153</v>
      </c>
      <c r="G217" s="1"/>
      <c r="H217" s="1"/>
      <c r="I217" s="1"/>
    </row>
    <row r="218" spans="2:9" ht="15">
      <c r="B218" s="101" t="s">
        <v>11663</v>
      </c>
      <c r="C218" s="102" t="s">
        <v>10497</v>
      </c>
      <c r="D218" s="102" t="s">
        <v>6321</v>
      </c>
      <c r="E218" s="101" t="s">
        <v>153</v>
      </c>
      <c r="G218" s="1"/>
      <c r="H218" s="1"/>
      <c r="I218" s="1"/>
    </row>
    <row r="219" spans="2:9" ht="15">
      <c r="B219" s="101" t="s">
        <v>11662</v>
      </c>
      <c r="C219" s="102" t="s">
        <v>10501</v>
      </c>
      <c r="D219" s="102" t="s">
        <v>6328</v>
      </c>
      <c r="E219" s="101" t="s">
        <v>153</v>
      </c>
      <c r="G219" s="1"/>
      <c r="H219" s="1"/>
      <c r="I219" s="1"/>
    </row>
    <row r="220" spans="2:9" ht="15">
      <c r="B220" s="101" t="s">
        <v>11663</v>
      </c>
      <c r="C220" s="102" t="s">
        <v>10501</v>
      </c>
      <c r="D220" s="102" t="s">
        <v>6328</v>
      </c>
      <c r="E220" s="101" t="s">
        <v>153</v>
      </c>
      <c r="G220" s="1"/>
      <c r="H220" s="1"/>
      <c r="I220" s="1"/>
    </row>
    <row r="221" spans="2:9" ht="15">
      <c r="B221" s="101" t="s">
        <v>4949</v>
      </c>
      <c r="C221" s="101" t="s">
        <v>4913</v>
      </c>
      <c r="D221" s="101" t="s">
        <v>4914</v>
      </c>
      <c r="E221" s="101" t="s">
        <v>153</v>
      </c>
      <c r="G221" s="1"/>
      <c r="H221" s="1"/>
      <c r="I221" s="1"/>
    </row>
    <row r="222" spans="2:9" ht="15">
      <c r="B222" s="101" t="s">
        <v>4949</v>
      </c>
      <c r="C222" s="101" t="s">
        <v>4925</v>
      </c>
      <c r="D222" s="101" t="s">
        <v>4926</v>
      </c>
      <c r="E222" s="101" t="s">
        <v>153</v>
      </c>
      <c r="G222" s="1"/>
      <c r="H222" s="1"/>
      <c r="I222" s="1"/>
    </row>
    <row r="223" spans="2:9" ht="15">
      <c r="B223" s="101" t="s">
        <v>4949</v>
      </c>
      <c r="C223" s="102" t="s">
        <v>4932</v>
      </c>
      <c r="D223" s="101" t="s">
        <v>4933</v>
      </c>
      <c r="E223" s="101" t="s">
        <v>153</v>
      </c>
      <c r="G223" s="1"/>
      <c r="H223" s="1"/>
      <c r="I223" s="1"/>
    </row>
    <row r="224" spans="2:9" ht="15">
      <c r="B224" s="101" t="s">
        <v>4949</v>
      </c>
      <c r="C224" s="101" t="s">
        <v>4939</v>
      </c>
      <c r="D224" s="101" t="s">
        <v>4940</v>
      </c>
      <c r="E224" s="101" t="s">
        <v>153</v>
      </c>
      <c r="G224" s="1"/>
      <c r="H224" s="1"/>
      <c r="I224" s="1"/>
    </row>
    <row r="225" spans="2:9" ht="15">
      <c r="B225" s="101" t="s">
        <v>4949</v>
      </c>
      <c r="C225" s="101" t="s">
        <v>4946</v>
      </c>
      <c r="D225" s="101" t="s">
        <v>4947</v>
      </c>
      <c r="E225" s="101" t="s">
        <v>153</v>
      </c>
      <c r="G225" s="1"/>
      <c r="H225" s="1"/>
      <c r="I225" s="1"/>
    </row>
    <row r="226" spans="2:9" ht="15">
      <c r="B226" s="101" t="s">
        <v>11664</v>
      </c>
      <c r="C226" s="102" t="s">
        <v>1819</v>
      </c>
      <c r="D226" s="101" t="s">
        <v>1820</v>
      </c>
      <c r="E226" s="101" t="s">
        <v>153</v>
      </c>
      <c r="G226" s="1"/>
      <c r="H226" s="1"/>
      <c r="I226" s="1"/>
    </row>
    <row r="227" spans="2:9" ht="15">
      <c r="B227" s="101" t="s">
        <v>11664</v>
      </c>
      <c r="C227" s="101" t="s">
        <v>1819</v>
      </c>
      <c r="D227" s="101" t="s">
        <v>1820</v>
      </c>
      <c r="E227" s="101" t="s">
        <v>153</v>
      </c>
      <c r="G227" s="1"/>
      <c r="H227" s="1"/>
      <c r="I227" s="1"/>
    </row>
    <row r="228" spans="2:9" ht="15">
      <c r="B228" s="101" t="s">
        <v>11664</v>
      </c>
      <c r="C228" s="101" t="s">
        <v>1819</v>
      </c>
      <c r="D228" s="101" t="s">
        <v>1820</v>
      </c>
      <c r="E228" s="101" t="s">
        <v>153</v>
      </c>
      <c r="G228" s="1"/>
      <c r="H228" s="1"/>
      <c r="I228" s="1"/>
    </row>
    <row r="229" spans="2:9" ht="15">
      <c r="B229" s="101" t="s">
        <v>11664</v>
      </c>
      <c r="C229" s="101" t="s">
        <v>1827</v>
      </c>
      <c r="D229" s="101" t="s">
        <v>1828</v>
      </c>
      <c r="E229" s="101" t="s">
        <v>153</v>
      </c>
      <c r="G229" s="1"/>
      <c r="H229" s="1"/>
      <c r="I229" s="1"/>
    </row>
    <row r="230" spans="2:9" ht="15">
      <c r="B230" s="101" t="s">
        <v>11664</v>
      </c>
      <c r="C230" s="101" t="s">
        <v>1834</v>
      </c>
      <c r="D230" s="101" t="s">
        <v>1835</v>
      </c>
      <c r="E230" s="101" t="s">
        <v>153</v>
      </c>
      <c r="G230" s="1"/>
      <c r="H230" s="1"/>
      <c r="I230" s="1"/>
    </row>
    <row r="231" spans="2:9" ht="15">
      <c r="B231" s="101" t="s">
        <v>11664</v>
      </c>
      <c r="C231" s="101" t="s">
        <v>1834</v>
      </c>
      <c r="D231" s="101" t="s">
        <v>1835</v>
      </c>
      <c r="E231" s="101" t="s">
        <v>153</v>
      </c>
      <c r="G231" s="1"/>
      <c r="H231" s="1"/>
      <c r="I231" s="1"/>
    </row>
    <row r="232" spans="2:9" ht="15">
      <c r="B232" s="101" t="s">
        <v>11664</v>
      </c>
      <c r="C232" s="102" t="s">
        <v>1841</v>
      </c>
      <c r="D232" s="102" t="s">
        <v>1842</v>
      </c>
      <c r="E232" s="101" t="s">
        <v>153</v>
      </c>
      <c r="G232" s="1"/>
      <c r="H232" s="1"/>
      <c r="I232" s="1"/>
    </row>
    <row r="233" spans="2:9" ht="15">
      <c r="B233" s="101" t="s">
        <v>11664</v>
      </c>
      <c r="C233" s="101" t="s">
        <v>1848</v>
      </c>
      <c r="D233" s="101" t="s">
        <v>1849</v>
      </c>
      <c r="E233" s="101" t="s">
        <v>153</v>
      </c>
      <c r="G233" s="1"/>
      <c r="H233" s="1"/>
      <c r="I233" s="1"/>
    </row>
    <row r="234" spans="2:9" ht="15">
      <c r="B234" s="101" t="s">
        <v>11664</v>
      </c>
      <c r="C234" s="101" t="s">
        <v>1855</v>
      </c>
      <c r="D234" s="101" t="s">
        <v>1856</v>
      </c>
      <c r="E234" s="101" t="s">
        <v>153</v>
      </c>
      <c r="G234" s="1"/>
      <c r="H234" s="1"/>
      <c r="I234" s="1"/>
    </row>
    <row r="235" spans="2:9" ht="15">
      <c r="B235" s="101" t="s">
        <v>11664</v>
      </c>
      <c r="C235" s="101" t="s">
        <v>1860</v>
      </c>
      <c r="D235" s="101" t="s">
        <v>1861</v>
      </c>
      <c r="E235" s="101" t="s">
        <v>153</v>
      </c>
      <c r="G235" s="1"/>
      <c r="H235" s="1"/>
      <c r="I235" s="1"/>
    </row>
    <row r="236" spans="2:9" ht="15">
      <c r="B236" s="101" t="s">
        <v>11641</v>
      </c>
      <c r="C236" s="101" t="s">
        <v>11563</v>
      </c>
      <c r="D236" s="101" t="s">
        <v>11564</v>
      </c>
      <c r="E236" s="101" t="s">
        <v>72</v>
      </c>
      <c r="G236" s="1"/>
      <c r="H236" s="1"/>
      <c r="I236" s="1"/>
    </row>
    <row r="237" spans="2:9" ht="15">
      <c r="B237" s="101" t="s">
        <v>11641</v>
      </c>
      <c r="C237" s="101" t="s">
        <v>11665</v>
      </c>
      <c r="D237" s="101" t="s">
        <v>11666</v>
      </c>
      <c r="E237" s="101" t="s">
        <v>72</v>
      </c>
      <c r="G237" s="1"/>
      <c r="H237" s="1"/>
      <c r="I237" s="1"/>
    </row>
    <row r="238" spans="2:9" ht="15">
      <c r="B238" s="101" t="s">
        <v>11641</v>
      </c>
      <c r="C238" s="101" t="s">
        <v>11667</v>
      </c>
      <c r="D238" s="101" t="s">
        <v>11668</v>
      </c>
      <c r="E238" s="101" t="s">
        <v>72</v>
      </c>
      <c r="G238" s="1"/>
      <c r="H238" s="1"/>
      <c r="I238" s="1"/>
    </row>
    <row r="239" spans="2:9" ht="15">
      <c r="B239" s="101" t="s">
        <v>11641</v>
      </c>
      <c r="C239" s="101" t="s">
        <v>11669</v>
      </c>
      <c r="D239" s="101" t="s">
        <v>11670</v>
      </c>
      <c r="E239" s="101" t="s">
        <v>72</v>
      </c>
      <c r="G239" s="1"/>
      <c r="H239" s="1"/>
      <c r="I239" s="1"/>
    </row>
    <row r="240" spans="2:9" ht="15">
      <c r="B240" s="101" t="s">
        <v>5005</v>
      </c>
      <c r="C240" s="101" t="s">
        <v>11671</v>
      </c>
      <c r="D240" s="101" t="s">
        <v>11672</v>
      </c>
      <c r="E240" s="101" t="s">
        <v>72</v>
      </c>
      <c r="G240" s="1"/>
      <c r="H240" s="1"/>
      <c r="I240" s="1"/>
    </row>
    <row r="241" spans="2:9" ht="15">
      <c r="B241" s="101" t="s">
        <v>11641</v>
      </c>
      <c r="C241" s="101" t="s">
        <v>11671</v>
      </c>
      <c r="D241" s="101" t="s">
        <v>11672</v>
      </c>
      <c r="E241" s="101" t="s">
        <v>72</v>
      </c>
      <c r="G241" s="1"/>
      <c r="H241" s="1"/>
      <c r="I241" s="1"/>
    </row>
    <row r="242" spans="2:9" ht="15">
      <c r="B242" s="101" t="s">
        <v>11641</v>
      </c>
      <c r="C242" s="101" t="s">
        <v>11673</v>
      </c>
      <c r="D242" s="101" t="s">
        <v>11674</v>
      </c>
      <c r="E242" s="101" t="s">
        <v>72</v>
      </c>
      <c r="G242" s="1"/>
      <c r="H242" s="1"/>
      <c r="I242" s="1"/>
    </row>
    <row r="243" spans="2:9" ht="15">
      <c r="B243" s="101" t="s">
        <v>11641</v>
      </c>
      <c r="C243" s="101" t="s">
        <v>11675</v>
      </c>
      <c r="D243" s="101" t="s">
        <v>11676</v>
      </c>
      <c r="E243" s="101" t="s">
        <v>72</v>
      </c>
      <c r="G243" s="1"/>
      <c r="H243" s="1"/>
      <c r="I243" s="1"/>
    </row>
    <row r="244" spans="2:9" ht="15">
      <c r="B244" s="101" t="s">
        <v>5005</v>
      </c>
      <c r="C244" s="101" t="s">
        <v>11556</v>
      </c>
      <c r="D244" s="101" t="s">
        <v>11557</v>
      </c>
      <c r="E244" s="101" t="s">
        <v>72</v>
      </c>
      <c r="G244" s="1"/>
      <c r="H244" s="1"/>
      <c r="I244" s="1"/>
    </row>
    <row r="245" spans="2:9" ht="15">
      <c r="B245" s="101" t="s">
        <v>5005</v>
      </c>
      <c r="C245" s="101" t="s">
        <v>11677</v>
      </c>
      <c r="D245" s="101" t="s">
        <v>11678</v>
      </c>
      <c r="E245" s="101" t="s">
        <v>72</v>
      </c>
      <c r="G245" s="1"/>
      <c r="H245" s="1"/>
      <c r="I245" s="1"/>
    </row>
    <row r="246" spans="2:9" ht="15">
      <c r="B246" s="101" t="s">
        <v>5005</v>
      </c>
      <c r="C246" s="101" t="s">
        <v>6193</v>
      </c>
      <c r="D246" s="101" t="s">
        <v>6194</v>
      </c>
      <c r="E246" s="101" t="s">
        <v>72</v>
      </c>
      <c r="G246" s="1"/>
      <c r="H246" s="1"/>
      <c r="I246" s="1"/>
    </row>
    <row r="247" spans="2:9" ht="15">
      <c r="B247" s="101" t="s">
        <v>5005</v>
      </c>
      <c r="C247" s="101" t="s">
        <v>11679</v>
      </c>
      <c r="D247" s="101" t="s">
        <v>11680</v>
      </c>
      <c r="E247" s="101" t="s">
        <v>72</v>
      </c>
      <c r="G247" s="1"/>
      <c r="H247" s="1"/>
      <c r="I247" s="1"/>
    </row>
    <row r="248" spans="2:9" ht="15">
      <c r="B248" s="101" t="s">
        <v>11681</v>
      </c>
      <c r="C248" s="101" t="s">
        <v>11682</v>
      </c>
      <c r="D248" s="101" t="s">
        <v>11683</v>
      </c>
      <c r="E248" s="101" t="s">
        <v>153</v>
      </c>
      <c r="G248" s="1"/>
      <c r="H248" s="1"/>
      <c r="I248" s="1"/>
    </row>
    <row r="249" spans="2:9" ht="15">
      <c r="B249" s="101" t="s">
        <v>11681</v>
      </c>
      <c r="C249" s="101" t="s">
        <v>11684</v>
      </c>
      <c r="D249" s="101" t="s">
        <v>11685</v>
      </c>
      <c r="E249" s="101" t="s">
        <v>153</v>
      </c>
      <c r="G249" s="1"/>
      <c r="H249" s="1"/>
      <c r="I249" s="1"/>
    </row>
    <row r="250" spans="2:9" ht="15">
      <c r="B250" s="101" t="s">
        <v>11681</v>
      </c>
      <c r="C250" s="101" t="s">
        <v>11686</v>
      </c>
      <c r="D250" s="101" t="s">
        <v>11687</v>
      </c>
      <c r="E250" s="101" t="s">
        <v>153</v>
      </c>
      <c r="G250" s="1"/>
      <c r="H250" s="1"/>
      <c r="I250" s="1"/>
    </row>
    <row r="251" spans="2:9" ht="15">
      <c r="B251" s="101" t="s">
        <v>11681</v>
      </c>
      <c r="C251" s="101" t="s">
        <v>11688</v>
      </c>
      <c r="D251" s="101" t="s">
        <v>11689</v>
      </c>
      <c r="E251" s="101" t="s">
        <v>153</v>
      </c>
      <c r="G251" s="1"/>
      <c r="H251" s="1"/>
      <c r="I251" s="1"/>
    </row>
    <row r="252" spans="2:9" ht="15">
      <c r="B252" s="101" t="s">
        <v>3789</v>
      </c>
      <c r="C252" s="102" t="s">
        <v>3721</v>
      </c>
      <c r="D252" s="101" t="s">
        <v>3722</v>
      </c>
      <c r="E252" s="101" t="s">
        <v>72</v>
      </c>
      <c r="G252" s="1"/>
      <c r="H252" s="1"/>
      <c r="I252" s="1"/>
    </row>
    <row r="253" spans="2:9" ht="15">
      <c r="B253" s="101" t="s">
        <v>3789</v>
      </c>
      <c r="C253" s="101" t="s">
        <v>3730</v>
      </c>
      <c r="D253" s="101" t="s">
        <v>3731</v>
      </c>
      <c r="E253" s="101" t="s">
        <v>72</v>
      </c>
      <c r="G253" s="1"/>
      <c r="H253" s="1"/>
      <c r="I253" s="1"/>
    </row>
    <row r="254" spans="2:9" ht="15">
      <c r="B254" s="101" t="s">
        <v>3789</v>
      </c>
      <c r="C254" s="101" t="s">
        <v>11690</v>
      </c>
      <c r="D254" s="101" t="s">
        <v>11691</v>
      </c>
      <c r="E254" s="101" t="s">
        <v>72</v>
      </c>
      <c r="G254" s="1"/>
      <c r="H254" s="1"/>
      <c r="I254" s="1"/>
    </row>
    <row r="255" spans="2:9" ht="15">
      <c r="B255" s="101" t="s">
        <v>3789</v>
      </c>
      <c r="C255" s="101" t="s">
        <v>3740</v>
      </c>
      <c r="D255" s="101" t="s">
        <v>3741</v>
      </c>
      <c r="E255" s="101" t="s">
        <v>72</v>
      </c>
      <c r="G255" s="1"/>
      <c r="H255" s="1"/>
      <c r="I255" s="1"/>
    </row>
    <row r="256" spans="2:9" ht="15">
      <c r="B256" s="101" t="s">
        <v>3789</v>
      </c>
      <c r="C256" s="101" t="s">
        <v>11692</v>
      </c>
      <c r="D256" s="101" t="s">
        <v>3748</v>
      </c>
      <c r="E256" s="101" t="s">
        <v>72</v>
      </c>
      <c r="G256" s="1"/>
      <c r="H256" s="1"/>
      <c r="I256" s="1"/>
    </row>
    <row r="257" spans="2:9" ht="15">
      <c r="B257" s="101" t="s">
        <v>3789</v>
      </c>
      <c r="C257" s="101" t="s">
        <v>1550</v>
      </c>
      <c r="D257" s="101" t="s">
        <v>1551</v>
      </c>
      <c r="E257" s="101" t="s">
        <v>72</v>
      </c>
      <c r="G257" s="1"/>
      <c r="H257" s="1"/>
      <c r="I257" s="1"/>
    </row>
    <row r="258" spans="2:9" ht="15">
      <c r="B258" s="101" t="s">
        <v>11681</v>
      </c>
      <c r="C258" s="101" t="s">
        <v>1550</v>
      </c>
      <c r="D258" s="101" t="s">
        <v>1551</v>
      </c>
      <c r="E258" s="101" t="s">
        <v>153</v>
      </c>
      <c r="G258" s="1"/>
      <c r="H258" s="1"/>
      <c r="I258" s="1"/>
    </row>
    <row r="259" spans="2:9" ht="15">
      <c r="B259" s="101" t="s">
        <v>11681</v>
      </c>
      <c r="C259" s="101" t="s">
        <v>1550</v>
      </c>
      <c r="D259" s="101" t="s">
        <v>1551</v>
      </c>
      <c r="E259" s="101" t="s">
        <v>153</v>
      </c>
      <c r="G259" s="1"/>
      <c r="H259" s="1"/>
      <c r="I259" s="1"/>
    </row>
    <row r="260" spans="2:9" ht="15">
      <c r="B260" s="101" t="s">
        <v>1561</v>
      </c>
      <c r="C260" s="101" t="s">
        <v>1550</v>
      </c>
      <c r="D260" s="101" t="s">
        <v>1551</v>
      </c>
      <c r="E260" s="101" t="s">
        <v>72</v>
      </c>
      <c r="G260" s="1"/>
      <c r="H260" s="1"/>
      <c r="I260" s="1"/>
    </row>
    <row r="261" spans="2:9" ht="15">
      <c r="B261" s="101" t="s">
        <v>11693</v>
      </c>
      <c r="C261" s="101" t="s">
        <v>9379</v>
      </c>
      <c r="D261" s="101" t="s">
        <v>11694</v>
      </c>
      <c r="E261" s="101" t="s">
        <v>72</v>
      </c>
      <c r="G261" s="1"/>
      <c r="H261" s="1"/>
      <c r="I261" s="1"/>
    </row>
    <row r="262" spans="2:9" ht="15">
      <c r="B262" s="101" t="s">
        <v>11695</v>
      </c>
      <c r="C262" s="101" t="s">
        <v>1550</v>
      </c>
      <c r="D262" s="101" t="s">
        <v>1551</v>
      </c>
      <c r="E262" s="101" t="s">
        <v>72</v>
      </c>
      <c r="G262" s="1"/>
      <c r="H262" s="1"/>
      <c r="I262" s="1"/>
    </row>
    <row r="263" spans="2:9" ht="15">
      <c r="B263" s="101" t="s">
        <v>11696</v>
      </c>
      <c r="C263" s="101" t="s">
        <v>1550</v>
      </c>
      <c r="D263" s="101" t="s">
        <v>1551</v>
      </c>
      <c r="E263" s="101" t="s">
        <v>153</v>
      </c>
      <c r="G263" s="1"/>
      <c r="H263" s="1"/>
      <c r="I263" s="1"/>
    </row>
    <row r="264" spans="2:9" ht="15">
      <c r="B264" s="101" t="s">
        <v>11696</v>
      </c>
      <c r="C264" s="101" t="s">
        <v>1550</v>
      </c>
      <c r="D264" s="101" t="s">
        <v>1551</v>
      </c>
      <c r="E264" s="101" t="s">
        <v>153</v>
      </c>
      <c r="G264" s="1"/>
      <c r="H264" s="1"/>
      <c r="I264" s="1"/>
    </row>
    <row r="265" spans="2:9" ht="15">
      <c r="B265" s="101" t="s">
        <v>3844</v>
      </c>
      <c r="C265" s="101" t="s">
        <v>1557</v>
      </c>
      <c r="D265" s="101" t="s">
        <v>1558</v>
      </c>
      <c r="E265" s="101" t="s">
        <v>72</v>
      </c>
      <c r="G265" s="1"/>
      <c r="H265" s="1"/>
      <c r="I265" s="1"/>
    </row>
    <row r="266" spans="2:9" ht="15">
      <c r="B266" s="101" t="s">
        <v>1561</v>
      </c>
      <c r="C266" s="101" t="s">
        <v>1557</v>
      </c>
      <c r="D266" s="101" t="s">
        <v>1558</v>
      </c>
      <c r="E266" s="101" t="s">
        <v>72</v>
      </c>
      <c r="G266" s="1"/>
      <c r="H266" s="1"/>
      <c r="I266" s="1"/>
    </row>
    <row r="267" spans="2:9" ht="15">
      <c r="B267" s="101" t="s">
        <v>11681</v>
      </c>
      <c r="C267" s="101" t="s">
        <v>4362</v>
      </c>
      <c r="D267" s="101" t="s">
        <v>4363</v>
      </c>
      <c r="E267" s="101" t="s">
        <v>153</v>
      </c>
      <c r="G267" s="1"/>
      <c r="H267" s="1"/>
      <c r="I267" s="1"/>
    </row>
    <row r="268" spans="2:9" ht="15">
      <c r="B268" s="101" t="s">
        <v>11681</v>
      </c>
      <c r="C268" s="101" t="s">
        <v>10018</v>
      </c>
      <c r="D268" s="101" t="s">
        <v>4374</v>
      </c>
      <c r="E268" s="101" t="s">
        <v>153</v>
      </c>
      <c r="G268" s="1"/>
      <c r="H268" s="1"/>
      <c r="I268" s="1"/>
    </row>
    <row r="269" spans="2:9" ht="15">
      <c r="B269" s="101" t="s">
        <v>11681</v>
      </c>
      <c r="C269" s="101" t="s">
        <v>10021</v>
      </c>
      <c r="D269" s="101" t="s">
        <v>4385</v>
      </c>
      <c r="E269" s="101" t="s">
        <v>153</v>
      </c>
      <c r="G269" s="1"/>
      <c r="H269" s="1"/>
      <c r="I269" s="1"/>
    </row>
    <row r="270" spans="2:9" ht="15">
      <c r="B270" s="101" t="s">
        <v>11681</v>
      </c>
      <c r="C270" s="101" t="s">
        <v>4393</v>
      </c>
      <c r="D270" s="101" t="s">
        <v>4394</v>
      </c>
      <c r="E270" s="101" t="s">
        <v>153</v>
      </c>
      <c r="G270" s="1"/>
      <c r="H270" s="1"/>
      <c r="I270" s="1"/>
    </row>
    <row r="271" spans="2:9" ht="15">
      <c r="B271" s="101" t="s">
        <v>11681</v>
      </c>
      <c r="C271" s="101" t="s">
        <v>4400</v>
      </c>
      <c r="D271" s="101" t="s">
        <v>4401</v>
      </c>
      <c r="E271" s="101" t="s">
        <v>153</v>
      </c>
      <c r="G271" s="1"/>
      <c r="H271" s="1"/>
      <c r="I271" s="1"/>
    </row>
    <row r="272" spans="2:9" ht="15">
      <c r="B272" s="101" t="s">
        <v>11681</v>
      </c>
      <c r="C272" s="101" t="s">
        <v>4405</v>
      </c>
      <c r="D272" s="101" t="s">
        <v>4406</v>
      </c>
      <c r="E272" s="101" t="s">
        <v>153</v>
      </c>
      <c r="G272" s="1"/>
      <c r="H272" s="1"/>
      <c r="I272" s="1"/>
    </row>
    <row r="273" spans="2:9" ht="15">
      <c r="B273" s="101" t="s">
        <v>11681</v>
      </c>
      <c r="C273" s="101" t="s">
        <v>4412</v>
      </c>
      <c r="D273" s="101" t="s">
        <v>4413</v>
      </c>
      <c r="E273" s="101" t="s">
        <v>153</v>
      </c>
      <c r="G273" s="1"/>
      <c r="H273" s="1"/>
      <c r="I273" s="1"/>
    </row>
    <row r="274" spans="2:9" ht="15">
      <c r="B274" s="101" t="s">
        <v>11681</v>
      </c>
      <c r="C274" s="101" t="s">
        <v>4419</v>
      </c>
      <c r="D274" s="101" t="s">
        <v>4420</v>
      </c>
      <c r="E274" s="101" t="s">
        <v>153</v>
      </c>
      <c r="G274" s="1"/>
      <c r="H274" s="1"/>
      <c r="I274" s="1"/>
    </row>
    <row r="275" spans="2:9" ht="15">
      <c r="B275" s="101" t="s">
        <v>11681</v>
      </c>
      <c r="C275" s="101" t="s">
        <v>4426</v>
      </c>
      <c r="D275" s="101" t="s">
        <v>4427</v>
      </c>
      <c r="E275" s="101" t="s">
        <v>153</v>
      </c>
      <c r="G275" s="1"/>
      <c r="H275" s="1"/>
      <c r="I275" s="1"/>
    </row>
    <row r="276" spans="2:9" ht="15">
      <c r="B276" s="101" t="s">
        <v>11697</v>
      </c>
      <c r="C276" s="101" t="s">
        <v>1328</v>
      </c>
      <c r="D276" s="101" t="s">
        <v>1329</v>
      </c>
      <c r="E276" s="101" t="s">
        <v>153</v>
      </c>
      <c r="G276" s="1"/>
      <c r="H276" s="1"/>
      <c r="I276" s="1"/>
    </row>
    <row r="277" spans="2:9" ht="15">
      <c r="B277" s="101" t="s">
        <v>11697</v>
      </c>
      <c r="C277" s="101" t="s">
        <v>1337</v>
      </c>
      <c r="D277" s="101" t="s">
        <v>1338</v>
      </c>
      <c r="E277" s="101" t="s">
        <v>153</v>
      </c>
      <c r="G277" s="1"/>
      <c r="H277" s="1"/>
      <c r="I277" s="1"/>
    </row>
    <row r="278" spans="2:9" ht="15">
      <c r="B278" s="101" t="s">
        <v>11697</v>
      </c>
      <c r="C278" s="101" t="s">
        <v>1342</v>
      </c>
      <c r="D278" s="101" t="s">
        <v>1343</v>
      </c>
      <c r="E278" s="101" t="s">
        <v>153</v>
      </c>
      <c r="G278" s="1"/>
      <c r="H278" s="1"/>
      <c r="I278" s="1"/>
    </row>
    <row r="279" spans="2:9" ht="15">
      <c r="B279" s="101" t="s">
        <v>4949</v>
      </c>
      <c r="C279" s="102" t="s">
        <v>11698</v>
      </c>
      <c r="D279" s="101" t="s">
        <v>11699</v>
      </c>
      <c r="E279" s="101" t="s">
        <v>153</v>
      </c>
      <c r="G279" s="1"/>
      <c r="H279" s="1"/>
      <c r="I279" s="1"/>
    </row>
    <row r="280" spans="2:9" ht="15">
      <c r="B280" s="101" t="s">
        <v>5005</v>
      </c>
      <c r="C280" s="101" t="s">
        <v>11700</v>
      </c>
      <c r="D280" s="101" t="s">
        <v>11701</v>
      </c>
      <c r="E280" s="101" t="s">
        <v>72</v>
      </c>
      <c r="G280" s="1"/>
      <c r="H280" s="1"/>
      <c r="I280" s="1"/>
    </row>
    <row r="281" spans="2:9" ht="15">
      <c r="B281" s="101" t="s">
        <v>6999</v>
      </c>
      <c r="C281" s="101" t="s">
        <v>10351</v>
      </c>
      <c r="D281" s="101" t="s">
        <v>10352</v>
      </c>
      <c r="E281" s="101" t="s">
        <v>72</v>
      </c>
      <c r="G281" s="1"/>
      <c r="H281" s="1"/>
      <c r="I281" s="1"/>
    </row>
    <row r="282" spans="2:9" ht="15">
      <c r="B282" s="101" t="s">
        <v>6999</v>
      </c>
      <c r="C282" s="101" t="s">
        <v>10351</v>
      </c>
      <c r="D282" s="101" t="s">
        <v>10352</v>
      </c>
      <c r="E282" s="101" t="s">
        <v>72</v>
      </c>
      <c r="G282" s="1"/>
      <c r="H282" s="1"/>
      <c r="I282" s="1"/>
    </row>
    <row r="283" spans="2:9" ht="15">
      <c r="B283" s="101" t="s">
        <v>11702</v>
      </c>
      <c r="C283" s="101" t="s">
        <v>10351</v>
      </c>
      <c r="D283" s="101" t="s">
        <v>10352</v>
      </c>
      <c r="E283" s="101" t="s">
        <v>72</v>
      </c>
      <c r="G283" s="1"/>
      <c r="H283" s="1"/>
      <c r="I283" s="1"/>
    </row>
    <row r="284" spans="2:9" ht="15">
      <c r="B284" s="101" t="s">
        <v>11703</v>
      </c>
      <c r="C284" s="101" t="s">
        <v>11704</v>
      </c>
      <c r="D284" s="101" t="s">
        <v>11705</v>
      </c>
      <c r="E284" s="101" t="s">
        <v>72</v>
      </c>
      <c r="G284" s="1"/>
      <c r="H284" s="1"/>
      <c r="I284" s="1"/>
    </row>
    <row r="285" spans="2:9" ht="15">
      <c r="B285" s="101" t="s">
        <v>11706</v>
      </c>
      <c r="C285" s="101" t="s">
        <v>11707</v>
      </c>
      <c r="D285" s="101" t="s">
        <v>11708</v>
      </c>
      <c r="E285" s="101" t="s">
        <v>72</v>
      </c>
      <c r="G285" s="1"/>
      <c r="H285" s="1"/>
      <c r="I285" s="1"/>
    </row>
    <row r="286" spans="2:9" ht="15">
      <c r="B286" s="101" t="s">
        <v>11709</v>
      </c>
      <c r="C286" s="101" t="s">
        <v>11710</v>
      </c>
      <c r="D286" s="101" t="s">
        <v>11711</v>
      </c>
      <c r="E286" s="101" t="s">
        <v>72</v>
      </c>
      <c r="G286" s="1"/>
      <c r="H286" s="1"/>
      <c r="I286" s="1"/>
    </row>
    <row r="287" spans="2:9" ht="15">
      <c r="B287" s="101" t="s">
        <v>5985</v>
      </c>
      <c r="C287" s="101" t="s">
        <v>11712</v>
      </c>
      <c r="D287" s="101" t="s">
        <v>11713</v>
      </c>
      <c r="E287" s="101" t="s">
        <v>72</v>
      </c>
      <c r="G287" s="1"/>
      <c r="H287" s="1"/>
      <c r="I287" s="1"/>
    </row>
    <row r="288" spans="2:9" ht="15">
      <c r="B288" s="101" t="s">
        <v>5985</v>
      </c>
      <c r="C288" s="101" t="s">
        <v>11712</v>
      </c>
      <c r="D288" s="101" t="s">
        <v>11713</v>
      </c>
      <c r="E288" s="101" t="s">
        <v>72</v>
      </c>
      <c r="G288" s="1"/>
      <c r="H288" s="1"/>
      <c r="I288" s="1"/>
    </row>
    <row r="289" spans="2:9" ht="15">
      <c r="B289" s="101" t="s">
        <v>11648</v>
      </c>
      <c r="C289" s="102" t="s">
        <v>11712</v>
      </c>
      <c r="D289" s="101" t="s">
        <v>11713</v>
      </c>
      <c r="E289" s="101" t="s">
        <v>153</v>
      </c>
      <c r="G289" s="1"/>
      <c r="H289" s="1"/>
      <c r="I289" s="1"/>
    </row>
    <row r="290" spans="2:9" ht="15">
      <c r="B290" s="101" t="s">
        <v>11643</v>
      </c>
      <c r="C290" s="101" t="s">
        <v>11712</v>
      </c>
      <c r="D290" s="101" t="s">
        <v>11713</v>
      </c>
      <c r="E290" s="101" t="s">
        <v>153</v>
      </c>
      <c r="G290" s="1"/>
      <c r="H290" s="1"/>
      <c r="I290" s="1"/>
    </row>
    <row r="291" spans="2:9" ht="15">
      <c r="B291" s="101" t="s">
        <v>11654</v>
      </c>
      <c r="C291" s="101" t="s">
        <v>11712</v>
      </c>
      <c r="D291" s="101" t="s">
        <v>11713</v>
      </c>
      <c r="E291" s="101" t="s">
        <v>72</v>
      </c>
      <c r="G291" s="1"/>
      <c r="H291" s="1"/>
      <c r="I291" s="1"/>
    </row>
    <row r="292" spans="2:9" ht="15">
      <c r="B292" s="101" t="s">
        <v>11714</v>
      </c>
      <c r="C292" s="101" t="s">
        <v>11712</v>
      </c>
      <c r="D292" s="101" t="s">
        <v>11713</v>
      </c>
      <c r="E292" s="101" t="s">
        <v>72</v>
      </c>
      <c r="G292" s="1"/>
      <c r="H292" s="1"/>
      <c r="I292" s="1"/>
    </row>
    <row r="293" spans="2:9" ht="15">
      <c r="B293" s="101" t="s">
        <v>11681</v>
      </c>
      <c r="C293" s="101" t="s">
        <v>11712</v>
      </c>
      <c r="D293" s="101" t="s">
        <v>11713</v>
      </c>
      <c r="E293" s="101" t="s">
        <v>153</v>
      </c>
      <c r="G293" s="1"/>
      <c r="H293" s="1"/>
      <c r="I293" s="1"/>
    </row>
    <row r="294" spans="2:9" ht="15">
      <c r="B294" s="101" t="s">
        <v>11657</v>
      </c>
      <c r="C294" s="101" t="s">
        <v>11712</v>
      </c>
      <c r="D294" s="101" t="s">
        <v>11713</v>
      </c>
      <c r="E294" s="101" t="s">
        <v>153</v>
      </c>
      <c r="G294" s="1"/>
      <c r="H294" s="1"/>
      <c r="I294" s="1"/>
    </row>
    <row r="295" spans="2:9" ht="15">
      <c r="B295" s="101" t="s">
        <v>11660</v>
      </c>
      <c r="C295" s="101" t="s">
        <v>11712</v>
      </c>
      <c r="D295" s="101" t="s">
        <v>11713</v>
      </c>
      <c r="E295" s="101" t="s">
        <v>153</v>
      </c>
      <c r="G295" s="1"/>
      <c r="H295" s="1"/>
      <c r="I295" s="1"/>
    </row>
    <row r="296" spans="2:9" ht="15">
      <c r="B296" s="101" t="s">
        <v>770</v>
      </c>
      <c r="C296" s="101" t="s">
        <v>11712</v>
      </c>
      <c r="D296" s="101" t="s">
        <v>11713</v>
      </c>
      <c r="E296" s="101" t="s">
        <v>72</v>
      </c>
      <c r="G296" s="1"/>
      <c r="H296" s="1"/>
      <c r="I296" s="1"/>
    </row>
    <row r="297" spans="2:9" ht="15">
      <c r="B297" s="101" t="s">
        <v>2378</v>
      </c>
      <c r="C297" s="101" t="s">
        <v>11712</v>
      </c>
      <c r="D297" s="101" t="s">
        <v>11713</v>
      </c>
      <c r="E297" s="101" t="s">
        <v>72</v>
      </c>
      <c r="G297" s="1"/>
      <c r="H297" s="1"/>
      <c r="I297" s="1"/>
    </row>
    <row r="298" spans="2:9" ht="15">
      <c r="B298" s="101" t="s">
        <v>11715</v>
      </c>
      <c r="C298" s="101" t="s">
        <v>11712</v>
      </c>
      <c r="D298" s="101" t="s">
        <v>11713</v>
      </c>
      <c r="E298" s="101" t="s">
        <v>72</v>
      </c>
      <c r="G298" s="1"/>
      <c r="H298" s="1"/>
      <c r="I298" s="1"/>
    </row>
    <row r="299" spans="2:9" ht="15">
      <c r="B299" s="101" t="s">
        <v>6999</v>
      </c>
      <c r="C299" s="101" t="s">
        <v>11712</v>
      </c>
      <c r="D299" s="101" t="s">
        <v>11713</v>
      </c>
      <c r="E299" s="101" t="s">
        <v>72</v>
      </c>
      <c r="G299" s="1"/>
      <c r="H299" s="1"/>
      <c r="I299" s="1"/>
    </row>
    <row r="300" spans="2:9" ht="15">
      <c r="B300" s="101" t="s">
        <v>11716</v>
      </c>
      <c r="C300" s="101" t="s">
        <v>11712</v>
      </c>
      <c r="D300" s="101" t="s">
        <v>11713</v>
      </c>
      <c r="E300" s="101" t="s">
        <v>72</v>
      </c>
      <c r="G300" s="1"/>
      <c r="H300" s="1"/>
      <c r="I300" s="1"/>
    </row>
    <row r="301" spans="2:9" ht="15">
      <c r="B301" s="101" t="s">
        <v>11702</v>
      </c>
      <c r="C301" s="101" t="s">
        <v>11712</v>
      </c>
      <c r="D301" s="101" t="s">
        <v>11713</v>
      </c>
      <c r="E301" s="101" t="s">
        <v>72</v>
      </c>
      <c r="G301" s="1"/>
      <c r="H301" s="1"/>
      <c r="I301" s="1"/>
    </row>
    <row r="302" spans="2:9" ht="15">
      <c r="B302" s="101" t="s">
        <v>11717</v>
      </c>
      <c r="C302" s="101" t="s">
        <v>11712</v>
      </c>
      <c r="D302" s="101" t="s">
        <v>11713</v>
      </c>
      <c r="E302" s="101" t="s">
        <v>72</v>
      </c>
      <c r="G302" s="1"/>
      <c r="H302" s="1"/>
      <c r="I302" s="1"/>
    </row>
    <row r="303" spans="2:9" ht="15">
      <c r="B303" s="101" t="s">
        <v>5005</v>
      </c>
      <c r="C303" s="101" t="s">
        <v>11712</v>
      </c>
      <c r="D303" s="101" t="s">
        <v>11713</v>
      </c>
      <c r="E303" s="101" t="s">
        <v>72</v>
      </c>
      <c r="G303" s="1"/>
      <c r="H303" s="1"/>
      <c r="I303" s="1"/>
    </row>
    <row r="304" spans="2:9" ht="15">
      <c r="B304" s="101" t="s">
        <v>11641</v>
      </c>
      <c r="C304" s="101" t="s">
        <v>11712</v>
      </c>
      <c r="D304" s="101" t="s">
        <v>11713</v>
      </c>
      <c r="E304" s="101" t="s">
        <v>72</v>
      </c>
      <c r="G304" s="1"/>
      <c r="H304" s="1"/>
      <c r="I304" s="1"/>
    </row>
    <row r="305" spans="2:9" ht="15">
      <c r="B305" s="101" t="s">
        <v>11718</v>
      </c>
      <c r="C305" s="101" t="s">
        <v>11712</v>
      </c>
      <c r="D305" s="101" t="s">
        <v>11713</v>
      </c>
      <c r="E305" s="101" t="s">
        <v>72</v>
      </c>
      <c r="G305" s="1"/>
      <c r="H305" s="1"/>
      <c r="I305" s="1"/>
    </row>
    <row r="306" spans="2:9" ht="15">
      <c r="B306" s="101" t="s">
        <v>11703</v>
      </c>
      <c r="C306" s="101" t="s">
        <v>11712</v>
      </c>
      <c r="D306" s="101" t="s">
        <v>11713</v>
      </c>
      <c r="E306" s="101" t="s">
        <v>72</v>
      </c>
      <c r="G306" s="1"/>
      <c r="H306" s="1"/>
      <c r="I306" s="1"/>
    </row>
    <row r="307" spans="2:9" ht="15">
      <c r="B307" s="101" t="s">
        <v>11719</v>
      </c>
      <c r="C307" s="101" t="s">
        <v>11712</v>
      </c>
      <c r="D307" s="101" t="s">
        <v>11713</v>
      </c>
      <c r="E307" s="101" t="s">
        <v>72</v>
      </c>
      <c r="G307" s="1"/>
      <c r="H307" s="1"/>
      <c r="I307" s="1"/>
    </row>
    <row r="308" spans="2:9" ht="15">
      <c r="B308" s="101" t="s">
        <v>11639</v>
      </c>
      <c r="C308" s="101" t="s">
        <v>11712</v>
      </c>
      <c r="D308" s="101" t="s">
        <v>11713</v>
      </c>
      <c r="E308" s="101" t="s">
        <v>72</v>
      </c>
      <c r="G308" s="1"/>
      <c r="H308" s="1"/>
      <c r="I308" s="1"/>
    </row>
    <row r="309" spans="2:9" ht="15">
      <c r="B309" s="101" t="s">
        <v>11642</v>
      </c>
      <c r="C309" s="101" t="s">
        <v>11712</v>
      </c>
      <c r="D309" s="101" t="s">
        <v>11713</v>
      </c>
      <c r="E309" s="101" t="s">
        <v>72</v>
      </c>
      <c r="G309" s="1"/>
      <c r="H309" s="1"/>
      <c r="I309" s="1"/>
    </row>
    <row r="310" spans="2:9" ht="15">
      <c r="B310" s="101" t="s">
        <v>11594</v>
      </c>
      <c r="C310" s="101" t="s">
        <v>11712</v>
      </c>
      <c r="D310" s="101" t="s">
        <v>11713</v>
      </c>
      <c r="E310" s="101" t="s">
        <v>72</v>
      </c>
      <c r="G310" s="1"/>
      <c r="H310" s="1"/>
      <c r="I310" s="1"/>
    </row>
    <row r="311" spans="2:9" ht="15">
      <c r="B311" s="101" t="s">
        <v>11638</v>
      </c>
      <c r="C311" s="101" t="s">
        <v>11712</v>
      </c>
      <c r="D311" s="101" t="s">
        <v>11713</v>
      </c>
      <c r="E311" s="101" t="s">
        <v>72</v>
      </c>
      <c r="G311" s="1"/>
      <c r="H311" s="1"/>
      <c r="I311" s="1"/>
    </row>
    <row r="312" spans="2:9" ht="15">
      <c r="B312" s="101" t="s">
        <v>11593</v>
      </c>
      <c r="C312" s="101" t="s">
        <v>11712</v>
      </c>
      <c r="D312" s="101" t="s">
        <v>11713</v>
      </c>
      <c r="E312" s="101" t="s">
        <v>72</v>
      </c>
      <c r="G312" s="1"/>
      <c r="H312" s="1"/>
      <c r="I312" s="1"/>
    </row>
    <row r="313" spans="2:9" ht="15">
      <c r="B313" s="101" t="s">
        <v>11651</v>
      </c>
      <c r="C313" s="101" t="s">
        <v>11712</v>
      </c>
      <c r="D313" s="101" t="s">
        <v>11713</v>
      </c>
      <c r="E313" s="101" t="s">
        <v>153</v>
      </c>
      <c r="G313" s="1"/>
      <c r="H313" s="1"/>
      <c r="I313" s="1"/>
    </row>
    <row r="314" spans="2:9" ht="15">
      <c r="B314" s="101" t="s">
        <v>11720</v>
      </c>
      <c r="C314" s="101" t="s">
        <v>11712</v>
      </c>
      <c r="D314" s="101" t="s">
        <v>11713</v>
      </c>
      <c r="E314" s="101" t="s">
        <v>72</v>
      </c>
      <c r="G314" s="1"/>
      <c r="H314" s="1"/>
      <c r="I314" s="1"/>
    </row>
    <row r="315" spans="2:9" ht="15">
      <c r="B315" s="101" t="s">
        <v>6999</v>
      </c>
      <c r="C315" s="101" t="s">
        <v>11721</v>
      </c>
      <c r="D315" s="101" t="s">
        <v>11722</v>
      </c>
      <c r="E315" s="101" t="s">
        <v>72</v>
      </c>
      <c r="G315" s="1"/>
      <c r="H315" s="1"/>
      <c r="I315" s="1"/>
    </row>
    <row r="316" spans="2:9" ht="15">
      <c r="B316" s="101" t="s">
        <v>11624</v>
      </c>
      <c r="C316" s="101" t="s">
        <v>11723</v>
      </c>
      <c r="D316" s="101" t="s">
        <v>11724</v>
      </c>
      <c r="E316" s="101" t="s">
        <v>153</v>
      </c>
      <c r="G316" s="1"/>
      <c r="H316" s="1"/>
      <c r="I316" s="1"/>
    </row>
    <row r="317" spans="2:9" ht="15">
      <c r="B317" s="101" t="s">
        <v>11624</v>
      </c>
      <c r="C317" s="101" t="s">
        <v>11725</v>
      </c>
      <c r="D317" s="101" t="s">
        <v>11726</v>
      </c>
      <c r="E317" s="101" t="s">
        <v>153</v>
      </c>
      <c r="G317" s="1"/>
      <c r="H317" s="1"/>
      <c r="I317" s="1"/>
    </row>
    <row r="318" spans="2:9" ht="15">
      <c r="B318" s="101" t="s">
        <v>11639</v>
      </c>
      <c r="C318" s="101" t="s">
        <v>11727</v>
      </c>
      <c r="D318" s="101" t="s">
        <v>11728</v>
      </c>
      <c r="E318" s="101" t="s">
        <v>72</v>
      </c>
      <c r="G318" s="1"/>
      <c r="H318" s="1"/>
      <c r="I318" s="1"/>
    </row>
    <row r="319" spans="2:9" ht="15">
      <c r="B319" s="101" t="s">
        <v>11639</v>
      </c>
      <c r="C319" s="101" t="s">
        <v>11729</v>
      </c>
      <c r="D319" s="101" t="s">
        <v>11730</v>
      </c>
      <c r="E319" s="101" t="s">
        <v>72</v>
      </c>
      <c r="G319" s="1"/>
      <c r="H319" s="1"/>
      <c r="I319" s="1"/>
    </row>
    <row r="320" spans="2:9" ht="15">
      <c r="B320" s="101" t="s">
        <v>11716</v>
      </c>
      <c r="C320" s="101" t="s">
        <v>3941</v>
      </c>
      <c r="D320" s="101" t="s">
        <v>3942</v>
      </c>
      <c r="E320" s="101" t="s">
        <v>72</v>
      </c>
      <c r="G320" s="1"/>
      <c r="H320" s="1"/>
      <c r="I320" s="1"/>
    </row>
    <row r="321" spans="2:9" ht="15">
      <c r="B321" s="101" t="s">
        <v>11641</v>
      </c>
      <c r="C321" s="101" t="s">
        <v>11731</v>
      </c>
      <c r="D321" s="101" t="s">
        <v>11732</v>
      </c>
      <c r="E321" s="101" t="s">
        <v>72</v>
      </c>
      <c r="G321" s="1"/>
      <c r="H321" s="1"/>
      <c r="I321" s="1"/>
    </row>
    <row r="322" spans="2:9" ht="15">
      <c r="B322" s="101" t="s">
        <v>11641</v>
      </c>
      <c r="C322" s="101" t="s">
        <v>11733</v>
      </c>
      <c r="D322" s="101" t="s">
        <v>11734</v>
      </c>
      <c r="E322" s="101" t="s">
        <v>72</v>
      </c>
      <c r="G322" s="1"/>
      <c r="H322" s="1"/>
      <c r="I322" s="1"/>
    </row>
    <row r="323" spans="2:9" ht="15">
      <c r="B323" s="101" t="s">
        <v>11718</v>
      </c>
      <c r="C323" s="101" t="s">
        <v>11735</v>
      </c>
      <c r="D323" s="101" t="s">
        <v>11736</v>
      </c>
      <c r="E323" s="101" t="s">
        <v>72</v>
      </c>
      <c r="G323" s="1"/>
      <c r="H323" s="1"/>
      <c r="I323" s="1"/>
    </row>
    <row r="324" spans="2:9" ht="15">
      <c r="B324" s="101" t="s">
        <v>11718</v>
      </c>
      <c r="C324" s="101" t="s">
        <v>11737</v>
      </c>
      <c r="D324" s="101" t="s">
        <v>11738</v>
      </c>
      <c r="E324" s="101" t="s">
        <v>72</v>
      </c>
      <c r="G324" s="1"/>
      <c r="H324" s="1"/>
      <c r="I324" s="1"/>
    </row>
    <row r="325" spans="2:9" ht="15">
      <c r="B325" s="101" t="s">
        <v>11718</v>
      </c>
      <c r="C325" s="101" t="s">
        <v>11739</v>
      </c>
      <c r="D325" s="101" t="s">
        <v>11740</v>
      </c>
      <c r="E325" s="101" t="s">
        <v>72</v>
      </c>
      <c r="G325" s="1"/>
      <c r="H325" s="1"/>
      <c r="I325" s="1"/>
    </row>
    <row r="326" spans="2:9" ht="15">
      <c r="B326" s="101" t="s">
        <v>11703</v>
      </c>
      <c r="C326" s="101" t="s">
        <v>11739</v>
      </c>
      <c r="D326" s="101" t="s">
        <v>11740</v>
      </c>
      <c r="E326" s="101" t="s">
        <v>72</v>
      </c>
      <c r="G326" s="1"/>
      <c r="H326" s="1"/>
      <c r="I326" s="1"/>
    </row>
    <row r="327" spans="2:9" ht="15">
      <c r="B327" s="101" t="s">
        <v>3426</v>
      </c>
      <c r="C327" s="101" t="s">
        <v>11397</v>
      </c>
      <c r="D327" s="101" t="s">
        <v>11398</v>
      </c>
      <c r="E327" s="101" t="s">
        <v>72</v>
      </c>
      <c r="G327" s="1"/>
      <c r="H327" s="1"/>
      <c r="I327" s="1"/>
    </row>
    <row r="328" spans="2:9" ht="15">
      <c r="B328" s="101" t="s">
        <v>6999</v>
      </c>
      <c r="C328" s="101" t="s">
        <v>11397</v>
      </c>
      <c r="D328" s="101" t="s">
        <v>11398</v>
      </c>
      <c r="E328" s="101" t="s">
        <v>72</v>
      </c>
      <c r="G328" s="1"/>
      <c r="H328" s="1"/>
      <c r="I328" s="1"/>
    </row>
    <row r="329" spans="2:9" ht="15">
      <c r="B329" s="101" t="s">
        <v>11716</v>
      </c>
      <c r="C329" s="101" t="s">
        <v>11397</v>
      </c>
      <c r="D329" s="101" t="s">
        <v>11398</v>
      </c>
      <c r="E329" s="101" t="s">
        <v>72</v>
      </c>
      <c r="G329" s="1"/>
      <c r="H329" s="1"/>
      <c r="I329" s="1"/>
    </row>
    <row r="330" spans="2:9" ht="15">
      <c r="B330" s="101" t="s">
        <v>11702</v>
      </c>
      <c r="C330" s="101" t="s">
        <v>11397</v>
      </c>
      <c r="D330" s="101" t="s">
        <v>11398</v>
      </c>
      <c r="E330" s="101" t="s">
        <v>72</v>
      </c>
      <c r="G330" s="1"/>
      <c r="H330" s="1"/>
      <c r="I330" s="1"/>
    </row>
    <row r="331" spans="2:9" ht="15">
      <c r="B331" s="101" t="s">
        <v>5005</v>
      </c>
      <c r="C331" s="101" t="s">
        <v>11397</v>
      </c>
      <c r="D331" s="101" t="s">
        <v>11398</v>
      </c>
      <c r="E331" s="101" t="s">
        <v>72</v>
      </c>
      <c r="G331" s="1"/>
      <c r="H331" s="1"/>
      <c r="I331" s="1"/>
    </row>
    <row r="332" spans="2:9" ht="15">
      <c r="B332" s="101" t="s">
        <v>11641</v>
      </c>
      <c r="C332" s="101" t="s">
        <v>11397</v>
      </c>
      <c r="D332" s="101" t="s">
        <v>11398</v>
      </c>
      <c r="E332" s="101" t="s">
        <v>72</v>
      </c>
      <c r="G332" s="1"/>
      <c r="H332" s="1"/>
      <c r="I332" s="1"/>
    </row>
    <row r="333" spans="2:9" ht="15">
      <c r="B333" s="101" t="s">
        <v>11709</v>
      </c>
      <c r="C333" s="101" t="s">
        <v>11741</v>
      </c>
      <c r="D333" s="101" t="s">
        <v>11742</v>
      </c>
      <c r="E333" s="101" t="s">
        <v>72</v>
      </c>
      <c r="G333" s="1"/>
      <c r="H333" s="1"/>
      <c r="I333" s="1"/>
    </row>
    <row r="334" spans="2:9" ht="15">
      <c r="B334" s="101" t="s">
        <v>11654</v>
      </c>
      <c r="C334" s="101" t="s">
        <v>11743</v>
      </c>
      <c r="D334" s="101" t="s">
        <v>11744</v>
      </c>
      <c r="E334" s="101" t="s">
        <v>72</v>
      </c>
      <c r="G334" s="1"/>
      <c r="H334" s="1"/>
      <c r="I334" s="1"/>
    </row>
    <row r="335" spans="2:9" ht="15">
      <c r="B335" s="101" t="s">
        <v>11681</v>
      </c>
      <c r="C335" s="101" t="s">
        <v>11743</v>
      </c>
      <c r="D335" s="101" t="s">
        <v>11744</v>
      </c>
      <c r="E335" s="101" t="s">
        <v>153</v>
      </c>
      <c r="G335" s="1"/>
      <c r="H335" s="1"/>
      <c r="I335" s="1"/>
    </row>
    <row r="336" spans="2:9" ht="15">
      <c r="B336" s="101" t="s">
        <v>11681</v>
      </c>
      <c r="C336" s="101" t="s">
        <v>11745</v>
      </c>
      <c r="D336" s="101" t="s">
        <v>11746</v>
      </c>
      <c r="E336" s="101" t="s">
        <v>153</v>
      </c>
      <c r="G336" s="1"/>
      <c r="H336" s="1"/>
      <c r="I336" s="1"/>
    </row>
    <row r="337" spans="2:9" ht="15">
      <c r="B337" s="101" t="s">
        <v>11747</v>
      </c>
      <c r="C337" s="101" t="s">
        <v>11748</v>
      </c>
      <c r="D337" s="101" t="s">
        <v>11749</v>
      </c>
      <c r="E337" s="101" t="s">
        <v>72</v>
      </c>
      <c r="G337" s="1"/>
      <c r="H337" s="1"/>
      <c r="I337" s="1"/>
    </row>
    <row r="338" spans="2:9" ht="15">
      <c r="B338" s="101" t="s">
        <v>11664</v>
      </c>
      <c r="C338" s="101" t="s">
        <v>2023</v>
      </c>
      <c r="D338" s="101" t="s">
        <v>2024</v>
      </c>
      <c r="E338" s="101" t="s">
        <v>153</v>
      </c>
      <c r="G338" s="1"/>
      <c r="H338" s="1"/>
      <c r="I338" s="1"/>
    </row>
    <row r="339" spans="2:9" ht="15">
      <c r="B339" s="101" t="s">
        <v>11664</v>
      </c>
      <c r="C339" s="101" t="s">
        <v>2037</v>
      </c>
      <c r="D339" s="101" t="s">
        <v>2038</v>
      </c>
      <c r="E339" s="101" t="s">
        <v>153</v>
      </c>
      <c r="G339" s="1"/>
      <c r="H339" s="1"/>
      <c r="I339" s="1"/>
    </row>
    <row r="340" spans="2:9" ht="15">
      <c r="B340" s="101" t="s">
        <v>770</v>
      </c>
      <c r="C340" s="101" t="s">
        <v>2049</v>
      </c>
      <c r="D340" s="101" t="s">
        <v>2050</v>
      </c>
      <c r="E340" s="101" t="s">
        <v>72</v>
      </c>
      <c r="G340" s="1"/>
      <c r="H340" s="1"/>
      <c r="I340" s="1"/>
    </row>
    <row r="341" spans="2:9" ht="15">
      <c r="B341" s="101" t="s">
        <v>770</v>
      </c>
      <c r="C341" s="101" t="s">
        <v>2049</v>
      </c>
      <c r="D341" s="101" t="s">
        <v>2050</v>
      </c>
      <c r="E341" s="101" t="s">
        <v>72</v>
      </c>
      <c r="G341" s="1"/>
      <c r="H341" s="1"/>
      <c r="I341" s="1"/>
    </row>
    <row r="342" spans="2:9" ht="15">
      <c r="B342" s="101" t="s">
        <v>770</v>
      </c>
      <c r="C342" s="101" t="s">
        <v>2074</v>
      </c>
      <c r="D342" s="101" t="s">
        <v>2075</v>
      </c>
      <c r="E342" s="101" t="s">
        <v>72</v>
      </c>
      <c r="G342" s="1"/>
      <c r="H342" s="1"/>
      <c r="I342" s="1"/>
    </row>
    <row r="343" spans="2:9" ht="15">
      <c r="B343" s="101" t="s">
        <v>770</v>
      </c>
      <c r="C343" s="101" t="s">
        <v>2074</v>
      </c>
      <c r="D343" s="101" t="s">
        <v>2075</v>
      </c>
      <c r="E343" s="101" t="s">
        <v>72</v>
      </c>
      <c r="G343" s="1"/>
      <c r="H343" s="1"/>
      <c r="I343" s="1"/>
    </row>
    <row r="344" spans="2:9" ht="15">
      <c r="B344" s="101" t="s">
        <v>770</v>
      </c>
      <c r="C344" s="101" t="s">
        <v>2086</v>
      </c>
      <c r="D344" s="101" t="s">
        <v>2087</v>
      </c>
      <c r="E344" s="101" t="s">
        <v>72</v>
      </c>
      <c r="G344" s="1"/>
      <c r="H344" s="1"/>
      <c r="I344" s="1"/>
    </row>
    <row r="345" spans="2:9" ht="15">
      <c r="B345" s="101" t="s">
        <v>10387</v>
      </c>
      <c r="C345" s="101" t="s">
        <v>2098</v>
      </c>
      <c r="D345" s="101" t="s">
        <v>2099</v>
      </c>
      <c r="E345" s="101" t="s">
        <v>72</v>
      </c>
      <c r="G345" s="1"/>
      <c r="H345" s="1"/>
      <c r="I345" s="1"/>
    </row>
    <row r="346" spans="2:9" ht="15">
      <c r="B346" s="101" t="s">
        <v>11750</v>
      </c>
      <c r="C346" s="101" t="s">
        <v>2098</v>
      </c>
      <c r="D346" s="101" t="s">
        <v>2099</v>
      </c>
      <c r="E346" s="101" t="s">
        <v>72</v>
      </c>
      <c r="G346" s="1"/>
      <c r="H346" s="1"/>
      <c r="I346" s="1"/>
    </row>
    <row r="347" spans="2:9" ht="15">
      <c r="B347" s="101" t="s">
        <v>3677</v>
      </c>
      <c r="C347" s="101" t="s">
        <v>2098</v>
      </c>
      <c r="D347" s="101" t="s">
        <v>2099</v>
      </c>
      <c r="E347" s="101" t="s">
        <v>72</v>
      </c>
      <c r="G347" s="1"/>
      <c r="H347" s="1"/>
      <c r="I347" s="1"/>
    </row>
    <row r="348" spans="2:9" ht="15">
      <c r="B348" s="101" t="s">
        <v>11751</v>
      </c>
      <c r="C348" s="101" t="s">
        <v>2098</v>
      </c>
      <c r="D348" s="101" t="s">
        <v>2099</v>
      </c>
      <c r="E348" s="101" t="s">
        <v>72</v>
      </c>
      <c r="G348" s="1"/>
      <c r="H348" s="1"/>
      <c r="I348" s="1"/>
    </row>
    <row r="349" spans="2:9" ht="15">
      <c r="B349" s="101" t="s">
        <v>770</v>
      </c>
      <c r="C349" s="101" t="s">
        <v>2098</v>
      </c>
      <c r="D349" s="101" t="s">
        <v>2099</v>
      </c>
      <c r="E349" s="101" t="s">
        <v>72</v>
      </c>
      <c r="G349" s="1"/>
      <c r="H349" s="1"/>
      <c r="I349" s="1"/>
    </row>
    <row r="350" spans="2:9" ht="15">
      <c r="B350" s="101" t="s">
        <v>11709</v>
      </c>
      <c r="C350" s="101" t="s">
        <v>2098</v>
      </c>
      <c r="D350" s="101" t="s">
        <v>2099</v>
      </c>
      <c r="E350" s="101" t="s">
        <v>72</v>
      </c>
      <c r="G350" s="1"/>
      <c r="H350" s="1"/>
      <c r="I350" s="1"/>
    </row>
    <row r="351" spans="2:9" ht="15">
      <c r="B351" s="101" t="s">
        <v>6802</v>
      </c>
      <c r="C351" s="101" t="s">
        <v>2098</v>
      </c>
      <c r="D351" s="101" t="s">
        <v>2099</v>
      </c>
      <c r="E351" s="101" t="s">
        <v>72</v>
      </c>
      <c r="G351" s="1"/>
      <c r="H351" s="1"/>
      <c r="I351" s="1"/>
    </row>
    <row r="352" spans="2:9" ht="15">
      <c r="B352" s="101" t="s">
        <v>11681</v>
      </c>
      <c r="C352" s="101" t="s">
        <v>2181</v>
      </c>
      <c r="D352" s="101" t="s">
        <v>2182</v>
      </c>
      <c r="E352" s="101" t="s">
        <v>153</v>
      </c>
      <c r="G352" s="1"/>
      <c r="H352" s="1"/>
      <c r="I352" s="1"/>
    </row>
    <row r="353" spans="2:9" ht="15">
      <c r="B353" s="101" t="s">
        <v>11706</v>
      </c>
      <c r="C353" s="101" t="s">
        <v>2181</v>
      </c>
      <c r="D353" s="101" t="s">
        <v>2182</v>
      </c>
      <c r="E353" s="101" t="s">
        <v>72</v>
      </c>
      <c r="G353" s="1"/>
      <c r="H353" s="1"/>
      <c r="I353" s="1"/>
    </row>
    <row r="354" spans="2:9" ht="15">
      <c r="B354" s="101" t="s">
        <v>3426</v>
      </c>
      <c r="C354" s="101" t="s">
        <v>2181</v>
      </c>
      <c r="D354" s="101" t="s">
        <v>2182</v>
      </c>
      <c r="E354" s="101" t="s">
        <v>72</v>
      </c>
      <c r="G354" s="1"/>
      <c r="H354" s="1"/>
      <c r="I354" s="1"/>
    </row>
    <row r="355" spans="2:9" ht="15">
      <c r="B355" s="101" t="s">
        <v>11752</v>
      </c>
      <c r="C355" s="101" t="s">
        <v>2181</v>
      </c>
      <c r="D355" s="101" t="s">
        <v>2182</v>
      </c>
      <c r="E355" s="101" t="s">
        <v>72</v>
      </c>
      <c r="G355" s="1"/>
      <c r="H355" s="1"/>
      <c r="I355" s="1"/>
    </row>
    <row r="356" spans="2:9" ht="15">
      <c r="B356" s="101" t="s">
        <v>11695</v>
      </c>
      <c r="C356" s="101" t="s">
        <v>2181</v>
      </c>
      <c r="D356" s="101" t="s">
        <v>2182</v>
      </c>
      <c r="E356" s="101" t="s">
        <v>72</v>
      </c>
      <c r="G356" s="1"/>
      <c r="H356" s="1"/>
      <c r="I356" s="1"/>
    </row>
    <row r="357" spans="2:9" ht="15">
      <c r="B357" s="101" t="s">
        <v>11621</v>
      </c>
      <c r="C357" s="101" t="s">
        <v>2194</v>
      </c>
      <c r="D357" s="101" t="s">
        <v>2195</v>
      </c>
      <c r="E357" s="101" t="s">
        <v>72</v>
      </c>
      <c r="G357" s="1"/>
      <c r="H357" s="1"/>
      <c r="I357" s="1"/>
    </row>
    <row r="358" spans="2:9" ht="15">
      <c r="B358" s="101" t="s">
        <v>6991</v>
      </c>
      <c r="C358" s="101" t="s">
        <v>2194</v>
      </c>
      <c r="D358" s="101" t="s">
        <v>2195</v>
      </c>
      <c r="E358" s="101" t="s">
        <v>72</v>
      </c>
      <c r="G358" s="1"/>
      <c r="H358" s="1"/>
      <c r="I358" s="1"/>
    </row>
    <row r="359" spans="2:9" ht="15">
      <c r="B359" s="101" t="s">
        <v>394</v>
      </c>
      <c r="C359" s="101" t="s">
        <v>2194</v>
      </c>
      <c r="D359" s="101" t="s">
        <v>2195</v>
      </c>
      <c r="E359" s="101" t="s">
        <v>153</v>
      </c>
      <c r="G359" s="1"/>
      <c r="H359" s="1"/>
      <c r="I359" s="1"/>
    </row>
    <row r="360" spans="2:9" ht="15">
      <c r="B360" s="101" t="s">
        <v>11605</v>
      </c>
      <c r="C360" s="102" t="s">
        <v>2194</v>
      </c>
      <c r="D360" s="101" t="s">
        <v>2195</v>
      </c>
      <c r="E360" s="101" t="s">
        <v>153</v>
      </c>
      <c r="G360" s="1"/>
      <c r="H360" s="1"/>
      <c r="I360" s="1"/>
    </row>
    <row r="361" spans="2:9" ht="15">
      <c r="B361" s="101" t="s">
        <v>11622</v>
      </c>
      <c r="C361" s="102" t="s">
        <v>2194</v>
      </c>
      <c r="D361" s="101" t="s">
        <v>2195</v>
      </c>
      <c r="E361" s="101" t="s">
        <v>153</v>
      </c>
      <c r="G361" s="1"/>
      <c r="H361" s="1"/>
      <c r="I361" s="1"/>
    </row>
    <row r="362" spans="2:9" ht="15">
      <c r="B362" s="101" t="s">
        <v>574</v>
      </c>
      <c r="C362" s="101" t="s">
        <v>2194</v>
      </c>
      <c r="D362" s="101" t="s">
        <v>2195</v>
      </c>
      <c r="E362" s="101" t="s">
        <v>153</v>
      </c>
      <c r="G362" s="1"/>
      <c r="H362" s="1"/>
      <c r="I362" s="1"/>
    </row>
    <row r="363" spans="2:9" ht="15">
      <c r="B363" s="101" t="s">
        <v>9037</v>
      </c>
      <c r="C363" s="102" t="s">
        <v>2194</v>
      </c>
      <c r="D363" s="101" t="s">
        <v>2195</v>
      </c>
      <c r="E363" s="101" t="s">
        <v>72</v>
      </c>
      <c r="G363" s="1"/>
      <c r="H363" s="1"/>
      <c r="I363" s="1"/>
    </row>
    <row r="364" spans="2:9" ht="15">
      <c r="B364" s="101" t="s">
        <v>9192</v>
      </c>
      <c r="C364" s="101" t="s">
        <v>2194</v>
      </c>
      <c r="D364" s="101" t="s">
        <v>2195</v>
      </c>
      <c r="E364" s="101" t="s">
        <v>72</v>
      </c>
      <c r="G364" s="1"/>
      <c r="H364" s="1"/>
      <c r="I364" s="1"/>
    </row>
    <row r="365" spans="2:9" ht="15">
      <c r="B365" s="101" t="s">
        <v>9192</v>
      </c>
      <c r="C365" s="101" t="s">
        <v>2194</v>
      </c>
      <c r="D365" s="101" t="s">
        <v>2195</v>
      </c>
      <c r="E365" s="101" t="s">
        <v>72</v>
      </c>
      <c r="G365" s="1"/>
      <c r="H365" s="1"/>
      <c r="I365" s="1"/>
    </row>
    <row r="366" spans="2:9" ht="15">
      <c r="B366" s="101" t="s">
        <v>11626</v>
      </c>
      <c r="C366" s="102" t="s">
        <v>2194</v>
      </c>
      <c r="D366" s="102" t="s">
        <v>2195</v>
      </c>
      <c r="E366" s="101" t="s">
        <v>72</v>
      </c>
      <c r="G366" s="1"/>
      <c r="H366" s="1"/>
      <c r="I366" s="1"/>
    </row>
    <row r="367" spans="2:9" ht="15">
      <c r="B367" s="101" t="s">
        <v>9263</v>
      </c>
      <c r="C367" s="101" t="s">
        <v>2194</v>
      </c>
      <c r="D367" s="101" t="s">
        <v>2195</v>
      </c>
      <c r="E367" s="101" t="s">
        <v>72</v>
      </c>
      <c r="G367" s="1"/>
      <c r="H367" s="1"/>
      <c r="I367" s="1"/>
    </row>
    <row r="368" spans="2:9" ht="15">
      <c r="B368" s="101" t="s">
        <v>11627</v>
      </c>
      <c r="C368" s="101" t="s">
        <v>2194</v>
      </c>
      <c r="D368" s="101" t="s">
        <v>2195</v>
      </c>
      <c r="E368" s="101" t="s">
        <v>72</v>
      </c>
      <c r="G368" s="1"/>
      <c r="H368" s="1"/>
      <c r="I368" s="1"/>
    </row>
    <row r="369" spans="2:9" ht="15">
      <c r="B369" s="101" t="s">
        <v>11628</v>
      </c>
      <c r="C369" s="101" t="s">
        <v>2194</v>
      </c>
      <c r="D369" s="101" t="s">
        <v>2195</v>
      </c>
      <c r="E369" s="101" t="s">
        <v>153</v>
      </c>
      <c r="G369" s="1"/>
      <c r="H369" s="1"/>
      <c r="I369" s="1"/>
    </row>
    <row r="370" spans="2:9" ht="15">
      <c r="B370" s="101" t="s">
        <v>11629</v>
      </c>
      <c r="C370" s="102" t="s">
        <v>2194</v>
      </c>
      <c r="D370" s="101" t="s">
        <v>2195</v>
      </c>
      <c r="E370" s="101" t="s">
        <v>72</v>
      </c>
      <c r="G370" s="1"/>
      <c r="H370" s="1"/>
      <c r="I370" s="1"/>
    </row>
    <row r="371" spans="2:9" ht="15">
      <c r="B371" s="101" t="s">
        <v>11630</v>
      </c>
      <c r="C371" s="101" t="s">
        <v>2194</v>
      </c>
      <c r="D371" s="101" t="s">
        <v>2195</v>
      </c>
      <c r="E371" s="101" t="s">
        <v>72</v>
      </c>
      <c r="G371" s="1"/>
      <c r="H371" s="1"/>
      <c r="I371" s="1"/>
    </row>
    <row r="372" spans="2:9" ht="15">
      <c r="B372" s="101" t="s">
        <v>11631</v>
      </c>
      <c r="C372" s="101" t="s">
        <v>2194</v>
      </c>
      <c r="D372" s="101" t="s">
        <v>2195</v>
      </c>
      <c r="E372" s="101" t="s">
        <v>153</v>
      </c>
      <c r="G372" s="1"/>
      <c r="H372" s="1"/>
      <c r="I372" s="1"/>
    </row>
    <row r="373" spans="2:9" ht="15">
      <c r="B373" s="101" t="s">
        <v>667</v>
      </c>
      <c r="C373" s="101" t="s">
        <v>2194</v>
      </c>
      <c r="D373" s="101" t="s">
        <v>2195</v>
      </c>
      <c r="E373" s="101" t="s">
        <v>153</v>
      </c>
      <c r="G373" s="1"/>
      <c r="H373" s="1"/>
      <c r="I373" s="1"/>
    </row>
    <row r="374" spans="2:9" ht="15">
      <c r="B374" s="101" t="s">
        <v>11614</v>
      </c>
      <c r="C374" s="101" t="s">
        <v>2194</v>
      </c>
      <c r="D374" s="101" t="s">
        <v>2195</v>
      </c>
      <c r="E374" s="101" t="s">
        <v>153</v>
      </c>
      <c r="G374" s="1"/>
      <c r="H374" s="1"/>
      <c r="I374" s="1"/>
    </row>
    <row r="375" spans="2:9" ht="15">
      <c r="B375" s="101" t="s">
        <v>11753</v>
      </c>
      <c r="C375" s="102" t="s">
        <v>2194</v>
      </c>
      <c r="D375" s="101" t="s">
        <v>2195</v>
      </c>
      <c r="E375" s="101" t="s">
        <v>153</v>
      </c>
      <c r="G375" s="1"/>
      <c r="H375" s="1"/>
      <c r="I375" s="1"/>
    </row>
    <row r="376" spans="2:9" ht="15">
      <c r="B376" s="101" t="s">
        <v>11597</v>
      </c>
      <c r="C376" s="101" t="s">
        <v>2194</v>
      </c>
      <c r="D376" s="101" t="s">
        <v>2195</v>
      </c>
      <c r="E376" s="101" t="s">
        <v>153</v>
      </c>
      <c r="G376" s="1"/>
      <c r="H376" s="1"/>
      <c r="I376" s="1"/>
    </row>
    <row r="377" spans="2:9" ht="15">
      <c r="B377" s="101" t="s">
        <v>11597</v>
      </c>
      <c r="C377" s="101" t="s">
        <v>2194</v>
      </c>
      <c r="D377" s="101" t="s">
        <v>2195</v>
      </c>
      <c r="E377" s="101" t="s">
        <v>153</v>
      </c>
      <c r="G377" s="1"/>
      <c r="H377" s="1"/>
      <c r="I377" s="1"/>
    </row>
    <row r="378" spans="2:9" ht="15">
      <c r="B378" s="101" t="s">
        <v>11633</v>
      </c>
      <c r="C378" s="102" t="s">
        <v>2194</v>
      </c>
      <c r="D378" s="101" t="s">
        <v>2195</v>
      </c>
      <c r="E378" s="101" t="s">
        <v>153</v>
      </c>
      <c r="G378" s="1"/>
      <c r="H378" s="1"/>
      <c r="I378" s="1"/>
    </row>
    <row r="379" spans="2:9" ht="15">
      <c r="B379" s="101" t="s">
        <v>11754</v>
      </c>
      <c r="C379" s="101" t="s">
        <v>2194</v>
      </c>
      <c r="D379" s="101" t="s">
        <v>2195</v>
      </c>
      <c r="E379" s="101" t="s">
        <v>153</v>
      </c>
      <c r="G379" s="1"/>
      <c r="H379" s="1"/>
      <c r="I379" s="1"/>
    </row>
    <row r="380" spans="2:9" ht="15">
      <c r="B380" s="101" t="s">
        <v>11610</v>
      </c>
      <c r="C380" s="101" t="s">
        <v>2194</v>
      </c>
      <c r="D380" s="101" t="s">
        <v>2195</v>
      </c>
      <c r="E380" s="101" t="s">
        <v>153</v>
      </c>
      <c r="G380" s="1"/>
      <c r="H380" s="1"/>
      <c r="I380" s="1"/>
    </row>
    <row r="381" spans="2:9" ht="15">
      <c r="B381" s="101" t="s">
        <v>1308</v>
      </c>
      <c r="C381" s="101" t="s">
        <v>2194</v>
      </c>
      <c r="D381" s="101" t="s">
        <v>2195</v>
      </c>
      <c r="E381" s="101" t="s">
        <v>72</v>
      </c>
      <c r="G381" s="1"/>
      <c r="H381" s="1"/>
      <c r="I381" s="1"/>
    </row>
    <row r="382" spans="2:9" ht="15">
      <c r="B382" s="101" t="s">
        <v>1735</v>
      </c>
      <c r="C382" s="102" t="s">
        <v>2194</v>
      </c>
      <c r="D382" s="101" t="s">
        <v>2195</v>
      </c>
      <c r="E382" s="101" t="s">
        <v>72</v>
      </c>
      <c r="G382" s="1"/>
      <c r="H382" s="1"/>
      <c r="I382" s="1"/>
    </row>
    <row r="383" spans="2:9" ht="15">
      <c r="B383" s="101" t="s">
        <v>11637</v>
      </c>
      <c r="C383" s="101" t="s">
        <v>2194</v>
      </c>
      <c r="D383" s="101" t="s">
        <v>2195</v>
      </c>
      <c r="E383" s="101" t="s">
        <v>72</v>
      </c>
      <c r="G383" s="1"/>
      <c r="H383" s="1"/>
      <c r="I383" s="1"/>
    </row>
    <row r="384" spans="2:9" ht="15">
      <c r="B384" s="101" t="s">
        <v>11663</v>
      </c>
      <c r="C384" s="102" t="s">
        <v>2194</v>
      </c>
      <c r="D384" s="101" t="s">
        <v>2195</v>
      </c>
      <c r="E384" s="101" t="s">
        <v>153</v>
      </c>
      <c r="G384" s="1"/>
      <c r="H384" s="1"/>
      <c r="I384" s="1"/>
    </row>
    <row r="385" spans="2:9" ht="15">
      <c r="B385" s="101" t="s">
        <v>4949</v>
      </c>
      <c r="C385" s="101" t="s">
        <v>2194</v>
      </c>
      <c r="D385" s="101" t="s">
        <v>2195</v>
      </c>
      <c r="E385" s="101" t="s">
        <v>153</v>
      </c>
      <c r="G385" s="1"/>
      <c r="H385" s="1"/>
      <c r="I385" s="1"/>
    </row>
    <row r="386" spans="2:9" ht="15">
      <c r="B386" s="101" t="s">
        <v>11664</v>
      </c>
      <c r="C386" s="101" t="s">
        <v>2194</v>
      </c>
      <c r="D386" s="101" t="s">
        <v>2195</v>
      </c>
      <c r="E386" s="101" t="s">
        <v>153</v>
      </c>
      <c r="G386" s="1"/>
      <c r="H386" s="1"/>
      <c r="I386" s="1"/>
    </row>
    <row r="387" spans="2:9" ht="15">
      <c r="B387" s="101" t="s">
        <v>3789</v>
      </c>
      <c r="C387" s="101" t="s">
        <v>2194</v>
      </c>
      <c r="D387" s="101" t="s">
        <v>2195</v>
      </c>
      <c r="E387" s="101" t="s">
        <v>72</v>
      </c>
      <c r="G387" s="1"/>
      <c r="H387" s="1"/>
      <c r="I387" s="1"/>
    </row>
    <row r="388" spans="2:9" ht="15">
      <c r="B388" s="101" t="s">
        <v>3844</v>
      </c>
      <c r="C388" s="101" t="s">
        <v>2194</v>
      </c>
      <c r="D388" s="101" t="s">
        <v>2195</v>
      </c>
      <c r="E388" s="101" t="s">
        <v>72</v>
      </c>
      <c r="G388" s="1"/>
      <c r="H388" s="1"/>
      <c r="I388" s="1"/>
    </row>
    <row r="389" spans="2:9" ht="15">
      <c r="B389" s="101" t="s">
        <v>11681</v>
      </c>
      <c r="C389" s="101" t="s">
        <v>2194</v>
      </c>
      <c r="D389" s="101" t="s">
        <v>2195</v>
      </c>
      <c r="E389" s="101" t="s">
        <v>153</v>
      </c>
      <c r="G389" s="1"/>
      <c r="H389" s="1"/>
      <c r="I389" s="1"/>
    </row>
    <row r="390" spans="2:9" ht="15">
      <c r="B390" s="101" t="s">
        <v>11697</v>
      </c>
      <c r="C390" s="101" t="s">
        <v>2194</v>
      </c>
      <c r="D390" s="101" t="s">
        <v>2195</v>
      </c>
      <c r="E390" s="101" t="s">
        <v>153</v>
      </c>
      <c r="G390" s="1"/>
      <c r="H390" s="1"/>
      <c r="I390" s="1"/>
    </row>
    <row r="391" spans="2:9" ht="15">
      <c r="B391" s="101" t="s">
        <v>10387</v>
      </c>
      <c r="C391" s="101" t="s">
        <v>2194</v>
      </c>
      <c r="D391" s="101" t="s">
        <v>2195</v>
      </c>
      <c r="E391" s="101" t="s">
        <v>72</v>
      </c>
      <c r="G391" s="1"/>
      <c r="H391" s="1"/>
      <c r="I391" s="1"/>
    </row>
    <row r="392" spans="2:9" ht="15">
      <c r="B392" s="101" t="s">
        <v>11706</v>
      </c>
      <c r="C392" s="101" t="s">
        <v>2194</v>
      </c>
      <c r="D392" s="101" t="s">
        <v>2195</v>
      </c>
      <c r="E392" s="101" t="s">
        <v>72</v>
      </c>
      <c r="G392" s="1"/>
      <c r="H392" s="1"/>
      <c r="I392" s="1"/>
    </row>
    <row r="393" spans="2:9" ht="15">
      <c r="B393" s="101" t="s">
        <v>11750</v>
      </c>
      <c r="C393" s="101" t="s">
        <v>2194</v>
      </c>
      <c r="D393" s="101" t="s">
        <v>2195</v>
      </c>
      <c r="E393" s="101" t="s">
        <v>72</v>
      </c>
      <c r="G393" s="1"/>
      <c r="H393" s="1"/>
      <c r="I393" s="1"/>
    </row>
    <row r="394" spans="2:9" ht="15">
      <c r="B394" s="101" t="s">
        <v>3677</v>
      </c>
      <c r="C394" s="101" t="s">
        <v>2194</v>
      </c>
      <c r="D394" s="101" t="s">
        <v>2195</v>
      </c>
      <c r="E394" s="101" t="s">
        <v>72</v>
      </c>
      <c r="G394" s="1"/>
      <c r="H394" s="1"/>
      <c r="I394" s="1"/>
    </row>
    <row r="395" spans="2:9" ht="15">
      <c r="B395" s="101" t="s">
        <v>1561</v>
      </c>
      <c r="C395" s="101" t="s">
        <v>2194</v>
      </c>
      <c r="D395" s="101" t="s">
        <v>2195</v>
      </c>
      <c r="E395" s="101" t="s">
        <v>72</v>
      </c>
      <c r="G395" s="1"/>
      <c r="H395" s="1"/>
      <c r="I395" s="1"/>
    </row>
    <row r="396" spans="2:9" ht="15">
      <c r="B396" s="101" t="s">
        <v>11751</v>
      </c>
      <c r="C396" s="101" t="s">
        <v>2194</v>
      </c>
      <c r="D396" s="101" t="s">
        <v>2195</v>
      </c>
      <c r="E396" s="101" t="s">
        <v>72</v>
      </c>
      <c r="G396" s="1"/>
      <c r="H396" s="1"/>
      <c r="I396" s="1"/>
    </row>
    <row r="397" spans="2:9" ht="15">
      <c r="B397" s="101" t="s">
        <v>11747</v>
      </c>
      <c r="C397" s="101" t="s">
        <v>2194</v>
      </c>
      <c r="D397" s="101" t="s">
        <v>2195</v>
      </c>
      <c r="E397" s="101" t="s">
        <v>72</v>
      </c>
      <c r="G397" s="1"/>
      <c r="H397" s="1"/>
      <c r="I397" s="1"/>
    </row>
    <row r="398" spans="2:9" ht="15">
      <c r="B398" s="101" t="s">
        <v>11752</v>
      </c>
      <c r="C398" s="101" t="s">
        <v>2194</v>
      </c>
      <c r="D398" s="101" t="s">
        <v>2195</v>
      </c>
      <c r="E398" s="101" t="s">
        <v>72</v>
      </c>
      <c r="G398" s="1"/>
      <c r="H398" s="1"/>
      <c r="I398" s="1"/>
    </row>
    <row r="399" spans="2:9" ht="15">
      <c r="B399" s="101" t="s">
        <v>11709</v>
      </c>
      <c r="C399" s="101" t="s">
        <v>2194</v>
      </c>
      <c r="D399" s="101" t="s">
        <v>2195</v>
      </c>
      <c r="E399" s="101" t="s">
        <v>72</v>
      </c>
      <c r="G399" s="1"/>
      <c r="H399" s="1"/>
      <c r="I399" s="1"/>
    </row>
    <row r="400" spans="2:9" ht="15">
      <c r="B400" s="101" t="s">
        <v>6802</v>
      </c>
      <c r="C400" s="101" t="s">
        <v>2194</v>
      </c>
      <c r="D400" s="101" t="s">
        <v>2195</v>
      </c>
      <c r="E400" s="101" t="s">
        <v>72</v>
      </c>
      <c r="G400" s="1"/>
      <c r="H400" s="1"/>
      <c r="I400" s="1"/>
    </row>
    <row r="401" spans="2:9" ht="15">
      <c r="B401" s="101" t="s">
        <v>11693</v>
      </c>
      <c r="C401" s="101" t="s">
        <v>2194</v>
      </c>
      <c r="D401" s="101" t="s">
        <v>2195</v>
      </c>
      <c r="E401" s="101" t="s">
        <v>72</v>
      </c>
      <c r="G401" s="1"/>
      <c r="H401" s="1"/>
      <c r="I401" s="1"/>
    </row>
    <row r="402" spans="2:9" ht="15">
      <c r="B402" s="101" t="s">
        <v>11755</v>
      </c>
      <c r="C402" s="101" t="s">
        <v>2194</v>
      </c>
      <c r="D402" s="101" t="s">
        <v>2195</v>
      </c>
      <c r="E402" s="101" t="s">
        <v>72</v>
      </c>
      <c r="G402" s="1"/>
      <c r="H402" s="1"/>
      <c r="I402" s="1"/>
    </row>
    <row r="403" spans="2:9" ht="15">
      <c r="B403" s="101" t="s">
        <v>11695</v>
      </c>
      <c r="C403" s="101" t="s">
        <v>2194</v>
      </c>
      <c r="D403" s="101" t="s">
        <v>2195</v>
      </c>
      <c r="E403" s="101" t="s">
        <v>72</v>
      </c>
      <c r="G403" s="1"/>
      <c r="H403" s="1"/>
      <c r="I403" s="1"/>
    </row>
    <row r="404" spans="2:9" ht="15">
      <c r="B404" s="101" t="s">
        <v>394</v>
      </c>
      <c r="C404" s="101" t="s">
        <v>2328</v>
      </c>
      <c r="D404" s="101" t="s">
        <v>2329</v>
      </c>
      <c r="E404" s="101" t="s">
        <v>153</v>
      </c>
      <c r="G404" s="1"/>
      <c r="H404" s="1"/>
      <c r="I404" s="1"/>
    </row>
    <row r="405" spans="2:9" ht="15">
      <c r="B405" s="101" t="s">
        <v>11622</v>
      </c>
      <c r="C405" s="102" t="s">
        <v>2328</v>
      </c>
      <c r="D405" s="101" t="s">
        <v>2329</v>
      </c>
      <c r="E405" s="101" t="s">
        <v>153</v>
      </c>
      <c r="G405" s="1"/>
      <c r="H405" s="1"/>
      <c r="I405" s="1"/>
    </row>
    <row r="406" spans="2:9" ht="15">
      <c r="B406" s="101" t="s">
        <v>11631</v>
      </c>
      <c r="C406" s="101" t="s">
        <v>2328</v>
      </c>
      <c r="D406" s="101" t="s">
        <v>2329</v>
      </c>
      <c r="E406" s="101" t="s">
        <v>153</v>
      </c>
      <c r="G406" s="1"/>
      <c r="H406" s="1"/>
      <c r="I406" s="1"/>
    </row>
    <row r="407" spans="2:9" ht="15">
      <c r="B407" s="101" t="s">
        <v>667</v>
      </c>
      <c r="C407" s="101" t="s">
        <v>2328</v>
      </c>
      <c r="D407" s="101" t="s">
        <v>2329</v>
      </c>
      <c r="E407" s="101" t="s">
        <v>153</v>
      </c>
      <c r="G407" s="1"/>
      <c r="H407" s="1"/>
      <c r="I407" s="1"/>
    </row>
    <row r="408" spans="2:9" ht="15">
      <c r="B408" s="101" t="s">
        <v>11610</v>
      </c>
      <c r="C408" s="101" t="s">
        <v>2328</v>
      </c>
      <c r="D408" s="101" t="s">
        <v>2329</v>
      </c>
      <c r="E408" s="101" t="s">
        <v>153</v>
      </c>
      <c r="G408" s="1"/>
      <c r="H408" s="1"/>
      <c r="I408" s="1"/>
    </row>
    <row r="409" spans="2:9" ht="15">
      <c r="B409" s="101" t="s">
        <v>770</v>
      </c>
      <c r="C409" s="101" t="s">
        <v>2328</v>
      </c>
      <c r="D409" s="101" t="s">
        <v>2329</v>
      </c>
      <c r="E409" s="101" t="s">
        <v>72</v>
      </c>
      <c r="G409" s="1"/>
      <c r="H409" s="1"/>
      <c r="I409" s="1"/>
    </row>
    <row r="410" spans="2:9" ht="15">
      <c r="B410" s="101" t="s">
        <v>11621</v>
      </c>
      <c r="C410" s="102" t="s">
        <v>2340</v>
      </c>
      <c r="D410" s="102" t="s">
        <v>2341</v>
      </c>
      <c r="E410" s="101" t="s">
        <v>72</v>
      </c>
      <c r="G410" s="1"/>
      <c r="H410" s="1"/>
      <c r="I410" s="1"/>
    </row>
    <row r="411" spans="2:9" ht="15">
      <c r="B411" s="101" t="s">
        <v>6991</v>
      </c>
      <c r="C411" s="101" t="s">
        <v>2340</v>
      </c>
      <c r="D411" s="101" t="s">
        <v>2341</v>
      </c>
      <c r="E411" s="101" t="s">
        <v>72</v>
      </c>
      <c r="G411" s="1"/>
      <c r="H411" s="1"/>
      <c r="I411" s="1"/>
    </row>
    <row r="412" spans="2:9" ht="15">
      <c r="B412" s="101" t="s">
        <v>5985</v>
      </c>
      <c r="C412" s="101" t="s">
        <v>2340</v>
      </c>
      <c r="D412" s="101" t="s">
        <v>2341</v>
      </c>
      <c r="E412" s="101" t="s">
        <v>72</v>
      </c>
      <c r="G412" s="1"/>
      <c r="H412" s="1"/>
      <c r="I412" s="1"/>
    </row>
    <row r="413" spans="2:9" ht="15">
      <c r="B413" s="101" t="s">
        <v>394</v>
      </c>
      <c r="C413" s="102" t="s">
        <v>2340</v>
      </c>
      <c r="D413" s="101" t="s">
        <v>2341</v>
      </c>
      <c r="E413" s="101" t="s">
        <v>153</v>
      </c>
      <c r="G413" s="1"/>
      <c r="H413" s="1"/>
      <c r="I413" s="1"/>
    </row>
    <row r="414" spans="2:9" ht="15">
      <c r="B414" s="101" t="s">
        <v>394</v>
      </c>
      <c r="C414" s="101" t="s">
        <v>2340</v>
      </c>
      <c r="D414" s="101" t="s">
        <v>2341</v>
      </c>
      <c r="E414" s="101" t="s">
        <v>153</v>
      </c>
      <c r="G414" s="1"/>
      <c r="H414" s="1"/>
      <c r="I414" s="1"/>
    </row>
    <row r="415" spans="2:9" ht="15">
      <c r="B415" s="101" t="s">
        <v>11605</v>
      </c>
      <c r="C415" s="101" t="s">
        <v>2340</v>
      </c>
      <c r="D415" s="101" t="s">
        <v>2341</v>
      </c>
      <c r="E415" s="101" t="s">
        <v>153</v>
      </c>
      <c r="G415" s="1"/>
      <c r="H415" s="1"/>
      <c r="I415" s="1"/>
    </row>
    <row r="416" spans="2:9" ht="15">
      <c r="B416" s="101" t="s">
        <v>11622</v>
      </c>
      <c r="C416" s="102" t="s">
        <v>2340</v>
      </c>
      <c r="D416" s="102" t="s">
        <v>2341</v>
      </c>
      <c r="E416" s="101" t="s">
        <v>153</v>
      </c>
      <c r="G416" s="1"/>
      <c r="H416" s="1"/>
      <c r="I416" s="1"/>
    </row>
    <row r="417" spans="2:9" ht="15">
      <c r="B417" s="101" t="s">
        <v>11622</v>
      </c>
      <c r="C417" s="101" t="s">
        <v>2340</v>
      </c>
      <c r="D417" s="101" t="s">
        <v>2341</v>
      </c>
      <c r="E417" s="101" t="s">
        <v>153</v>
      </c>
      <c r="G417" s="1"/>
      <c r="H417" s="1"/>
      <c r="I417" s="1"/>
    </row>
    <row r="418" spans="2:9" ht="15">
      <c r="B418" s="101" t="s">
        <v>574</v>
      </c>
      <c r="C418" s="101" t="s">
        <v>2340</v>
      </c>
      <c r="D418" s="101" t="s">
        <v>2341</v>
      </c>
      <c r="E418" s="101" t="s">
        <v>153</v>
      </c>
      <c r="G418" s="1"/>
      <c r="H418" s="1"/>
      <c r="I418" s="1"/>
    </row>
    <row r="419" spans="2:9" ht="15">
      <c r="B419" s="101" t="s">
        <v>9037</v>
      </c>
      <c r="C419" s="102" t="s">
        <v>2340</v>
      </c>
      <c r="D419" s="101" t="s">
        <v>2341</v>
      </c>
      <c r="E419" s="101" t="s">
        <v>72</v>
      </c>
      <c r="G419" s="1"/>
      <c r="H419" s="1"/>
      <c r="I419" s="1"/>
    </row>
    <row r="420" spans="2:9" ht="15">
      <c r="B420" s="101" t="s">
        <v>9192</v>
      </c>
      <c r="C420" s="101" t="s">
        <v>2340</v>
      </c>
      <c r="D420" s="101" t="s">
        <v>2341</v>
      </c>
      <c r="E420" s="101" t="s">
        <v>72</v>
      </c>
      <c r="G420" s="1"/>
      <c r="H420" s="1"/>
      <c r="I420" s="1"/>
    </row>
    <row r="421" spans="2:9" ht="15">
      <c r="B421" s="101" t="s">
        <v>9192</v>
      </c>
      <c r="C421" s="101" t="s">
        <v>2340</v>
      </c>
      <c r="D421" s="101" t="s">
        <v>2341</v>
      </c>
      <c r="E421" s="101" t="s">
        <v>72</v>
      </c>
      <c r="G421" s="1"/>
      <c r="H421" s="1"/>
      <c r="I421" s="1"/>
    </row>
    <row r="422" spans="2:9" ht="15">
      <c r="B422" s="101" t="s">
        <v>11626</v>
      </c>
      <c r="C422" s="101" t="s">
        <v>2340</v>
      </c>
      <c r="D422" s="101" t="s">
        <v>2341</v>
      </c>
      <c r="E422" s="101" t="s">
        <v>72</v>
      </c>
      <c r="G422" s="1"/>
      <c r="H422" s="1"/>
      <c r="I422" s="1"/>
    </row>
    <row r="423" spans="2:9" ht="15">
      <c r="B423" s="101" t="s">
        <v>9263</v>
      </c>
      <c r="C423" s="101" t="s">
        <v>2340</v>
      </c>
      <c r="D423" s="101" t="s">
        <v>2341</v>
      </c>
      <c r="E423" s="101" t="s">
        <v>72</v>
      </c>
      <c r="G423" s="1"/>
      <c r="H423" s="1"/>
      <c r="I423" s="1"/>
    </row>
    <row r="424" spans="2:9" ht="15">
      <c r="B424" s="101" t="s">
        <v>11627</v>
      </c>
      <c r="C424" s="101" t="s">
        <v>2340</v>
      </c>
      <c r="D424" s="101" t="s">
        <v>2341</v>
      </c>
      <c r="E424" s="101" t="s">
        <v>72</v>
      </c>
      <c r="G424" s="1"/>
      <c r="H424" s="1"/>
      <c r="I424" s="1"/>
    </row>
    <row r="425" spans="2:9" ht="15">
      <c r="B425" s="101" t="s">
        <v>11628</v>
      </c>
      <c r="C425" s="101" t="s">
        <v>2340</v>
      </c>
      <c r="D425" s="101" t="s">
        <v>2341</v>
      </c>
      <c r="E425" s="101" t="s">
        <v>153</v>
      </c>
      <c r="G425" s="1"/>
      <c r="H425" s="1"/>
      <c r="I425" s="1"/>
    </row>
    <row r="426" spans="2:9" ht="15">
      <c r="B426" s="101" t="s">
        <v>11629</v>
      </c>
      <c r="C426" s="102" t="s">
        <v>2340</v>
      </c>
      <c r="D426" s="102" t="s">
        <v>2341</v>
      </c>
      <c r="E426" s="101" t="s">
        <v>72</v>
      </c>
      <c r="G426" s="1"/>
      <c r="H426" s="1"/>
      <c r="I426" s="1"/>
    </row>
    <row r="427" spans="2:9" ht="15">
      <c r="B427" s="101" t="s">
        <v>11630</v>
      </c>
      <c r="C427" s="102" t="s">
        <v>2340</v>
      </c>
      <c r="D427" s="101" t="s">
        <v>2341</v>
      </c>
      <c r="E427" s="101" t="s">
        <v>72</v>
      </c>
      <c r="G427" s="1"/>
      <c r="H427" s="1"/>
      <c r="I427" s="1"/>
    </row>
    <row r="428" spans="2:9" ht="15">
      <c r="B428" s="101" t="s">
        <v>11631</v>
      </c>
      <c r="C428" s="101" t="s">
        <v>2340</v>
      </c>
      <c r="D428" s="101" t="s">
        <v>2341</v>
      </c>
      <c r="E428" s="101" t="s">
        <v>153</v>
      </c>
      <c r="G428" s="1"/>
      <c r="H428" s="1"/>
      <c r="I428" s="1"/>
    </row>
    <row r="429" spans="2:9" ht="15">
      <c r="B429" s="101" t="s">
        <v>667</v>
      </c>
      <c r="C429" s="101" t="s">
        <v>2340</v>
      </c>
      <c r="D429" s="101" t="s">
        <v>2341</v>
      </c>
      <c r="E429" s="101" t="s">
        <v>153</v>
      </c>
      <c r="G429" s="1"/>
      <c r="H429" s="1"/>
      <c r="I429" s="1"/>
    </row>
    <row r="430" spans="2:9" ht="15">
      <c r="B430" s="101" t="s">
        <v>11614</v>
      </c>
      <c r="C430" s="101" t="s">
        <v>2340</v>
      </c>
      <c r="D430" s="101" t="s">
        <v>2341</v>
      </c>
      <c r="E430" s="101" t="s">
        <v>153</v>
      </c>
      <c r="G430" s="1"/>
      <c r="H430" s="1"/>
      <c r="I430" s="1"/>
    </row>
    <row r="431" spans="2:9" ht="15">
      <c r="B431" s="101" t="s">
        <v>11753</v>
      </c>
      <c r="C431" s="101" t="s">
        <v>2340</v>
      </c>
      <c r="D431" s="101" t="s">
        <v>2341</v>
      </c>
      <c r="E431" s="101" t="s">
        <v>153</v>
      </c>
      <c r="G431" s="1"/>
      <c r="H431" s="1"/>
      <c r="I431" s="1"/>
    </row>
    <row r="432" spans="2:9" ht="15">
      <c r="B432" s="101" t="s">
        <v>11597</v>
      </c>
      <c r="C432" s="101" t="s">
        <v>2340</v>
      </c>
      <c r="D432" s="101" t="s">
        <v>2341</v>
      </c>
      <c r="E432" s="101" t="s">
        <v>153</v>
      </c>
      <c r="G432" s="1"/>
      <c r="H432" s="1"/>
      <c r="I432" s="1"/>
    </row>
    <row r="433" spans="2:9" ht="15">
      <c r="B433" s="101" t="s">
        <v>11597</v>
      </c>
      <c r="C433" s="101" t="s">
        <v>2340</v>
      </c>
      <c r="D433" s="101" t="s">
        <v>2341</v>
      </c>
      <c r="E433" s="101" t="s">
        <v>153</v>
      </c>
      <c r="G433" s="1"/>
      <c r="H433" s="1"/>
      <c r="I433" s="1"/>
    </row>
    <row r="434" spans="2:9" ht="15">
      <c r="B434" s="101" t="s">
        <v>11633</v>
      </c>
      <c r="C434" s="101" t="s">
        <v>2340</v>
      </c>
      <c r="D434" s="101" t="s">
        <v>2341</v>
      </c>
      <c r="E434" s="101" t="s">
        <v>153</v>
      </c>
      <c r="G434" s="1"/>
      <c r="H434" s="1"/>
      <c r="I434" s="1"/>
    </row>
    <row r="435" spans="2:9" ht="15">
      <c r="B435" s="101" t="s">
        <v>11754</v>
      </c>
      <c r="C435" s="101" t="s">
        <v>2340</v>
      </c>
      <c r="D435" s="101" t="s">
        <v>2341</v>
      </c>
      <c r="E435" s="101" t="s">
        <v>153</v>
      </c>
      <c r="G435" s="1"/>
      <c r="H435" s="1"/>
      <c r="I435" s="1"/>
    </row>
    <row r="436" spans="2:9" ht="15">
      <c r="B436" s="101" t="s">
        <v>11610</v>
      </c>
      <c r="C436" s="101" t="s">
        <v>2340</v>
      </c>
      <c r="D436" s="101" t="s">
        <v>2341</v>
      </c>
      <c r="E436" s="101" t="s">
        <v>153</v>
      </c>
      <c r="G436" s="1"/>
      <c r="H436" s="1"/>
      <c r="I436" s="1"/>
    </row>
    <row r="437" spans="2:9" ht="15">
      <c r="B437" s="101" t="s">
        <v>1308</v>
      </c>
      <c r="C437" s="101" t="s">
        <v>2340</v>
      </c>
      <c r="D437" s="101" t="s">
        <v>2341</v>
      </c>
      <c r="E437" s="101" t="s">
        <v>72</v>
      </c>
      <c r="G437" s="1"/>
      <c r="H437" s="1"/>
      <c r="I437" s="1"/>
    </row>
    <row r="438" spans="2:9" ht="15">
      <c r="B438" s="101" t="s">
        <v>1308</v>
      </c>
      <c r="C438" s="102" t="s">
        <v>2340</v>
      </c>
      <c r="D438" s="101" t="s">
        <v>2341</v>
      </c>
      <c r="E438" s="101" t="s">
        <v>72</v>
      </c>
      <c r="G438" s="1"/>
      <c r="H438" s="1"/>
      <c r="I438" s="1"/>
    </row>
    <row r="439" spans="2:9" ht="15">
      <c r="B439" s="101" t="s">
        <v>1735</v>
      </c>
      <c r="C439" s="101" t="s">
        <v>2340</v>
      </c>
      <c r="D439" s="101" t="s">
        <v>2341</v>
      </c>
      <c r="E439" s="101" t="s">
        <v>72</v>
      </c>
      <c r="G439" s="1"/>
      <c r="H439" s="1"/>
      <c r="I439" s="1"/>
    </row>
    <row r="440" spans="2:9" ht="15">
      <c r="B440" s="101" t="s">
        <v>11637</v>
      </c>
      <c r="C440" s="102" t="s">
        <v>2340</v>
      </c>
      <c r="D440" s="102" t="s">
        <v>2341</v>
      </c>
      <c r="E440" s="101" t="s">
        <v>72</v>
      </c>
      <c r="G440" s="1"/>
      <c r="H440" s="1"/>
      <c r="I440" s="1"/>
    </row>
    <row r="441" spans="2:9" ht="15">
      <c r="B441" s="101" t="s">
        <v>11648</v>
      </c>
      <c r="C441" s="101" t="s">
        <v>2340</v>
      </c>
      <c r="D441" s="101" t="s">
        <v>2341</v>
      </c>
      <c r="E441" s="101" t="s">
        <v>153</v>
      </c>
      <c r="G441" s="1"/>
      <c r="H441" s="1"/>
      <c r="I441" s="1"/>
    </row>
    <row r="442" spans="2:9" ht="15">
      <c r="B442" s="101" t="s">
        <v>11662</v>
      </c>
      <c r="C442" s="101" t="s">
        <v>2340</v>
      </c>
      <c r="D442" s="101" t="s">
        <v>2341</v>
      </c>
      <c r="E442" s="101" t="s">
        <v>153</v>
      </c>
      <c r="G442" s="1"/>
      <c r="H442" s="1"/>
      <c r="I442" s="1"/>
    </row>
    <row r="443" spans="2:9" ht="15">
      <c r="B443" s="101" t="s">
        <v>11643</v>
      </c>
      <c r="C443" s="101" t="s">
        <v>2340</v>
      </c>
      <c r="D443" s="101" t="s">
        <v>2341</v>
      </c>
      <c r="E443" s="101" t="s">
        <v>153</v>
      </c>
      <c r="G443" s="1"/>
      <c r="H443" s="1"/>
      <c r="I443" s="1"/>
    </row>
    <row r="444" spans="2:9" ht="15">
      <c r="B444" s="101" t="s">
        <v>11663</v>
      </c>
      <c r="C444" s="101" t="s">
        <v>2340</v>
      </c>
      <c r="D444" s="101" t="s">
        <v>2341</v>
      </c>
      <c r="E444" s="101" t="s">
        <v>153</v>
      </c>
      <c r="G444" s="1"/>
      <c r="H444" s="1"/>
      <c r="I444" s="1"/>
    </row>
    <row r="445" spans="2:9" ht="15">
      <c r="B445" s="101" t="s">
        <v>11654</v>
      </c>
      <c r="C445" s="101" t="s">
        <v>2340</v>
      </c>
      <c r="D445" s="101" t="s">
        <v>2341</v>
      </c>
      <c r="E445" s="101" t="s">
        <v>72</v>
      </c>
      <c r="G445" s="1"/>
      <c r="H445" s="1"/>
      <c r="I445" s="1"/>
    </row>
    <row r="446" spans="2:9" ht="15">
      <c r="B446" s="101" t="s">
        <v>11664</v>
      </c>
      <c r="C446" s="101" t="s">
        <v>2340</v>
      </c>
      <c r="D446" s="101" t="s">
        <v>2341</v>
      </c>
      <c r="E446" s="101" t="s">
        <v>153</v>
      </c>
      <c r="G446" s="1"/>
      <c r="H446" s="1"/>
      <c r="I446" s="1"/>
    </row>
    <row r="447" spans="2:9" ht="15">
      <c r="B447" s="101" t="s">
        <v>3789</v>
      </c>
      <c r="C447" s="101" t="s">
        <v>2340</v>
      </c>
      <c r="D447" s="101" t="s">
        <v>2341</v>
      </c>
      <c r="E447" s="101" t="s">
        <v>72</v>
      </c>
      <c r="G447" s="1"/>
      <c r="H447" s="1"/>
      <c r="I447" s="1"/>
    </row>
    <row r="448" spans="2:9" ht="15">
      <c r="B448" s="101" t="s">
        <v>3844</v>
      </c>
      <c r="C448" s="101" t="s">
        <v>2340</v>
      </c>
      <c r="D448" s="101" t="s">
        <v>2341</v>
      </c>
      <c r="E448" s="101" t="s">
        <v>72</v>
      </c>
      <c r="G448" s="1"/>
      <c r="H448" s="1"/>
      <c r="I448" s="1"/>
    </row>
    <row r="449" spans="2:9" ht="15">
      <c r="B449" s="101" t="s">
        <v>11681</v>
      </c>
      <c r="C449" s="101" t="s">
        <v>2340</v>
      </c>
      <c r="D449" s="101" t="s">
        <v>2341</v>
      </c>
      <c r="E449" s="101" t="s">
        <v>153</v>
      </c>
      <c r="G449" s="1"/>
      <c r="H449" s="1"/>
      <c r="I449" s="1"/>
    </row>
    <row r="450" spans="2:9" ht="15">
      <c r="B450" s="101" t="s">
        <v>11681</v>
      </c>
      <c r="C450" s="101" t="s">
        <v>2340</v>
      </c>
      <c r="D450" s="101" t="s">
        <v>2341</v>
      </c>
      <c r="E450" s="101" t="s">
        <v>153</v>
      </c>
      <c r="G450" s="1"/>
      <c r="H450" s="1"/>
      <c r="I450" s="1"/>
    </row>
    <row r="451" spans="2:9" ht="15">
      <c r="B451" s="101" t="s">
        <v>11681</v>
      </c>
      <c r="C451" s="101" t="s">
        <v>2340</v>
      </c>
      <c r="D451" s="101" t="s">
        <v>2341</v>
      </c>
      <c r="E451" s="101" t="s">
        <v>153</v>
      </c>
      <c r="G451" s="1"/>
      <c r="H451" s="1"/>
      <c r="I451" s="1"/>
    </row>
    <row r="452" spans="2:9" ht="15">
      <c r="B452" s="101" t="s">
        <v>11681</v>
      </c>
      <c r="C452" s="101" t="s">
        <v>2340</v>
      </c>
      <c r="D452" s="101" t="s">
        <v>2341</v>
      </c>
      <c r="E452" s="101" t="s">
        <v>153</v>
      </c>
      <c r="G452" s="1"/>
      <c r="H452" s="1"/>
      <c r="I452" s="1"/>
    </row>
    <row r="453" spans="2:9" ht="15">
      <c r="B453" s="101" t="s">
        <v>11697</v>
      </c>
      <c r="C453" s="101" t="s">
        <v>2340</v>
      </c>
      <c r="D453" s="101" t="s">
        <v>2341</v>
      </c>
      <c r="E453" s="101" t="s">
        <v>153</v>
      </c>
      <c r="G453" s="1"/>
      <c r="H453" s="1"/>
      <c r="I453" s="1"/>
    </row>
    <row r="454" spans="2:9" ht="15">
      <c r="B454" s="101" t="s">
        <v>2483</v>
      </c>
      <c r="C454" s="101" t="s">
        <v>2340</v>
      </c>
      <c r="D454" s="101" t="s">
        <v>2341</v>
      </c>
      <c r="E454" s="101" t="s">
        <v>153</v>
      </c>
      <c r="G454" s="1"/>
      <c r="H454" s="1"/>
      <c r="I454" s="1"/>
    </row>
    <row r="455" spans="2:9" ht="15">
      <c r="B455" s="101" t="s">
        <v>3336</v>
      </c>
      <c r="C455" s="101" t="s">
        <v>2340</v>
      </c>
      <c r="D455" s="101" t="s">
        <v>2341</v>
      </c>
      <c r="E455" s="101" t="s">
        <v>153</v>
      </c>
      <c r="G455" s="1"/>
      <c r="H455" s="1"/>
      <c r="I455" s="1"/>
    </row>
    <row r="456" spans="2:9" ht="15">
      <c r="B456" s="101" t="s">
        <v>11635</v>
      </c>
      <c r="C456" s="101" t="s">
        <v>2340</v>
      </c>
      <c r="D456" s="101" t="s">
        <v>2341</v>
      </c>
      <c r="E456" s="101" t="s">
        <v>153</v>
      </c>
      <c r="G456" s="1"/>
      <c r="H456" s="1"/>
      <c r="I456" s="1"/>
    </row>
    <row r="457" spans="2:9" ht="15">
      <c r="B457" s="101" t="s">
        <v>10387</v>
      </c>
      <c r="C457" s="101" t="s">
        <v>2340</v>
      </c>
      <c r="D457" s="101" t="s">
        <v>2341</v>
      </c>
      <c r="E457" s="101" t="s">
        <v>72</v>
      </c>
      <c r="G457" s="1"/>
      <c r="H457" s="1"/>
      <c r="I457" s="1"/>
    </row>
    <row r="458" spans="2:9" ht="15">
      <c r="B458" s="101" t="s">
        <v>11706</v>
      </c>
      <c r="C458" s="101" t="s">
        <v>2340</v>
      </c>
      <c r="D458" s="101" t="s">
        <v>2341</v>
      </c>
      <c r="E458" s="101" t="s">
        <v>72</v>
      </c>
      <c r="G458" s="1"/>
      <c r="H458" s="1"/>
      <c r="I458" s="1"/>
    </row>
    <row r="459" spans="2:9" ht="15">
      <c r="B459" s="101" t="s">
        <v>11756</v>
      </c>
      <c r="C459" s="101" t="s">
        <v>2340</v>
      </c>
      <c r="D459" s="101" t="s">
        <v>2341</v>
      </c>
      <c r="E459" s="101" t="s">
        <v>72</v>
      </c>
      <c r="G459" s="1"/>
      <c r="H459" s="1"/>
      <c r="I459" s="1"/>
    </row>
    <row r="460" spans="2:9" ht="15">
      <c r="B460" s="101" t="s">
        <v>11750</v>
      </c>
      <c r="C460" s="101" t="s">
        <v>2340</v>
      </c>
      <c r="D460" s="101" t="s">
        <v>2341</v>
      </c>
      <c r="E460" s="101" t="s">
        <v>72</v>
      </c>
      <c r="G460" s="1"/>
      <c r="H460" s="1"/>
      <c r="I460" s="1"/>
    </row>
    <row r="461" spans="2:9" ht="15">
      <c r="B461" s="101" t="s">
        <v>3677</v>
      </c>
      <c r="C461" s="101" t="s">
        <v>2340</v>
      </c>
      <c r="D461" s="101" t="s">
        <v>2341</v>
      </c>
      <c r="E461" s="101" t="s">
        <v>72</v>
      </c>
      <c r="G461" s="1"/>
      <c r="H461" s="1"/>
      <c r="I461" s="1"/>
    </row>
    <row r="462" spans="2:9" ht="15">
      <c r="B462" s="101" t="s">
        <v>1561</v>
      </c>
      <c r="C462" s="101" t="s">
        <v>2340</v>
      </c>
      <c r="D462" s="101" t="s">
        <v>2341</v>
      </c>
      <c r="E462" s="101" t="s">
        <v>72</v>
      </c>
      <c r="G462" s="1"/>
      <c r="H462" s="1"/>
      <c r="I462" s="1"/>
    </row>
    <row r="463" spans="2:9" ht="15">
      <c r="B463" s="101" t="s">
        <v>11751</v>
      </c>
      <c r="C463" s="101" t="s">
        <v>2340</v>
      </c>
      <c r="D463" s="101" t="s">
        <v>2341</v>
      </c>
      <c r="E463" s="101" t="s">
        <v>72</v>
      </c>
      <c r="G463" s="1"/>
      <c r="H463" s="1"/>
      <c r="I463" s="1"/>
    </row>
    <row r="464" spans="2:9" ht="15">
      <c r="B464" s="101" t="s">
        <v>770</v>
      </c>
      <c r="C464" s="101" t="s">
        <v>2340</v>
      </c>
      <c r="D464" s="101" t="s">
        <v>2341</v>
      </c>
      <c r="E464" s="101" t="s">
        <v>72</v>
      </c>
      <c r="G464" s="1"/>
      <c r="H464" s="1"/>
      <c r="I464" s="1"/>
    </row>
    <row r="465" spans="2:9" ht="15">
      <c r="B465" s="101" t="s">
        <v>770</v>
      </c>
      <c r="C465" s="101" t="s">
        <v>2340</v>
      </c>
      <c r="D465" s="101" t="s">
        <v>2341</v>
      </c>
      <c r="E465" s="101" t="s">
        <v>72</v>
      </c>
      <c r="G465" s="1"/>
      <c r="H465" s="1"/>
      <c r="I465" s="1"/>
    </row>
    <row r="466" spans="2:9" ht="15">
      <c r="B466" s="101" t="s">
        <v>11747</v>
      </c>
      <c r="C466" s="101" t="s">
        <v>2340</v>
      </c>
      <c r="D466" s="101" t="s">
        <v>2341</v>
      </c>
      <c r="E466" s="101" t="s">
        <v>72</v>
      </c>
      <c r="G466" s="1"/>
      <c r="H466" s="1"/>
      <c r="I466" s="1"/>
    </row>
    <row r="467" spans="2:9" ht="15">
      <c r="B467" s="101" t="s">
        <v>3426</v>
      </c>
      <c r="C467" s="101" t="s">
        <v>2340</v>
      </c>
      <c r="D467" s="101" t="s">
        <v>2341</v>
      </c>
      <c r="E467" s="101" t="s">
        <v>72</v>
      </c>
      <c r="G467" s="1"/>
      <c r="H467" s="1"/>
      <c r="I467" s="1"/>
    </row>
    <row r="468" spans="2:9" ht="15">
      <c r="B468" s="101" t="s">
        <v>11752</v>
      </c>
      <c r="C468" s="101" t="s">
        <v>2340</v>
      </c>
      <c r="D468" s="101" t="s">
        <v>2341</v>
      </c>
      <c r="E468" s="101" t="s">
        <v>72</v>
      </c>
      <c r="G468" s="1"/>
      <c r="H468" s="1"/>
      <c r="I468" s="1"/>
    </row>
    <row r="469" spans="2:9" ht="15">
      <c r="B469" s="101" t="s">
        <v>11709</v>
      </c>
      <c r="C469" s="101" t="s">
        <v>2340</v>
      </c>
      <c r="D469" s="101" t="s">
        <v>2341</v>
      </c>
      <c r="E469" s="101" t="s">
        <v>72</v>
      </c>
      <c r="G469" s="1"/>
      <c r="H469" s="1"/>
      <c r="I469" s="1"/>
    </row>
    <row r="470" spans="2:9" ht="15">
      <c r="B470" s="101" t="s">
        <v>6802</v>
      </c>
      <c r="C470" s="101" t="s">
        <v>2340</v>
      </c>
      <c r="D470" s="101" t="s">
        <v>2341</v>
      </c>
      <c r="E470" s="101" t="s">
        <v>72</v>
      </c>
      <c r="G470" s="1"/>
      <c r="H470" s="1"/>
      <c r="I470" s="1"/>
    </row>
    <row r="471" spans="2:9" ht="15">
      <c r="B471" s="101" t="s">
        <v>11693</v>
      </c>
      <c r="C471" s="101" t="s">
        <v>2340</v>
      </c>
      <c r="D471" s="101" t="s">
        <v>2341</v>
      </c>
      <c r="E471" s="101" t="s">
        <v>72</v>
      </c>
      <c r="G471" s="1"/>
      <c r="H471" s="1"/>
      <c r="I471" s="1"/>
    </row>
    <row r="472" spans="2:9" ht="15">
      <c r="B472" s="101" t="s">
        <v>11755</v>
      </c>
      <c r="C472" s="101" t="s">
        <v>2340</v>
      </c>
      <c r="D472" s="101" t="s">
        <v>2341</v>
      </c>
      <c r="E472" s="101" t="s">
        <v>72</v>
      </c>
      <c r="G472" s="1"/>
      <c r="H472" s="1"/>
      <c r="I472" s="1"/>
    </row>
    <row r="473" spans="2:9" ht="15">
      <c r="B473" s="101" t="s">
        <v>11695</v>
      </c>
      <c r="C473" s="101" t="s">
        <v>2340</v>
      </c>
      <c r="D473" s="101" t="s">
        <v>2341</v>
      </c>
      <c r="E473" s="101" t="s">
        <v>72</v>
      </c>
      <c r="G473" s="1"/>
      <c r="H473" s="1"/>
      <c r="I473" s="1"/>
    </row>
    <row r="474" spans="2:9" ht="15">
      <c r="B474" s="101" t="s">
        <v>11695</v>
      </c>
      <c r="C474" s="101" t="s">
        <v>2340</v>
      </c>
      <c r="D474" s="101" t="s">
        <v>2341</v>
      </c>
      <c r="E474" s="101" t="s">
        <v>72</v>
      </c>
      <c r="G474" s="1"/>
      <c r="H474" s="1"/>
      <c r="I474" s="1"/>
    </row>
    <row r="475" spans="2:9" ht="15">
      <c r="B475" s="101" t="s">
        <v>11696</v>
      </c>
      <c r="C475" s="101" t="s">
        <v>2340</v>
      </c>
      <c r="D475" s="101" t="s">
        <v>2341</v>
      </c>
      <c r="E475" s="101" t="s">
        <v>153</v>
      </c>
      <c r="G475" s="1"/>
      <c r="H475" s="1"/>
      <c r="I475" s="1"/>
    </row>
    <row r="476" spans="2:9" ht="15">
      <c r="B476" s="101" t="s">
        <v>11757</v>
      </c>
      <c r="C476" s="101" t="s">
        <v>2340</v>
      </c>
      <c r="D476" s="101" t="s">
        <v>2341</v>
      </c>
      <c r="E476" s="101" t="s">
        <v>72</v>
      </c>
      <c r="G476" s="1"/>
      <c r="H476" s="1"/>
      <c r="I476" s="1"/>
    </row>
    <row r="477" spans="2:9" ht="15">
      <c r="B477" s="101" t="s">
        <v>11594</v>
      </c>
      <c r="C477" s="101" t="s">
        <v>2340</v>
      </c>
      <c r="D477" s="101" t="s">
        <v>2341</v>
      </c>
      <c r="E477" s="101" t="s">
        <v>72</v>
      </c>
      <c r="G477" s="1"/>
      <c r="H477" s="1"/>
      <c r="I477" s="1"/>
    </row>
    <row r="478" spans="2:9" ht="15">
      <c r="B478" s="101" t="s">
        <v>11758</v>
      </c>
      <c r="C478" s="101" t="s">
        <v>2340</v>
      </c>
      <c r="D478" s="101" t="s">
        <v>2341</v>
      </c>
      <c r="E478" s="101" t="s">
        <v>72</v>
      </c>
      <c r="G478" s="1"/>
      <c r="H478" s="1"/>
      <c r="I478" s="1"/>
    </row>
    <row r="479" spans="2:9" ht="15">
      <c r="B479" s="101" t="s">
        <v>11661</v>
      </c>
      <c r="C479" s="101" t="s">
        <v>2340</v>
      </c>
      <c r="D479" s="101" t="s">
        <v>2341</v>
      </c>
      <c r="E479" s="101" t="s">
        <v>72</v>
      </c>
      <c r="G479" s="1"/>
      <c r="H479" s="1"/>
      <c r="I479" s="1"/>
    </row>
    <row r="480" spans="2:9" ht="15">
      <c r="B480" s="101" t="s">
        <v>11638</v>
      </c>
      <c r="C480" s="101" t="s">
        <v>2340</v>
      </c>
      <c r="D480" s="101" t="s">
        <v>2341</v>
      </c>
      <c r="E480" s="101" t="s">
        <v>72</v>
      </c>
      <c r="G480" s="1"/>
      <c r="H480" s="1"/>
      <c r="I480" s="1"/>
    </row>
    <row r="481" spans="2:9" ht="15">
      <c r="B481" s="101" t="s">
        <v>11759</v>
      </c>
      <c r="C481" s="101" t="s">
        <v>2340</v>
      </c>
      <c r="D481" s="101" t="s">
        <v>2341</v>
      </c>
      <c r="E481" s="101" t="s">
        <v>72</v>
      </c>
      <c r="G481" s="1"/>
      <c r="H481" s="1"/>
      <c r="I481" s="1"/>
    </row>
    <row r="482" spans="2:9" ht="15">
      <c r="B482" s="101" t="s">
        <v>11621</v>
      </c>
      <c r="C482" s="102" t="s">
        <v>2352</v>
      </c>
      <c r="D482" s="101" t="s">
        <v>2353</v>
      </c>
      <c r="E482" s="101" t="s">
        <v>72</v>
      </c>
      <c r="G482" s="1"/>
      <c r="H482" s="1"/>
      <c r="I482" s="1"/>
    </row>
    <row r="483" spans="2:9" ht="15">
      <c r="B483" s="101" t="s">
        <v>11627</v>
      </c>
      <c r="C483" s="101" t="s">
        <v>2352</v>
      </c>
      <c r="D483" s="101" t="s">
        <v>2353</v>
      </c>
      <c r="E483" s="101" t="s">
        <v>72</v>
      </c>
      <c r="G483" s="1"/>
      <c r="H483" s="1"/>
      <c r="I483" s="1"/>
    </row>
    <row r="484" spans="2:9" ht="15">
      <c r="B484" s="101" t="s">
        <v>11631</v>
      </c>
      <c r="C484" s="101" t="s">
        <v>2352</v>
      </c>
      <c r="D484" s="101" t="s">
        <v>2353</v>
      </c>
      <c r="E484" s="101" t="s">
        <v>153</v>
      </c>
      <c r="G484" s="1"/>
      <c r="H484" s="1"/>
      <c r="I484" s="1"/>
    </row>
    <row r="485" spans="2:9" ht="15">
      <c r="B485" s="101" t="s">
        <v>667</v>
      </c>
      <c r="C485" s="102" t="s">
        <v>2352</v>
      </c>
      <c r="D485" s="102" t="s">
        <v>2353</v>
      </c>
      <c r="E485" s="101" t="s">
        <v>153</v>
      </c>
      <c r="G485" s="1"/>
      <c r="H485" s="1"/>
      <c r="I485" s="1"/>
    </row>
    <row r="486" spans="2:9" ht="15">
      <c r="B486" s="101" t="s">
        <v>11597</v>
      </c>
      <c r="C486" s="101" t="s">
        <v>2352</v>
      </c>
      <c r="D486" s="101" t="s">
        <v>2353</v>
      </c>
      <c r="E486" s="101" t="s">
        <v>153</v>
      </c>
      <c r="G486" s="1"/>
      <c r="H486" s="1"/>
      <c r="I486" s="1"/>
    </row>
    <row r="487" spans="2:9" ht="15">
      <c r="B487" s="101" t="s">
        <v>11597</v>
      </c>
      <c r="C487" s="101" t="s">
        <v>2352</v>
      </c>
      <c r="D487" s="101" t="s">
        <v>2353</v>
      </c>
      <c r="E487" s="101" t="s">
        <v>153</v>
      </c>
      <c r="G487" s="1"/>
      <c r="H487" s="1"/>
      <c r="I487" s="1"/>
    </row>
    <row r="488" spans="2:9" ht="15">
      <c r="B488" s="101" t="s">
        <v>11633</v>
      </c>
      <c r="C488" s="101" t="s">
        <v>2352</v>
      </c>
      <c r="D488" s="101" t="s">
        <v>2353</v>
      </c>
      <c r="E488" s="101" t="s">
        <v>153</v>
      </c>
      <c r="G488" s="1"/>
      <c r="H488" s="1"/>
      <c r="I488" s="1"/>
    </row>
    <row r="489" spans="2:9" ht="15">
      <c r="B489" s="101" t="s">
        <v>11754</v>
      </c>
      <c r="C489" s="101" t="s">
        <v>2352</v>
      </c>
      <c r="D489" s="101" t="s">
        <v>2353</v>
      </c>
      <c r="E489" s="101" t="s">
        <v>153</v>
      </c>
      <c r="G489" s="1"/>
      <c r="H489" s="1"/>
      <c r="I489" s="1"/>
    </row>
    <row r="490" spans="2:9" ht="15">
      <c r="B490" s="101" t="s">
        <v>11610</v>
      </c>
      <c r="C490" s="102" t="s">
        <v>2352</v>
      </c>
      <c r="D490" s="101" t="s">
        <v>2353</v>
      </c>
      <c r="E490" s="101" t="s">
        <v>153</v>
      </c>
      <c r="G490" s="1"/>
      <c r="H490" s="1"/>
      <c r="I490" s="1"/>
    </row>
    <row r="491" spans="2:9" ht="15">
      <c r="B491" s="101" t="s">
        <v>1735</v>
      </c>
      <c r="C491" s="101" t="s">
        <v>2352</v>
      </c>
      <c r="D491" s="101" t="s">
        <v>2353</v>
      </c>
      <c r="E491" s="101" t="s">
        <v>72</v>
      </c>
      <c r="G491" s="1"/>
      <c r="H491" s="1"/>
      <c r="I491" s="1"/>
    </row>
    <row r="492" spans="2:9" ht="15">
      <c r="B492" s="101" t="s">
        <v>11648</v>
      </c>
      <c r="C492" s="101" t="s">
        <v>2352</v>
      </c>
      <c r="D492" s="101" t="s">
        <v>2353</v>
      </c>
      <c r="E492" s="101" t="s">
        <v>153</v>
      </c>
      <c r="G492" s="1"/>
      <c r="H492" s="1"/>
      <c r="I492" s="1"/>
    </row>
    <row r="493" spans="2:9" ht="15">
      <c r="B493" s="101" t="s">
        <v>11662</v>
      </c>
      <c r="C493" s="101" t="s">
        <v>2352</v>
      </c>
      <c r="D493" s="101" t="s">
        <v>2353</v>
      </c>
      <c r="E493" s="101" t="s">
        <v>153</v>
      </c>
      <c r="G493" s="1"/>
      <c r="H493" s="1"/>
      <c r="I493" s="1"/>
    </row>
    <row r="494" spans="2:9" ht="15">
      <c r="B494" s="101" t="s">
        <v>11643</v>
      </c>
      <c r="C494" s="101" t="s">
        <v>2352</v>
      </c>
      <c r="D494" s="101" t="s">
        <v>2353</v>
      </c>
      <c r="E494" s="101" t="s">
        <v>153</v>
      </c>
      <c r="G494" s="1"/>
      <c r="H494" s="1"/>
      <c r="I494" s="1"/>
    </row>
    <row r="495" spans="2:9" ht="15">
      <c r="B495" s="101" t="s">
        <v>11663</v>
      </c>
      <c r="C495" s="102" t="s">
        <v>2352</v>
      </c>
      <c r="D495" s="101" t="s">
        <v>2353</v>
      </c>
      <c r="E495" s="101" t="s">
        <v>153</v>
      </c>
      <c r="G495" s="1"/>
      <c r="H495" s="1"/>
      <c r="I495" s="1"/>
    </row>
    <row r="496" spans="2:9" ht="15">
      <c r="B496" s="101" t="s">
        <v>11664</v>
      </c>
      <c r="C496" s="101" t="s">
        <v>2352</v>
      </c>
      <c r="D496" s="101" t="s">
        <v>2353</v>
      </c>
      <c r="E496" s="101" t="s">
        <v>153</v>
      </c>
      <c r="G496" s="1"/>
      <c r="H496" s="1"/>
      <c r="I496" s="1"/>
    </row>
    <row r="497" spans="2:9" ht="15">
      <c r="B497" s="101" t="s">
        <v>3789</v>
      </c>
      <c r="C497" s="101" t="s">
        <v>2352</v>
      </c>
      <c r="D497" s="101" t="s">
        <v>2353</v>
      </c>
      <c r="E497" s="101" t="s">
        <v>72</v>
      </c>
      <c r="G497" s="1"/>
      <c r="H497" s="1"/>
      <c r="I497" s="1"/>
    </row>
    <row r="498" spans="2:9" ht="15">
      <c r="B498" s="101" t="s">
        <v>3844</v>
      </c>
      <c r="C498" s="101" t="s">
        <v>2352</v>
      </c>
      <c r="D498" s="101" t="s">
        <v>2353</v>
      </c>
      <c r="E498" s="101" t="s">
        <v>72</v>
      </c>
      <c r="G498" s="1"/>
      <c r="H498" s="1"/>
      <c r="I498" s="1"/>
    </row>
    <row r="499" spans="2:9" ht="15">
      <c r="B499" s="101" t="s">
        <v>11697</v>
      </c>
      <c r="C499" s="101" t="s">
        <v>2352</v>
      </c>
      <c r="D499" s="101" t="s">
        <v>2353</v>
      </c>
      <c r="E499" s="101" t="s">
        <v>153</v>
      </c>
      <c r="G499" s="1"/>
      <c r="H499" s="1"/>
      <c r="I499" s="1"/>
    </row>
    <row r="500" spans="2:9" ht="15">
      <c r="B500" s="101" t="s">
        <v>770</v>
      </c>
      <c r="C500" s="101" t="s">
        <v>2352</v>
      </c>
      <c r="D500" s="101" t="s">
        <v>2353</v>
      </c>
      <c r="E500" s="101" t="s">
        <v>72</v>
      </c>
      <c r="G500" s="1"/>
      <c r="H500" s="1"/>
      <c r="I500" s="1"/>
    </row>
    <row r="501" spans="2:9" ht="15">
      <c r="B501" s="101" t="s">
        <v>11752</v>
      </c>
      <c r="C501" s="101" t="s">
        <v>2352</v>
      </c>
      <c r="D501" s="101" t="s">
        <v>2353</v>
      </c>
      <c r="E501" s="101" t="s">
        <v>72</v>
      </c>
      <c r="G501" s="1"/>
      <c r="H501" s="1"/>
      <c r="I501" s="1"/>
    </row>
    <row r="502" spans="2:9" ht="15">
      <c r="B502" s="101" t="s">
        <v>11709</v>
      </c>
      <c r="C502" s="101" t="s">
        <v>2352</v>
      </c>
      <c r="D502" s="101" t="s">
        <v>2353</v>
      </c>
      <c r="E502" s="101" t="s">
        <v>72</v>
      </c>
      <c r="G502" s="1"/>
      <c r="H502" s="1"/>
      <c r="I502" s="1"/>
    </row>
    <row r="503" spans="2:9" ht="15">
      <c r="B503" s="101" t="s">
        <v>6802</v>
      </c>
      <c r="C503" s="101" t="s">
        <v>2352</v>
      </c>
      <c r="D503" s="101" t="s">
        <v>2353</v>
      </c>
      <c r="E503" s="101" t="s">
        <v>72</v>
      </c>
      <c r="G503" s="1"/>
      <c r="H503" s="1"/>
      <c r="I503" s="1"/>
    </row>
    <row r="504" spans="2:9" ht="15">
      <c r="B504" s="101" t="s">
        <v>11755</v>
      </c>
      <c r="C504" s="101" t="s">
        <v>2352</v>
      </c>
      <c r="D504" s="101" t="s">
        <v>2353</v>
      </c>
      <c r="E504" s="101" t="s">
        <v>72</v>
      </c>
      <c r="G504" s="1"/>
      <c r="H504" s="1"/>
      <c r="I504" s="1"/>
    </row>
    <row r="505" spans="2:9" ht="15">
      <c r="B505" s="101" t="s">
        <v>11695</v>
      </c>
      <c r="C505" s="101" t="s">
        <v>2352</v>
      </c>
      <c r="D505" s="101" t="s">
        <v>2353</v>
      </c>
      <c r="E505" s="101" t="s">
        <v>72</v>
      </c>
      <c r="G505" s="1"/>
      <c r="H505" s="1"/>
      <c r="I505" s="1"/>
    </row>
    <row r="506" spans="2:9" ht="15">
      <c r="B506" s="101" t="s">
        <v>11605</v>
      </c>
      <c r="C506" s="101" t="s">
        <v>2364</v>
      </c>
      <c r="D506" s="101" t="s">
        <v>2365</v>
      </c>
      <c r="E506" s="101" t="s">
        <v>153</v>
      </c>
      <c r="G506" s="1"/>
      <c r="H506" s="1"/>
      <c r="I506" s="1"/>
    </row>
    <row r="507" spans="2:9" ht="15">
      <c r="B507" s="101" t="s">
        <v>11753</v>
      </c>
      <c r="C507" s="102" t="s">
        <v>2364</v>
      </c>
      <c r="D507" s="101" t="s">
        <v>2365</v>
      </c>
      <c r="E507" s="101" t="s">
        <v>153</v>
      </c>
      <c r="G507" s="1"/>
      <c r="H507" s="1"/>
      <c r="I507" s="1"/>
    </row>
    <row r="508" spans="2:9" ht="15">
      <c r="B508" s="101" t="s">
        <v>6991</v>
      </c>
      <c r="C508" s="101" t="s">
        <v>9568</v>
      </c>
      <c r="D508" s="101" t="s">
        <v>2377</v>
      </c>
      <c r="E508" s="101" t="s">
        <v>72</v>
      </c>
      <c r="G508" s="1"/>
      <c r="H508" s="1"/>
      <c r="I508" s="1"/>
    </row>
    <row r="509" spans="2:9" ht="15">
      <c r="B509" s="101" t="s">
        <v>394</v>
      </c>
      <c r="C509" s="102" t="s">
        <v>9568</v>
      </c>
      <c r="D509" s="101" t="s">
        <v>2377</v>
      </c>
      <c r="E509" s="101" t="s">
        <v>153</v>
      </c>
      <c r="G509" s="1"/>
      <c r="H509" s="1"/>
      <c r="I509" s="1"/>
    </row>
    <row r="510" spans="2:9" ht="15">
      <c r="B510" s="101" t="s">
        <v>394</v>
      </c>
      <c r="C510" s="102" t="s">
        <v>9568</v>
      </c>
      <c r="D510" s="101" t="s">
        <v>2377</v>
      </c>
      <c r="E510" s="101" t="s">
        <v>153</v>
      </c>
      <c r="G510" s="1"/>
      <c r="H510" s="1"/>
      <c r="I510" s="1"/>
    </row>
    <row r="511" spans="2:9" ht="15">
      <c r="B511" s="101" t="s">
        <v>394</v>
      </c>
      <c r="C511" s="101" t="s">
        <v>9568</v>
      </c>
      <c r="D511" s="101" t="s">
        <v>2377</v>
      </c>
      <c r="E511" s="101" t="s">
        <v>153</v>
      </c>
      <c r="G511" s="1"/>
      <c r="H511" s="1"/>
      <c r="I511" s="1"/>
    </row>
    <row r="512" spans="2:9" ht="15">
      <c r="B512" s="101" t="s">
        <v>394</v>
      </c>
      <c r="C512" s="102" t="s">
        <v>9568</v>
      </c>
      <c r="D512" s="101" t="s">
        <v>2377</v>
      </c>
      <c r="E512" s="101" t="s">
        <v>153</v>
      </c>
      <c r="G512" s="1"/>
      <c r="H512" s="1"/>
      <c r="I512" s="1"/>
    </row>
    <row r="513" spans="2:9" ht="15">
      <c r="B513" s="101" t="s">
        <v>11605</v>
      </c>
      <c r="C513" s="101" t="s">
        <v>9568</v>
      </c>
      <c r="D513" s="101" t="s">
        <v>2377</v>
      </c>
      <c r="E513" s="101" t="s">
        <v>153</v>
      </c>
      <c r="G513" s="1"/>
      <c r="H513" s="1"/>
      <c r="I513" s="1"/>
    </row>
    <row r="514" spans="2:9" ht="15">
      <c r="B514" s="101" t="s">
        <v>11605</v>
      </c>
      <c r="C514" s="101" t="s">
        <v>9568</v>
      </c>
      <c r="D514" s="101" t="s">
        <v>2377</v>
      </c>
      <c r="E514" s="101" t="s">
        <v>153</v>
      </c>
      <c r="G514" s="1"/>
      <c r="H514" s="1"/>
      <c r="I514" s="1"/>
    </row>
    <row r="515" spans="2:9" ht="15">
      <c r="B515" s="101" t="s">
        <v>11622</v>
      </c>
      <c r="C515" s="102" t="s">
        <v>9568</v>
      </c>
      <c r="D515" s="101" t="s">
        <v>2377</v>
      </c>
      <c r="E515" s="101" t="s">
        <v>153</v>
      </c>
      <c r="G515" s="1"/>
      <c r="H515" s="1"/>
      <c r="I515" s="1"/>
    </row>
    <row r="516" spans="2:9" ht="15">
      <c r="B516" s="101" t="s">
        <v>11622</v>
      </c>
      <c r="C516" s="102" t="s">
        <v>9568</v>
      </c>
      <c r="D516" s="102" t="s">
        <v>2377</v>
      </c>
      <c r="E516" s="101" t="s">
        <v>153</v>
      </c>
      <c r="G516" s="1"/>
      <c r="H516" s="1"/>
      <c r="I516" s="1"/>
    </row>
    <row r="517" spans="2:9" ht="15">
      <c r="B517" s="101" t="s">
        <v>11622</v>
      </c>
      <c r="C517" s="102" t="s">
        <v>9568</v>
      </c>
      <c r="D517" s="102" t="s">
        <v>2377</v>
      </c>
      <c r="E517" s="101" t="s">
        <v>153</v>
      </c>
      <c r="G517" s="1"/>
      <c r="H517" s="1"/>
      <c r="I517" s="1"/>
    </row>
    <row r="518" spans="2:9" ht="15">
      <c r="B518" s="101" t="s">
        <v>11622</v>
      </c>
      <c r="C518" s="101" t="s">
        <v>9568</v>
      </c>
      <c r="D518" s="101" t="s">
        <v>2377</v>
      </c>
      <c r="E518" s="101" t="s">
        <v>153</v>
      </c>
      <c r="G518" s="1"/>
      <c r="H518" s="1"/>
      <c r="I518" s="1"/>
    </row>
    <row r="519" spans="2:9" ht="15">
      <c r="B519" s="101" t="s">
        <v>574</v>
      </c>
      <c r="C519" s="102" t="s">
        <v>9568</v>
      </c>
      <c r="D519" s="101" t="s">
        <v>2377</v>
      </c>
      <c r="E519" s="101" t="s">
        <v>153</v>
      </c>
      <c r="G519" s="1"/>
      <c r="H519" s="1"/>
      <c r="I519" s="1"/>
    </row>
    <row r="520" spans="2:9" ht="15">
      <c r="B520" s="101" t="s">
        <v>574</v>
      </c>
      <c r="C520" s="101" t="s">
        <v>9568</v>
      </c>
      <c r="D520" s="101" t="s">
        <v>2377</v>
      </c>
      <c r="E520" s="101" t="s">
        <v>153</v>
      </c>
      <c r="G520" s="1"/>
      <c r="H520" s="1"/>
      <c r="I520" s="1"/>
    </row>
    <row r="521" spans="2:9" ht="15">
      <c r="B521" s="101" t="s">
        <v>574</v>
      </c>
      <c r="C521" s="102" t="s">
        <v>9568</v>
      </c>
      <c r="D521" s="101" t="s">
        <v>2377</v>
      </c>
      <c r="E521" s="101" t="s">
        <v>153</v>
      </c>
      <c r="G521" s="1"/>
      <c r="H521" s="1"/>
      <c r="I521" s="1"/>
    </row>
    <row r="522" spans="2:9" ht="15">
      <c r="B522" s="101" t="s">
        <v>9037</v>
      </c>
      <c r="C522" s="101" t="s">
        <v>9568</v>
      </c>
      <c r="D522" s="101" t="s">
        <v>2377</v>
      </c>
      <c r="E522" s="101" t="s">
        <v>72</v>
      </c>
      <c r="G522" s="1"/>
      <c r="H522" s="1"/>
      <c r="I522" s="1"/>
    </row>
    <row r="523" spans="2:9" ht="15">
      <c r="B523" s="101" t="s">
        <v>9037</v>
      </c>
      <c r="C523" s="101" t="s">
        <v>9568</v>
      </c>
      <c r="D523" s="101" t="s">
        <v>2377</v>
      </c>
      <c r="E523" s="101" t="s">
        <v>72</v>
      </c>
      <c r="G523" s="1"/>
      <c r="H523" s="1"/>
      <c r="I523" s="1"/>
    </row>
    <row r="524" spans="2:9" ht="15">
      <c r="B524" s="101" t="s">
        <v>9037</v>
      </c>
      <c r="C524" s="101" t="s">
        <v>9568</v>
      </c>
      <c r="D524" s="101" t="s">
        <v>2377</v>
      </c>
      <c r="E524" s="101" t="s">
        <v>72</v>
      </c>
      <c r="G524" s="1"/>
      <c r="H524" s="1"/>
      <c r="I524" s="1"/>
    </row>
    <row r="525" spans="2:9" ht="15">
      <c r="B525" s="101" t="s">
        <v>9192</v>
      </c>
      <c r="C525" s="101" t="s">
        <v>9568</v>
      </c>
      <c r="D525" s="101" t="s">
        <v>2377</v>
      </c>
      <c r="E525" s="101" t="s">
        <v>72</v>
      </c>
      <c r="G525" s="1"/>
      <c r="H525" s="1"/>
      <c r="I525" s="1"/>
    </row>
    <row r="526" spans="2:9" ht="15">
      <c r="B526" s="101" t="s">
        <v>9192</v>
      </c>
      <c r="C526" s="102" t="s">
        <v>9568</v>
      </c>
      <c r="D526" s="101" t="s">
        <v>2377</v>
      </c>
      <c r="E526" s="101" t="s">
        <v>72</v>
      </c>
      <c r="G526" s="1"/>
      <c r="H526" s="1"/>
      <c r="I526" s="1"/>
    </row>
    <row r="527" spans="2:9" ht="15">
      <c r="B527" s="101" t="s">
        <v>9192</v>
      </c>
      <c r="C527" s="101" t="s">
        <v>9568</v>
      </c>
      <c r="D527" s="101" t="s">
        <v>2377</v>
      </c>
      <c r="E527" s="101" t="s">
        <v>72</v>
      </c>
      <c r="G527" s="1"/>
      <c r="H527" s="1"/>
      <c r="I527" s="1"/>
    </row>
    <row r="528" spans="2:9" ht="15">
      <c r="B528" s="101" t="s">
        <v>11626</v>
      </c>
      <c r="C528" s="102" t="s">
        <v>9568</v>
      </c>
      <c r="D528" s="101" t="s">
        <v>2377</v>
      </c>
      <c r="E528" s="101" t="s">
        <v>72</v>
      </c>
      <c r="G528" s="1"/>
      <c r="H528" s="1"/>
      <c r="I528" s="1"/>
    </row>
    <row r="529" spans="2:9" ht="15">
      <c r="B529" s="101" t="s">
        <v>11627</v>
      </c>
      <c r="C529" s="101" t="s">
        <v>9568</v>
      </c>
      <c r="D529" s="101" t="s">
        <v>2377</v>
      </c>
      <c r="E529" s="101" t="s">
        <v>72</v>
      </c>
      <c r="G529" s="1"/>
      <c r="H529" s="1"/>
      <c r="I529" s="1"/>
    </row>
    <row r="530" spans="2:9" ht="15">
      <c r="B530" s="101" t="s">
        <v>11628</v>
      </c>
      <c r="C530" s="101" t="s">
        <v>9568</v>
      </c>
      <c r="D530" s="101" t="s">
        <v>2377</v>
      </c>
      <c r="E530" s="101" t="s">
        <v>153</v>
      </c>
      <c r="G530" s="1"/>
      <c r="H530" s="1"/>
      <c r="I530" s="1"/>
    </row>
    <row r="531" spans="2:9" ht="15">
      <c r="B531" s="101" t="s">
        <v>11629</v>
      </c>
      <c r="C531" s="101" t="s">
        <v>9568</v>
      </c>
      <c r="D531" s="101" t="s">
        <v>2377</v>
      </c>
      <c r="E531" s="101" t="s">
        <v>72</v>
      </c>
      <c r="G531" s="1"/>
      <c r="H531" s="1"/>
      <c r="I531" s="1"/>
    </row>
    <row r="532" spans="2:9" ht="15">
      <c r="B532" s="101" t="s">
        <v>11630</v>
      </c>
      <c r="C532" s="101" t="s">
        <v>9568</v>
      </c>
      <c r="D532" s="101" t="s">
        <v>2377</v>
      </c>
      <c r="E532" s="101" t="s">
        <v>72</v>
      </c>
      <c r="G532" s="1"/>
      <c r="H532" s="1"/>
      <c r="I532" s="1"/>
    </row>
    <row r="533" spans="2:9" ht="15">
      <c r="B533" s="101" t="s">
        <v>11631</v>
      </c>
      <c r="C533" s="101" t="s">
        <v>9568</v>
      </c>
      <c r="D533" s="101" t="s">
        <v>2377</v>
      </c>
      <c r="E533" s="101" t="s">
        <v>153</v>
      </c>
      <c r="G533" s="1"/>
      <c r="H533" s="1"/>
      <c r="I533" s="1"/>
    </row>
    <row r="534" spans="2:9" ht="15">
      <c r="B534" s="101" t="s">
        <v>667</v>
      </c>
      <c r="C534" s="101" t="s">
        <v>9568</v>
      </c>
      <c r="D534" s="101" t="s">
        <v>2377</v>
      </c>
      <c r="E534" s="101" t="s">
        <v>153</v>
      </c>
      <c r="G534" s="1"/>
      <c r="H534" s="1"/>
      <c r="I534" s="1"/>
    </row>
    <row r="535" spans="2:9" ht="15">
      <c r="B535" s="101" t="s">
        <v>667</v>
      </c>
      <c r="C535" s="101" t="s">
        <v>9568</v>
      </c>
      <c r="D535" s="101" t="s">
        <v>2377</v>
      </c>
      <c r="E535" s="101" t="s">
        <v>153</v>
      </c>
      <c r="G535" s="1"/>
      <c r="H535" s="1"/>
      <c r="I535" s="1"/>
    </row>
    <row r="536" spans="2:9" ht="15">
      <c r="B536" s="101" t="s">
        <v>11614</v>
      </c>
      <c r="C536" s="101" t="s">
        <v>9568</v>
      </c>
      <c r="D536" s="101" t="s">
        <v>2377</v>
      </c>
      <c r="E536" s="101" t="s">
        <v>153</v>
      </c>
      <c r="G536" s="1"/>
      <c r="H536" s="1"/>
      <c r="I536" s="1"/>
    </row>
    <row r="537" spans="2:9" ht="15">
      <c r="B537" s="101" t="s">
        <v>11614</v>
      </c>
      <c r="C537" s="102" t="s">
        <v>9568</v>
      </c>
      <c r="D537" s="101" t="s">
        <v>2377</v>
      </c>
      <c r="E537" s="101" t="s">
        <v>153</v>
      </c>
      <c r="G537" s="1"/>
      <c r="H537" s="1"/>
      <c r="I537" s="1"/>
    </row>
    <row r="538" spans="2:9" ht="15">
      <c r="B538" s="101" t="s">
        <v>11614</v>
      </c>
      <c r="C538" s="101" t="s">
        <v>9568</v>
      </c>
      <c r="D538" s="101" t="s">
        <v>2377</v>
      </c>
      <c r="E538" s="101" t="s">
        <v>153</v>
      </c>
      <c r="G538" s="1"/>
      <c r="H538" s="1"/>
      <c r="I538" s="1"/>
    </row>
    <row r="539" spans="2:9" ht="15">
      <c r="B539" s="101" t="s">
        <v>11614</v>
      </c>
      <c r="C539" s="101" t="s">
        <v>9568</v>
      </c>
      <c r="D539" s="101" t="s">
        <v>2377</v>
      </c>
      <c r="E539" s="101" t="s">
        <v>153</v>
      </c>
      <c r="G539" s="1"/>
      <c r="H539" s="1"/>
      <c r="I539" s="1"/>
    </row>
    <row r="540" spans="2:9" ht="15">
      <c r="B540" s="101" t="s">
        <v>11753</v>
      </c>
      <c r="C540" s="101" t="s">
        <v>9568</v>
      </c>
      <c r="D540" s="101" t="s">
        <v>2377</v>
      </c>
      <c r="E540" s="101" t="s">
        <v>153</v>
      </c>
      <c r="G540" s="1"/>
      <c r="H540" s="1"/>
      <c r="I540" s="1"/>
    </row>
    <row r="541" spans="2:9" ht="15">
      <c r="B541" s="101" t="s">
        <v>11597</v>
      </c>
      <c r="C541" s="101" t="s">
        <v>9568</v>
      </c>
      <c r="D541" s="101" t="s">
        <v>2377</v>
      </c>
      <c r="E541" s="101" t="s">
        <v>153</v>
      </c>
      <c r="G541" s="1"/>
      <c r="H541" s="1"/>
      <c r="I541" s="1"/>
    </row>
    <row r="542" spans="2:9" ht="15">
      <c r="B542" s="101" t="s">
        <v>11597</v>
      </c>
      <c r="C542" s="102" t="s">
        <v>9568</v>
      </c>
      <c r="D542" s="101" t="s">
        <v>2377</v>
      </c>
      <c r="E542" s="101" t="s">
        <v>153</v>
      </c>
      <c r="G542" s="1"/>
      <c r="H542" s="1"/>
      <c r="I542" s="1"/>
    </row>
    <row r="543" spans="2:9" ht="15">
      <c r="B543" s="101" t="s">
        <v>11597</v>
      </c>
      <c r="C543" s="101" t="s">
        <v>9568</v>
      </c>
      <c r="D543" s="101" t="s">
        <v>2377</v>
      </c>
      <c r="E543" s="101" t="s">
        <v>153</v>
      </c>
      <c r="G543" s="1"/>
      <c r="H543" s="1"/>
      <c r="I543" s="1"/>
    </row>
    <row r="544" spans="2:9" ht="15">
      <c r="B544" s="101" t="s">
        <v>11633</v>
      </c>
      <c r="C544" s="101" t="s">
        <v>9568</v>
      </c>
      <c r="D544" s="101" t="s">
        <v>2377</v>
      </c>
      <c r="E544" s="101" t="s">
        <v>153</v>
      </c>
      <c r="G544" s="1"/>
      <c r="H544" s="1"/>
      <c r="I544" s="1"/>
    </row>
    <row r="545" spans="2:9" ht="15">
      <c r="B545" s="101" t="s">
        <v>11610</v>
      </c>
      <c r="C545" s="101" t="s">
        <v>9568</v>
      </c>
      <c r="D545" s="101" t="s">
        <v>2377</v>
      </c>
      <c r="E545" s="101" t="s">
        <v>153</v>
      </c>
      <c r="G545" s="1"/>
      <c r="H545" s="1"/>
      <c r="I545" s="1"/>
    </row>
    <row r="546" spans="2:9" ht="15">
      <c r="B546" s="101" t="s">
        <v>11610</v>
      </c>
      <c r="C546" s="101" t="s">
        <v>9568</v>
      </c>
      <c r="D546" s="101" t="s">
        <v>2377</v>
      </c>
      <c r="E546" s="101" t="s">
        <v>153</v>
      </c>
      <c r="G546" s="1"/>
      <c r="H546" s="1"/>
      <c r="I546" s="1"/>
    </row>
    <row r="547" spans="2:9" ht="15">
      <c r="B547" s="101" t="s">
        <v>1308</v>
      </c>
      <c r="C547" s="102" t="s">
        <v>9568</v>
      </c>
      <c r="D547" s="101" t="s">
        <v>2377</v>
      </c>
      <c r="E547" s="101" t="s">
        <v>72</v>
      </c>
      <c r="G547" s="1"/>
      <c r="H547" s="1"/>
      <c r="I547" s="1"/>
    </row>
    <row r="548" spans="2:9" ht="15">
      <c r="B548" s="101" t="s">
        <v>1308</v>
      </c>
      <c r="C548" s="101" t="s">
        <v>9568</v>
      </c>
      <c r="D548" s="101" t="s">
        <v>2377</v>
      </c>
      <c r="E548" s="101" t="s">
        <v>72</v>
      </c>
      <c r="G548" s="1"/>
      <c r="H548" s="1"/>
      <c r="I548" s="1"/>
    </row>
    <row r="549" spans="2:9" ht="15">
      <c r="B549" s="101" t="s">
        <v>1308</v>
      </c>
      <c r="C549" s="101" t="s">
        <v>9568</v>
      </c>
      <c r="D549" s="101" t="s">
        <v>2377</v>
      </c>
      <c r="E549" s="101" t="s">
        <v>72</v>
      </c>
      <c r="G549" s="1"/>
      <c r="H549" s="1"/>
      <c r="I549" s="1"/>
    </row>
    <row r="550" spans="2:9" ht="15">
      <c r="B550" s="101" t="s">
        <v>1308</v>
      </c>
      <c r="C550" s="102" t="s">
        <v>9568</v>
      </c>
      <c r="D550" s="102" t="s">
        <v>2377</v>
      </c>
      <c r="E550" s="101" t="s">
        <v>72</v>
      </c>
      <c r="G550" s="1"/>
      <c r="H550" s="1"/>
      <c r="I550" s="1"/>
    </row>
    <row r="551" spans="2:9" ht="15">
      <c r="B551" s="101" t="s">
        <v>1735</v>
      </c>
      <c r="C551" s="101" t="s">
        <v>9568</v>
      </c>
      <c r="D551" s="101" t="s">
        <v>2377</v>
      </c>
      <c r="E551" s="101" t="s">
        <v>72</v>
      </c>
      <c r="G551" s="1"/>
      <c r="H551" s="1"/>
      <c r="I551" s="1"/>
    </row>
    <row r="552" spans="2:9" ht="15">
      <c r="B552" s="101" t="s">
        <v>1735</v>
      </c>
      <c r="C552" s="101" t="s">
        <v>9568</v>
      </c>
      <c r="D552" s="101" t="s">
        <v>2377</v>
      </c>
      <c r="E552" s="101" t="s">
        <v>72</v>
      </c>
      <c r="G552" s="1"/>
      <c r="H552" s="1"/>
      <c r="I552" s="1"/>
    </row>
    <row r="553" spans="2:9" ht="15">
      <c r="B553" s="101" t="s">
        <v>1735</v>
      </c>
      <c r="C553" s="101" t="s">
        <v>9568</v>
      </c>
      <c r="D553" s="101" t="s">
        <v>2377</v>
      </c>
      <c r="E553" s="101" t="s">
        <v>72</v>
      </c>
      <c r="G553" s="1"/>
      <c r="H553" s="1"/>
      <c r="I553" s="1"/>
    </row>
    <row r="554" spans="2:9" ht="15">
      <c r="B554" s="101" t="s">
        <v>1735</v>
      </c>
      <c r="C554" s="102" t="s">
        <v>9568</v>
      </c>
      <c r="D554" s="102" t="s">
        <v>2377</v>
      </c>
      <c r="E554" s="101" t="s">
        <v>72</v>
      </c>
      <c r="G554" s="1"/>
      <c r="H554" s="1"/>
      <c r="I554" s="1"/>
    </row>
    <row r="555" spans="2:9" ht="15">
      <c r="B555" s="101" t="s">
        <v>11697</v>
      </c>
      <c r="C555" s="101" t="s">
        <v>9568</v>
      </c>
      <c r="D555" s="101" t="s">
        <v>2377</v>
      </c>
      <c r="E555" s="101" t="s">
        <v>153</v>
      </c>
      <c r="G555" s="1"/>
      <c r="H555" s="1"/>
      <c r="I555" s="1"/>
    </row>
    <row r="556" spans="2:9" ht="15">
      <c r="B556" s="101" t="s">
        <v>11697</v>
      </c>
      <c r="C556" s="101" t="s">
        <v>9568</v>
      </c>
      <c r="D556" s="101" t="s">
        <v>2377</v>
      </c>
      <c r="E556" s="101" t="s">
        <v>153</v>
      </c>
      <c r="G556" s="1"/>
      <c r="H556" s="1"/>
      <c r="I556" s="1"/>
    </row>
    <row r="557" spans="2:9" ht="15">
      <c r="B557" s="101" t="s">
        <v>11681</v>
      </c>
      <c r="C557" s="101" t="s">
        <v>2404</v>
      </c>
      <c r="D557" s="101" t="s">
        <v>2405</v>
      </c>
      <c r="E557" s="101" t="s">
        <v>153</v>
      </c>
      <c r="G557" s="1"/>
      <c r="H557" s="1"/>
      <c r="I557" s="1"/>
    </row>
    <row r="558" spans="2:9" ht="15">
      <c r="B558" s="101" t="s">
        <v>11626</v>
      </c>
      <c r="C558" s="101" t="s">
        <v>2507</v>
      </c>
      <c r="D558" s="101" t="s">
        <v>2508</v>
      </c>
      <c r="E558" s="101" t="s">
        <v>72</v>
      </c>
      <c r="G558" s="1"/>
      <c r="H558" s="1"/>
      <c r="I558" s="1"/>
    </row>
    <row r="559" spans="2:9" ht="15">
      <c r="B559" s="101" t="s">
        <v>11626</v>
      </c>
      <c r="C559" s="102" t="s">
        <v>2507</v>
      </c>
      <c r="D559" s="101" t="s">
        <v>2508</v>
      </c>
      <c r="E559" s="101" t="s">
        <v>72</v>
      </c>
      <c r="G559" s="1"/>
      <c r="H559" s="1"/>
      <c r="I559" s="1"/>
    </row>
    <row r="560" spans="2:9" ht="15">
      <c r="B560" s="101" t="s">
        <v>11626</v>
      </c>
      <c r="C560" s="102" t="s">
        <v>2519</v>
      </c>
      <c r="D560" s="101" t="s">
        <v>2520</v>
      </c>
      <c r="E560" s="101" t="s">
        <v>72</v>
      </c>
      <c r="G560" s="1"/>
      <c r="H560" s="1"/>
      <c r="I560" s="1"/>
    </row>
    <row r="561" spans="2:9" ht="15">
      <c r="B561" s="101" t="s">
        <v>11626</v>
      </c>
      <c r="C561" s="101" t="s">
        <v>2530</v>
      </c>
      <c r="D561" s="101" t="s">
        <v>2531</v>
      </c>
      <c r="E561" s="101" t="s">
        <v>72</v>
      </c>
      <c r="G561" s="1"/>
      <c r="H561" s="1"/>
      <c r="I561" s="1"/>
    </row>
    <row r="562" spans="2:9" ht="15">
      <c r="B562" s="101" t="s">
        <v>11626</v>
      </c>
      <c r="C562" s="101" t="s">
        <v>2541</v>
      </c>
      <c r="D562" s="101" t="s">
        <v>2542</v>
      </c>
      <c r="E562" s="101" t="s">
        <v>72</v>
      </c>
      <c r="G562" s="1"/>
      <c r="H562" s="1"/>
      <c r="I562" s="1"/>
    </row>
    <row r="563" spans="2:9" ht="15">
      <c r="B563" s="101" t="s">
        <v>11662</v>
      </c>
      <c r="C563" s="102" t="s">
        <v>5216</v>
      </c>
      <c r="D563" s="102" t="s">
        <v>5217</v>
      </c>
      <c r="E563" s="101" t="s">
        <v>153</v>
      </c>
      <c r="G563" s="1"/>
      <c r="H563" s="1"/>
      <c r="I563" s="1"/>
    </row>
    <row r="564" spans="2:9" ht="15">
      <c r="B564" s="101" t="s">
        <v>6991</v>
      </c>
      <c r="C564" s="101" t="s">
        <v>1825</v>
      </c>
      <c r="D564" s="101" t="s">
        <v>1826</v>
      </c>
      <c r="E564" s="101" t="s">
        <v>72</v>
      </c>
      <c r="G564" s="1"/>
      <c r="H564" s="1"/>
      <c r="I564" s="1"/>
    </row>
    <row r="565" spans="2:9" ht="15">
      <c r="B565" s="101" t="s">
        <v>11622</v>
      </c>
      <c r="C565" s="102" t="s">
        <v>1825</v>
      </c>
      <c r="D565" s="101" t="s">
        <v>1826</v>
      </c>
      <c r="E565" s="101" t="s">
        <v>153</v>
      </c>
      <c r="G565" s="1"/>
      <c r="H565" s="1"/>
      <c r="I565" s="1"/>
    </row>
    <row r="566" spans="2:9" ht="15">
      <c r="B566" s="101" t="s">
        <v>574</v>
      </c>
      <c r="C566" s="101" t="s">
        <v>1825</v>
      </c>
      <c r="D566" s="101" t="s">
        <v>1826</v>
      </c>
      <c r="E566" s="101" t="s">
        <v>153</v>
      </c>
      <c r="G566" s="1"/>
      <c r="H566" s="1"/>
      <c r="I566" s="1"/>
    </row>
    <row r="567" spans="2:9" ht="15">
      <c r="B567" s="101" t="s">
        <v>9037</v>
      </c>
      <c r="C567" s="102" t="s">
        <v>1825</v>
      </c>
      <c r="D567" s="101" t="s">
        <v>1826</v>
      </c>
      <c r="E567" s="101" t="s">
        <v>72</v>
      </c>
      <c r="G567" s="1"/>
      <c r="H567" s="1"/>
      <c r="I567" s="1"/>
    </row>
    <row r="568" spans="2:9" ht="15">
      <c r="B568" s="101" t="s">
        <v>11626</v>
      </c>
      <c r="C568" s="101" t="s">
        <v>1825</v>
      </c>
      <c r="D568" s="101" t="s">
        <v>1826</v>
      </c>
      <c r="E568" s="101" t="s">
        <v>72</v>
      </c>
      <c r="G568" s="1"/>
      <c r="H568" s="1"/>
      <c r="I568" s="1"/>
    </row>
    <row r="569" spans="2:9" ht="15">
      <c r="B569" s="101" t="s">
        <v>9263</v>
      </c>
      <c r="C569" s="101" t="s">
        <v>1825</v>
      </c>
      <c r="D569" s="101" t="s">
        <v>1826</v>
      </c>
      <c r="E569" s="101" t="s">
        <v>72</v>
      </c>
      <c r="G569" s="1"/>
      <c r="H569" s="1"/>
      <c r="I569" s="1"/>
    </row>
    <row r="570" spans="2:9" ht="15">
      <c r="B570" s="101" t="s">
        <v>11627</v>
      </c>
      <c r="C570" s="101" t="s">
        <v>1825</v>
      </c>
      <c r="D570" s="101" t="s">
        <v>1826</v>
      </c>
      <c r="E570" s="101" t="s">
        <v>72</v>
      </c>
      <c r="G570" s="1"/>
      <c r="H570" s="1"/>
      <c r="I570" s="1"/>
    </row>
    <row r="571" spans="2:9" ht="15">
      <c r="B571" s="101" t="s">
        <v>11631</v>
      </c>
      <c r="C571" s="101" t="s">
        <v>1825</v>
      </c>
      <c r="D571" s="101" t="s">
        <v>1826</v>
      </c>
      <c r="E571" s="101" t="s">
        <v>153</v>
      </c>
      <c r="G571" s="1"/>
      <c r="H571" s="1"/>
      <c r="I571" s="1"/>
    </row>
    <row r="572" spans="2:9" ht="15">
      <c r="B572" s="101" t="s">
        <v>667</v>
      </c>
      <c r="C572" s="102" t="s">
        <v>1825</v>
      </c>
      <c r="D572" s="102" t="s">
        <v>1826</v>
      </c>
      <c r="E572" s="101" t="s">
        <v>153</v>
      </c>
      <c r="G572" s="1"/>
      <c r="H572" s="1"/>
      <c r="I572" s="1"/>
    </row>
    <row r="573" spans="2:9" ht="15">
      <c r="B573" s="101" t="s">
        <v>11614</v>
      </c>
      <c r="C573" s="102" t="s">
        <v>1825</v>
      </c>
      <c r="D573" s="101" t="s">
        <v>1826</v>
      </c>
      <c r="E573" s="101" t="s">
        <v>153</v>
      </c>
      <c r="G573" s="1"/>
      <c r="H573" s="1"/>
      <c r="I573" s="1"/>
    </row>
    <row r="574" spans="2:9" ht="15">
      <c r="B574" s="101" t="s">
        <v>11753</v>
      </c>
      <c r="C574" s="102" t="s">
        <v>1825</v>
      </c>
      <c r="D574" s="102" t="s">
        <v>1826</v>
      </c>
      <c r="E574" s="101" t="s">
        <v>153</v>
      </c>
      <c r="G574" s="1"/>
      <c r="H574" s="1"/>
      <c r="I574" s="1"/>
    </row>
    <row r="575" spans="2:9" ht="15">
      <c r="B575" s="101" t="s">
        <v>11597</v>
      </c>
      <c r="C575" s="102" t="s">
        <v>1825</v>
      </c>
      <c r="D575" s="101" t="s">
        <v>1826</v>
      </c>
      <c r="E575" s="101" t="s">
        <v>153</v>
      </c>
      <c r="G575" s="1"/>
      <c r="H575" s="1"/>
      <c r="I575" s="1"/>
    </row>
    <row r="576" spans="2:9" ht="15">
      <c r="B576" s="101" t="s">
        <v>11597</v>
      </c>
      <c r="C576" s="101" t="s">
        <v>1825</v>
      </c>
      <c r="D576" s="101" t="s">
        <v>1826</v>
      </c>
      <c r="E576" s="101" t="s">
        <v>153</v>
      </c>
      <c r="G576" s="1"/>
      <c r="H576" s="1"/>
      <c r="I576" s="1"/>
    </row>
    <row r="577" spans="2:9" ht="15">
      <c r="B577" s="101" t="s">
        <v>11597</v>
      </c>
      <c r="C577" s="101" t="s">
        <v>1825</v>
      </c>
      <c r="D577" s="101" t="s">
        <v>1826</v>
      </c>
      <c r="E577" s="101" t="s">
        <v>153</v>
      </c>
      <c r="G577" s="1"/>
      <c r="H577" s="1"/>
      <c r="I577" s="1"/>
    </row>
    <row r="578" spans="2:9" ht="15">
      <c r="B578" s="101" t="s">
        <v>11633</v>
      </c>
      <c r="C578" s="101" t="s">
        <v>1825</v>
      </c>
      <c r="D578" s="101" t="s">
        <v>1826</v>
      </c>
      <c r="E578" s="101" t="s">
        <v>153</v>
      </c>
      <c r="G578" s="1"/>
      <c r="H578" s="1"/>
      <c r="I578" s="1"/>
    </row>
    <row r="579" spans="2:9" ht="15">
      <c r="B579" s="101" t="s">
        <v>11610</v>
      </c>
      <c r="C579" s="102" t="s">
        <v>1825</v>
      </c>
      <c r="D579" s="101" t="s">
        <v>1826</v>
      </c>
      <c r="E579" s="101" t="s">
        <v>153</v>
      </c>
      <c r="G579" s="1"/>
      <c r="H579" s="1"/>
      <c r="I579" s="1"/>
    </row>
    <row r="580" spans="2:9" ht="15">
      <c r="B580" s="101" t="s">
        <v>1735</v>
      </c>
      <c r="C580" s="102" t="s">
        <v>1825</v>
      </c>
      <c r="D580" s="102" t="s">
        <v>1826</v>
      </c>
      <c r="E580" s="101" t="s">
        <v>72</v>
      </c>
      <c r="G580" s="1"/>
      <c r="H580" s="1"/>
      <c r="I580" s="1"/>
    </row>
    <row r="581" spans="2:9" ht="15">
      <c r="B581" s="101" t="s">
        <v>11662</v>
      </c>
      <c r="C581" s="101" t="s">
        <v>1825</v>
      </c>
      <c r="D581" s="101" t="s">
        <v>1826</v>
      </c>
      <c r="E581" s="101" t="s">
        <v>153</v>
      </c>
      <c r="G581" s="1"/>
      <c r="H581" s="1"/>
      <c r="I581" s="1"/>
    </row>
    <row r="582" spans="2:9" ht="15">
      <c r="B582" s="101" t="s">
        <v>11663</v>
      </c>
      <c r="C582" s="101" t="s">
        <v>1825</v>
      </c>
      <c r="D582" s="101" t="s">
        <v>1826</v>
      </c>
      <c r="E582" s="101" t="s">
        <v>153</v>
      </c>
      <c r="G582" s="1"/>
      <c r="H582" s="1"/>
      <c r="I582" s="1"/>
    </row>
    <row r="583" spans="2:9" ht="15">
      <c r="B583" s="101" t="s">
        <v>11664</v>
      </c>
      <c r="C583" s="101" t="s">
        <v>1825</v>
      </c>
      <c r="D583" s="101" t="s">
        <v>1826</v>
      </c>
      <c r="E583" s="101" t="s">
        <v>153</v>
      </c>
      <c r="G583" s="1"/>
      <c r="H583" s="1"/>
      <c r="I583" s="1"/>
    </row>
    <row r="584" spans="2:9" ht="15">
      <c r="B584" s="101" t="s">
        <v>11664</v>
      </c>
      <c r="C584" s="102" t="s">
        <v>1825</v>
      </c>
      <c r="D584" s="101" t="s">
        <v>1826</v>
      </c>
      <c r="E584" s="101" t="s">
        <v>153</v>
      </c>
      <c r="G584" s="1"/>
      <c r="H584" s="1"/>
      <c r="I584" s="1"/>
    </row>
    <row r="585" spans="2:9" ht="15">
      <c r="B585" s="101" t="s">
        <v>3789</v>
      </c>
      <c r="C585" s="101" t="s">
        <v>1825</v>
      </c>
      <c r="D585" s="101" t="s">
        <v>1826</v>
      </c>
      <c r="E585" s="101" t="s">
        <v>72</v>
      </c>
      <c r="G585" s="1"/>
      <c r="H585" s="1"/>
      <c r="I585" s="1"/>
    </row>
    <row r="586" spans="2:9" ht="15">
      <c r="B586" s="101" t="s">
        <v>11681</v>
      </c>
      <c r="C586" s="101" t="s">
        <v>1825</v>
      </c>
      <c r="D586" s="101" t="s">
        <v>1826</v>
      </c>
      <c r="E586" s="101" t="s">
        <v>153</v>
      </c>
      <c r="G586" s="1"/>
      <c r="H586" s="1"/>
      <c r="I586" s="1"/>
    </row>
    <row r="587" spans="2:9" ht="15">
      <c r="B587" s="101" t="s">
        <v>11681</v>
      </c>
      <c r="C587" s="101" t="s">
        <v>1825</v>
      </c>
      <c r="D587" s="101" t="s">
        <v>1826</v>
      </c>
      <c r="E587" s="101" t="s">
        <v>153</v>
      </c>
      <c r="G587" s="1"/>
      <c r="H587" s="1"/>
      <c r="I587" s="1"/>
    </row>
    <row r="588" spans="2:9" ht="15">
      <c r="B588" s="101" t="s">
        <v>11681</v>
      </c>
      <c r="C588" s="101" t="s">
        <v>1825</v>
      </c>
      <c r="D588" s="101" t="s">
        <v>1826</v>
      </c>
      <c r="E588" s="101" t="s">
        <v>153</v>
      </c>
      <c r="G588" s="1"/>
      <c r="H588" s="1"/>
      <c r="I588" s="1"/>
    </row>
    <row r="589" spans="2:9" ht="15">
      <c r="B589" s="101" t="s">
        <v>11681</v>
      </c>
      <c r="C589" s="101" t="s">
        <v>1825</v>
      </c>
      <c r="D589" s="101" t="s">
        <v>1826</v>
      </c>
      <c r="E589" s="101" t="s">
        <v>153</v>
      </c>
      <c r="G589" s="1"/>
      <c r="H589" s="1"/>
      <c r="I589" s="1"/>
    </row>
    <row r="590" spans="2:9" ht="15">
      <c r="B590" s="101" t="s">
        <v>11681</v>
      </c>
      <c r="C590" s="101" t="s">
        <v>1825</v>
      </c>
      <c r="D590" s="101" t="s">
        <v>1826</v>
      </c>
      <c r="E590" s="101" t="s">
        <v>153</v>
      </c>
      <c r="G590" s="1"/>
      <c r="H590" s="1"/>
      <c r="I590" s="1"/>
    </row>
    <row r="591" spans="2:9" ht="15">
      <c r="B591" s="101" t="s">
        <v>11697</v>
      </c>
      <c r="C591" s="101" t="s">
        <v>1825</v>
      </c>
      <c r="D591" s="101" t="s">
        <v>1826</v>
      </c>
      <c r="E591" s="101" t="s">
        <v>153</v>
      </c>
      <c r="G591" s="1"/>
      <c r="H591" s="1"/>
      <c r="I591" s="1"/>
    </row>
    <row r="592" spans="2:9" ht="15">
      <c r="B592" s="101" t="s">
        <v>2483</v>
      </c>
      <c r="C592" s="101" t="s">
        <v>1825</v>
      </c>
      <c r="D592" s="101" t="s">
        <v>1826</v>
      </c>
      <c r="E592" s="101" t="s">
        <v>153</v>
      </c>
      <c r="G592" s="1"/>
      <c r="H592" s="1"/>
      <c r="I592" s="1"/>
    </row>
    <row r="593" spans="2:9" ht="15">
      <c r="B593" s="101" t="s">
        <v>3336</v>
      </c>
      <c r="C593" s="101" t="s">
        <v>1825</v>
      </c>
      <c r="D593" s="101" t="s">
        <v>1826</v>
      </c>
      <c r="E593" s="101" t="s">
        <v>153</v>
      </c>
      <c r="G593" s="1"/>
      <c r="H593" s="1"/>
      <c r="I593" s="1"/>
    </row>
    <row r="594" spans="2:9" ht="15">
      <c r="B594" s="101" t="s">
        <v>10387</v>
      </c>
      <c r="C594" s="101" t="s">
        <v>1825</v>
      </c>
      <c r="D594" s="101" t="s">
        <v>1826</v>
      </c>
      <c r="E594" s="101" t="s">
        <v>72</v>
      </c>
      <c r="G594" s="1"/>
      <c r="H594" s="1"/>
      <c r="I594" s="1"/>
    </row>
    <row r="595" spans="2:9" ht="15">
      <c r="B595" s="101" t="s">
        <v>11706</v>
      </c>
      <c r="C595" s="101" t="s">
        <v>1825</v>
      </c>
      <c r="D595" s="101" t="s">
        <v>1826</v>
      </c>
      <c r="E595" s="101" t="s">
        <v>72</v>
      </c>
      <c r="G595" s="1"/>
      <c r="H595" s="1"/>
      <c r="I595" s="1"/>
    </row>
    <row r="596" spans="2:9" ht="15">
      <c r="B596" s="101" t="s">
        <v>3677</v>
      </c>
      <c r="C596" s="101" t="s">
        <v>1825</v>
      </c>
      <c r="D596" s="101" t="s">
        <v>1826</v>
      </c>
      <c r="E596" s="101" t="s">
        <v>72</v>
      </c>
      <c r="G596" s="1"/>
      <c r="H596" s="1"/>
      <c r="I596" s="1"/>
    </row>
    <row r="597" spans="2:9" ht="15">
      <c r="B597" s="101" t="s">
        <v>770</v>
      </c>
      <c r="C597" s="101" t="s">
        <v>1825</v>
      </c>
      <c r="D597" s="101" t="s">
        <v>1826</v>
      </c>
      <c r="E597" s="101" t="s">
        <v>72</v>
      </c>
      <c r="G597" s="1"/>
      <c r="H597" s="1"/>
      <c r="I597" s="1"/>
    </row>
    <row r="598" spans="2:9" ht="15">
      <c r="B598" s="101" t="s">
        <v>11709</v>
      </c>
      <c r="C598" s="101" t="s">
        <v>1825</v>
      </c>
      <c r="D598" s="101" t="s">
        <v>1826</v>
      </c>
      <c r="E598" s="101" t="s">
        <v>72</v>
      </c>
      <c r="G598" s="1"/>
      <c r="H598" s="1"/>
      <c r="I598" s="1"/>
    </row>
    <row r="599" spans="2:9" ht="15">
      <c r="B599" s="101" t="s">
        <v>6802</v>
      </c>
      <c r="C599" s="101" t="s">
        <v>1825</v>
      </c>
      <c r="D599" s="101" t="s">
        <v>1826</v>
      </c>
      <c r="E599" s="101" t="s">
        <v>72</v>
      </c>
      <c r="G599" s="1"/>
      <c r="H599" s="1"/>
      <c r="I599" s="1"/>
    </row>
    <row r="600" spans="2:9" ht="15">
      <c r="B600" s="101" t="s">
        <v>11661</v>
      </c>
      <c r="C600" s="101" t="s">
        <v>1825</v>
      </c>
      <c r="D600" s="101" t="s">
        <v>1826</v>
      </c>
      <c r="E600" s="101" t="s">
        <v>72</v>
      </c>
      <c r="G600" s="1"/>
      <c r="H600" s="1"/>
      <c r="I600" s="1"/>
    </row>
    <row r="601" spans="2:9" ht="15">
      <c r="B601" s="101" t="s">
        <v>11759</v>
      </c>
      <c r="C601" s="101" t="s">
        <v>1825</v>
      </c>
      <c r="D601" s="101" t="s">
        <v>1826</v>
      </c>
      <c r="E601" s="101" t="s">
        <v>72</v>
      </c>
      <c r="G601" s="1"/>
      <c r="H601" s="1"/>
      <c r="I601" s="1"/>
    </row>
    <row r="602" spans="2:9" ht="15">
      <c r="B602" s="101" t="s">
        <v>11759</v>
      </c>
      <c r="C602" s="101" t="s">
        <v>1825</v>
      </c>
      <c r="D602" s="101" t="s">
        <v>1826</v>
      </c>
      <c r="E602" s="101" t="s">
        <v>72</v>
      </c>
      <c r="G602" s="1"/>
      <c r="H602" s="1"/>
      <c r="I602" s="1"/>
    </row>
    <row r="603" spans="2:9" ht="15">
      <c r="B603" s="101" t="s">
        <v>11760</v>
      </c>
      <c r="C603" s="101" t="s">
        <v>1825</v>
      </c>
      <c r="D603" s="101" t="s">
        <v>1826</v>
      </c>
      <c r="E603" s="101" t="s">
        <v>72</v>
      </c>
      <c r="G603" s="1"/>
      <c r="H603" s="1"/>
      <c r="I603" s="1"/>
    </row>
    <row r="604" spans="2:9" ht="15">
      <c r="B604" s="101" t="s">
        <v>11761</v>
      </c>
      <c r="C604" s="101" t="s">
        <v>1825</v>
      </c>
      <c r="D604" s="101" t="s">
        <v>1826</v>
      </c>
      <c r="E604" s="101" t="s">
        <v>72</v>
      </c>
      <c r="G604" s="1"/>
      <c r="H604" s="1"/>
      <c r="I604" s="1"/>
    </row>
    <row r="605" spans="2:9" ht="15">
      <c r="B605" s="101" t="s">
        <v>11636</v>
      </c>
      <c r="C605" s="101" t="s">
        <v>1825</v>
      </c>
      <c r="D605" s="101" t="s">
        <v>1826</v>
      </c>
      <c r="E605" s="101" t="s">
        <v>72</v>
      </c>
      <c r="G605" s="1"/>
      <c r="H605" s="1"/>
      <c r="I605" s="1"/>
    </row>
    <row r="606" spans="2:9" ht="15">
      <c r="B606" s="101" t="s">
        <v>11636</v>
      </c>
      <c r="C606" s="101" t="s">
        <v>1825</v>
      </c>
      <c r="D606" s="101" t="s">
        <v>1826</v>
      </c>
      <c r="E606" s="101" t="s">
        <v>72</v>
      </c>
      <c r="G606" s="1"/>
      <c r="H606" s="1"/>
      <c r="I606" s="1"/>
    </row>
    <row r="607" spans="2:9" ht="15">
      <c r="B607" s="101" t="s">
        <v>11719</v>
      </c>
      <c r="C607" s="101" t="s">
        <v>2609</v>
      </c>
      <c r="D607" s="101" t="s">
        <v>2610</v>
      </c>
      <c r="E607" s="101" t="s">
        <v>72</v>
      </c>
      <c r="G607" s="1"/>
      <c r="H607" s="1"/>
      <c r="I607" s="1"/>
    </row>
    <row r="608" spans="2:9" ht="15">
      <c r="B608" s="101" t="s">
        <v>11624</v>
      </c>
      <c r="C608" s="101" t="s">
        <v>2621</v>
      </c>
      <c r="D608" s="101" t="s">
        <v>2622</v>
      </c>
      <c r="E608" s="101" t="s">
        <v>153</v>
      </c>
      <c r="G608" s="1"/>
      <c r="H608" s="1"/>
      <c r="I608" s="1"/>
    </row>
    <row r="609" spans="2:9" ht="15">
      <c r="B609" s="101" t="s">
        <v>770</v>
      </c>
      <c r="C609" s="101" t="s">
        <v>2761</v>
      </c>
      <c r="D609" s="101" t="s">
        <v>2762</v>
      </c>
      <c r="E609" s="101" t="s">
        <v>72</v>
      </c>
      <c r="G609" s="1"/>
      <c r="H609" s="1"/>
      <c r="I609" s="1"/>
    </row>
    <row r="610" spans="2:9" ht="15">
      <c r="B610" s="101" t="s">
        <v>770</v>
      </c>
      <c r="C610" s="101" t="s">
        <v>2773</v>
      </c>
      <c r="D610" s="101" t="s">
        <v>2774</v>
      </c>
      <c r="E610" s="101" t="s">
        <v>72</v>
      </c>
      <c r="G610" s="1"/>
      <c r="H610" s="1"/>
      <c r="I610" s="1"/>
    </row>
    <row r="611" spans="2:9" ht="15">
      <c r="B611" s="101" t="s">
        <v>770</v>
      </c>
      <c r="C611" s="101" t="s">
        <v>2785</v>
      </c>
      <c r="D611" s="101" t="s">
        <v>2786</v>
      </c>
      <c r="E611" s="101" t="s">
        <v>72</v>
      </c>
      <c r="G611" s="1"/>
      <c r="H611" s="1"/>
      <c r="I611" s="1"/>
    </row>
    <row r="612" spans="2:9" ht="15">
      <c r="B612" s="101" t="s">
        <v>770</v>
      </c>
      <c r="C612" s="101" t="s">
        <v>2749</v>
      </c>
      <c r="D612" s="101" t="s">
        <v>2750</v>
      </c>
      <c r="E612" s="101" t="s">
        <v>72</v>
      </c>
      <c r="G612" s="1"/>
      <c r="H612" s="1"/>
      <c r="I612" s="1"/>
    </row>
    <row r="613" spans="2:9" ht="15">
      <c r="B613" s="101" t="s">
        <v>6991</v>
      </c>
      <c r="C613" s="101" t="s">
        <v>2897</v>
      </c>
      <c r="D613" s="101" t="s">
        <v>2898</v>
      </c>
      <c r="E613" s="101" t="s">
        <v>72</v>
      </c>
      <c r="G613" s="1"/>
      <c r="H613" s="1"/>
      <c r="I613" s="1"/>
    </row>
    <row r="614" spans="2:9" ht="15">
      <c r="B614" s="101" t="s">
        <v>9192</v>
      </c>
      <c r="C614" s="101" t="s">
        <v>2897</v>
      </c>
      <c r="D614" s="101" t="s">
        <v>2898</v>
      </c>
      <c r="E614" s="101" t="s">
        <v>72</v>
      </c>
      <c r="G614" s="1"/>
      <c r="H614" s="1"/>
      <c r="I614" s="1"/>
    </row>
    <row r="615" spans="2:9" ht="15">
      <c r="B615" s="101" t="s">
        <v>9192</v>
      </c>
      <c r="C615" s="101" t="s">
        <v>2897</v>
      </c>
      <c r="D615" s="101" t="s">
        <v>2898</v>
      </c>
      <c r="E615" s="101" t="s">
        <v>72</v>
      </c>
      <c r="G615" s="1"/>
      <c r="H615" s="1"/>
      <c r="I615" s="1"/>
    </row>
    <row r="616" spans="2:9" ht="15">
      <c r="B616" s="101" t="s">
        <v>10387</v>
      </c>
      <c r="C616" s="101" t="s">
        <v>2897</v>
      </c>
      <c r="D616" s="101" t="s">
        <v>2898</v>
      </c>
      <c r="E616" s="101" t="s">
        <v>72</v>
      </c>
      <c r="G616" s="1"/>
      <c r="H616" s="1"/>
      <c r="I616" s="1"/>
    </row>
    <row r="617" spans="2:9" ht="15">
      <c r="B617" s="101" t="s">
        <v>11693</v>
      </c>
      <c r="C617" s="101" t="s">
        <v>2897</v>
      </c>
      <c r="D617" s="101" t="s">
        <v>2898</v>
      </c>
      <c r="E617" s="101" t="s">
        <v>72</v>
      </c>
      <c r="G617" s="1"/>
      <c r="H617" s="1"/>
      <c r="I617" s="1"/>
    </row>
    <row r="618" spans="2:9" ht="15">
      <c r="B618" s="101" t="s">
        <v>11621</v>
      </c>
      <c r="C618" s="102" t="s">
        <v>2933</v>
      </c>
      <c r="D618" s="102" t="s">
        <v>2934</v>
      </c>
      <c r="E618" s="101" t="s">
        <v>72</v>
      </c>
      <c r="G618" s="1"/>
      <c r="H618" s="1"/>
      <c r="I618" s="1"/>
    </row>
    <row r="619" spans="2:9" ht="15">
      <c r="B619" s="101" t="s">
        <v>11621</v>
      </c>
      <c r="C619" s="102" t="s">
        <v>2933</v>
      </c>
      <c r="D619" s="101" t="s">
        <v>2934</v>
      </c>
      <c r="E619" s="101" t="s">
        <v>72</v>
      </c>
      <c r="G619" s="1"/>
      <c r="H619" s="1"/>
      <c r="I619" s="1"/>
    </row>
    <row r="620" spans="2:9" ht="15">
      <c r="B620" s="101" t="s">
        <v>9037</v>
      </c>
      <c r="C620" s="102" t="s">
        <v>2933</v>
      </c>
      <c r="D620" s="101" t="s">
        <v>2934</v>
      </c>
      <c r="E620" s="101" t="s">
        <v>72</v>
      </c>
      <c r="G620" s="1"/>
      <c r="H620" s="1"/>
      <c r="I620" s="1"/>
    </row>
    <row r="621" spans="2:9" ht="15">
      <c r="B621" s="101" t="s">
        <v>9192</v>
      </c>
      <c r="C621" s="101" t="s">
        <v>2933</v>
      </c>
      <c r="D621" s="101" t="s">
        <v>2934</v>
      </c>
      <c r="E621" s="101" t="s">
        <v>72</v>
      </c>
      <c r="G621" s="1"/>
      <c r="H621" s="1"/>
      <c r="I621" s="1"/>
    </row>
    <row r="622" spans="2:9" ht="15">
      <c r="B622" s="101" t="s">
        <v>9192</v>
      </c>
      <c r="C622" s="102" t="s">
        <v>2933</v>
      </c>
      <c r="D622" s="101" t="s">
        <v>2934</v>
      </c>
      <c r="E622" s="101" t="s">
        <v>72</v>
      </c>
      <c r="G622" s="1"/>
      <c r="H622" s="1"/>
      <c r="I622" s="1"/>
    </row>
    <row r="623" spans="2:9" ht="15">
      <c r="B623" s="101" t="s">
        <v>9263</v>
      </c>
      <c r="C623" s="101" t="s">
        <v>2933</v>
      </c>
      <c r="D623" s="101" t="s">
        <v>2934</v>
      </c>
      <c r="E623" s="101" t="s">
        <v>72</v>
      </c>
      <c r="G623" s="1"/>
      <c r="H623" s="1"/>
      <c r="I623" s="1"/>
    </row>
    <row r="624" spans="2:9" ht="15">
      <c r="B624" s="101" t="s">
        <v>667</v>
      </c>
      <c r="C624" s="102" t="s">
        <v>2933</v>
      </c>
      <c r="D624" s="101" t="s">
        <v>2934</v>
      </c>
      <c r="E624" s="101" t="s">
        <v>153</v>
      </c>
      <c r="G624" s="1"/>
      <c r="H624" s="1"/>
      <c r="I624" s="1"/>
    </row>
    <row r="625" spans="2:9" ht="15">
      <c r="B625" s="101" t="s">
        <v>11614</v>
      </c>
      <c r="C625" s="102" t="s">
        <v>2933</v>
      </c>
      <c r="D625" s="101" t="s">
        <v>2934</v>
      </c>
      <c r="E625" s="101" t="s">
        <v>153</v>
      </c>
      <c r="G625" s="1"/>
      <c r="H625" s="1"/>
      <c r="I625" s="1"/>
    </row>
    <row r="626" spans="2:9" ht="15">
      <c r="B626" s="101" t="s">
        <v>11753</v>
      </c>
      <c r="C626" s="102" t="s">
        <v>2933</v>
      </c>
      <c r="D626" s="102" t="s">
        <v>2934</v>
      </c>
      <c r="E626" s="101" t="s">
        <v>153</v>
      </c>
      <c r="G626" s="1"/>
      <c r="H626" s="1"/>
      <c r="I626" s="1"/>
    </row>
    <row r="627" spans="2:9" ht="15">
      <c r="B627" s="101" t="s">
        <v>11637</v>
      </c>
      <c r="C627" s="101" t="s">
        <v>2933</v>
      </c>
      <c r="D627" s="101" t="s">
        <v>2934</v>
      </c>
      <c r="E627" s="101" t="s">
        <v>72</v>
      </c>
      <c r="G627" s="1"/>
      <c r="H627" s="1"/>
      <c r="I627" s="1"/>
    </row>
    <row r="628" spans="2:9" ht="15">
      <c r="B628" s="101" t="s">
        <v>11762</v>
      </c>
      <c r="C628" s="101" t="s">
        <v>2933</v>
      </c>
      <c r="D628" s="101" t="s">
        <v>2934</v>
      </c>
      <c r="E628" s="101" t="s">
        <v>153</v>
      </c>
      <c r="G628" s="1"/>
      <c r="H628" s="1"/>
      <c r="I628" s="1"/>
    </row>
    <row r="629" spans="2:9" ht="15">
      <c r="B629" s="101" t="s">
        <v>11594</v>
      </c>
      <c r="C629" s="101" t="s">
        <v>2933</v>
      </c>
      <c r="D629" s="101" t="s">
        <v>2934</v>
      </c>
      <c r="E629" s="101" t="s">
        <v>72</v>
      </c>
      <c r="G629" s="1"/>
      <c r="H629" s="1"/>
      <c r="I629" s="1"/>
    </row>
    <row r="630" spans="2:9" ht="15">
      <c r="B630" s="101" t="s">
        <v>11758</v>
      </c>
      <c r="C630" s="101" t="s">
        <v>2933</v>
      </c>
      <c r="D630" s="101" t="s">
        <v>2934</v>
      </c>
      <c r="E630" s="101" t="s">
        <v>72</v>
      </c>
      <c r="G630" s="1"/>
      <c r="H630" s="1"/>
      <c r="I630" s="1"/>
    </row>
    <row r="631" spans="2:9" ht="15">
      <c r="B631" s="101" t="s">
        <v>11638</v>
      </c>
      <c r="C631" s="101" t="s">
        <v>2933</v>
      </c>
      <c r="D631" s="101" t="s">
        <v>2934</v>
      </c>
      <c r="E631" s="101" t="s">
        <v>72</v>
      </c>
      <c r="G631" s="1"/>
      <c r="H631" s="1"/>
      <c r="I631" s="1"/>
    </row>
    <row r="632" spans="2:9" ht="15">
      <c r="B632" s="101" t="s">
        <v>11759</v>
      </c>
      <c r="C632" s="101" t="s">
        <v>2933</v>
      </c>
      <c r="D632" s="101" t="s">
        <v>2934</v>
      </c>
      <c r="E632" s="101" t="s">
        <v>72</v>
      </c>
      <c r="G632" s="1"/>
      <c r="H632" s="1"/>
      <c r="I632" s="1"/>
    </row>
    <row r="633" spans="2:9" ht="15">
      <c r="B633" s="101" t="s">
        <v>11758</v>
      </c>
      <c r="C633" s="101" t="s">
        <v>3170</v>
      </c>
      <c r="D633" s="101" t="s">
        <v>3171</v>
      </c>
      <c r="E633" s="101" t="s">
        <v>72</v>
      </c>
      <c r="G633" s="1"/>
      <c r="H633" s="1"/>
      <c r="I633" s="1"/>
    </row>
    <row r="634" spans="2:9" ht="15">
      <c r="B634" s="101" t="s">
        <v>3789</v>
      </c>
      <c r="C634" s="101" t="s">
        <v>3240</v>
      </c>
      <c r="D634" s="101" t="s">
        <v>3241</v>
      </c>
      <c r="E634" s="101" t="s">
        <v>72</v>
      </c>
      <c r="G634" s="1"/>
      <c r="H634" s="1"/>
      <c r="I634" s="1"/>
    </row>
    <row r="635" spans="2:9" ht="15">
      <c r="B635" s="101" t="s">
        <v>3844</v>
      </c>
      <c r="C635" s="101" t="s">
        <v>3240</v>
      </c>
      <c r="D635" s="101" t="s">
        <v>3241</v>
      </c>
      <c r="E635" s="101" t="s">
        <v>72</v>
      </c>
      <c r="G635" s="1"/>
      <c r="H635" s="1"/>
      <c r="I635" s="1"/>
    </row>
    <row r="636" spans="2:9" ht="15">
      <c r="B636" s="101" t="s">
        <v>10387</v>
      </c>
      <c r="C636" s="101" t="s">
        <v>3240</v>
      </c>
      <c r="D636" s="101" t="s">
        <v>3241</v>
      </c>
      <c r="E636" s="101" t="s">
        <v>72</v>
      </c>
      <c r="G636" s="1"/>
      <c r="H636" s="1"/>
      <c r="I636" s="1"/>
    </row>
    <row r="637" spans="2:9" ht="15">
      <c r="B637" s="101" t="s">
        <v>11706</v>
      </c>
      <c r="C637" s="101" t="s">
        <v>3240</v>
      </c>
      <c r="D637" s="101" t="s">
        <v>3241</v>
      </c>
      <c r="E637" s="101" t="s">
        <v>72</v>
      </c>
      <c r="G637" s="1"/>
      <c r="H637" s="1"/>
      <c r="I637" s="1"/>
    </row>
    <row r="638" spans="2:9" ht="15">
      <c r="B638" s="101" t="s">
        <v>11756</v>
      </c>
      <c r="C638" s="101" t="s">
        <v>3240</v>
      </c>
      <c r="D638" s="101" t="s">
        <v>3241</v>
      </c>
      <c r="E638" s="101" t="s">
        <v>72</v>
      </c>
      <c r="G638" s="1"/>
      <c r="H638" s="1"/>
      <c r="I638" s="1"/>
    </row>
    <row r="639" spans="2:9" ht="15">
      <c r="B639" s="101" t="s">
        <v>11750</v>
      </c>
      <c r="C639" s="101" t="s">
        <v>3240</v>
      </c>
      <c r="D639" s="101" t="s">
        <v>3241</v>
      </c>
      <c r="E639" s="101" t="s">
        <v>72</v>
      </c>
      <c r="G639" s="1"/>
      <c r="H639" s="1"/>
      <c r="I639" s="1"/>
    </row>
    <row r="640" spans="2:9" ht="15">
      <c r="B640" s="101" t="s">
        <v>3677</v>
      </c>
      <c r="C640" s="101" t="s">
        <v>3240</v>
      </c>
      <c r="D640" s="101" t="s">
        <v>3241</v>
      </c>
      <c r="E640" s="101" t="s">
        <v>72</v>
      </c>
      <c r="G640" s="1"/>
      <c r="H640" s="1"/>
      <c r="I640" s="1"/>
    </row>
    <row r="641" spans="2:9" ht="15">
      <c r="B641" s="101" t="s">
        <v>1561</v>
      </c>
      <c r="C641" s="101" t="s">
        <v>3240</v>
      </c>
      <c r="D641" s="101" t="s">
        <v>3241</v>
      </c>
      <c r="E641" s="101" t="s">
        <v>72</v>
      </c>
      <c r="G641" s="1"/>
      <c r="H641" s="1"/>
      <c r="I641" s="1"/>
    </row>
    <row r="642" spans="2:9" ht="15">
      <c r="B642" s="101" t="s">
        <v>11751</v>
      </c>
      <c r="C642" s="101" t="s">
        <v>3240</v>
      </c>
      <c r="D642" s="101" t="s">
        <v>3241</v>
      </c>
      <c r="E642" s="101" t="s">
        <v>72</v>
      </c>
      <c r="G642" s="1"/>
      <c r="H642" s="1"/>
      <c r="I642" s="1"/>
    </row>
    <row r="643" spans="2:9" ht="15">
      <c r="B643" s="101" t="s">
        <v>11747</v>
      </c>
      <c r="C643" s="101" t="s">
        <v>3240</v>
      </c>
      <c r="D643" s="101" t="s">
        <v>3241</v>
      </c>
      <c r="E643" s="101" t="s">
        <v>72</v>
      </c>
      <c r="G643" s="1"/>
      <c r="H643" s="1"/>
      <c r="I643" s="1"/>
    </row>
    <row r="644" spans="2:9" ht="15">
      <c r="B644" s="101" t="s">
        <v>11752</v>
      </c>
      <c r="C644" s="101" t="s">
        <v>3240</v>
      </c>
      <c r="D644" s="101" t="s">
        <v>3241</v>
      </c>
      <c r="E644" s="101" t="s">
        <v>72</v>
      </c>
      <c r="G644" s="1"/>
      <c r="H644" s="1"/>
      <c r="I644" s="1"/>
    </row>
    <row r="645" spans="2:9" ht="15">
      <c r="B645" s="101" t="s">
        <v>11709</v>
      </c>
      <c r="C645" s="101" t="s">
        <v>3240</v>
      </c>
      <c r="D645" s="101" t="s">
        <v>3241</v>
      </c>
      <c r="E645" s="101" t="s">
        <v>72</v>
      </c>
      <c r="G645" s="1"/>
      <c r="H645" s="1"/>
      <c r="I645" s="1"/>
    </row>
    <row r="646" spans="2:9" ht="15">
      <c r="B646" s="101" t="s">
        <v>6802</v>
      </c>
      <c r="C646" s="101" t="s">
        <v>3240</v>
      </c>
      <c r="D646" s="101" t="s">
        <v>3241</v>
      </c>
      <c r="E646" s="101" t="s">
        <v>72</v>
      </c>
      <c r="G646" s="1"/>
      <c r="H646" s="1"/>
      <c r="I646" s="1"/>
    </row>
    <row r="647" spans="2:9" ht="15">
      <c r="B647" s="101" t="s">
        <v>11695</v>
      </c>
      <c r="C647" s="101" t="s">
        <v>3240</v>
      </c>
      <c r="D647" s="101" t="s">
        <v>3241</v>
      </c>
      <c r="E647" s="101" t="s">
        <v>72</v>
      </c>
      <c r="G647" s="1"/>
      <c r="H647" s="1"/>
      <c r="I647" s="1"/>
    </row>
    <row r="648" spans="2:9" ht="15">
      <c r="B648" s="101" t="s">
        <v>11664</v>
      </c>
      <c r="C648" s="101" t="s">
        <v>1832</v>
      </c>
      <c r="D648" s="101" t="s">
        <v>1833</v>
      </c>
      <c r="E648" s="101" t="s">
        <v>153</v>
      </c>
      <c r="G648" s="1"/>
      <c r="H648" s="1"/>
      <c r="I648" s="1"/>
    </row>
    <row r="649" spans="2:9" ht="15">
      <c r="B649" s="101" t="s">
        <v>11664</v>
      </c>
      <c r="C649" s="101" t="s">
        <v>1832</v>
      </c>
      <c r="D649" s="101" t="s">
        <v>1833</v>
      </c>
      <c r="E649" s="101" t="s">
        <v>153</v>
      </c>
      <c r="G649" s="1"/>
      <c r="H649" s="1"/>
      <c r="I649" s="1"/>
    </row>
    <row r="650" spans="2:9" ht="15">
      <c r="B650" s="101" t="s">
        <v>3336</v>
      </c>
      <c r="C650" s="101" t="s">
        <v>2129</v>
      </c>
      <c r="D650" s="101" t="s">
        <v>2130</v>
      </c>
      <c r="E650" s="101" t="s">
        <v>153</v>
      </c>
      <c r="G650" s="1"/>
      <c r="H650" s="1"/>
      <c r="I650" s="1"/>
    </row>
    <row r="651" spans="2:9" ht="15">
      <c r="B651" s="101" t="s">
        <v>11697</v>
      </c>
      <c r="C651" s="101" t="s">
        <v>3472</v>
      </c>
      <c r="D651" s="101" t="s">
        <v>3473</v>
      </c>
      <c r="E651" s="101" t="s">
        <v>153</v>
      </c>
      <c r="G651" s="1"/>
      <c r="H651" s="1"/>
      <c r="I651" s="1"/>
    </row>
    <row r="652" spans="2:9" ht="15">
      <c r="B652" s="101" t="s">
        <v>667</v>
      </c>
      <c r="C652" s="101" t="s">
        <v>3484</v>
      </c>
      <c r="D652" s="101" t="s">
        <v>3485</v>
      </c>
      <c r="E652" s="101" t="s">
        <v>153</v>
      </c>
      <c r="G652" s="1"/>
      <c r="H652" s="1"/>
      <c r="I652" s="1"/>
    </row>
    <row r="653" spans="2:9" ht="15">
      <c r="B653" s="101" t="s">
        <v>11637</v>
      </c>
      <c r="C653" s="101" t="s">
        <v>3484</v>
      </c>
      <c r="D653" s="101" t="s">
        <v>3485</v>
      </c>
      <c r="E653" s="101" t="s">
        <v>72</v>
      </c>
      <c r="G653" s="1"/>
      <c r="H653" s="1"/>
      <c r="I653" s="1"/>
    </row>
    <row r="654" spans="2:9" ht="15">
      <c r="B654" s="101" t="s">
        <v>11747</v>
      </c>
      <c r="C654" s="101" t="s">
        <v>3542</v>
      </c>
      <c r="D654" s="101" t="s">
        <v>3543</v>
      </c>
      <c r="E654" s="101" t="s">
        <v>72</v>
      </c>
      <c r="G654" s="1"/>
      <c r="H654" s="1"/>
      <c r="I654" s="1"/>
    </row>
    <row r="655" spans="2:9" ht="15">
      <c r="B655" s="101" t="s">
        <v>5985</v>
      </c>
      <c r="C655" s="101" t="s">
        <v>3574</v>
      </c>
      <c r="D655" s="101" t="s">
        <v>3575</v>
      </c>
      <c r="E655" s="101" t="s">
        <v>72</v>
      </c>
      <c r="G655" s="1"/>
      <c r="H655" s="1"/>
      <c r="I655" s="1"/>
    </row>
    <row r="656" spans="2:9" ht="15">
      <c r="B656" s="101" t="s">
        <v>11755</v>
      </c>
      <c r="C656" s="101" t="s">
        <v>3574</v>
      </c>
      <c r="D656" s="101" t="s">
        <v>3575</v>
      </c>
      <c r="E656" s="101" t="s">
        <v>72</v>
      </c>
      <c r="G656" s="1"/>
      <c r="H656" s="1"/>
      <c r="I656" s="1"/>
    </row>
    <row r="657" spans="2:9" ht="15">
      <c r="B657" s="101" t="s">
        <v>6991</v>
      </c>
      <c r="C657" s="102" t="s">
        <v>3913</v>
      </c>
      <c r="D657" s="101" t="s">
        <v>3914</v>
      </c>
      <c r="E657" s="101" t="s">
        <v>72</v>
      </c>
      <c r="G657" s="1"/>
      <c r="H657" s="1"/>
      <c r="I657" s="1"/>
    </row>
    <row r="658" spans="2:9" ht="15">
      <c r="B658" s="101" t="s">
        <v>5985</v>
      </c>
      <c r="C658" s="101" t="s">
        <v>3913</v>
      </c>
      <c r="D658" s="101" t="s">
        <v>3914</v>
      </c>
      <c r="E658" s="101" t="s">
        <v>72</v>
      </c>
      <c r="G658" s="1"/>
      <c r="H658" s="1"/>
      <c r="I658" s="1"/>
    </row>
    <row r="659" spans="2:9" ht="15">
      <c r="B659" s="101" t="s">
        <v>11663</v>
      </c>
      <c r="C659" s="102" t="s">
        <v>3913</v>
      </c>
      <c r="D659" s="102" t="s">
        <v>3914</v>
      </c>
      <c r="E659" s="101" t="s">
        <v>153</v>
      </c>
      <c r="G659" s="1"/>
      <c r="H659" s="1"/>
      <c r="I659" s="1"/>
    </row>
    <row r="660" spans="2:9" ht="15">
      <c r="B660" s="101" t="s">
        <v>4949</v>
      </c>
      <c r="C660" s="102" t="s">
        <v>3913</v>
      </c>
      <c r="D660" s="101" t="s">
        <v>3914</v>
      </c>
      <c r="E660" s="101" t="s">
        <v>153</v>
      </c>
      <c r="G660" s="1"/>
      <c r="H660" s="1"/>
      <c r="I660" s="1"/>
    </row>
    <row r="661" spans="2:9" ht="15">
      <c r="B661" s="101" t="s">
        <v>3789</v>
      </c>
      <c r="C661" s="102" t="s">
        <v>3913</v>
      </c>
      <c r="D661" s="101" t="s">
        <v>3914</v>
      </c>
      <c r="E661" s="101" t="s">
        <v>72</v>
      </c>
      <c r="G661" s="1"/>
      <c r="H661" s="1"/>
      <c r="I661" s="1"/>
    </row>
    <row r="662" spans="2:9" ht="15">
      <c r="B662" s="101" t="s">
        <v>3844</v>
      </c>
      <c r="C662" s="101" t="s">
        <v>3913</v>
      </c>
      <c r="D662" s="101" t="s">
        <v>3914</v>
      </c>
      <c r="E662" s="101" t="s">
        <v>72</v>
      </c>
      <c r="G662" s="1"/>
      <c r="H662" s="1"/>
      <c r="I662" s="1"/>
    </row>
    <row r="663" spans="2:9" ht="15">
      <c r="B663" s="101" t="s">
        <v>11697</v>
      </c>
      <c r="C663" s="101" t="s">
        <v>3913</v>
      </c>
      <c r="D663" s="101" t="s">
        <v>3914</v>
      </c>
      <c r="E663" s="101" t="s">
        <v>153</v>
      </c>
      <c r="G663" s="1"/>
      <c r="H663" s="1"/>
      <c r="I663" s="1"/>
    </row>
    <row r="664" spans="2:9" ht="15">
      <c r="B664" s="101" t="s">
        <v>10387</v>
      </c>
      <c r="C664" s="101" t="s">
        <v>3913</v>
      </c>
      <c r="D664" s="101" t="s">
        <v>3914</v>
      </c>
      <c r="E664" s="101" t="s">
        <v>72</v>
      </c>
      <c r="G664" s="1"/>
      <c r="H664" s="1"/>
      <c r="I664" s="1"/>
    </row>
    <row r="665" spans="2:9" ht="15">
      <c r="B665" s="101" t="s">
        <v>11706</v>
      </c>
      <c r="C665" s="101" t="s">
        <v>3913</v>
      </c>
      <c r="D665" s="101" t="s">
        <v>3914</v>
      </c>
      <c r="E665" s="101" t="s">
        <v>72</v>
      </c>
      <c r="G665" s="1"/>
      <c r="H665" s="1"/>
      <c r="I665" s="1"/>
    </row>
    <row r="666" spans="2:9" ht="15">
      <c r="B666" s="101" t="s">
        <v>11756</v>
      </c>
      <c r="C666" s="101" t="s">
        <v>3913</v>
      </c>
      <c r="D666" s="101" t="s">
        <v>3914</v>
      </c>
      <c r="E666" s="101" t="s">
        <v>72</v>
      </c>
      <c r="G666" s="1"/>
      <c r="H666" s="1"/>
      <c r="I666" s="1"/>
    </row>
    <row r="667" spans="2:9" ht="15">
      <c r="B667" s="101" t="s">
        <v>11750</v>
      </c>
      <c r="C667" s="101" t="s">
        <v>3913</v>
      </c>
      <c r="D667" s="101" t="s">
        <v>3914</v>
      </c>
      <c r="E667" s="101" t="s">
        <v>72</v>
      </c>
      <c r="G667" s="1"/>
      <c r="H667" s="1"/>
      <c r="I667" s="1"/>
    </row>
    <row r="668" spans="2:9" ht="15">
      <c r="B668" s="101" t="s">
        <v>3677</v>
      </c>
      <c r="C668" s="101" t="s">
        <v>3913</v>
      </c>
      <c r="D668" s="101" t="s">
        <v>3914</v>
      </c>
      <c r="E668" s="101" t="s">
        <v>72</v>
      </c>
      <c r="G668" s="1"/>
      <c r="H668" s="1"/>
      <c r="I668" s="1"/>
    </row>
    <row r="669" spans="2:9" ht="15">
      <c r="B669" s="101" t="s">
        <v>1561</v>
      </c>
      <c r="C669" s="101" t="s">
        <v>3913</v>
      </c>
      <c r="D669" s="101" t="s">
        <v>3914</v>
      </c>
      <c r="E669" s="101" t="s">
        <v>72</v>
      </c>
      <c r="G669" s="1"/>
      <c r="H669" s="1"/>
      <c r="I669" s="1"/>
    </row>
    <row r="670" spans="2:9" ht="15">
      <c r="B670" s="101" t="s">
        <v>11751</v>
      </c>
      <c r="C670" s="101" t="s">
        <v>3913</v>
      </c>
      <c r="D670" s="101" t="s">
        <v>3914</v>
      </c>
      <c r="E670" s="101" t="s">
        <v>72</v>
      </c>
      <c r="G670" s="1"/>
      <c r="H670" s="1"/>
      <c r="I670" s="1"/>
    </row>
    <row r="671" spans="2:9" ht="15">
      <c r="B671" s="101" t="s">
        <v>770</v>
      </c>
      <c r="C671" s="101" t="s">
        <v>3913</v>
      </c>
      <c r="D671" s="101" t="s">
        <v>3914</v>
      </c>
      <c r="E671" s="101" t="s">
        <v>72</v>
      </c>
      <c r="G671" s="1"/>
      <c r="H671" s="1"/>
      <c r="I671" s="1"/>
    </row>
    <row r="672" spans="2:9" ht="15">
      <c r="B672" s="101" t="s">
        <v>11747</v>
      </c>
      <c r="C672" s="101" t="s">
        <v>3913</v>
      </c>
      <c r="D672" s="101" t="s">
        <v>3914</v>
      </c>
      <c r="E672" s="101" t="s">
        <v>72</v>
      </c>
      <c r="G672" s="1"/>
      <c r="H672" s="1"/>
      <c r="I672" s="1"/>
    </row>
    <row r="673" spans="2:9" ht="15">
      <c r="B673" s="101" t="s">
        <v>11752</v>
      </c>
      <c r="C673" s="101" t="s">
        <v>3913</v>
      </c>
      <c r="D673" s="101" t="s">
        <v>3914</v>
      </c>
      <c r="E673" s="101" t="s">
        <v>72</v>
      </c>
      <c r="G673" s="1"/>
      <c r="H673" s="1"/>
      <c r="I673" s="1"/>
    </row>
    <row r="674" spans="2:9" ht="15">
      <c r="B674" s="101" t="s">
        <v>11709</v>
      </c>
      <c r="C674" s="101" t="s">
        <v>3913</v>
      </c>
      <c r="D674" s="101" t="s">
        <v>3914</v>
      </c>
      <c r="E674" s="101" t="s">
        <v>72</v>
      </c>
      <c r="G674" s="1"/>
      <c r="H674" s="1"/>
      <c r="I674" s="1"/>
    </row>
    <row r="675" spans="2:9" ht="15">
      <c r="B675" s="101" t="s">
        <v>6802</v>
      </c>
      <c r="C675" s="101" t="s">
        <v>3913</v>
      </c>
      <c r="D675" s="101" t="s">
        <v>3914</v>
      </c>
      <c r="E675" s="101" t="s">
        <v>72</v>
      </c>
      <c r="G675" s="1"/>
      <c r="H675" s="1"/>
      <c r="I675" s="1"/>
    </row>
    <row r="676" spans="2:9" ht="15">
      <c r="B676" s="101" t="s">
        <v>11693</v>
      </c>
      <c r="C676" s="101" t="s">
        <v>3913</v>
      </c>
      <c r="D676" s="101" t="s">
        <v>3914</v>
      </c>
      <c r="E676" s="101" t="s">
        <v>72</v>
      </c>
      <c r="G676" s="1"/>
      <c r="H676" s="1"/>
      <c r="I676" s="1"/>
    </row>
    <row r="677" spans="2:9" ht="15">
      <c r="B677" s="101" t="s">
        <v>11755</v>
      </c>
      <c r="C677" s="101" t="s">
        <v>3913</v>
      </c>
      <c r="D677" s="101" t="s">
        <v>3914</v>
      </c>
      <c r="E677" s="101" t="s">
        <v>72</v>
      </c>
      <c r="G677" s="1"/>
      <c r="H677" s="1"/>
      <c r="I677" s="1"/>
    </row>
    <row r="678" spans="2:9" ht="15">
      <c r="B678" s="101" t="s">
        <v>3789</v>
      </c>
      <c r="C678" s="101" t="s">
        <v>3951</v>
      </c>
      <c r="D678" s="101" t="s">
        <v>3952</v>
      </c>
      <c r="E678" s="101" t="s">
        <v>72</v>
      </c>
      <c r="G678" s="1"/>
      <c r="H678" s="1"/>
      <c r="I678" s="1"/>
    </row>
    <row r="679" spans="2:9" ht="15">
      <c r="B679" s="101" t="s">
        <v>3844</v>
      </c>
      <c r="C679" s="101" t="s">
        <v>3951</v>
      </c>
      <c r="D679" s="101" t="s">
        <v>3952</v>
      </c>
      <c r="E679" s="101" t="s">
        <v>72</v>
      </c>
      <c r="G679" s="1"/>
      <c r="H679" s="1"/>
      <c r="I679" s="1"/>
    </row>
    <row r="680" spans="2:9" ht="15">
      <c r="B680" s="101" t="s">
        <v>10387</v>
      </c>
      <c r="C680" s="101" t="s">
        <v>3951</v>
      </c>
      <c r="D680" s="101" t="s">
        <v>3952</v>
      </c>
      <c r="E680" s="101" t="s">
        <v>72</v>
      </c>
      <c r="G680" s="1"/>
      <c r="H680" s="1"/>
      <c r="I680" s="1"/>
    </row>
    <row r="681" spans="2:9" ht="15">
      <c r="B681" s="101" t="s">
        <v>10387</v>
      </c>
      <c r="C681" s="101" t="s">
        <v>3951</v>
      </c>
      <c r="D681" s="101" t="s">
        <v>3952</v>
      </c>
      <c r="E681" s="101" t="s">
        <v>72</v>
      </c>
      <c r="G681" s="1"/>
      <c r="H681" s="1"/>
      <c r="I681" s="1"/>
    </row>
    <row r="682" spans="2:9" ht="15">
      <c r="B682" s="101" t="s">
        <v>11706</v>
      </c>
      <c r="C682" s="101" t="s">
        <v>3951</v>
      </c>
      <c r="D682" s="101" t="s">
        <v>3952</v>
      </c>
      <c r="E682" s="101" t="s">
        <v>72</v>
      </c>
      <c r="G682" s="1"/>
      <c r="H682" s="1"/>
      <c r="I682" s="1"/>
    </row>
    <row r="683" spans="2:9" ht="15">
      <c r="B683" s="101" t="s">
        <v>11756</v>
      </c>
      <c r="C683" s="101" t="s">
        <v>3951</v>
      </c>
      <c r="D683" s="101" t="s">
        <v>3952</v>
      </c>
      <c r="E683" s="101" t="s">
        <v>72</v>
      </c>
      <c r="G683" s="1"/>
      <c r="H683" s="1"/>
      <c r="I683" s="1"/>
    </row>
    <row r="684" spans="2:9" ht="15">
      <c r="B684" s="101" t="s">
        <v>11750</v>
      </c>
      <c r="C684" s="101" t="s">
        <v>3951</v>
      </c>
      <c r="D684" s="101" t="s">
        <v>3952</v>
      </c>
      <c r="E684" s="101" t="s">
        <v>72</v>
      </c>
      <c r="G684" s="1"/>
      <c r="H684" s="1"/>
      <c r="I684" s="1"/>
    </row>
    <row r="685" spans="2:9" ht="15">
      <c r="B685" s="101" t="s">
        <v>3677</v>
      </c>
      <c r="C685" s="101" t="s">
        <v>3951</v>
      </c>
      <c r="D685" s="101" t="s">
        <v>3952</v>
      </c>
      <c r="E685" s="101" t="s">
        <v>72</v>
      </c>
      <c r="G685" s="1"/>
      <c r="H685" s="1"/>
      <c r="I685" s="1"/>
    </row>
    <row r="686" spans="2:9" ht="15">
      <c r="B686" s="101" t="s">
        <v>1561</v>
      </c>
      <c r="C686" s="101" t="s">
        <v>3951</v>
      </c>
      <c r="D686" s="101" t="s">
        <v>3952</v>
      </c>
      <c r="E686" s="101" t="s">
        <v>72</v>
      </c>
      <c r="G686" s="1"/>
      <c r="H686" s="1"/>
      <c r="I686" s="1"/>
    </row>
    <row r="687" spans="2:9" ht="15">
      <c r="B687" s="101" t="s">
        <v>11751</v>
      </c>
      <c r="C687" s="101" t="s">
        <v>3951</v>
      </c>
      <c r="D687" s="101" t="s">
        <v>3952</v>
      </c>
      <c r="E687" s="101" t="s">
        <v>72</v>
      </c>
      <c r="G687" s="1"/>
      <c r="H687" s="1"/>
      <c r="I687" s="1"/>
    </row>
    <row r="688" spans="2:9" ht="15">
      <c r="B688" s="101" t="s">
        <v>770</v>
      </c>
      <c r="C688" s="101" t="s">
        <v>3951</v>
      </c>
      <c r="D688" s="101" t="s">
        <v>3952</v>
      </c>
      <c r="E688" s="101" t="s">
        <v>72</v>
      </c>
      <c r="G688" s="1"/>
      <c r="H688" s="1"/>
      <c r="I688" s="1"/>
    </row>
    <row r="689" spans="2:9" ht="15">
      <c r="B689" s="101" t="s">
        <v>11747</v>
      </c>
      <c r="C689" s="101" t="s">
        <v>3951</v>
      </c>
      <c r="D689" s="101" t="s">
        <v>3952</v>
      </c>
      <c r="E689" s="101" t="s">
        <v>72</v>
      </c>
      <c r="G689" s="1"/>
      <c r="H689" s="1"/>
      <c r="I689" s="1"/>
    </row>
    <row r="690" spans="2:9" ht="15">
      <c r="B690" s="101" t="s">
        <v>2378</v>
      </c>
      <c r="C690" s="101" t="s">
        <v>3951</v>
      </c>
      <c r="D690" s="101" t="s">
        <v>3952</v>
      </c>
      <c r="E690" s="101" t="s">
        <v>72</v>
      </c>
      <c r="G690" s="1"/>
      <c r="H690" s="1"/>
      <c r="I690" s="1"/>
    </row>
    <row r="691" spans="2:9" ht="15">
      <c r="B691" s="101" t="s">
        <v>11715</v>
      </c>
      <c r="C691" s="101" t="s">
        <v>3951</v>
      </c>
      <c r="D691" s="101" t="s">
        <v>3952</v>
      </c>
      <c r="E691" s="101" t="s">
        <v>72</v>
      </c>
      <c r="G691" s="1"/>
      <c r="H691" s="1"/>
      <c r="I691" s="1"/>
    </row>
    <row r="692" spans="2:9" ht="15">
      <c r="B692" s="101" t="s">
        <v>11752</v>
      </c>
      <c r="C692" s="101" t="s">
        <v>3951</v>
      </c>
      <c r="D692" s="101" t="s">
        <v>3952</v>
      </c>
      <c r="E692" s="101" t="s">
        <v>72</v>
      </c>
      <c r="G692" s="1"/>
      <c r="H692" s="1"/>
      <c r="I692" s="1"/>
    </row>
    <row r="693" spans="2:9" ht="15">
      <c r="B693" s="101" t="s">
        <v>11709</v>
      </c>
      <c r="C693" s="101" t="s">
        <v>3951</v>
      </c>
      <c r="D693" s="101" t="s">
        <v>3952</v>
      </c>
      <c r="E693" s="101" t="s">
        <v>72</v>
      </c>
      <c r="G693" s="1"/>
      <c r="H693" s="1"/>
      <c r="I693" s="1"/>
    </row>
    <row r="694" spans="2:9" ht="15">
      <c r="B694" s="101" t="s">
        <v>6802</v>
      </c>
      <c r="C694" s="101" t="s">
        <v>3951</v>
      </c>
      <c r="D694" s="101" t="s">
        <v>3952</v>
      </c>
      <c r="E694" s="101" t="s">
        <v>72</v>
      </c>
      <c r="G694" s="1"/>
      <c r="H694" s="1"/>
      <c r="I694" s="1"/>
    </row>
    <row r="695" spans="2:9" ht="15">
      <c r="B695" s="101" t="s">
        <v>2406</v>
      </c>
      <c r="C695" s="101" t="s">
        <v>3951</v>
      </c>
      <c r="D695" s="101" t="s">
        <v>3952</v>
      </c>
      <c r="E695" s="101" t="s">
        <v>72</v>
      </c>
      <c r="G695" s="1"/>
      <c r="H695" s="1"/>
      <c r="I695" s="1"/>
    </row>
    <row r="696" spans="2:9" ht="15">
      <c r="B696" s="101" t="s">
        <v>3789</v>
      </c>
      <c r="C696" s="102" t="s">
        <v>4028</v>
      </c>
      <c r="D696" s="101" t="s">
        <v>4029</v>
      </c>
      <c r="E696" s="101" t="s">
        <v>72</v>
      </c>
      <c r="G696" s="1"/>
      <c r="H696" s="1"/>
      <c r="I696" s="1"/>
    </row>
    <row r="697" spans="2:9" ht="15">
      <c r="B697" s="101" t="s">
        <v>10387</v>
      </c>
      <c r="C697" s="101" t="s">
        <v>4028</v>
      </c>
      <c r="D697" s="101" t="s">
        <v>4029</v>
      </c>
      <c r="E697" s="101" t="s">
        <v>72</v>
      </c>
      <c r="G697" s="1"/>
      <c r="H697" s="1"/>
      <c r="I697" s="1"/>
    </row>
    <row r="698" spans="2:9" ht="15">
      <c r="B698" s="101" t="s">
        <v>3677</v>
      </c>
      <c r="C698" s="101" t="s">
        <v>4028</v>
      </c>
      <c r="D698" s="101" t="s">
        <v>4029</v>
      </c>
      <c r="E698" s="101" t="s">
        <v>72</v>
      </c>
      <c r="G698" s="1"/>
      <c r="H698" s="1"/>
      <c r="I698" s="1"/>
    </row>
    <row r="699" spans="2:9" ht="15">
      <c r="B699" s="101" t="s">
        <v>1561</v>
      </c>
      <c r="C699" s="101" t="s">
        <v>4028</v>
      </c>
      <c r="D699" s="101" t="s">
        <v>4029</v>
      </c>
      <c r="E699" s="101" t="s">
        <v>72</v>
      </c>
      <c r="G699" s="1"/>
      <c r="H699" s="1"/>
      <c r="I699" s="1"/>
    </row>
    <row r="700" spans="2:9" ht="15">
      <c r="B700" s="101" t="s">
        <v>11752</v>
      </c>
      <c r="C700" s="101" t="s">
        <v>4028</v>
      </c>
      <c r="D700" s="101" t="s">
        <v>4029</v>
      </c>
      <c r="E700" s="101" t="s">
        <v>72</v>
      </c>
      <c r="G700" s="1"/>
      <c r="H700" s="1"/>
      <c r="I700" s="1"/>
    </row>
    <row r="701" spans="2:9" ht="15">
      <c r="B701" s="101" t="s">
        <v>11709</v>
      </c>
      <c r="C701" s="101" t="s">
        <v>4028</v>
      </c>
      <c r="D701" s="101" t="s">
        <v>4029</v>
      </c>
      <c r="E701" s="101" t="s">
        <v>72</v>
      </c>
      <c r="G701" s="1"/>
      <c r="H701" s="1"/>
      <c r="I701" s="1"/>
    </row>
    <row r="702" spans="2:9" ht="15">
      <c r="B702" s="101" t="s">
        <v>6802</v>
      </c>
      <c r="C702" s="101" t="s">
        <v>4028</v>
      </c>
      <c r="D702" s="101" t="s">
        <v>4029</v>
      </c>
      <c r="E702" s="101" t="s">
        <v>72</v>
      </c>
      <c r="G702" s="1"/>
      <c r="H702" s="1"/>
      <c r="I702" s="1"/>
    </row>
    <row r="703" spans="2:9" ht="15">
      <c r="B703" s="101" t="s">
        <v>770</v>
      </c>
      <c r="C703" s="101" t="s">
        <v>4052</v>
      </c>
      <c r="D703" s="101" t="s">
        <v>4053</v>
      </c>
      <c r="E703" s="101" t="s">
        <v>72</v>
      </c>
      <c r="G703" s="1"/>
      <c r="H703" s="1"/>
      <c r="I703" s="1"/>
    </row>
    <row r="704" spans="2:9" ht="15">
      <c r="B704" s="101" t="s">
        <v>11621</v>
      </c>
      <c r="C704" s="102" t="s">
        <v>5591</v>
      </c>
      <c r="D704" s="101" t="s">
        <v>5592</v>
      </c>
      <c r="E704" s="101" t="s">
        <v>72</v>
      </c>
      <c r="G704" s="1"/>
      <c r="H704" s="1"/>
      <c r="I704" s="1"/>
    </row>
    <row r="705" spans="2:9" ht="15">
      <c r="B705" s="101" t="s">
        <v>6991</v>
      </c>
      <c r="C705" s="102" t="s">
        <v>5591</v>
      </c>
      <c r="D705" s="101" t="s">
        <v>5592</v>
      </c>
      <c r="E705" s="101" t="s">
        <v>72</v>
      </c>
      <c r="G705" s="1"/>
      <c r="H705" s="1"/>
      <c r="I705" s="1"/>
    </row>
    <row r="706" spans="2:9" ht="15">
      <c r="B706" s="101" t="s">
        <v>9037</v>
      </c>
      <c r="C706" s="102" t="s">
        <v>5591</v>
      </c>
      <c r="D706" s="101" t="s">
        <v>5592</v>
      </c>
      <c r="E706" s="101" t="s">
        <v>72</v>
      </c>
      <c r="G706" s="1"/>
      <c r="H706" s="1"/>
      <c r="I706" s="1"/>
    </row>
    <row r="707" spans="2:9" ht="15">
      <c r="B707" s="101" t="s">
        <v>9192</v>
      </c>
      <c r="C707" s="101" t="s">
        <v>5591</v>
      </c>
      <c r="D707" s="101" t="s">
        <v>5592</v>
      </c>
      <c r="E707" s="101" t="s">
        <v>72</v>
      </c>
      <c r="G707" s="1"/>
      <c r="H707" s="1"/>
      <c r="I707" s="1"/>
    </row>
    <row r="708" spans="2:9" ht="15">
      <c r="B708" s="101" t="s">
        <v>9192</v>
      </c>
      <c r="C708" s="101" t="s">
        <v>5591</v>
      </c>
      <c r="D708" s="101" t="s">
        <v>5592</v>
      </c>
      <c r="E708" s="101" t="s">
        <v>72</v>
      </c>
      <c r="G708" s="1"/>
      <c r="H708" s="1"/>
      <c r="I708" s="1"/>
    </row>
    <row r="709" spans="2:9" ht="15">
      <c r="B709" s="101" t="s">
        <v>11626</v>
      </c>
      <c r="C709" s="101" t="s">
        <v>5591</v>
      </c>
      <c r="D709" s="101" t="s">
        <v>5592</v>
      </c>
      <c r="E709" s="101" t="s">
        <v>72</v>
      </c>
      <c r="G709" s="1"/>
      <c r="H709" s="1"/>
      <c r="I709" s="1"/>
    </row>
    <row r="710" spans="2:9" ht="15">
      <c r="B710" s="101" t="s">
        <v>9263</v>
      </c>
      <c r="C710" s="102" t="s">
        <v>5591</v>
      </c>
      <c r="D710" s="102" t="s">
        <v>5592</v>
      </c>
      <c r="E710" s="101" t="s">
        <v>72</v>
      </c>
      <c r="G710" s="1"/>
      <c r="H710" s="1"/>
      <c r="I710" s="1"/>
    </row>
    <row r="711" spans="2:9" ht="15">
      <c r="B711" s="101" t="s">
        <v>11627</v>
      </c>
      <c r="C711" s="101" t="s">
        <v>5591</v>
      </c>
      <c r="D711" s="101" t="s">
        <v>5592</v>
      </c>
      <c r="E711" s="101" t="s">
        <v>72</v>
      </c>
      <c r="G711" s="1"/>
      <c r="H711" s="1"/>
      <c r="I711" s="1"/>
    </row>
    <row r="712" spans="2:9" ht="15">
      <c r="B712" s="101" t="s">
        <v>11629</v>
      </c>
      <c r="C712" s="102" t="s">
        <v>5591</v>
      </c>
      <c r="D712" s="101" t="s">
        <v>5592</v>
      </c>
      <c r="E712" s="101" t="s">
        <v>72</v>
      </c>
      <c r="G712" s="1"/>
      <c r="H712" s="1"/>
      <c r="I712" s="1"/>
    </row>
    <row r="713" spans="2:9" ht="15">
      <c r="B713" s="101" t="s">
        <v>11630</v>
      </c>
      <c r="C713" s="101" t="s">
        <v>5591</v>
      </c>
      <c r="D713" s="101" t="s">
        <v>5592</v>
      </c>
      <c r="E713" s="101" t="s">
        <v>72</v>
      </c>
      <c r="G713" s="1"/>
      <c r="H713" s="1"/>
      <c r="I713" s="1"/>
    </row>
    <row r="714" spans="2:9" ht="15">
      <c r="B714" s="101" t="s">
        <v>11753</v>
      </c>
      <c r="C714" s="102" t="s">
        <v>5591</v>
      </c>
      <c r="D714" s="101" t="s">
        <v>5592</v>
      </c>
      <c r="E714" s="101" t="s">
        <v>153</v>
      </c>
      <c r="G714" s="1"/>
      <c r="H714" s="1"/>
      <c r="I714" s="1"/>
    </row>
    <row r="715" spans="2:9" ht="15">
      <c r="B715" s="101" t="s">
        <v>11597</v>
      </c>
      <c r="C715" s="101" t="s">
        <v>5591</v>
      </c>
      <c r="D715" s="101" t="s">
        <v>5592</v>
      </c>
      <c r="E715" s="101" t="s">
        <v>153</v>
      </c>
      <c r="G715" s="1"/>
      <c r="H715" s="1"/>
      <c r="I715" s="1"/>
    </row>
    <row r="716" spans="2:9" ht="15">
      <c r="B716" s="101" t="s">
        <v>11597</v>
      </c>
      <c r="C716" s="101" t="s">
        <v>5591</v>
      </c>
      <c r="D716" s="101" t="s">
        <v>5592</v>
      </c>
      <c r="E716" s="101" t="s">
        <v>153</v>
      </c>
      <c r="G716" s="1"/>
      <c r="H716" s="1"/>
      <c r="I716" s="1"/>
    </row>
    <row r="717" spans="2:9" ht="15">
      <c r="B717" s="101" t="s">
        <v>11633</v>
      </c>
      <c r="C717" s="101" t="s">
        <v>5591</v>
      </c>
      <c r="D717" s="101" t="s">
        <v>5592</v>
      </c>
      <c r="E717" s="101" t="s">
        <v>153</v>
      </c>
      <c r="G717" s="1"/>
      <c r="H717" s="1"/>
      <c r="I717" s="1"/>
    </row>
    <row r="718" spans="2:9" ht="15">
      <c r="B718" s="101" t="s">
        <v>11610</v>
      </c>
      <c r="C718" s="102" t="s">
        <v>5591</v>
      </c>
      <c r="D718" s="101" t="s">
        <v>5592</v>
      </c>
      <c r="E718" s="101" t="s">
        <v>153</v>
      </c>
      <c r="G718" s="1"/>
      <c r="H718" s="1"/>
      <c r="I718" s="1"/>
    </row>
    <row r="719" spans="2:9" ht="15">
      <c r="B719" s="101" t="s">
        <v>1308</v>
      </c>
      <c r="C719" s="101" t="s">
        <v>5591</v>
      </c>
      <c r="D719" s="101" t="s">
        <v>5592</v>
      </c>
      <c r="E719" s="101" t="s">
        <v>72</v>
      </c>
      <c r="G719" s="1"/>
      <c r="H719" s="1"/>
      <c r="I719" s="1"/>
    </row>
    <row r="720" spans="2:9" ht="15">
      <c r="B720" s="101" t="s">
        <v>1735</v>
      </c>
      <c r="C720" s="101" t="s">
        <v>5591</v>
      </c>
      <c r="D720" s="101" t="s">
        <v>5592</v>
      </c>
      <c r="E720" s="101" t="s">
        <v>72</v>
      </c>
      <c r="G720" s="1"/>
      <c r="H720" s="1"/>
      <c r="I720" s="1"/>
    </row>
    <row r="721" spans="2:9" ht="15">
      <c r="B721" s="101" t="s">
        <v>11637</v>
      </c>
      <c r="C721" s="101" t="s">
        <v>5591</v>
      </c>
      <c r="D721" s="101" t="s">
        <v>5592</v>
      </c>
      <c r="E721" s="101" t="s">
        <v>72</v>
      </c>
      <c r="G721" s="1"/>
      <c r="H721" s="1"/>
      <c r="I721" s="1"/>
    </row>
    <row r="722" spans="2:9" ht="15">
      <c r="B722" s="101" t="s">
        <v>11662</v>
      </c>
      <c r="C722" s="101" t="s">
        <v>5591</v>
      </c>
      <c r="D722" s="101" t="s">
        <v>5592</v>
      </c>
      <c r="E722" s="101" t="s">
        <v>153</v>
      </c>
      <c r="G722" s="1"/>
      <c r="H722" s="1"/>
      <c r="I722" s="1"/>
    </row>
    <row r="723" spans="2:9" ht="15">
      <c r="B723" s="101" t="s">
        <v>11663</v>
      </c>
      <c r="C723" s="101" t="s">
        <v>5591</v>
      </c>
      <c r="D723" s="101" t="s">
        <v>5592</v>
      </c>
      <c r="E723" s="101" t="s">
        <v>153</v>
      </c>
      <c r="G723" s="1"/>
      <c r="H723" s="1"/>
      <c r="I723" s="1"/>
    </row>
    <row r="724" spans="2:9" ht="15">
      <c r="B724" s="101" t="s">
        <v>11654</v>
      </c>
      <c r="C724" s="101" t="s">
        <v>5591</v>
      </c>
      <c r="D724" s="101" t="s">
        <v>5592</v>
      </c>
      <c r="E724" s="101" t="s">
        <v>72</v>
      </c>
      <c r="G724" s="1"/>
      <c r="H724" s="1"/>
      <c r="I724" s="1"/>
    </row>
    <row r="725" spans="2:9" ht="15">
      <c r="B725" s="101" t="s">
        <v>11664</v>
      </c>
      <c r="C725" s="101" t="s">
        <v>5591</v>
      </c>
      <c r="D725" s="101" t="s">
        <v>5592</v>
      </c>
      <c r="E725" s="101" t="s">
        <v>153</v>
      </c>
      <c r="G725" s="1"/>
      <c r="H725" s="1"/>
      <c r="I725" s="1"/>
    </row>
    <row r="726" spans="2:9" ht="15">
      <c r="B726" s="101" t="s">
        <v>3789</v>
      </c>
      <c r="C726" s="101" t="s">
        <v>5591</v>
      </c>
      <c r="D726" s="101" t="s">
        <v>5592</v>
      </c>
      <c r="E726" s="101" t="s">
        <v>72</v>
      </c>
      <c r="G726" s="1"/>
      <c r="H726" s="1"/>
      <c r="I726" s="1"/>
    </row>
    <row r="727" spans="2:9" ht="15">
      <c r="B727" s="101" t="s">
        <v>11681</v>
      </c>
      <c r="C727" s="101" t="s">
        <v>5591</v>
      </c>
      <c r="D727" s="101" t="s">
        <v>5592</v>
      </c>
      <c r="E727" s="101" t="s">
        <v>153</v>
      </c>
      <c r="G727" s="1"/>
      <c r="H727" s="1"/>
      <c r="I727" s="1"/>
    </row>
    <row r="728" spans="2:9" ht="15">
      <c r="B728" s="101" t="s">
        <v>11643</v>
      </c>
      <c r="C728" s="101" t="s">
        <v>5453</v>
      </c>
      <c r="D728" s="101" t="s">
        <v>5454</v>
      </c>
      <c r="E728" s="101" t="s">
        <v>153</v>
      </c>
      <c r="G728" s="1"/>
      <c r="H728" s="1"/>
      <c r="I728" s="1"/>
    </row>
    <row r="729" spans="2:9" ht="15">
      <c r="B729" s="101" t="s">
        <v>11663</v>
      </c>
      <c r="C729" s="102" t="s">
        <v>5453</v>
      </c>
      <c r="D729" s="101" t="s">
        <v>5454</v>
      </c>
      <c r="E729" s="101" t="s">
        <v>153</v>
      </c>
      <c r="G729" s="1"/>
      <c r="H729" s="1"/>
      <c r="I729" s="1"/>
    </row>
    <row r="730" spans="2:9" ht="15">
      <c r="B730" s="101" t="s">
        <v>11654</v>
      </c>
      <c r="C730" s="101" t="s">
        <v>5453</v>
      </c>
      <c r="D730" s="101" t="s">
        <v>5454</v>
      </c>
      <c r="E730" s="101" t="s">
        <v>72</v>
      </c>
      <c r="G730" s="1"/>
      <c r="H730" s="1"/>
      <c r="I730" s="1"/>
    </row>
    <row r="731" spans="2:9" ht="15">
      <c r="B731" s="101" t="s">
        <v>3789</v>
      </c>
      <c r="C731" s="101" t="s">
        <v>5453</v>
      </c>
      <c r="D731" s="101" t="s">
        <v>5454</v>
      </c>
      <c r="E731" s="101" t="s">
        <v>72</v>
      </c>
      <c r="G731" s="1"/>
      <c r="H731" s="1"/>
      <c r="I731" s="1"/>
    </row>
    <row r="732" spans="2:9" ht="15">
      <c r="B732" s="101" t="s">
        <v>3844</v>
      </c>
      <c r="C732" s="101" t="s">
        <v>5453</v>
      </c>
      <c r="D732" s="101" t="s">
        <v>5454</v>
      </c>
      <c r="E732" s="101" t="s">
        <v>72</v>
      </c>
      <c r="G732" s="1"/>
      <c r="H732" s="1"/>
      <c r="I732" s="1"/>
    </row>
    <row r="733" spans="2:9" ht="15">
      <c r="B733" s="101" t="s">
        <v>11681</v>
      </c>
      <c r="C733" s="101" t="s">
        <v>5453</v>
      </c>
      <c r="D733" s="101" t="s">
        <v>5454</v>
      </c>
      <c r="E733" s="101" t="s">
        <v>153</v>
      </c>
      <c r="G733" s="1"/>
      <c r="H733" s="1"/>
      <c r="I733" s="1"/>
    </row>
    <row r="734" spans="2:9" ht="15">
      <c r="B734" s="101" t="s">
        <v>11697</v>
      </c>
      <c r="C734" s="101" t="s">
        <v>5453</v>
      </c>
      <c r="D734" s="101" t="s">
        <v>5454</v>
      </c>
      <c r="E734" s="101" t="s">
        <v>153</v>
      </c>
      <c r="G734" s="1"/>
      <c r="H734" s="1"/>
      <c r="I734" s="1"/>
    </row>
    <row r="735" spans="2:9" ht="15">
      <c r="B735" s="101" t="s">
        <v>11750</v>
      </c>
      <c r="C735" s="101" t="s">
        <v>5453</v>
      </c>
      <c r="D735" s="101" t="s">
        <v>5454</v>
      </c>
      <c r="E735" s="101" t="s">
        <v>72</v>
      </c>
      <c r="G735" s="1"/>
      <c r="H735" s="1"/>
      <c r="I735" s="1"/>
    </row>
    <row r="736" spans="2:9" ht="15">
      <c r="B736" s="101" t="s">
        <v>3677</v>
      </c>
      <c r="C736" s="101" t="s">
        <v>5453</v>
      </c>
      <c r="D736" s="101" t="s">
        <v>5454</v>
      </c>
      <c r="E736" s="101" t="s">
        <v>72</v>
      </c>
      <c r="G736" s="1"/>
      <c r="H736" s="1"/>
      <c r="I736" s="1"/>
    </row>
    <row r="737" spans="2:9" ht="15">
      <c r="B737" s="101" t="s">
        <v>11693</v>
      </c>
      <c r="C737" s="101" t="s">
        <v>5453</v>
      </c>
      <c r="D737" s="101" t="s">
        <v>5454</v>
      </c>
      <c r="E737" s="101" t="s">
        <v>72</v>
      </c>
      <c r="G737" s="1"/>
      <c r="H737" s="1"/>
      <c r="I737" s="1"/>
    </row>
    <row r="738" spans="2:9" ht="15">
      <c r="B738" s="101" t="s">
        <v>11755</v>
      </c>
      <c r="C738" s="101" t="s">
        <v>5453</v>
      </c>
      <c r="D738" s="101" t="s">
        <v>5454</v>
      </c>
      <c r="E738" s="101" t="s">
        <v>72</v>
      </c>
      <c r="G738" s="1"/>
      <c r="H738" s="1"/>
      <c r="I738" s="1"/>
    </row>
    <row r="739" spans="2:9" ht="15">
      <c r="B739" s="101" t="s">
        <v>11695</v>
      </c>
      <c r="C739" s="101" t="s">
        <v>5453</v>
      </c>
      <c r="D739" s="101" t="s">
        <v>5454</v>
      </c>
      <c r="E739" s="101" t="s">
        <v>72</v>
      </c>
      <c r="G739" s="1"/>
      <c r="H739" s="1"/>
      <c r="I739" s="1"/>
    </row>
    <row r="740" spans="2:9" ht="15">
      <c r="B740" s="101" t="s">
        <v>11695</v>
      </c>
      <c r="C740" s="101" t="s">
        <v>5453</v>
      </c>
      <c r="D740" s="101" t="s">
        <v>5454</v>
      </c>
      <c r="E740" s="101" t="s">
        <v>72</v>
      </c>
      <c r="G740" s="1"/>
      <c r="H740" s="1"/>
      <c r="I740" s="1"/>
    </row>
    <row r="741" spans="2:9" ht="15">
      <c r="B741" s="101" t="s">
        <v>11696</v>
      </c>
      <c r="C741" s="101" t="s">
        <v>5453</v>
      </c>
      <c r="D741" s="101" t="s">
        <v>5454</v>
      </c>
      <c r="E741" s="101" t="s">
        <v>153</v>
      </c>
      <c r="G741" s="1"/>
      <c r="H741" s="1"/>
      <c r="I741" s="1"/>
    </row>
    <row r="742" spans="2:9" ht="15">
      <c r="B742" s="101" t="s">
        <v>11643</v>
      </c>
      <c r="C742" s="101" t="s">
        <v>5481</v>
      </c>
      <c r="D742" s="101" t="s">
        <v>5482</v>
      </c>
      <c r="E742" s="101" t="s">
        <v>153</v>
      </c>
      <c r="G742" s="1"/>
      <c r="H742" s="1"/>
      <c r="I742" s="1"/>
    </row>
    <row r="743" spans="2:9" ht="15">
      <c r="B743" s="101" t="s">
        <v>3789</v>
      </c>
      <c r="C743" s="101" t="s">
        <v>5481</v>
      </c>
      <c r="D743" s="101" t="s">
        <v>5482</v>
      </c>
      <c r="E743" s="101" t="s">
        <v>72</v>
      </c>
      <c r="G743" s="1"/>
      <c r="H743" s="1"/>
      <c r="I743" s="1"/>
    </row>
    <row r="744" spans="2:9" ht="15">
      <c r="B744" s="101" t="s">
        <v>3844</v>
      </c>
      <c r="C744" s="101" t="s">
        <v>5481</v>
      </c>
      <c r="D744" s="101" t="s">
        <v>5482</v>
      </c>
      <c r="E744" s="101" t="s">
        <v>72</v>
      </c>
      <c r="G744" s="1"/>
      <c r="H744" s="1"/>
      <c r="I744" s="1"/>
    </row>
    <row r="745" spans="2:9" ht="15">
      <c r="B745" s="101" t="s">
        <v>11693</v>
      </c>
      <c r="C745" s="101" t="s">
        <v>5481</v>
      </c>
      <c r="D745" s="101" t="s">
        <v>5482</v>
      </c>
      <c r="E745" s="101" t="s">
        <v>72</v>
      </c>
      <c r="G745" s="1"/>
      <c r="H745" s="1"/>
      <c r="I745" s="1"/>
    </row>
    <row r="746" spans="2:9" ht="15">
      <c r="B746" s="101" t="s">
        <v>3789</v>
      </c>
      <c r="C746" s="101" t="s">
        <v>4237</v>
      </c>
      <c r="D746" s="101" t="s">
        <v>4238</v>
      </c>
      <c r="E746" s="101" t="s">
        <v>72</v>
      </c>
      <c r="G746" s="1"/>
      <c r="H746" s="1"/>
      <c r="I746" s="1"/>
    </row>
    <row r="747" spans="2:9" ht="15">
      <c r="B747" s="101" t="s">
        <v>11648</v>
      </c>
      <c r="C747" s="101" t="s">
        <v>4249</v>
      </c>
      <c r="D747" s="101" t="s">
        <v>4250</v>
      </c>
      <c r="E747" s="101" t="s">
        <v>153</v>
      </c>
      <c r="G747" s="1"/>
      <c r="H747" s="1"/>
      <c r="I747" s="1"/>
    </row>
    <row r="748" spans="2:9" ht="15">
      <c r="B748" s="101" t="s">
        <v>11662</v>
      </c>
      <c r="C748" s="101" t="s">
        <v>4249</v>
      </c>
      <c r="D748" s="101" t="s">
        <v>4250</v>
      </c>
      <c r="E748" s="101" t="s">
        <v>153</v>
      </c>
      <c r="G748" s="1"/>
      <c r="H748" s="1"/>
      <c r="I748" s="1"/>
    </row>
    <row r="749" spans="2:9" ht="15">
      <c r="B749" s="101" t="s">
        <v>11663</v>
      </c>
      <c r="C749" s="101" t="s">
        <v>4249</v>
      </c>
      <c r="D749" s="101" t="s">
        <v>4250</v>
      </c>
      <c r="E749" s="101" t="s">
        <v>153</v>
      </c>
      <c r="G749" s="1"/>
      <c r="H749" s="1"/>
      <c r="I749" s="1"/>
    </row>
    <row r="750" spans="2:9" ht="15">
      <c r="B750" s="101" t="s">
        <v>11664</v>
      </c>
      <c r="C750" s="101" t="s">
        <v>4249</v>
      </c>
      <c r="D750" s="101" t="s">
        <v>4250</v>
      </c>
      <c r="E750" s="101" t="s">
        <v>153</v>
      </c>
      <c r="G750" s="1"/>
      <c r="H750" s="1"/>
      <c r="I750" s="1"/>
    </row>
    <row r="751" spans="2:9" ht="15">
      <c r="B751" s="101" t="s">
        <v>11709</v>
      </c>
      <c r="C751" s="101" t="s">
        <v>4249</v>
      </c>
      <c r="D751" s="101" t="s">
        <v>4250</v>
      </c>
      <c r="E751" s="101" t="s">
        <v>72</v>
      </c>
      <c r="G751" s="1"/>
      <c r="H751" s="1"/>
      <c r="I751" s="1"/>
    </row>
    <row r="752" spans="2:9" ht="15">
      <c r="B752" s="101" t="s">
        <v>6802</v>
      </c>
      <c r="C752" s="101" t="s">
        <v>4249</v>
      </c>
      <c r="D752" s="101" t="s">
        <v>4250</v>
      </c>
      <c r="E752" s="101" t="s">
        <v>72</v>
      </c>
      <c r="G752" s="1"/>
      <c r="H752" s="1"/>
      <c r="I752" s="1"/>
    </row>
    <row r="753" spans="2:9" ht="15">
      <c r="B753" s="101" t="s">
        <v>11755</v>
      </c>
      <c r="C753" s="101" t="s">
        <v>4249</v>
      </c>
      <c r="D753" s="101" t="s">
        <v>4250</v>
      </c>
      <c r="E753" s="101" t="s">
        <v>72</v>
      </c>
      <c r="G753" s="1"/>
      <c r="H753" s="1"/>
      <c r="I753" s="1"/>
    </row>
    <row r="754" spans="2:9" ht="15">
      <c r="B754" s="101" t="s">
        <v>4949</v>
      </c>
      <c r="C754" s="101" t="s">
        <v>7429</v>
      </c>
      <c r="D754" s="101" t="s">
        <v>7430</v>
      </c>
      <c r="E754" s="101" t="s">
        <v>153</v>
      </c>
      <c r="G754" s="1"/>
      <c r="H754" s="1"/>
      <c r="I754" s="1"/>
    </row>
    <row r="755" spans="2:9" ht="15">
      <c r="B755" s="101" t="s">
        <v>3789</v>
      </c>
      <c r="C755" s="101" t="s">
        <v>7429</v>
      </c>
      <c r="D755" s="101" t="s">
        <v>7430</v>
      </c>
      <c r="E755" s="101" t="s">
        <v>72</v>
      </c>
      <c r="G755" s="1"/>
      <c r="H755" s="1"/>
      <c r="I755" s="1"/>
    </row>
    <row r="756" spans="2:9" ht="15">
      <c r="B756" s="101" t="s">
        <v>11697</v>
      </c>
      <c r="C756" s="101" t="s">
        <v>7429</v>
      </c>
      <c r="D756" s="101" t="s">
        <v>7430</v>
      </c>
      <c r="E756" s="101" t="s">
        <v>153</v>
      </c>
      <c r="G756" s="1"/>
      <c r="H756" s="1"/>
      <c r="I756" s="1"/>
    </row>
    <row r="757" spans="2:9" ht="15">
      <c r="B757" s="101" t="s">
        <v>10387</v>
      </c>
      <c r="C757" s="101" t="s">
        <v>7429</v>
      </c>
      <c r="D757" s="101" t="s">
        <v>7430</v>
      </c>
      <c r="E757" s="101" t="s">
        <v>72</v>
      </c>
      <c r="G757" s="1"/>
      <c r="H757" s="1"/>
      <c r="I757" s="1"/>
    </row>
    <row r="758" spans="2:9" ht="15">
      <c r="B758" s="101" t="s">
        <v>11750</v>
      </c>
      <c r="C758" s="101" t="s">
        <v>7429</v>
      </c>
      <c r="D758" s="101" t="s">
        <v>7430</v>
      </c>
      <c r="E758" s="101" t="s">
        <v>72</v>
      </c>
      <c r="G758" s="1"/>
      <c r="H758" s="1"/>
      <c r="I758" s="1"/>
    </row>
    <row r="759" spans="2:9" ht="15">
      <c r="B759" s="101" t="s">
        <v>3677</v>
      </c>
      <c r="C759" s="101" t="s">
        <v>7429</v>
      </c>
      <c r="D759" s="101" t="s">
        <v>7430</v>
      </c>
      <c r="E759" s="101" t="s">
        <v>72</v>
      </c>
      <c r="G759" s="1"/>
      <c r="H759" s="1"/>
      <c r="I759" s="1"/>
    </row>
    <row r="760" spans="2:9" ht="15">
      <c r="B760" s="101" t="s">
        <v>1561</v>
      </c>
      <c r="C760" s="101" t="s">
        <v>7429</v>
      </c>
      <c r="D760" s="101" t="s">
        <v>7430</v>
      </c>
      <c r="E760" s="101" t="s">
        <v>72</v>
      </c>
      <c r="G760" s="1"/>
      <c r="H760" s="1"/>
      <c r="I760" s="1"/>
    </row>
    <row r="761" spans="2:9" ht="15">
      <c r="B761" s="101" t="s">
        <v>11752</v>
      </c>
      <c r="C761" s="101" t="s">
        <v>7429</v>
      </c>
      <c r="D761" s="101" t="s">
        <v>7430</v>
      </c>
      <c r="E761" s="101" t="s">
        <v>72</v>
      </c>
      <c r="G761" s="1"/>
      <c r="H761" s="1"/>
      <c r="I761" s="1"/>
    </row>
    <row r="762" spans="2:9" ht="15">
      <c r="B762" s="101" t="s">
        <v>11709</v>
      </c>
      <c r="C762" s="101" t="s">
        <v>7429</v>
      </c>
      <c r="D762" s="101" t="s">
        <v>7430</v>
      </c>
      <c r="E762" s="101" t="s">
        <v>72</v>
      </c>
      <c r="G762" s="1"/>
      <c r="H762" s="1"/>
      <c r="I762" s="1"/>
    </row>
    <row r="763" spans="2:9" ht="15">
      <c r="B763" s="101" t="s">
        <v>6802</v>
      </c>
      <c r="C763" s="101" t="s">
        <v>7429</v>
      </c>
      <c r="D763" s="101" t="s">
        <v>7430</v>
      </c>
      <c r="E763" s="101" t="s">
        <v>72</v>
      </c>
      <c r="G763" s="1"/>
      <c r="H763" s="1"/>
      <c r="I763" s="1"/>
    </row>
    <row r="764" spans="2:9" ht="15">
      <c r="B764" s="101" t="s">
        <v>11695</v>
      </c>
      <c r="C764" s="101" t="s">
        <v>7429</v>
      </c>
      <c r="D764" s="101" t="s">
        <v>7430</v>
      </c>
      <c r="E764" s="101" t="s">
        <v>72</v>
      </c>
      <c r="G764" s="1"/>
      <c r="H764" s="1"/>
      <c r="I764" s="1"/>
    </row>
    <row r="765" spans="2:9" ht="15">
      <c r="B765" s="101" t="s">
        <v>5985</v>
      </c>
      <c r="C765" s="101" t="s">
        <v>4655</v>
      </c>
      <c r="D765" s="101" t="s">
        <v>4656</v>
      </c>
      <c r="E765" s="101" t="s">
        <v>72</v>
      </c>
      <c r="G765" s="1"/>
      <c r="H765" s="1"/>
      <c r="I765" s="1"/>
    </row>
    <row r="766" spans="2:9" ht="15">
      <c r="B766" s="101" t="s">
        <v>11621</v>
      </c>
      <c r="C766" s="101" t="s">
        <v>7810</v>
      </c>
      <c r="D766" s="101" t="s">
        <v>7811</v>
      </c>
      <c r="E766" s="101" t="s">
        <v>72</v>
      </c>
      <c r="G766" s="1"/>
      <c r="H766" s="1"/>
      <c r="I766" s="1"/>
    </row>
    <row r="767" spans="2:9" ht="15">
      <c r="B767" s="101" t="s">
        <v>6991</v>
      </c>
      <c r="C767" s="101" t="s">
        <v>7810</v>
      </c>
      <c r="D767" s="101" t="s">
        <v>7811</v>
      </c>
      <c r="E767" s="101" t="s">
        <v>72</v>
      </c>
      <c r="G767" s="1"/>
      <c r="H767" s="1"/>
      <c r="I767" s="1"/>
    </row>
    <row r="768" spans="2:9" ht="15">
      <c r="B768" s="101" t="s">
        <v>9037</v>
      </c>
      <c r="C768" s="102" t="s">
        <v>7810</v>
      </c>
      <c r="D768" s="101" t="s">
        <v>7811</v>
      </c>
      <c r="E768" s="101" t="s">
        <v>72</v>
      </c>
      <c r="G768" s="1"/>
      <c r="H768" s="1"/>
      <c r="I768" s="1"/>
    </row>
    <row r="769" spans="2:9" ht="15">
      <c r="B769" s="101" t="s">
        <v>9192</v>
      </c>
      <c r="C769" s="102" t="s">
        <v>7810</v>
      </c>
      <c r="D769" s="101" t="s">
        <v>7811</v>
      </c>
      <c r="E769" s="101" t="s">
        <v>72</v>
      </c>
      <c r="G769" s="1"/>
      <c r="H769" s="1"/>
      <c r="I769" s="1"/>
    </row>
    <row r="770" spans="2:9" ht="15">
      <c r="B770" s="101" t="s">
        <v>9192</v>
      </c>
      <c r="C770" s="101" t="s">
        <v>7810</v>
      </c>
      <c r="D770" s="101" t="s">
        <v>7811</v>
      </c>
      <c r="E770" s="101" t="s">
        <v>72</v>
      </c>
      <c r="G770" s="1"/>
      <c r="H770" s="1"/>
      <c r="I770" s="1"/>
    </row>
    <row r="771" spans="2:9" ht="15">
      <c r="B771" s="101" t="s">
        <v>11626</v>
      </c>
      <c r="C771" s="101" t="s">
        <v>7810</v>
      </c>
      <c r="D771" s="101" t="s">
        <v>7811</v>
      </c>
      <c r="E771" s="101" t="s">
        <v>72</v>
      </c>
      <c r="G771" s="1"/>
      <c r="H771" s="1"/>
      <c r="I771" s="1"/>
    </row>
    <row r="772" spans="2:9" ht="15">
      <c r="B772" s="101" t="s">
        <v>9263</v>
      </c>
      <c r="C772" s="101" t="s">
        <v>7810</v>
      </c>
      <c r="D772" s="101" t="s">
        <v>7811</v>
      </c>
      <c r="E772" s="101" t="s">
        <v>72</v>
      </c>
      <c r="G772" s="1"/>
      <c r="H772" s="1"/>
      <c r="I772" s="1"/>
    </row>
    <row r="773" spans="2:9" ht="15">
      <c r="B773" s="101" t="s">
        <v>11627</v>
      </c>
      <c r="C773" s="101" t="s">
        <v>7810</v>
      </c>
      <c r="D773" s="101" t="s">
        <v>7811</v>
      </c>
      <c r="E773" s="101" t="s">
        <v>72</v>
      </c>
      <c r="G773" s="1"/>
      <c r="H773" s="1"/>
      <c r="I773" s="1"/>
    </row>
    <row r="774" spans="2:9" ht="15">
      <c r="B774" s="101" t="s">
        <v>11630</v>
      </c>
      <c r="C774" s="102" t="s">
        <v>7810</v>
      </c>
      <c r="D774" s="101" t="s">
        <v>7811</v>
      </c>
      <c r="E774" s="101" t="s">
        <v>72</v>
      </c>
      <c r="G774" s="1"/>
      <c r="H774" s="1"/>
      <c r="I774" s="1"/>
    </row>
    <row r="775" spans="2:9" ht="15">
      <c r="B775" s="101" t="s">
        <v>667</v>
      </c>
      <c r="C775" s="102" t="s">
        <v>7810</v>
      </c>
      <c r="D775" s="102" t="s">
        <v>7811</v>
      </c>
      <c r="E775" s="101" t="s">
        <v>153</v>
      </c>
      <c r="G775" s="1"/>
      <c r="H775" s="1"/>
      <c r="I775" s="1"/>
    </row>
    <row r="776" spans="2:9" ht="15">
      <c r="B776" s="101" t="s">
        <v>11753</v>
      </c>
      <c r="C776" s="101" t="s">
        <v>7810</v>
      </c>
      <c r="D776" s="101" t="s">
        <v>7811</v>
      </c>
      <c r="E776" s="101" t="s">
        <v>153</v>
      </c>
      <c r="G776" s="1"/>
      <c r="H776" s="1"/>
      <c r="I776" s="1"/>
    </row>
    <row r="777" spans="2:9" ht="15">
      <c r="B777" s="101" t="s">
        <v>11633</v>
      </c>
      <c r="C777" s="101" t="s">
        <v>7810</v>
      </c>
      <c r="D777" s="101" t="s">
        <v>7811</v>
      </c>
      <c r="E777" s="101" t="s">
        <v>153</v>
      </c>
      <c r="G777" s="1"/>
      <c r="H777" s="1"/>
      <c r="I777" s="1"/>
    </row>
    <row r="778" spans="2:9" ht="15">
      <c r="B778" s="101" t="s">
        <v>11754</v>
      </c>
      <c r="C778" s="101" t="s">
        <v>7810</v>
      </c>
      <c r="D778" s="101" t="s">
        <v>7811</v>
      </c>
      <c r="E778" s="101" t="s">
        <v>153</v>
      </c>
      <c r="G778" s="1"/>
      <c r="H778" s="1"/>
      <c r="I778" s="1"/>
    </row>
    <row r="779" spans="2:9" ht="15">
      <c r="B779" s="101" t="s">
        <v>11610</v>
      </c>
      <c r="C779" s="101" t="s">
        <v>7810</v>
      </c>
      <c r="D779" s="101" t="s">
        <v>7811</v>
      </c>
      <c r="E779" s="101" t="s">
        <v>153</v>
      </c>
      <c r="G779" s="1"/>
      <c r="H779" s="1"/>
      <c r="I779" s="1"/>
    </row>
    <row r="780" spans="2:9" ht="15">
      <c r="B780" s="101" t="s">
        <v>1735</v>
      </c>
      <c r="C780" s="101" t="s">
        <v>7810</v>
      </c>
      <c r="D780" s="101" t="s">
        <v>7811</v>
      </c>
      <c r="E780" s="101" t="s">
        <v>72</v>
      </c>
      <c r="G780" s="1"/>
      <c r="H780" s="1"/>
      <c r="I780" s="1"/>
    </row>
    <row r="781" spans="2:9" ht="15">
      <c r="B781" s="101" t="s">
        <v>11637</v>
      </c>
      <c r="C781" s="101" t="s">
        <v>7810</v>
      </c>
      <c r="D781" s="101" t="s">
        <v>7811</v>
      </c>
      <c r="E781" s="101" t="s">
        <v>72</v>
      </c>
      <c r="G781" s="1"/>
      <c r="H781" s="1"/>
      <c r="I781" s="1"/>
    </row>
    <row r="782" spans="2:9" ht="15">
      <c r="B782" s="101" t="s">
        <v>11662</v>
      </c>
      <c r="C782" s="101" t="s">
        <v>7810</v>
      </c>
      <c r="D782" s="101" t="s">
        <v>7811</v>
      </c>
      <c r="E782" s="101" t="s">
        <v>153</v>
      </c>
      <c r="G782" s="1"/>
      <c r="H782" s="1"/>
      <c r="I782" s="1"/>
    </row>
    <row r="783" spans="2:9" ht="15">
      <c r="B783" s="101" t="s">
        <v>11663</v>
      </c>
      <c r="C783" s="102" t="s">
        <v>7810</v>
      </c>
      <c r="D783" s="101" t="s">
        <v>7811</v>
      </c>
      <c r="E783" s="101" t="s">
        <v>153</v>
      </c>
      <c r="G783" s="1"/>
      <c r="H783" s="1"/>
      <c r="I783" s="1"/>
    </row>
    <row r="784" spans="2:9" ht="15">
      <c r="B784" s="101" t="s">
        <v>11654</v>
      </c>
      <c r="C784" s="101" t="s">
        <v>7810</v>
      </c>
      <c r="D784" s="101" t="s">
        <v>7811</v>
      </c>
      <c r="E784" s="101" t="s">
        <v>72</v>
      </c>
      <c r="G784" s="1"/>
      <c r="H784" s="1"/>
      <c r="I784" s="1"/>
    </row>
    <row r="785" spans="2:9" ht="15">
      <c r="B785" s="101" t="s">
        <v>3789</v>
      </c>
      <c r="C785" s="101" t="s">
        <v>7810</v>
      </c>
      <c r="D785" s="101" t="s">
        <v>7811</v>
      </c>
      <c r="E785" s="101" t="s">
        <v>72</v>
      </c>
      <c r="G785" s="1"/>
      <c r="H785" s="1"/>
      <c r="I785" s="1"/>
    </row>
    <row r="786" spans="2:9" ht="15">
      <c r="B786" s="101" t="s">
        <v>11681</v>
      </c>
      <c r="C786" s="101" t="s">
        <v>7810</v>
      </c>
      <c r="D786" s="101" t="s">
        <v>7811</v>
      </c>
      <c r="E786" s="101" t="s">
        <v>153</v>
      </c>
      <c r="G786" s="1"/>
      <c r="H786" s="1"/>
      <c r="I786" s="1"/>
    </row>
    <row r="787" spans="2:9" ht="15">
      <c r="B787" s="101" t="s">
        <v>11657</v>
      </c>
      <c r="C787" s="101" t="s">
        <v>7810</v>
      </c>
      <c r="D787" s="101" t="s">
        <v>7811</v>
      </c>
      <c r="E787" s="101" t="s">
        <v>153</v>
      </c>
      <c r="G787" s="1"/>
      <c r="H787" s="1"/>
      <c r="I787" s="1"/>
    </row>
    <row r="788" spans="2:9" ht="15">
      <c r="B788" s="101" t="s">
        <v>10387</v>
      </c>
      <c r="C788" s="101" t="s">
        <v>7810</v>
      </c>
      <c r="D788" s="101" t="s">
        <v>7811</v>
      </c>
      <c r="E788" s="101" t="s">
        <v>72</v>
      </c>
      <c r="G788" s="1"/>
      <c r="H788" s="1"/>
      <c r="I788" s="1"/>
    </row>
    <row r="789" spans="2:9" ht="15">
      <c r="B789" s="101" t="s">
        <v>11706</v>
      </c>
      <c r="C789" s="101" t="s">
        <v>7810</v>
      </c>
      <c r="D789" s="101" t="s">
        <v>7811</v>
      </c>
      <c r="E789" s="101" t="s">
        <v>72</v>
      </c>
      <c r="G789" s="1"/>
      <c r="H789" s="1"/>
      <c r="I789" s="1"/>
    </row>
    <row r="790" spans="2:9" ht="15">
      <c r="B790" s="101" t="s">
        <v>11756</v>
      </c>
      <c r="C790" s="101" t="s">
        <v>7810</v>
      </c>
      <c r="D790" s="101" t="s">
        <v>7811</v>
      </c>
      <c r="E790" s="101" t="s">
        <v>72</v>
      </c>
      <c r="G790" s="1"/>
      <c r="H790" s="1"/>
      <c r="I790" s="1"/>
    </row>
    <row r="791" spans="2:9" ht="15">
      <c r="B791" s="101" t="s">
        <v>11750</v>
      </c>
      <c r="C791" s="101" t="s">
        <v>7810</v>
      </c>
      <c r="D791" s="101" t="s">
        <v>7811</v>
      </c>
      <c r="E791" s="101" t="s">
        <v>72</v>
      </c>
      <c r="G791" s="1"/>
      <c r="H791" s="1"/>
      <c r="I791" s="1"/>
    </row>
    <row r="792" spans="2:9" ht="15">
      <c r="B792" s="101" t="s">
        <v>3677</v>
      </c>
      <c r="C792" s="101" t="s">
        <v>7810</v>
      </c>
      <c r="D792" s="101" t="s">
        <v>7811</v>
      </c>
      <c r="E792" s="101" t="s">
        <v>72</v>
      </c>
      <c r="G792" s="1"/>
      <c r="H792" s="1"/>
      <c r="I792" s="1"/>
    </row>
    <row r="793" spans="2:9" ht="15">
      <c r="B793" s="101" t="s">
        <v>1561</v>
      </c>
      <c r="C793" s="101" t="s">
        <v>7810</v>
      </c>
      <c r="D793" s="101" t="s">
        <v>7811</v>
      </c>
      <c r="E793" s="101" t="s">
        <v>72</v>
      </c>
      <c r="G793" s="1"/>
      <c r="H793" s="1"/>
      <c r="I793" s="1"/>
    </row>
    <row r="794" spans="2:9" ht="15">
      <c r="B794" s="101" t="s">
        <v>11751</v>
      </c>
      <c r="C794" s="101" t="s">
        <v>7810</v>
      </c>
      <c r="D794" s="101" t="s">
        <v>7811</v>
      </c>
      <c r="E794" s="101" t="s">
        <v>72</v>
      </c>
      <c r="G794" s="1"/>
      <c r="H794" s="1"/>
      <c r="I794" s="1"/>
    </row>
    <row r="795" spans="2:9" ht="15">
      <c r="B795" s="101" t="s">
        <v>770</v>
      </c>
      <c r="C795" s="101" t="s">
        <v>7810</v>
      </c>
      <c r="D795" s="101" t="s">
        <v>7811</v>
      </c>
      <c r="E795" s="101" t="s">
        <v>72</v>
      </c>
      <c r="G795" s="1"/>
      <c r="H795" s="1"/>
      <c r="I795" s="1"/>
    </row>
    <row r="796" spans="2:9" ht="15">
      <c r="B796" s="101" t="s">
        <v>11747</v>
      </c>
      <c r="C796" s="101" t="s">
        <v>7810</v>
      </c>
      <c r="D796" s="101" t="s">
        <v>7811</v>
      </c>
      <c r="E796" s="101" t="s">
        <v>72</v>
      </c>
      <c r="G796" s="1"/>
    </row>
    <row r="797" spans="2:9" ht="15">
      <c r="B797" s="101" t="s">
        <v>2378</v>
      </c>
      <c r="C797" s="101" t="s">
        <v>7810</v>
      </c>
      <c r="D797" s="101" t="s">
        <v>7811</v>
      </c>
      <c r="E797" s="101" t="s">
        <v>72</v>
      </c>
      <c r="G797" s="1"/>
    </row>
    <row r="798" spans="2:9" ht="15">
      <c r="B798" s="101" t="s">
        <v>11715</v>
      </c>
      <c r="C798" s="101" t="s">
        <v>7810</v>
      </c>
      <c r="D798" s="101" t="s">
        <v>7811</v>
      </c>
      <c r="E798" s="101" t="s">
        <v>72</v>
      </c>
      <c r="G798" s="1"/>
    </row>
    <row r="799" spans="2:9" ht="15">
      <c r="B799" s="101" t="s">
        <v>11752</v>
      </c>
      <c r="C799" s="101" t="s">
        <v>7810</v>
      </c>
      <c r="D799" s="101" t="s">
        <v>7811</v>
      </c>
      <c r="E799" s="101" t="s">
        <v>72</v>
      </c>
      <c r="G799" s="1"/>
    </row>
    <row r="800" spans="2:9" ht="15">
      <c r="B800" s="101" t="s">
        <v>11709</v>
      </c>
      <c r="C800" s="101" t="s">
        <v>7810</v>
      </c>
      <c r="D800" s="101" t="s">
        <v>7811</v>
      </c>
      <c r="E800" s="101" t="s">
        <v>72</v>
      </c>
      <c r="G800" s="1"/>
    </row>
    <row r="801" spans="2:7" ht="15">
      <c r="B801" s="101" t="s">
        <v>6802</v>
      </c>
      <c r="C801" s="101" t="s">
        <v>7810</v>
      </c>
      <c r="D801" s="101" t="s">
        <v>7811</v>
      </c>
      <c r="E801" s="101" t="s">
        <v>72</v>
      </c>
      <c r="G801" s="1"/>
    </row>
    <row r="802" spans="2:7" ht="15">
      <c r="B802" s="101" t="s">
        <v>11693</v>
      </c>
      <c r="C802" s="101" t="s">
        <v>7810</v>
      </c>
      <c r="D802" s="101" t="s">
        <v>7811</v>
      </c>
      <c r="E802" s="101" t="s">
        <v>72</v>
      </c>
      <c r="G802" s="1"/>
    </row>
    <row r="803" spans="2:7" ht="15">
      <c r="B803" s="101" t="s">
        <v>11695</v>
      </c>
      <c r="C803" s="101" t="s">
        <v>7810</v>
      </c>
      <c r="D803" s="101" t="s">
        <v>7811</v>
      </c>
      <c r="E803" s="101" t="s">
        <v>72</v>
      </c>
      <c r="G803" s="1"/>
    </row>
    <row r="804" spans="2:7" ht="15">
      <c r="B804" s="101" t="s">
        <v>11661</v>
      </c>
      <c r="C804" s="101" t="s">
        <v>7810</v>
      </c>
      <c r="D804" s="101" t="s">
        <v>7811</v>
      </c>
      <c r="E804" s="101" t="s">
        <v>72</v>
      </c>
      <c r="G804" s="1"/>
    </row>
    <row r="805" spans="2:7" ht="15">
      <c r="B805" s="101" t="s">
        <v>11621</v>
      </c>
      <c r="C805" s="101" t="s">
        <v>7858</v>
      </c>
      <c r="D805" s="101" t="s">
        <v>7859</v>
      </c>
      <c r="E805" s="101" t="s">
        <v>72</v>
      </c>
      <c r="G805" s="1"/>
    </row>
    <row r="806" spans="2:7" ht="15">
      <c r="B806" s="101" t="s">
        <v>6991</v>
      </c>
      <c r="C806" s="101" t="s">
        <v>7858</v>
      </c>
      <c r="D806" s="101" t="s">
        <v>7859</v>
      </c>
      <c r="E806" s="101" t="s">
        <v>72</v>
      </c>
      <c r="G806" s="1"/>
    </row>
    <row r="807" spans="2:7" ht="15">
      <c r="B807" s="101" t="s">
        <v>394</v>
      </c>
      <c r="C807" s="102" t="s">
        <v>7858</v>
      </c>
      <c r="D807" s="101" t="s">
        <v>7859</v>
      </c>
      <c r="E807" s="101" t="s">
        <v>153</v>
      </c>
      <c r="G807" s="1"/>
    </row>
    <row r="808" spans="2:7" ht="15">
      <c r="B808" s="101" t="s">
        <v>11605</v>
      </c>
      <c r="C808" s="101" t="s">
        <v>7858</v>
      </c>
      <c r="D808" s="101" t="s">
        <v>7859</v>
      </c>
      <c r="E808" s="101" t="s">
        <v>153</v>
      </c>
      <c r="G808" s="1"/>
    </row>
    <row r="809" spans="2:7" ht="15">
      <c r="B809" s="101" t="s">
        <v>11622</v>
      </c>
      <c r="C809" s="101" t="s">
        <v>7858</v>
      </c>
      <c r="D809" s="101" t="s">
        <v>7859</v>
      </c>
      <c r="E809" s="101" t="s">
        <v>153</v>
      </c>
      <c r="G809" s="1"/>
    </row>
    <row r="810" spans="2:7" ht="15">
      <c r="B810" s="101" t="s">
        <v>574</v>
      </c>
      <c r="C810" s="101" t="s">
        <v>7858</v>
      </c>
      <c r="D810" s="101" t="s">
        <v>7859</v>
      </c>
      <c r="E810" s="101" t="s">
        <v>153</v>
      </c>
      <c r="G810" s="1"/>
    </row>
    <row r="811" spans="2:7" ht="15">
      <c r="B811" s="101" t="s">
        <v>574</v>
      </c>
      <c r="C811" s="101" t="s">
        <v>7858</v>
      </c>
      <c r="D811" s="101" t="s">
        <v>7859</v>
      </c>
      <c r="E811" s="101" t="s">
        <v>153</v>
      </c>
      <c r="G811" s="1"/>
    </row>
    <row r="812" spans="2:7" ht="15">
      <c r="B812" s="101" t="s">
        <v>9037</v>
      </c>
      <c r="C812" s="101" t="s">
        <v>7858</v>
      </c>
      <c r="D812" s="101" t="s">
        <v>7859</v>
      </c>
      <c r="E812" s="101" t="s">
        <v>72</v>
      </c>
      <c r="G812" s="1"/>
    </row>
    <row r="813" spans="2:7" ht="15">
      <c r="B813" s="101" t="s">
        <v>9192</v>
      </c>
      <c r="C813" s="102" t="s">
        <v>7858</v>
      </c>
      <c r="D813" s="101" t="s">
        <v>7859</v>
      </c>
      <c r="E813" s="101" t="s">
        <v>72</v>
      </c>
      <c r="G813" s="1"/>
    </row>
    <row r="814" spans="2:7" ht="15">
      <c r="B814" s="101" t="s">
        <v>9192</v>
      </c>
      <c r="C814" s="101" t="s">
        <v>7858</v>
      </c>
      <c r="D814" s="101" t="s">
        <v>7859</v>
      </c>
      <c r="E814" s="101" t="s">
        <v>72</v>
      </c>
      <c r="G814" s="1"/>
    </row>
    <row r="815" spans="2:7" ht="15">
      <c r="B815" s="101" t="s">
        <v>11626</v>
      </c>
      <c r="C815" s="101" t="s">
        <v>7858</v>
      </c>
      <c r="D815" s="101" t="s">
        <v>7859</v>
      </c>
      <c r="E815" s="101" t="s">
        <v>72</v>
      </c>
      <c r="G815" s="1"/>
    </row>
    <row r="816" spans="2:7" ht="15">
      <c r="B816" s="101" t="s">
        <v>9263</v>
      </c>
      <c r="C816" s="102" t="s">
        <v>7858</v>
      </c>
      <c r="D816" s="102" t="s">
        <v>7859</v>
      </c>
      <c r="E816" s="101" t="s">
        <v>72</v>
      </c>
      <c r="G816" s="1"/>
    </row>
    <row r="817" spans="2:7" ht="15">
      <c r="B817" s="101" t="s">
        <v>11627</v>
      </c>
      <c r="C817" s="101" t="s">
        <v>7858</v>
      </c>
      <c r="D817" s="101" t="s">
        <v>7859</v>
      </c>
      <c r="E817" s="101" t="s">
        <v>72</v>
      </c>
      <c r="G817" s="1"/>
    </row>
    <row r="818" spans="2:7" ht="15">
      <c r="B818" s="101" t="s">
        <v>11628</v>
      </c>
      <c r="C818" s="101" t="s">
        <v>7858</v>
      </c>
      <c r="D818" s="101" t="s">
        <v>7859</v>
      </c>
      <c r="E818" s="101" t="s">
        <v>153</v>
      </c>
      <c r="G818" s="1"/>
    </row>
    <row r="819" spans="2:7" ht="15">
      <c r="B819" s="101" t="s">
        <v>11629</v>
      </c>
      <c r="C819" s="102" t="s">
        <v>7858</v>
      </c>
      <c r="D819" s="101" t="s">
        <v>7859</v>
      </c>
      <c r="E819" s="101" t="s">
        <v>72</v>
      </c>
      <c r="G819" s="1"/>
    </row>
    <row r="820" spans="2:7" ht="15">
      <c r="B820" s="101" t="s">
        <v>11630</v>
      </c>
      <c r="C820" s="101" t="s">
        <v>7858</v>
      </c>
      <c r="D820" s="101" t="s">
        <v>7859</v>
      </c>
      <c r="E820" s="101" t="s">
        <v>72</v>
      </c>
      <c r="G820" s="1"/>
    </row>
    <row r="821" spans="2:7" ht="15">
      <c r="B821" s="101" t="s">
        <v>11631</v>
      </c>
      <c r="C821" s="101" t="s">
        <v>7858</v>
      </c>
      <c r="D821" s="101" t="s">
        <v>7859</v>
      </c>
      <c r="E821" s="101" t="s">
        <v>153</v>
      </c>
      <c r="G821" s="1"/>
    </row>
    <row r="822" spans="2:7" ht="15">
      <c r="B822" s="101" t="s">
        <v>667</v>
      </c>
      <c r="C822" s="101" t="s">
        <v>7858</v>
      </c>
      <c r="D822" s="101" t="s">
        <v>7859</v>
      </c>
      <c r="E822" s="101" t="s">
        <v>153</v>
      </c>
      <c r="G822" s="1"/>
    </row>
    <row r="823" spans="2:7" ht="15">
      <c r="B823" s="101" t="s">
        <v>11614</v>
      </c>
      <c r="C823" s="102" t="s">
        <v>7858</v>
      </c>
      <c r="D823" s="101" t="s">
        <v>7859</v>
      </c>
      <c r="E823" s="101" t="s">
        <v>153</v>
      </c>
      <c r="G823" s="1"/>
    </row>
    <row r="824" spans="2:7" ht="15">
      <c r="B824" s="101" t="s">
        <v>11753</v>
      </c>
      <c r="C824" s="101" t="s">
        <v>7858</v>
      </c>
      <c r="D824" s="101" t="s">
        <v>7859</v>
      </c>
      <c r="E824" s="101" t="s">
        <v>153</v>
      </c>
      <c r="G824" s="1"/>
    </row>
    <row r="825" spans="2:7" ht="15">
      <c r="B825" s="101" t="s">
        <v>11597</v>
      </c>
      <c r="C825" s="102" t="s">
        <v>7858</v>
      </c>
      <c r="D825" s="102" t="s">
        <v>7859</v>
      </c>
      <c r="E825" s="101" t="s">
        <v>153</v>
      </c>
      <c r="G825" s="1"/>
    </row>
    <row r="826" spans="2:7" ht="15">
      <c r="B826" s="101" t="s">
        <v>11597</v>
      </c>
      <c r="C826" s="102" t="s">
        <v>7858</v>
      </c>
      <c r="D826" s="102" t="s">
        <v>7859</v>
      </c>
      <c r="E826" s="101" t="s">
        <v>153</v>
      </c>
      <c r="G826" s="1"/>
    </row>
    <row r="827" spans="2:7" ht="15">
      <c r="B827" s="101" t="s">
        <v>11633</v>
      </c>
      <c r="C827" s="101" t="s">
        <v>7858</v>
      </c>
      <c r="D827" s="101" t="s">
        <v>7859</v>
      </c>
      <c r="E827" s="101" t="s">
        <v>153</v>
      </c>
      <c r="G827" s="1"/>
    </row>
    <row r="828" spans="2:7" ht="15">
      <c r="B828" s="101" t="s">
        <v>11633</v>
      </c>
      <c r="C828" s="101" t="s">
        <v>7858</v>
      </c>
      <c r="D828" s="101" t="s">
        <v>7859</v>
      </c>
      <c r="E828" s="101" t="s">
        <v>153</v>
      </c>
      <c r="G828" s="1"/>
    </row>
    <row r="829" spans="2:7" ht="15">
      <c r="B829" s="101" t="s">
        <v>11754</v>
      </c>
      <c r="C829" s="101" t="s">
        <v>7858</v>
      </c>
      <c r="D829" s="101" t="s">
        <v>7859</v>
      </c>
      <c r="E829" s="101" t="s">
        <v>153</v>
      </c>
      <c r="G829" s="1"/>
    </row>
    <row r="830" spans="2:7" ht="15">
      <c r="B830" s="101" t="s">
        <v>11610</v>
      </c>
      <c r="C830" s="101" t="s">
        <v>7858</v>
      </c>
      <c r="D830" s="101" t="s">
        <v>7859</v>
      </c>
      <c r="E830" s="101" t="s">
        <v>153</v>
      </c>
      <c r="G830" s="1"/>
    </row>
    <row r="831" spans="2:7" ht="15">
      <c r="B831" s="101" t="s">
        <v>1308</v>
      </c>
      <c r="C831" s="102" t="s">
        <v>7858</v>
      </c>
      <c r="D831" s="101" t="s">
        <v>7859</v>
      </c>
      <c r="E831" s="101" t="s">
        <v>72</v>
      </c>
      <c r="G831" s="1"/>
    </row>
    <row r="832" spans="2:7" ht="15">
      <c r="B832" s="101" t="s">
        <v>1735</v>
      </c>
      <c r="C832" s="101" t="s">
        <v>7858</v>
      </c>
      <c r="D832" s="101" t="s">
        <v>7859</v>
      </c>
      <c r="E832" s="101" t="s">
        <v>72</v>
      </c>
      <c r="G832" s="1"/>
    </row>
    <row r="833" spans="2:7" ht="15">
      <c r="B833" s="101" t="s">
        <v>11637</v>
      </c>
      <c r="C833" s="101" t="s">
        <v>7858</v>
      </c>
      <c r="D833" s="101" t="s">
        <v>7859</v>
      </c>
      <c r="E833" s="101" t="s">
        <v>72</v>
      </c>
      <c r="G833" s="1"/>
    </row>
    <row r="834" spans="2:7" ht="15">
      <c r="B834" s="101" t="s">
        <v>11635</v>
      </c>
      <c r="C834" s="101" t="s">
        <v>7858</v>
      </c>
      <c r="D834" s="101" t="s">
        <v>7859</v>
      </c>
      <c r="E834" s="101" t="s">
        <v>153</v>
      </c>
      <c r="G834" s="1"/>
    </row>
    <row r="835" spans="2:7" ht="15">
      <c r="B835" s="101" t="s">
        <v>11635</v>
      </c>
      <c r="C835" s="101" t="s">
        <v>7858</v>
      </c>
      <c r="D835" s="101" t="s">
        <v>7859</v>
      </c>
      <c r="E835" s="101" t="s">
        <v>153</v>
      </c>
      <c r="G835" s="1"/>
    </row>
    <row r="836" spans="2:7" ht="15">
      <c r="B836" s="101" t="s">
        <v>11635</v>
      </c>
      <c r="C836" s="101" t="s">
        <v>7858</v>
      </c>
      <c r="D836" s="101" t="s">
        <v>7859</v>
      </c>
      <c r="E836" s="101" t="s">
        <v>153</v>
      </c>
      <c r="G836" s="1"/>
    </row>
    <row r="837" spans="2:7" ht="15">
      <c r="B837" s="101" t="s">
        <v>11635</v>
      </c>
      <c r="C837" s="101" t="s">
        <v>7858</v>
      </c>
      <c r="D837" s="101" t="s">
        <v>7859</v>
      </c>
      <c r="E837" s="101" t="s">
        <v>153</v>
      </c>
      <c r="G837" s="1"/>
    </row>
    <row r="838" spans="2:7" ht="15">
      <c r="B838" s="101" t="s">
        <v>11681</v>
      </c>
      <c r="C838" s="101" t="s">
        <v>4311</v>
      </c>
      <c r="D838" s="101" t="s">
        <v>4312</v>
      </c>
      <c r="E838" s="101" t="s">
        <v>153</v>
      </c>
      <c r="G838" s="1"/>
    </row>
    <row r="839" spans="2:7" ht="15">
      <c r="B839" s="101" t="s">
        <v>11681</v>
      </c>
      <c r="C839" s="101" t="s">
        <v>4311</v>
      </c>
      <c r="D839" s="101" t="s">
        <v>4312</v>
      </c>
      <c r="E839" s="101" t="s">
        <v>153</v>
      </c>
      <c r="G839" s="1"/>
    </row>
    <row r="840" spans="2:7" ht="15">
      <c r="B840" s="101" t="s">
        <v>11621</v>
      </c>
      <c r="C840" s="101" t="s">
        <v>4287</v>
      </c>
      <c r="D840" s="101" t="s">
        <v>4288</v>
      </c>
      <c r="E840" s="101" t="s">
        <v>72</v>
      </c>
      <c r="G840" s="1"/>
    </row>
    <row r="841" spans="2:7" ht="15">
      <c r="B841" s="101" t="s">
        <v>9263</v>
      </c>
      <c r="C841" s="102" t="s">
        <v>4287</v>
      </c>
      <c r="D841" s="102" t="s">
        <v>4288</v>
      </c>
      <c r="E841" s="101" t="s">
        <v>72</v>
      </c>
      <c r="G841" s="1"/>
    </row>
    <row r="842" spans="2:7" ht="15">
      <c r="B842" s="101" t="s">
        <v>11753</v>
      </c>
      <c r="C842" s="101" t="s">
        <v>4287</v>
      </c>
      <c r="D842" s="101" t="s">
        <v>4288</v>
      </c>
      <c r="E842" s="101" t="s">
        <v>153</v>
      </c>
      <c r="G842" s="1"/>
    </row>
    <row r="843" spans="2:7" ht="15">
      <c r="B843" s="101" t="s">
        <v>11662</v>
      </c>
      <c r="C843" s="101" t="s">
        <v>4287</v>
      </c>
      <c r="D843" s="101" t="s">
        <v>4288</v>
      </c>
      <c r="E843" s="101" t="s">
        <v>153</v>
      </c>
      <c r="G843" s="1"/>
    </row>
    <row r="844" spans="2:7" ht="15">
      <c r="B844" s="101" t="s">
        <v>11663</v>
      </c>
      <c r="C844" s="101" t="s">
        <v>4287</v>
      </c>
      <c r="D844" s="101" t="s">
        <v>4288</v>
      </c>
      <c r="E844" s="101" t="s">
        <v>153</v>
      </c>
      <c r="G844" s="1"/>
    </row>
    <row r="845" spans="2:7" ht="15">
      <c r="B845" s="101" t="s">
        <v>11654</v>
      </c>
      <c r="C845" s="101" t="s">
        <v>4287</v>
      </c>
      <c r="D845" s="101" t="s">
        <v>4288</v>
      </c>
      <c r="E845" s="101" t="s">
        <v>72</v>
      </c>
      <c r="G845" s="1"/>
    </row>
    <row r="846" spans="2:7" ht="15">
      <c r="B846" s="101" t="s">
        <v>11664</v>
      </c>
      <c r="C846" s="102" t="s">
        <v>4287</v>
      </c>
      <c r="D846" s="102" t="s">
        <v>4288</v>
      </c>
      <c r="E846" s="101" t="s">
        <v>153</v>
      </c>
      <c r="G846" s="1"/>
    </row>
    <row r="847" spans="2:7" ht="15">
      <c r="B847" s="101" t="s">
        <v>3789</v>
      </c>
      <c r="C847" s="101" t="s">
        <v>4287</v>
      </c>
      <c r="D847" s="101" t="s">
        <v>4288</v>
      </c>
      <c r="E847" s="101" t="s">
        <v>72</v>
      </c>
      <c r="G847" s="1"/>
    </row>
    <row r="848" spans="2:7" ht="15">
      <c r="B848" s="101" t="s">
        <v>11681</v>
      </c>
      <c r="C848" s="101" t="s">
        <v>4287</v>
      </c>
      <c r="D848" s="101" t="s">
        <v>4288</v>
      </c>
      <c r="E848" s="101" t="s">
        <v>153</v>
      </c>
      <c r="G848" s="1"/>
    </row>
    <row r="849" spans="2:7" ht="15">
      <c r="B849" s="101" t="s">
        <v>11750</v>
      </c>
      <c r="C849" s="101" t="s">
        <v>4287</v>
      </c>
      <c r="D849" s="101" t="s">
        <v>4288</v>
      </c>
      <c r="E849" s="101" t="s">
        <v>72</v>
      </c>
      <c r="G849" s="1"/>
    </row>
    <row r="850" spans="2:7" ht="15">
      <c r="B850" s="101" t="s">
        <v>11709</v>
      </c>
      <c r="C850" s="101" t="s">
        <v>4287</v>
      </c>
      <c r="D850" s="101" t="s">
        <v>4288</v>
      </c>
      <c r="E850" s="101" t="s">
        <v>72</v>
      </c>
      <c r="G850" s="1"/>
    </row>
    <row r="851" spans="2:7" ht="15">
      <c r="B851" s="101" t="s">
        <v>6802</v>
      </c>
      <c r="C851" s="101" t="s">
        <v>4287</v>
      </c>
      <c r="D851" s="101" t="s">
        <v>4288</v>
      </c>
      <c r="E851" s="101" t="s">
        <v>72</v>
      </c>
      <c r="G851" s="1"/>
    </row>
    <row r="852" spans="2:7" ht="15">
      <c r="B852" s="101" t="s">
        <v>11638</v>
      </c>
      <c r="C852" s="101" t="s">
        <v>4287</v>
      </c>
      <c r="D852" s="101" t="s">
        <v>4288</v>
      </c>
      <c r="E852" s="101" t="s">
        <v>72</v>
      </c>
      <c r="G852" s="1"/>
    </row>
    <row r="853" spans="2:7" ht="15">
      <c r="B853" s="101" t="s">
        <v>11752</v>
      </c>
      <c r="C853" s="101" t="s">
        <v>6422</v>
      </c>
      <c r="D853" s="101" t="s">
        <v>6423</v>
      </c>
      <c r="E853" s="101" t="s">
        <v>72</v>
      </c>
      <c r="G853" s="1"/>
    </row>
    <row r="854" spans="2:7" ht="15">
      <c r="B854" s="101" t="s">
        <v>6991</v>
      </c>
      <c r="C854" s="101" t="s">
        <v>4797</v>
      </c>
      <c r="D854" s="101" t="s">
        <v>4798</v>
      </c>
      <c r="E854" s="101" t="s">
        <v>72</v>
      </c>
      <c r="G854" s="1"/>
    </row>
    <row r="855" spans="2:7" ht="15">
      <c r="B855" s="101" t="s">
        <v>5985</v>
      </c>
      <c r="C855" s="101" t="s">
        <v>4797</v>
      </c>
      <c r="D855" s="101" t="s">
        <v>4798</v>
      </c>
      <c r="E855" s="101" t="s">
        <v>72</v>
      </c>
      <c r="G855" s="1"/>
    </row>
    <row r="856" spans="2:7" ht="15">
      <c r="B856" s="101" t="s">
        <v>11626</v>
      </c>
      <c r="C856" s="101" t="s">
        <v>4797</v>
      </c>
      <c r="D856" s="101" t="s">
        <v>4798</v>
      </c>
      <c r="E856" s="101" t="s">
        <v>72</v>
      </c>
      <c r="G856" s="1"/>
    </row>
    <row r="857" spans="2:7" ht="15">
      <c r="B857" s="101" t="s">
        <v>9263</v>
      </c>
      <c r="C857" s="101" t="s">
        <v>4797</v>
      </c>
      <c r="D857" s="101" t="s">
        <v>4798</v>
      </c>
      <c r="E857" s="101" t="s">
        <v>72</v>
      </c>
      <c r="G857" s="1"/>
    </row>
    <row r="858" spans="2:7" ht="15">
      <c r="B858" s="101" t="s">
        <v>11754</v>
      </c>
      <c r="C858" s="101" t="s">
        <v>4797</v>
      </c>
      <c r="D858" s="101" t="s">
        <v>4798</v>
      </c>
      <c r="E858" s="101" t="s">
        <v>153</v>
      </c>
      <c r="G858" s="1"/>
    </row>
    <row r="859" spans="2:7" ht="15">
      <c r="B859" s="101" t="s">
        <v>1308</v>
      </c>
      <c r="C859" s="101" t="s">
        <v>4797</v>
      </c>
      <c r="D859" s="101" t="s">
        <v>4798</v>
      </c>
      <c r="E859" s="101" t="s">
        <v>72</v>
      </c>
      <c r="G859" s="1"/>
    </row>
    <row r="860" spans="2:7" ht="15">
      <c r="B860" s="101" t="s">
        <v>1308</v>
      </c>
      <c r="C860" s="101" t="s">
        <v>4797</v>
      </c>
      <c r="D860" s="101" t="s">
        <v>4798</v>
      </c>
      <c r="E860" s="101" t="s">
        <v>72</v>
      </c>
      <c r="G860" s="1"/>
    </row>
    <row r="861" spans="2:7" ht="15">
      <c r="B861" s="101" t="s">
        <v>11662</v>
      </c>
      <c r="C861" s="102" t="s">
        <v>4797</v>
      </c>
      <c r="D861" s="101" t="s">
        <v>4798</v>
      </c>
      <c r="E861" s="101" t="s">
        <v>153</v>
      </c>
      <c r="G861" s="1"/>
    </row>
    <row r="862" spans="2:7" ht="15">
      <c r="B862" s="101" t="s">
        <v>11663</v>
      </c>
      <c r="C862" s="101" t="s">
        <v>4797</v>
      </c>
      <c r="D862" s="101" t="s">
        <v>4798</v>
      </c>
      <c r="E862" s="101" t="s">
        <v>153</v>
      </c>
      <c r="G862" s="1"/>
    </row>
    <row r="863" spans="2:7" ht="15">
      <c r="B863" s="101" t="s">
        <v>11654</v>
      </c>
      <c r="C863" s="101" t="s">
        <v>4797</v>
      </c>
      <c r="D863" s="101" t="s">
        <v>4798</v>
      </c>
      <c r="E863" s="101" t="s">
        <v>72</v>
      </c>
      <c r="G863" s="1"/>
    </row>
    <row r="864" spans="2:7" ht="15">
      <c r="B864" s="101" t="s">
        <v>4949</v>
      </c>
      <c r="C864" s="101" t="s">
        <v>4797</v>
      </c>
      <c r="D864" s="101" t="s">
        <v>4798</v>
      </c>
      <c r="E864" s="101" t="s">
        <v>153</v>
      </c>
      <c r="G864" s="1"/>
    </row>
    <row r="865" spans="2:7" ht="15">
      <c r="B865" s="101" t="s">
        <v>3789</v>
      </c>
      <c r="C865" s="101" t="s">
        <v>4797</v>
      </c>
      <c r="D865" s="101" t="s">
        <v>4798</v>
      </c>
      <c r="E865" s="101" t="s">
        <v>72</v>
      </c>
      <c r="G865" s="1"/>
    </row>
    <row r="866" spans="2:7" ht="15">
      <c r="B866" s="101" t="s">
        <v>11681</v>
      </c>
      <c r="C866" s="101" t="s">
        <v>4797</v>
      </c>
      <c r="D866" s="101" t="s">
        <v>4798</v>
      </c>
      <c r="E866" s="101" t="s">
        <v>153</v>
      </c>
      <c r="G866" s="1"/>
    </row>
    <row r="867" spans="2:7" ht="15">
      <c r="B867" s="101" t="s">
        <v>11681</v>
      </c>
      <c r="C867" s="101" t="s">
        <v>4797</v>
      </c>
      <c r="D867" s="101" t="s">
        <v>4798</v>
      </c>
      <c r="E867" s="101" t="s">
        <v>153</v>
      </c>
      <c r="G867" s="1"/>
    </row>
    <row r="868" spans="2:7" ht="15">
      <c r="B868" s="101" t="s">
        <v>11681</v>
      </c>
      <c r="C868" s="101" t="s">
        <v>4797</v>
      </c>
      <c r="D868" s="101" t="s">
        <v>4798</v>
      </c>
      <c r="E868" s="101" t="s">
        <v>153</v>
      </c>
      <c r="G868" s="1"/>
    </row>
    <row r="869" spans="2:7" ht="15">
      <c r="B869" s="101" t="s">
        <v>11681</v>
      </c>
      <c r="C869" s="101" t="s">
        <v>4797</v>
      </c>
      <c r="D869" s="101" t="s">
        <v>4798</v>
      </c>
      <c r="E869" s="101" t="s">
        <v>153</v>
      </c>
      <c r="G869" s="1"/>
    </row>
    <row r="870" spans="2:7" ht="15">
      <c r="B870" s="101" t="s">
        <v>11681</v>
      </c>
      <c r="C870" s="101" t="s">
        <v>4797</v>
      </c>
      <c r="D870" s="101" t="s">
        <v>4798</v>
      </c>
      <c r="E870" s="101" t="s">
        <v>153</v>
      </c>
      <c r="G870" s="1"/>
    </row>
    <row r="871" spans="2:7" ht="15">
      <c r="B871" s="101" t="s">
        <v>10387</v>
      </c>
      <c r="C871" s="101" t="s">
        <v>4797</v>
      </c>
      <c r="D871" s="101" t="s">
        <v>4798</v>
      </c>
      <c r="E871" s="101" t="s">
        <v>72</v>
      </c>
      <c r="G871" s="1"/>
    </row>
    <row r="872" spans="2:7" ht="15">
      <c r="B872" s="101" t="s">
        <v>11706</v>
      </c>
      <c r="C872" s="101" t="s">
        <v>4797</v>
      </c>
      <c r="D872" s="101" t="s">
        <v>4798</v>
      </c>
      <c r="E872" s="101" t="s">
        <v>72</v>
      </c>
      <c r="G872" s="1"/>
    </row>
    <row r="873" spans="2:7" ht="15">
      <c r="B873" s="101" t="s">
        <v>11750</v>
      </c>
      <c r="C873" s="101" t="s">
        <v>4797</v>
      </c>
      <c r="D873" s="101" t="s">
        <v>4798</v>
      </c>
      <c r="E873" s="101" t="s">
        <v>72</v>
      </c>
      <c r="G873" s="1"/>
    </row>
    <row r="874" spans="2:7" ht="15">
      <c r="B874" s="101" t="s">
        <v>3677</v>
      </c>
      <c r="C874" s="101" t="s">
        <v>4797</v>
      </c>
      <c r="D874" s="101" t="s">
        <v>4798</v>
      </c>
      <c r="E874" s="101" t="s">
        <v>72</v>
      </c>
      <c r="G874" s="1"/>
    </row>
    <row r="875" spans="2:7" ht="15">
      <c r="B875" s="101" t="s">
        <v>11696</v>
      </c>
      <c r="C875" s="101" t="s">
        <v>4797</v>
      </c>
      <c r="D875" s="101" t="s">
        <v>4798</v>
      </c>
      <c r="E875" s="101" t="s">
        <v>153</v>
      </c>
      <c r="G875" s="1"/>
    </row>
    <row r="876" spans="2:7" ht="15">
      <c r="B876" s="101" t="s">
        <v>11594</v>
      </c>
      <c r="C876" s="101" t="s">
        <v>4797</v>
      </c>
      <c r="D876" s="101" t="s">
        <v>4798</v>
      </c>
      <c r="E876" s="101" t="s">
        <v>72</v>
      </c>
      <c r="G876" s="1"/>
    </row>
    <row r="877" spans="2:7" ht="15">
      <c r="B877" s="101" t="s">
        <v>11594</v>
      </c>
      <c r="C877" s="101" t="s">
        <v>4797</v>
      </c>
      <c r="D877" s="101" t="s">
        <v>4798</v>
      </c>
      <c r="E877" s="101" t="s">
        <v>72</v>
      </c>
      <c r="G877" s="1"/>
    </row>
    <row r="878" spans="2:7" ht="15">
      <c r="B878" s="101" t="s">
        <v>11750</v>
      </c>
      <c r="C878" s="101" t="s">
        <v>4841</v>
      </c>
      <c r="D878" s="101" t="s">
        <v>4842</v>
      </c>
      <c r="E878" s="101" t="s">
        <v>72</v>
      </c>
      <c r="G878" s="1"/>
    </row>
    <row r="879" spans="2:7" ht="15">
      <c r="B879" s="101" t="s">
        <v>6991</v>
      </c>
      <c r="C879" s="101" t="s">
        <v>4853</v>
      </c>
      <c r="D879" s="101" t="s">
        <v>4854</v>
      </c>
      <c r="E879" s="101" t="s">
        <v>72</v>
      </c>
      <c r="G879" s="1"/>
    </row>
    <row r="880" spans="2:7" ht="15">
      <c r="B880" s="101" t="s">
        <v>11626</v>
      </c>
      <c r="C880" s="101" t="s">
        <v>4853</v>
      </c>
      <c r="D880" s="101" t="s">
        <v>4854</v>
      </c>
      <c r="E880" s="101" t="s">
        <v>72</v>
      </c>
      <c r="G880" s="1"/>
    </row>
    <row r="881" spans="2:7" ht="15">
      <c r="B881" s="101" t="s">
        <v>11753</v>
      </c>
      <c r="C881" s="102" t="s">
        <v>4853</v>
      </c>
      <c r="D881" s="101" t="s">
        <v>4854</v>
      </c>
      <c r="E881" s="101" t="s">
        <v>153</v>
      </c>
      <c r="G881" s="1"/>
    </row>
    <row r="882" spans="2:7" ht="15">
      <c r="B882" s="101" t="s">
        <v>6991</v>
      </c>
      <c r="C882" s="101" t="s">
        <v>7155</v>
      </c>
      <c r="D882" s="101" t="s">
        <v>7156</v>
      </c>
      <c r="E882" s="101" t="s">
        <v>72</v>
      </c>
      <c r="G882" s="1"/>
    </row>
    <row r="883" spans="2:7" ht="15">
      <c r="B883" s="101" t="s">
        <v>3789</v>
      </c>
      <c r="C883" s="101" t="s">
        <v>7155</v>
      </c>
      <c r="D883" s="101" t="s">
        <v>7156</v>
      </c>
      <c r="E883" s="101" t="s">
        <v>72</v>
      </c>
      <c r="G883" s="1"/>
    </row>
    <row r="884" spans="2:7" ht="15">
      <c r="B884" s="101" t="s">
        <v>10387</v>
      </c>
      <c r="C884" s="101" t="s">
        <v>7155</v>
      </c>
      <c r="D884" s="101" t="s">
        <v>7156</v>
      </c>
      <c r="E884" s="101" t="s">
        <v>72</v>
      </c>
      <c r="G884" s="1"/>
    </row>
    <row r="885" spans="2:7" ht="15">
      <c r="B885" s="101" t="s">
        <v>11750</v>
      </c>
      <c r="C885" s="101" t="s">
        <v>7155</v>
      </c>
      <c r="D885" s="101" t="s">
        <v>7156</v>
      </c>
      <c r="E885" s="101" t="s">
        <v>72</v>
      </c>
      <c r="G885" s="1"/>
    </row>
    <row r="886" spans="2:7" ht="15">
      <c r="B886" s="101" t="s">
        <v>3677</v>
      </c>
      <c r="C886" s="101" t="s">
        <v>7155</v>
      </c>
      <c r="D886" s="101" t="s">
        <v>7156</v>
      </c>
      <c r="E886" s="101" t="s">
        <v>72</v>
      </c>
      <c r="G886" s="1"/>
    </row>
    <row r="887" spans="2:7" ht="15">
      <c r="B887" s="101" t="s">
        <v>1561</v>
      </c>
      <c r="C887" s="101" t="s">
        <v>7155</v>
      </c>
      <c r="D887" s="101" t="s">
        <v>7156</v>
      </c>
      <c r="E887" s="101" t="s">
        <v>72</v>
      </c>
      <c r="G887" s="1"/>
    </row>
    <row r="888" spans="2:7" ht="15">
      <c r="B888" s="101" t="s">
        <v>11751</v>
      </c>
      <c r="C888" s="101" t="s">
        <v>7155</v>
      </c>
      <c r="D888" s="101" t="s">
        <v>7156</v>
      </c>
      <c r="E888" s="101" t="s">
        <v>72</v>
      </c>
      <c r="G888" s="1"/>
    </row>
    <row r="889" spans="2:7" ht="15">
      <c r="B889" s="101" t="s">
        <v>2378</v>
      </c>
      <c r="C889" s="101" t="s">
        <v>7155</v>
      </c>
      <c r="D889" s="101" t="s">
        <v>7156</v>
      </c>
      <c r="E889" s="101" t="s">
        <v>72</v>
      </c>
      <c r="G889" s="1"/>
    </row>
    <row r="890" spans="2:7" ht="15">
      <c r="B890" s="101" t="s">
        <v>11752</v>
      </c>
      <c r="C890" s="101" t="s">
        <v>7155</v>
      </c>
      <c r="D890" s="101" t="s">
        <v>7156</v>
      </c>
      <c r="E890" s="101" t="s">
        <v>72</v>
      </c>
      <c r="G890" s="1"/>
    </row>
    <row r="891" spans="2:7" ht="15">
      <c r="B891" s="101" t="s">
        <v>11709</v>
      </c>
      <c r="C891" s="101" t="s">
        <v>7155</v>
      </c>
      <c r="D891" s="101" t="s">
        <v>7156</v>
      </c>
      <c r="E891" s="101" t="s">
        <v>72</v>
      </c>
      <c r="G891" s="1"/>
    </row>
    <row r="892" spans="2:7" ht="15">
      <c r="B892" s="101" t="s">
        <v>6802</v>
      </c>
      <c r="C892" s="101" t="s">
        <v>7155</v>
      </c>
      <c r="D892" s="101" t="s">
        <v>7156</v>
      </c>
      <c r="E892" s="101" t="s">
        <v>72</v>
      </c>
      <c r="G892" s="1"/>
    </row>
    <row r="893" spans="2:7" ht="15">
      <c r="B893" s="101" t="s">
        <v>6991</v>
      </c>
      <c r="C893" s="101" t="s">
        <v>7186</v>
      </c>
      <c r="D893" s="101" t="s">
        <v>7187</v>
      </c>
      <c r="E893" s="101" t="s">
        <v>72</v>
      </c>
      <c r="G893" s="1"/>
    </row>
    <row r="894" spans="2:7" ht="15">
      <c r="B894" s="101" t="s">
        <v>3789</v>
      </c>
      <c r="C894" s="101" t="s">
        <v>7186</v>
      </c>
      <c r="D894" s="101" t="s">
        <v>7187</v>
      </c>
      <c r="E894" s="101" t="s">
        <v>72</v>
      </c>
      <c r="G894" s="1"/>
    </row>
    <row r="895" spans="2:7" ht="15">
      <c r="B895" s="101" t="s">
        <v>3844</v>
      </c>
      <c r="C895" s="101" t="s">
        <v>7186</v>
      </c>
      <c r="D895" s="101" t="s">
        <v>7187</v>
      </c>
      <c r="E895" s="101" t="s">
        <v>72</v>
      </c>
      <c r="G895" s="1"/>
    </row>
    <row r="896" spans="2:7" ht="15">
      <c r="B896" s="101" t="s">
        <v>11697</v>
      </c>
      <c r="C896" s="101" t="s">
        <v>7186</v>
      </c>
      <c r="D896" s="101" t="s">
        <v>7187</v>
      </c>
      <c r="E896" s="101" t="s">
        <v>153</v>
      </c>
      <c r="G896" s="1"/>
    </row>
    <row r="897" spans="2:7" ht="15">
      <c r="B897" s="101" t="s">
        <v>11750</v>
      </c>
      <c r="C897" s="101" t="s">
        <v>7186</v>
      </c>
      <c r="D897" s="101" t="s">
        <v>7187</v>
      </c>
      <c r="E897" s="101" t="s">
        <v>72</v>
      </c>
      <c r="G897" s="1"/>
    </row>
    <row r="898" spans="2:7" ht="15">
      <c r="B898" s="101" t="s">
        <v>3677</v>
      </c>
      <c r="C898" s="101" t="s">
        <v>7186</v>
      </c>
      <c r="D898" s="101" t="s">
        <v>7187</v>
      </c>
      <c r="E898" s="101" t="s">
        <v>72</v>
      </c>
      <c r="G898" s="1"/>
    </row>
    <row r="899" spans="2:7" ht="15">
      <c r="B899" s="101" t="s">
        <v>1561</v>
      </c>
      <c r="C899" s="101" t="s">
        <v>7186</v>
      </c>
      <c r="D899" s="101" t="s">
        <v>7187</v>
      </c>
      <c r="E899" s="101" t="s">
        <v>72</v>
      </c>
      <c r="G899" s="1"/>
    </row>
    <row r="900" spans="2:7" ht="15">
      <c r="B900" s="101" t="s">
        <v>770</v>
      </c>
      <c r="C900" s="101" t="s">
        <v>7186</v>
      </c>
      <c r="D900" s="101" t="s">
        <v>7187</v>
      </c>
      <c r="E900" s="101" t="s">
        <v>72</v>
      </c>
      <c r="G900" s="1"/>
    </row>
    <row r="901" spans="2:7" ht="15">
      <c r="B901" s="101" t="s">
        <v>11709</v>
      </c>
      <c r="C901" s="101" t="s">
        <v>7186</v>
      </c>
      <c r="D901" s="101" t="s">
        <v>7187</v>
      </c>
      <c r="E901" s="101" t="s">
        <v>72</v>
      </c>
      <c r="G901" s="1"/>
    </row>
    <row r="902" spans="2:7" ht="15">
      <c r="B902" s="101" t="s">
        <v>6802</v>
      </c>
      <c r="C902" s="101" t="s">
        <v>7186</v>
      </c>
      <c r="D902" s="101" t="s">
        <v>7187</v>
      </c>
      <c r="E902" s="101" t="s">
        <v>72</v>
      </c>
      <c r="G902" s="1"/>
    </row>
    <row r="903" spans="2:7" ht="15">
      <c r="B903" s="101" t="s">
        <v>3789</v>
      </c>
      <c r="C903" s="101" t="s">
        <v>7210</v>
      </c>
      <c r="D903" s="101" t="s">
        <v>7211</v>
      </c>
      <c r="E903" s="101" t="s">
        <v>72</v>
      </c>
      <c r="G903" s="1"/>
    </row>
    <row r="904" spans="2:7" ht="15">
      <c r="B904" s="101" t="s">
        <v>10387</v>
      </c>
      <c r="C904" s="101" t="s">
        <v>7210</v>
      </c>
      <c r="D904" s="101" t="s">
        <v>7211</v>
      </c>
      <c r="E904" s="101" t="s">
        <v>72</v>
      </c>
      <c r="G904" s="1"/>
    </row>
    <row r="905" spans="2:7" ht="15">
      <c r="B905" s="101" t="s">
        <v>770</v>
      </c>
      <c r="C905" s="101" t="s">
        <v>7210</v>
      </c>
      <c r="D905" s="101" t="s">
        <v>7211</v>
      </c>
      <c r="E905" s="101" t="s">
        <v>72</v>
      </c>
      <c r="G905" s="1"/>
    </row>
    <row r="906" spans="2:7" ht="15">
      <c r="B906" s="101" t="s">
        <v>11752</v>
      </c>
      <c r="C906" s="101" t="s">
        <v>7210</v>
      </c>
      <c r="D906" s="101" t="s">
        <v>7211</v>
      </c>
      <c r="E906" s="101" t="s">
        <v>72</v>
      </c>
      <c r="G906" s="1"/>
    </row>
    <row r="907" spans="2:7" ht="15">
      <c r="B907" s="101" t="s">
        <v>11709</v>
      </c>
      <c r="C907" s="101" t="s">
        <v>7210</v>
      </c>
      <c r="D907" s="101" t="s">
        <v>7211</v>
      </c>
      <c r="E907" s="101" t="s">
        <v>72</v>
      </c>
      <c r="G907" s="1"/>
    </row>
    <row r="908" spans="2:7" ht="15">
      <c r="B908" s="101" t="s">
        <v>6802</v>
      </c>
      <c r="C908" s="101" t="s">
        <v>7210</v>
      </c>
      <c r="D908" s="101" t="s">
        <v>7211</v>
      </c>
      <c r="E908" s="101" t="s">
        <v>72</v>
      </c>
      <c r="G908" s="1"/>
    </row>
    <row r="909" spans="2:7" ht="15">
      <c r="B909" s="101" t="s">
        <v>6991</v>
      </c>
      <c r="C909" s="101" t="s">
        <v>4867</v>
      </c>
      <c r="D909" s="101" t="s">
        <v>4868</v>
      </c>
      <c r="E909" s="101" t="s">
        <v>72</v>
      </c>
      <c r="G909" s="1"/>
    </row>
    <row r="910" spans="2:7" ht="15">
      <c r="B910" s="101" t="s">
        <v>6991</v>
      </c>
      <c r="C910" s="101" t="s">
        <v>4867</v>
      </c>
      <c r="D910" s="101" t="s">
        <v>4868</v>
      </c>
      <c r="E910" s="101" t="s">
        <v>72</v>
      </c>
      <c r="G910" s="1"/>
    </row>
    <row r="911" spans="2:7" ht="15">
      <c r="B911" s="101" t="s">
        <v>5985</v>
      </c>
      <c r="C911" s="101" t="s">
        <v>4867</v>
      </c>
      <c r="D911" s="101" t="s">
        <v>4868</v>
      </c>
      <c r="E911" s="101" t="s">
        <v>72</v>
      </c>
      <c r="G911" s="1"/>
    </row>
    <row r="912" spans="2:7" ht="15">
      <c r="B912" s="101" t="s">
        <v>11627</v>
      </c>
      <c r="C912" s="101" t="s">
        <v>4867</v>
      </c>
      <c r="D912" s="101" t="s">
        <v>4868</v>
      </c>
      <c r="E912" s="101" t="s">
        <v>72</v>
      </c>
      <c r="G912" s="1"/>
    </row>
    <row r="913" spans="2:7" ht="15">
      <c r="B913" s="101" t="s">
        <v>11630</v>
      </c>
      <c r="C913" s="102" t="s">
        <v>4867</v>
      </c>
      <c r="D913" s="101" t="s">
        <v>4868</v>
      </c>
      <c r="E913" s="101" t="s">
        <v>72</v>
      </c>
      <c r="G913" s="1"/>
    </row>
    <row r="914" spans="2:7" ht="15">
      <c r="B914" s="101" t="s">
        <v>11597</v>
      </c>
      <c r="C914" s="101" t="s">
        <v>4867</v>
      </c>
      <c r="D914" s="101" t="s">
        <v>4868</v>
      </c>
      <c r="E914" s="101" t="s">
        <v>153</v>
      </c>
      <c r="G914" s="1"/>
    </row>
    <row r="915" spans="2:7" ht="15">
      <c r="B915" s="101" t="s">
        <v>11597</v>
      </c>
      <c r="C915" s="102" t="s">
        <v>4867</v>
      </c>
      <c r="D915" s="101" t="s">
        <v>4868</v>
      </c>
      <c r="E915" s="101" t="s">
        <v>153</v>
      </c>
      <c r="G915" s="1"/>
    </row>
    <row r="916" spans="2:7" ht="15">
      <c r="B916" s="101" t="s">
        <v>11633</v>
      </c>
      <c r="C916" s="101" t="s">
        <v>4867</v>
      </c>
      <c r="D916" s="101" t="s">
        <v>4868</v>
      </c>
      <c r="E916" s="101" t="s">
        <v>153</v>
      </c>
      <c r="G916" s="1"/>
    </row>
    <row r="917" spans="2:7" ht="15">
      <c r="B917" s="101" t="s">
        <v>11754</v>
      </c>
      <c r="C917" s="101" t="s">
        <v>4867</v>
      </c>
      <c r="D917" s="101" t="s">
        <v>4868</v>
      </c>
      <c r="E917" s="101" t="s">
        <v>153</v>
      </c>
      <c r="G917" s="1"/>
    </row>
    <row r="918" spans="2:7" ht="15">
      <c r="B918" s="101" t="s">
        <v>11610</v>
      </c>
      <c r="C918" s="102" t="s">
        <v>4867</v>
      </c>
      <c r="D918" s="102" t="s">
        <v>4868</v>
      </c>
      <c r="E918" s="101" t="s">
        <v>153</v>
      </c>
      <c r="G918" s="1"/>
    </row>
    <row r="919" spans="2:7" ht="15">
      <c r="B919" s="101" t="s">
        <v>4949</v>
      </c>
      <c r="C919" s="101" t="s">
        <v>4867</v>
      </c>
      <c r="D919" s="101" t="s">
        <v>4868</v>
      </c>
      <c r="E919" s="101" t="s">
        <v>153</v>
      </c>
      <c r="G919" s="1"/>
    </row>
    <row r="920" spans="2:7" ht="15">
      <c r="B920" s="101" t="s">
        <v>3789</v>
      </c>
      <c r="C920" s="101" t="s">
        <v>4867</v>
      </c>
      <c r="D920" s="101" t="s">
        <v>4868</v>
      </c>
      <c r="E920" s="101" t="s">
        <v>72</v>
      </c>
      <c r="G920" s="1"/>
    </row>
    <row r="921" spans="2:7" ht="15">
      <c r="B921" s="101" t="s">
        <v>3844</v>
      </c>
      <c r="C921" s="101" t="s">
        <v>4867</v>
      </c>
      <c r="D921" s="101" t="s">
        <v>4868</v>
      </c>
      <c r="E921" s="101" t="s">
        <v>72</v>
      </c>
      <c r="G921" s="1"/>
    </row>
    <row r="922" spans="2:7" ht="15">
      <c r="B922" s="101" t="s">
        <v>11681</v>
      </c>
      <c r="C922" s="101" t="s">
        <v>4867</v>
      </c>
      <c r="D922" s="101" t="s">
        <v>4868</v>
      </c>
      <c r="E922" s="101" t="s">
        <v>153</v>
      </c>
      <c r="G922" s="1"/>
    </row>
    <row r="923" spans="2:7" ht="15">
      <c r="B923" s="101" t="s">
        <v>11681</v>
      </c>
      <c r="C923" s="101" t="s">
        <v>4867</v>
      </c>
      <c r="D923" s="101" t="s">
        <v>4868</v>
      </c>
      <c r="E923" s="101" t="s">
        <v>153</v>
      </c>
      <c r="G923" s="1"/>
    </row>
    <row r="924" spans="2:7" ht="15">
      <c r="B924" s="101" t="s">
        <v>11697</v>
      </c>
      <c r="C924" s="101" t="s">
        <v>4867</v>
      </c>
      <c r="D924" s="101" t="s">
        <v>4868</v>
      </c>
      <c r="E924" s="101" t="s">
        <v>153</v>
      </c>
      <c r="G924" s="1"/>
    </row>
    <row r="925" spans="2:7" ht="15">
      <c r="B925" s="101" t="s">
        <v>11697</v>
      </c>
      <c r="C925" s="101" t="s">
        <v>4867</v>
      </c>
      <c r="D925" s="101" t="s">
        <v>4868</v>
      </c>
      <c r="E925" s="101" t="s">
        <v>153</v>
      </c>
      <c r="G925" s="1"/>
    </row>
    <row r="926" spans="2:7" ht="15">
      <c r="B926" s="101" t="s">
        <v>10387</v>
      </c>
      <c r="C926" s="101" t="s">
        <v>4867</v>
      </c>
      <c r="D926" s="101" t="s">
        <v>4868</v>
      </c>
      <c r="E926" s="101" t="s">
        <v>72</v>
      </c>
      <c r="G926" s="1"/>
    </row>
    <row r="927" spans="2:7" ht="15">
      <c r="B927" s="101" t="s">
        <v>11706</v>
      </c>
      <c r="C927" s="101" t="s">
        <v>4867</v>
      </c>
      <c r="D927" s="101" t="s">
        <v>4868</v>
      </c>
      <c r="E927" s="101" t="s">
        <v>72</v>
      </c>
      <c r="G927" s="1"/>
    </row>
    <row r="928" spans="2:7" ht="15">
      <c r="B928" s="101" t="s">
        <v>11756</v>
      </c>
      <c r="C928" s="101" t="s">
        <v>4867</v>
      </c>
      <c r="D928" s="101" t="s">
        <v>4868</v>
      </c>
      <c r="E928" s="101" t="s">
        <v>72</v>
      </c>
      <c r="G928" s="1"/>
    </row>
    <row r="929" spans="2:7" ht="15">
      <c r="B929" s="101" t="s">
        <v>11750</v>
      </c>
      <c r="C929" s="101" t="s">
        <v>4867</v>
      </c>
      <c r="D929" s="101" t="s">
        <v>4868</v>
      </c>
      <c r="E929" s="101" t="s">
        <v>72</v>
      </c>
      <c r="G929" s="1"/>
    </row>
    <row r="930" spans="2:7" ht="15">
      <c r="B930" s="101" t="s">
        <v>3677</v>
      </c>
      <c r="C930" s="101" t="s">
        <v>4867</v>
      </c>
      <c r="D930" s="101" t="s">
        <v>4868</v>
      </c>
      <c r="E930" s="101" t="s">
        <v>72</v>
      </c>
      <c r="G930" s="1"/>
    </row>
    <row r="931" spans="2:7" ht="15">
      <c r="B931" s="101" t="s">
        <v>1561</v>
      </c>
      <c r="C931" s="101" t="s">
        <v>4867</v>
      </c>
      <c r="D931" s="101" t="s">
        <v>4868</v>
      </c>
      <c r="E931" s="101" t="s">
        <v>72</v>
      </c>
      <c r="G931" s="1"/>
    </row>
    <row r="932" spans="2:7" ht="15">
      <c r="B932" s="101" t="s">
        <v>11751</v>
      </c>
      <c r="C932" s="101" t="s">
        <v>4867</v>
      </c>
      <c r="D932" s="101" t="s">
        <v>4868</v>
      </c>
      <c r="E932" s="101" t="s">
        <v>72</v>
      </c>
      <c r="G932" s="1"/>
    </row>
    <row r="933" spans="2:7" ht="15">
      <c r="B933" s="101" t="s">
        <v>770</v>
      </c>
      <c r="C933" s="101" t="s">
        <v>4867</v>
      </c>
      <c r="D933" s="101" t="s">
        <v>4868</v>
      </c>
      <c r="E933" s="101" t="s">
        <v>72</v>
      </c>
      <c r="G933" s="1"/>
    </row>
    <row r="934" spans="2:7" ht="15">
      <c r="B934" s="101" t="s">
        <v>11747</v>
      </c>
      <c r="C934" s="101" t="s">
        <v>4867</v>
      </c>
      <c r="D934" s="101" t="s">
        <v>4868</v>
      </c>
      <c r="E934" s="101" t="s">
        <v>72</v>
      </c>
      <c r="G934" s="1"/>
    </row>
    <row r="935" spans="2:7" ht="15">
      <c r="B935" s="101" t="s">
        <v>11715</v>
      </c>
      <c r="C935" s="101" t="s">
        <v>4867</v>
      </c>
      <c r="D935" s="101" t="s">
        <v>4868</v>
      </c>
      <c r="E935" s="101" t="s">
        <v>72</v>
      </c>
      <c r="G935" s="1"/>
    </row>
    <row r="936" spans="2:7" ht="15">
      <c r="B936" s="101" t="s">
        <v>3426</v>
      </c>
      <c r="C936" s="101" t="s">
        <v>4867</v>
      </c>
      <c r="D936" s="101" t="s">
        <v>4868</v>
      </c>
      <c r="E936" s="101" t="s">
        <v>72</v>
      </c>
      <c r="G936" s="1"/>
    </row>
    <row r="937" spans="2:7" ht="15">
      <c r="B937" s="101" t="s">
        <v>11752</v>
      </c>
      <c r="C937" s="101" t="s">
        <v>4867</v>
      </c>
      <c r="D937" s="101" t="s">
        <v>4868</v>
      </c>
      <c r="E937" s="101" t="s">
        <v>72</v>
      </c>
      <c r="G937" s="1"/>
    </row>
    <row r="938" spans="2:7" ht="15">
      <c r="B938" s="101" t="s">
        <v>11709</v>
      </c>
      <c r="C938" s="101" t="s">
        <v>4867</v>
      </c>
      <c r="D938" s="101" t="s">
        <v>4868</v>
      </c>
      <c r="E938" s="101" t="s">
        <v>72</v>
      </c>
      <c r="G938" s="1"/>
    </row>
    <row r="939" spans="2:7" ht="15">
      <c r="B939" s="101" t="s">
        <v>6802</v>
      </c>
      <c r="C939" s="101" t="s">
        <v>4867</v>
      </c>
      <c r="D939" s="101" t="s">
        <v>4868</v>
      </c>
      <c r="E939" s="101" t="s">
        <v>72</v>
      </c>
      <c r="G939" s="1"/>
    </row>
    <row r="940" spans="2:7" ht="15">
      <c r="B940" s="101" t="s">
        <v>11693</v>
      </c>
      <c r="C940" s="101" t="s">
        <v>4867</v>
      </c>
      <c r="D940" s="101" t="s">
        <v>4868</v>
      </c>
      <c r="E940" s="101" t="s">
        <v>72</v>
      </c>
      <c r="G940" s="1"/>
    </row>
    <row r="941" spans="2:7" ht="15">
      <c r="B941" s="101" t="s">
        <v>11693</v>
      </c>
      <c r="C941" s="101" t="s">
        <v>4867</v>
      </c>
      <c r="D941" s="101" t="s">
        <v>4868</v>
      </c>
      <c r="E941" s="101" t="s">
        <v>72</v>
      </c>
      <c r="G941" s="1"/>
    </row>
    <row r="942" spans="2:7" ht="15">
      <c r="B942" s="101" t="s">
        <v>11755</v>
      </c>
      <c r="C942" s="101" t="s">
        <v>4867</v>
      </c>
      <c r="D942" s="101" t="s">
        <v>4868</v>
      </c>
      <c r="E942" s="101" t="s">
        <v>72</v>
      </c>
      <c r="G942" s="1"/>
    </row>
    <row r="943" spans="2:7" ht="15">
      <c r="B943" s="101" t="s">
        <v>11695</v>
      </c>
      <c r="C943" s="101" t="s">
        <v>4867</v>
      </c>
      <c r="D943" s="101" t="s">
        <v>4868</v>
      </c>
      <c r="E943" s="101" t="s">
        <v>72</v>
      </c>
      <c r="G943" s="1"/>
    </row>
    <row r="944" spans="2:7" ht="15">
      <c r="B944" s="101" t="s">
        <v>11696</v>
      </c>
      <c r="C944" s="101" t="s">
        <v>4867</v>
      </c>
      <c r="D944" s="101" t="s">
        <v>4868</v>
      </c>
      <c r="E944" s="101" t="s">
        <v>153</v>
      </c>
      <c r="G944" s="1"/>
    </row>
    <row r="945" spans="2:7" ht="15">
      <c r="B945" s="101" t="s">
        <v>6991</v>
      </c>
      <c r="C945" s="101" t="s">
        <v>7326</v>
      </c>
      <c r="D945" s="101" t="s">
        <v>7327</v>
      </c>
      <c r="E945" s="101" t="s">
        <v>72</v>
      </c>
      <c r="G945" s="1"/>
    </row>
    <row r="946" spans="2:7" ht="15">
      <c r="B946" s="101" t="s">
        <v>3336</v>
      </c>
      <c r="C946" s="101" t="s">
        <v>7326</v>
      </c>
      <c r="D946" s="101" t="s">
        <v>7327</v>
      </c>
      <c r="E946" s="101" t="s">
        <v>153</v>
      </c>
      <c r="G946" s="1"/>
    </row>
    <row r="947" spans="2:7" ht="15">
      <c r="B947" s="101" t="s">
        <v>11709</v>
      </c>
      <c r="C947" s="101" t="s">
        <v>7326</v>
      </c>
      <c r="D947" s="101" t="s">
        <v>7327</v>
      </c>
      <c r="E947" s="101" t="s">
        <v>72</v>
      </c>
      <c r="G947" s="1"/>
    </row>
    <row r="948" spans="2:7" ht="15">
      <c r="B948" s="101" t="s">
        <v>11627</v>
      </c>
      <c r="C948" s="101" t="s">
        <v>7363</v>
      </c>
      <c r="D948" s="101" t="s">
        <v>7364</v>
      </c>
      <c r="E948" s="101" t="s">
        <v>72</v>
      </c>
      <c r="G948" s="1"/>
    </row>
    <row r="949" spans="2:7" ht="15">
      <c r="B949" s="101" t="s">
        <v>11630</v>
      </c>
      <c r="C949" s="102" t="s">
        <v>7363</v>
      </c>
      <c r="D949" s="101" t="s">
        <v>7364</v>
      </c>
      <c r="E949" s="101" t="s">
        <v>72</v>
      </c>
      <c r="G949" s="1"/>
    </row>
    <row r="950" spans="2:7" ht="15">
      <c r="B950" s="101" t="s">
        <v>11630</v>
      </c>
      <c r="C950" s="101" t="s">
        <v>7363</v>
      </c>
      <c r="D950" s="101" t="s">
        <v>7364</v>
      </c>
      <c r="E950" s="101" t="s">
        <v>72</v>
      </c>
      <c r="G950" s="1"/>
    </row>
    <row r="951" spans="2:7" ht="15">
      <c r="B951" s="101" t="s">
        <v>11597</v>
      </c>
      <c r="C951" s="101" t="s">
        <v>7363</v>
      </c>
      <c r="D951" s="101" t="s">
        <v>7364</v>
      </c>
      <c r="E951" s="101" t="s">
        <v>153</v>
      </c>
      <c r="G951" s="1"/>
    </row>
    <row r="952" spans="2:7" ht="15">
      <c r="B952" s="101" t="s">
        <v>11597</v>
      </c>
      <c r="C952" s="102" t="s">
        <v>7363</v>
      </c>
      <c r="D952" s="101" t="s">
        <v>7364</v>
      </c>
      <c r="E952" s="101" t="s">
        <v>153</v>
      </c>
      <c r="G952" s="1"/>
    </row>
    <row r="953" spans="2:7" ht="15">
      <c r="B953" s="101" t="s">
        <v>11633</v>
      </c>
      <c r="C953" s="101" t="s">
        <v>7363</v>
      </c>
      <c r="D953" s="101" t="s">
        <v>7364</v>
      </c>
      <c r="E953" s="101" t="s">
        <v>153</v>
      </c>
      <c r="G953" s="1"/>
    </row>
    <row r="954" spans="2:7" ht="15">
      <c r="B954" s="101" t="s">
        <v>11754</v>
      </c>
      <c r="C954" s="101" t="s">
        <v>7363</v>
      </c>
      <c r="D954" s="101" t="s">
        <v>7364</v>
      </c>
      <c r="E954" s="101" t="s">
        <v>153</v>
      </c>
      <c r="G954" s="1"/>
    </row>
    <row r="955" spans="2:7" ht="15">
      <c r="B955" s="101" t="s">
        <v>11610</v>
      </c>
      <c r="C955" s="102" t="s">
        <v>7363</v>
      </c>
      <c r="D955" s="101" t="s">
        <v>7364</v>
      </c>
      <c r="E955" s="101" t="s">
        <v>153</v>
      </c>
      <c r="G955" s="1"/>
    </row>
    <row r="956" spans="2:7" ht="15">
      <c r="B956" s="101" t="s">
        <v>1735</v>
      </c>
      <c r="C956" s="101" t="s">
        <v>7363</v>
      </c>
      <c r="D956" s="101" t="s">
        <v>7364</v>
      </c>
      <c r="E956" s="101" t="s">
        <v>72</v>
      </c>
      <c r="G956" s="1"/>
    </row>
    <row r="957" spans="2:7" ht="15">
      <c r="B957" s="101" t="s">
        <v>1735</v>
      </c>
      <c r="C957" s="101" t="s">
        <v>7363</v>
      </c>
      <c r="D957" s="101" t="s">
        <v>7364</v>
      </c>
      <c r="E957" s="101" t="s">
        <v>72</v>
      </c>
      <c r="G957" s="1"/>
    </row>
    <row r="958" spans="2:7" ht="15">
      <c r="B958" s="101" t="s">
        <v>11635</v>
      </c>
      <c r="C958" s="101" t="s">
        <v>7363</v>
      </c>
      <c r="D958" s="101" t="s">
        <v>7364</v>
      </c>
      <c r="E958" s="101" t="s">
        <v>153</v>
      </c>
      <c r="G958" s="1"/>
    </row>
    <row r="959" spans="2:7" ht="15">
      <c r="B959" s="101" t="s">
        <v>3677</v>
      </c>
      <c r="C959" s="101" t="s">
        <v>4088</v>
      </c>
      <c r="D959" s="101" t="s">
        <v>4089</v>
      </c>
      <c r="E959" s="101" t="s">
        <v>72</v>
      </c>
      <c r="G959" s="1"/>
    </row>
    <row r="960" spans="2:7" ht="15">
      <c r="B960" s="101" t="s">
        <v>3426</v>
      </c>
      <c r="C960" s="101" t="s">
        <v>4088</v>
      </c>
      <c r="D960" s="101" t="s">
        <v>4089</v>
      </c>
      <c r="E960" s="101" t="s">
        <v>72</v>
      </c>
      <c r="G960" s="1"/>
    </row>
    <row r="961" spans="2:7" ht="15">
      <c r="B961" s="101" t="s">
        <v>11755</v>
      </c>
      <c r="C961" s="101" t="s">
        <v>4088</v>
      </c>
      <c r="D961" s="101" t="s">
        <v>4089</v>
      </c>
      <c r="E961" s="101" t="s">
        <v>72</v>
      </c>
      <c r="G961" s="1"/>
    </row>
    <row r="962" spans="2:7" ht="15">
      <c r="B962" s="101" t="s">
        <v>11695</v>
      </c>
      <c r="C962" s="101" t="s">
        <v>4088</v>
      </c>
      <c r="D962" s="101" t="s">
        <v>4089</v>
      </c>
      <c r="E962" s="101" t="s">
        <v>72</v>
      </c>
      <c r="G962" s="1"/>
    </row>
    <row r="963" spans="2:7" ht="15">
      <c r="B963" s="101" t="s">
        <v>11696</v>
      </c>
      <c r="C963" s="101" t="s">
        <v>4088</v>
      </c>
      <c r="D963" s="101" t="s">
        <v>4089</v>
      </c>
      <c r="E963" s="101" t="s">
        <v>153</v>
      </c>
      <c r="G963" s="1"/>
    </row>
    <row r="964" spans="2:7" ht="15">
      <c r="B964" s="101" t="s">
        <v>11755</v>
      </c>
      <c r="C964" s="101" t="s">
        <v>4104</v>
      </c>
      <c r="D964" s="101" t="s">
        <v>4105</v>
      </c>
      <c r="E964" s="101" t="s">
        <v>72</v>
      </c>
      <c r="G964" s="1"/>
    </row>
    <row r="965" spans="2:7" ht="15">
      <c r="B965" s="101" t="s">
        <v>11695</v>
      </c>
      <c r="C965" s="101" t="s">
        <v>4104</v>
      </c>
      <c r="D965" s="101" t="s">
        <v>4105</v>
      </c>
      <c r="E965" s="101" t="s">
        <v>72</v>
      </c>
      <c r="G965" s="1"/>
    </row>
    <row r="966" spans="2:7" ht="15">
      <c r="B966" s="101" t="s">
        <v>11696</v>
      </c>
      <c r="C966" s="101" t="s">
        <v>4104</v>
      </c>
      <c r="D966" s="101" t="s">
        <v>4105</v>
      </c>
      <c r="E966" s="101" t="s">
        <v>153</v>
      </c>
      <c r="G966" s="1"/>
    </row>
    <row r="967" spans="2:7" ht="15">
      <c r="B967" s="101" t="s">
        <v>6991</v>
      </c>
      <c r="C967" s="101" t="s">
        <v>4152</v>
      </c>
      <c r="D967" s="101" t="s">
        <v>4153</v>
      </c>
      <c r="E967" s="101" t="s">
        <v>72</v>
      </c>
      <c r="G967" s="1"/>
    </row>
    <row r="968" spans="2:7" ht="15">
      <c r="B968" s="101" t="s">
        <v>11627</v>
      </c>
      <c r="C968" s="101" t="s">
        <v>4152</v>
      </c>
      <c r="D968" s="101" t="s">
        <v>4153</v>
      </c>
      <c r="E968" s="101" t="s">
        <v>72</v>
      </c>
      <c r="G968" s="1"/>
    </row>
    <row r="969" spans="2:7" ht="15">
      <c r="B969" s="101" t="s">
        <v>11629</v>
      </c>
      <c r="C969" s="102" t="s">
        <v>4152</v>
      </c>
      <c r="D969" s="101" t="s">
        <v>4153</v>
      </c>
      <c r="E969" s="101" t="s">
        <v>72</v>
      </c>
      <c r="G969" s="1"/>
    </row>
    <row r="970" spans="2:7" ht="15">
      <c r="B970" s="101" t="s">
        <v>11630</v>
      </c>
      <c r="C970" s="101" t="s">
        <v>4152</v>
      </c>
      <c r="D970" s="101" t="s">
        <v>4153</v>
      </c>
      <c r="E970" s="101" t="s">
        <v>72</v>
      </c>
      <c r="G970" s="1"/>
    </row>
    <row r="971" spans="2:7" ht="15">
      <c r="B971" s="101" t="s">
        <v>11597</v>
      </c>
      <c r="C971" s="101" t="s">
        <v>4152</v>
      </c>
      <c r="D971" s="101" t="s">
        <v>4153</v>
      </c>
      <c r="E971" s="101" t="s">
        <v>153</v>
      </c>
      <c r="G971" s="1"/>
    </row>
    <row r="972" spans="2:7" ht="15">
      <c r="B972" s="101" t="s">
        <v>11597</v>
      </c>
      <c r="C972" s="102" t="s">
        <v>4152</v>
      </c>
      <c r="D972" s="102" t="s">
        <v>4153</v>
      </c>
      <c r="E972" s="101" t="s">
        <v>153</v>
      </c>
      <c r="G972" s="1"/>
    </row>
    <row r="973" spans="2:7" ht="15">
      <c r="B973" s="101" t="s">
        <v>11633</v>
      </c>
      <c r="C973" s="101" t="s">
        <v>4152</v>
      </c>
      <c r="D973" s="101" t="s">
        <v>4153</v>
      </c>
      <c r="E973" s="101" t="s">
        <v>153</v>
      </c>
      <c r="G973" s="1"/>
    </row>
    <row r="974" spans="2:7" ht="15">
      <c r="B974" s="101" t="s">
        <v>11754</v>
      </c>
      <c r="C974" s="101" t="s">
        <v>4152</v>
      </c>
      <c r="D974" s="101" t="s">
        <v>4153</v>
      </c>
      <c r="E974" s="101" t="s">
        <v>153</v>
      </c>
      <c r="G974" s="1"/>
    </row>
    <row r="975" spans="2:7" ht="15">
      <c r="B975" s="101" t="s">
        <v>11610</v>
      </c>
      <c r="C975" s="101" t="s">
        <v>4152</v>
      </c>
      <c r="D975" s="101" t="s">
        <v>4153</v>
      </c>
      <c r="E975" s="101" t="s">
        <v>153</v>
      </c>
      <c r="G975" s="1"/>
    </row>
    <row r="976" spans="2:7" ht="15">
      <c r="B976" s="101" t="s">
        <v>1735</v>
      </c>
      <c r="C976" s="102" t="s">
        <v>4152</v>
      </c>
      <c r="D976" s="101" t="s">
        <v>4153</v>
      </c>
      <c r="E976" s="101" t="s">
        <v>72</v>
      </c>
      <c r="G976" s="1"/>
    </row>
    <row r="977" spans="2:7" ht="15">
      <c r="B977" s="101" t="s">
        <v>11635</v>
      </c>
      <c r="C977" s="101" t="s">
        <v>4152</v>
      </c>
      <c r="D977" s="101" t="s">
        <v>4153</v>
      </c>
      <c r="E977" s="101" t="s">
        <v>153</v>
      </c>
      <c r="G977" s="1"/>
    </row>
    <row r="978" spans="2:7" ht="15">
      <c r="B978" s="101" t="s">
        <v>11635</v>
      </c>
      <c r="C978" s="101" t="s">
        <v>4152</v>
      </c>
      <c r="D978" s="101" t="s">
        <v>4153</v>
      </c>
      <c r="E978" s="101" t="s">
        <v>153</v>
      </c>
      <c r="G978" s="1"/>
    </row>
    <row r="979" spans="2:7" ht="15">
      <c r="B979" s="101" t="s">
        <v>11752</v>
      </c>
      <c r="C979" s="101" t="s">
        <v>4152</v>
      </c>
      <c r="D979" s="101" t="s">
        <v>4153</v>
      </c>
      <c r="E979" s="101" t="s">
        <v>72</v>
      </c>
      <c r="G979" s="1"/>
    </row>
    <row r="980" spans="2:7" ht="15">
      <c r="B980" s="101" t="s">
        <v>11709</v>
      </c>
      <c r="C980" s="101" t="s">
        <v>4152</v>
      </c>
      <c r="D980" s="101" t="s">
        <v>4153</v>
      </c>
      <c r="E980" s="101" t="s">
        <v>72</v>
      </c>
      <c r="G980" s="1"/>
    </row>
    <row r="981" spans="2:7" ht="15">
      <c r="B981" s="101" t="s">
        <v>6802</v>
      </c>
      <c r="C981" s="101" t="s">
        <v>4152</v>
      </c>
      <c r="D981" s="101" t="s">
        <v>4153</v>
      </c>
      <c r="E981" s="101" t="s">
        <v>72</v>
      </c>
      <c r="G981" s="1"/>
    </row>
    <row r="982" spans="2:7" ht="15">
      <c r="B982" s="101" t="s">
        <v>11693</v>
      </c>
      <c r="C982" s="101" t="s">
        <v>4152</v>
      </c>
      <c r="D982" s="101" t="s">
        <v>4153</v>
      </c>
      <c r="E982" s="101" t="s">
        <v>72</v>
      </c>
      <c r="G982" s="1"/>
    </row>
    <row r="983" spans="2:7" ht="15">
      <c r="B983" s="101" t="s">
        <v>11755</v>
      </c>
      <c r="C983" s="101" t="s">
        <v>4152</v>
      </c>
      <c r="D983" s="101" t="s">
        <v>4153</v>
      </c>
      <c r="E983" s="101" t="s">
        <v>72</v>
      </c>
      <c r="G983" s="1"/>
    </row>
    <row r="984" spans="2:7" ht="15">
      <c r="B984" s="101" t="s">
        <v>11695</v>
      </c>
      <c r="C984" s="101" t="s">
        <v>4152</v>
      </c>
      <c r="D984" s="101" t="s">
        <v>4153</v>
      </c>
      <c r="E984" s="101" t="s">
        <v>72</v>
      </c>
      <c r="G984" s="1"/>
    </row>
    <row r="985" spans="2:7" ht="15">
      <c r="B985" s="101" t="s">
        <v>11696</v>
      </c>
      <c r="C985" s="101" t="s">
        <v>4152</v>
      </c>
      <c r="D985" s="101" t="s">
        <v>4153</v>
      </c>
      <c r="E985" s="101" t="s">
        <v>153</v>
      </c>
      <c r="G985" s="1"/>
    </row>
    <row r="986" spans="2:7" ht="15">
      <c r="B986" s="101" t="s">
        <v>11755</v>
      </c>
      <c r="C986" s="101" t="s">
        <v>6434</v>
      </c>
      <c r="D986" s="101" t="s">
        <v>6435</v>
      </c>
      <c r="E986" s="101" t="s">
        <v>72</v>
      </c>
      <c r="G986" s="1"/>
    </row>
    <row r="987" spans="2:7" ht="15">
      <c r="B987" s="101" t="s">
        <v>11695</v>
      </c>
      <c r="C987" s="101" t="s">
        <v>6434</v>
      </c>
      <c r="D987" s="101" t="s">
        <v>6435</v>
      </c>
      <c r="E987" s="101" t="s">
        <v>72</v>
      </c>
      <c r="G987" s="1"/>
    </row>
    <row r="988" spans="2:7" ht="15">
      <c r="B988" s="101" t="s">
        <v>6991</v>
      </c>
      <c r="C988" s="101" t="s">
        <v>4583</v>
      </c>
      <c r="D988" s="101" t="s">
        <v>4584</v>
      </c>
      <c r="E988" s="101" t="s">
        <v>72</v>
      </c>
      <c r="G988" s="1"/>
    </row>
    <row r="989" spans="2:7" ht="15">
      <c r="B989" s="101" t="s">
        <v>5985</v>
      </c>
      <c r="C989" s="102" t="s">
        <v>4583</v>
      </c>
      <c r="D989" s="101" t="s">
        <v>4584</v>
      </c>
      <c r="E989" s="101" t="s">
        <v>72</v>
      </c>
      <c r="G989" s="1"/>
    </row>
    <row r="990" spans="2:7" ht="15">
      <c r="B990" s="101" t="s">
        <v>9037</v>
      </c>
      <c r="C990" s="102" t="s">
        <v>4583</v>
      </c>
      <c r="D990" s="101" t="s">
        <v>4584</v>
      </c>
      <c r="E990" s="101" t="s">
        <v>72</v>
      </c>
      <c r="G990" s="1"/>
    </row>
    <row r="991" spans="2:7" ht="15">
      <c r="B991" s="101" t="s">
        <v>9192</v>
      </c>
      <c r="C991" s="101" t="s">
        <v>4583</v>
      </c>
      <c r="D991" s="101" t="s">
        <v>4584</v>
      </c>
      <c r="E991" s="101" t="s">
        <v>72</v>
      </c>
      <c r="G991" s="1"/>
    </row>
    <row r="992" spans="2:7" ht="15">
      <c r="B992" s="101" t="s">
        <v>11626</v>
      </c>
      <c r="C992" s="101" t="s">
        <v>4583</v>
      </c>
      <c r="D992" s="101" t="s">
        <v>4584</v>
      </c>
      <c r="E992" s="101" t="s">
        <v>72</v>
      </c>
      <c r="G992" s="1"/>
    </row>
    <row r="993" spans="2:7" ht="15">
      <c r="B993" s="101" t="s">
        <v>11627</v>
      </c>
      <c r="C993" s="101" t="s">
        <v>4583</v>
      </c>
      <c r="D993" s="101" t="s">
        <v>4584</v>
      </c>
      <c r="E993" s="101" t="s">
        <v>72</v>
      </c>
      <c r="G993" s="1"/>
    </row>
    <row r="994" spans="2:7" ht="15">
      <c r="B994" s="101" t="s">
        <v>11630</v>
      </c>
      <c r="C994" s="101" t="s">
        <v>4583</v>
      </c>
      <c r="D994" s="101" t="s">
        <v>4584</v>
      </c>
      <c r="E994" s="101" t="s">
        <v>72</v>
      </c>
      <c r="G994" s="1"/>
    </row>
    <row r="995" spans="2:7" ht="15">
      <c r="B995" s="101" t="s">
        <v>11614</v>
      </c>
      <c r="C995" s="101" t="s">
        <v>4583</v>
      </c>
      <c r="D995" s="101" t="s">
        <v>4584</v>
      </c>
      <c r="E995" s="101" t="s">
        <v>153</v>
      </c>
      <c r="G995" s="1"/>
    </row>
    <row r="996" spans="2:7" ht="15">
      <c r="B996" s="101" t="s">
        <v>11753</v>
      </c>
      <c r="C996" s="102" t="s">
        <v>4583</v>
      </c>
      <c r="D996" s="101" t="s">
        <v>4584</v>
      </c>
      <c r="E996" s="101" t="s">
        <v>153</v>
      </c>
      <c r="G996" s="1"/>
    </row>
    <row r="997" spans="2:7" ht="15">
      <c r="B997" s="101" t="s">
        <v>11597</v>
      </c>
      <c r="C997" s="101" t="s">
        <v>4583</v>
      </c>
      <c r="D997" s="101" t="s">
        <v>4584</v>
      </c>
      <c r="E997" s="101" t="s">
        <v>153</v>
      </c>
      <c r="G997" s="1"/>
    </row>
    <row r="998" spans="2:7" ht="15">
      <c r="B998" s="101" t="s">
        <v>11597</v>
      </c>
      <c r="C998" s="101" t="s">
        <v>4583</v>
      </c>
      <c r="D998" s="101" t="s">
        <v>4584</v>
      </c>
      <c r="E998" s="101" t="s">
        <v>153</v>
      </c>
      <c r="G998" s="1"/>
    </row>
    <row r="999" spans="2:7" ht="15">
      <c r="B999" s="101" t="s">
        <v>11633</v>
      </c>
      <c r="C999" s="101" t="s">
        <v>4583</v>
      </c>
      <c r="D999" s="101" t="s">
        <v>4584</v>
      </c>
      <c r="E999" s="101" t="s">
        <v>153</v>
      </c>
      <c r="G999" s="1"/>
    </row>
    <row r="1000" spans="2:7" ht="15">
      <c r="B1000" s="101" t="s">
        <v>11754</v>
      </c>
      <c r="C1000" s="101" t="s">
        <v>4583</v>
      </c>
      <c r="D1000" s="101" t="s">
        <v>4584</v>
      </c>
      <c r="E1000" s="101" t="s">
        <v>153</v>
      </c>
      <c r="G1000" s="1"/>
    </row>
    <row r="1001" spans="2:7" ht="15">
      <c r="B1001" s="101" t="s">
        <v>11610</v>
      </c>
      <c r="C1001" s="102" t="s">
        <v>4583</v>
      </c>
      <c r="D1001" s="101" t="s">
        <v>4584</v>
      </c>
      <c r="E1001" s="101" t="s">
        <v>153</v>
      </c>
      <c r="G1001" s="1"/>
    </row>
    <row r="1002" spans="2:7" ht="15">
      <c r="B1002" s="101" t="s">
        <v>1735</v>
      </c>
      <c r="C1002" s="102" t="s">
        <v>4583</v>
      </c>
      <c r="D1002" s="101" t="s">
        <v>4584</v>
      </c>
      <c r="E1002" s="101" t="s">
        <v>72</v>
      </c>
      <c r="G1002" s="1"/>
    </row>
    <row r="1003" spans="2:7" ht="15">
      <c r="B1003" s="101" t="s">
        <v>11637</v>
      </c>
      <c r="C1003" s="101" t="s">
        <v>4583</v>
      </c>
      <c r="D1003" s="101" t="s">
        <v>4584</v>
      </c>
      <c r="E1003" s="101" t="s">
        <v>72</v>
      </c>
      <c r="G1003" s="1"/>
    </row>
    <row r="1004" spans="2:7" ht="15">
      <c r="B1004" s="101" t="s">
        <v>4949</v>
      </c>
      <c r="C1004" s="102" t="s">
        <v>4583</v>
      </c>
      <c r="D1004" s="101" t="s">
        <v>4584</v>
      </c>
      <c r="E1004" s="101" t="s">
        <v>153</v>
      </c>
      <c r="G1004" s="1"/>
    </row>
    <row r="1005" spans="2:7" ht="15">
      <c r="B1005" s="101" t="s">
        <v>3789</v>
      </c>
      <c r="C1005" s="101" t="s">
        <v>4583</v>
      </c>
      <c r="D1005" s="101" t="s">
        <v>4584</v>
      </c>
      <c r="E1005" s="101" t="s">
        <v>72</v>
      </c>
      <c r="G1005" s="1"/>
    </row>
    <row r="1006" spans="2:7" ht="15">
      <c r="B1006" s="101" t="s">
        <v>3844</v>
      </c>
      <c r="C1006" s="101" t="s">
        <v>4583</v>
      </c>
      <c r="D1006" s="101" t="s">
        <v>4584</v>
      </c>
      <c r="E1006" s="101" t="s">
        <v>72</v>
      </c>
      <c r="G1006" s="1"/>
    </row>
    <row r="1007" spans="2:7" ht="15">
      <c r="B1007" s="101" t="s">
        <v>11681</v>
      </c>
      <c r="C1007" s="101" t="s">
        <v>4583</v>
      </c>
      <c r="D1007" s="101" t="s">
        <v>4584</v>
      </c>
      <c r="E1007" s="101" t="s">
        <v>153</v>
      </c>
      <c r="G1007" s="1"/>
    </row>
    <row r="1008" spans="2:7" ht="15">
      <c r="B1008" s="101" t="s">
        <v>11697</v>
      </c>
      <c r="C1008" s="101" t="s">
        <v>4583</v>
      </c>
      <c r="D1008" s="101" t="s">
        <v>4584</v>
      </c>
      <c r="E1008" s="101" t="s">
        <v>153</v>
      </c>
      <c r="G1008" s="1"/>
    </row>
    <row r="1009" spans="2:7" ht="15">
      <c r="B1009" s="101" t="s">
        <v>10387</v>
      </c>
      <c r="C1009" s="101" t="s">
        <v>4583</v>
      </c>
      <c r="D1009" s="101" t="s">
        <v>4584</v>
      </c>
      <c r="E1009" s="101" t="s">
        <v>72</v>
      </c>
      <c r="G1009" s="1"/>
    </row>
    <row r="1010" spans="2:7" ht="15">
      <c r="B1010" s="101" t="s">
        <v>11706</v>
      </c>
      <c r="C1010" s="101" t="s">
        <v>4583</v>
      </c>
      <c r="D1010" s="101" t="s">
        <v>4584</v>
      </c>
      <c r="E1010" s="101" t="s">
        <v>72</v>
      </c>
      <c r="G1010" s="1"/>
    </row>
    <row r="1011" spans="2:7" ht="15">
      <c r="B1011" s="101" t="s">
        <v>11750</v>
      </c>
      <c r="C1011" s="101" t="s">
        <v>4583</v>
      </c>
      <c r="D1011" s="101" t="s">
        <v>4584</v>
      </c>
      <c r="E1011" s="101" t="s">
        <v>72</v>
      </c>
      <c r="G1011" s="1"/>
    </row>
    <row r="1012" spans="2:7" ht="15">
      <c r="B1012" s="101" t="s">
        <v>3677</v>
      </c>
      <c r="C1012" s="101" t="s">
        <v>4583</v>
      </c>
      <c r="D1012" s="101" t="s">
        <v>4584</v>
      </c>
      <c r="E1012" s="101" t="s">
        <v>72</v>
      </c>
      <c r="G1012" s="1"/>
    </row>
    <row r="1013" spans="2:7" ht="15">
      <c r="B1013" s="101" t="s">
        <v>1561</v>
      </c>
      <c r="C1013" s="101" t="s">
        <v>4583</v>
      </c>
      <c r="D1013" s="101" t="s">
        <v>4584</v>
      </c>
      <c r="E1013" s="101" t="s">
        <v>72</v>
      </c>
      <c r="G1013" s="1"/>
    </row>
    <row r="1014" spans="2:7" ht="15">
      <c r="B1014" s="101" t="s">
        <v>11751</v>
      </c>
      <c r="C1014" s="101" t="s">
        <v>4583</v>
      </c>
      <c r="D1014" s="101" t="s">
        <v>4584</v>
      </c>
      <c r="E1014" s="101" t="s">
        <v>72</v>
      </c>
      <c r="G1014" s="1"/>
    </row>
    <row r="1015" spans="2:7" ht="15">
      <c r="B1015" s="101" t="s">
        <v>770</v>
      </c>
      <c r="C1015" s="101" t="s">
        <v>4583</v>
      </c>
      <c r="D1015" s="101" t="s">
        <v>4584</v>
      </c>
      <c r="E1015" s="101" t="s">
        <v>72</v>
      </c>
      <c r="G1015" s="1"/>
    </row>
    <row r="1016" spans="2:7" ht="15">
      <c r="B1016" s="101" t="s">
        <v>3426</v>
      </c>
      <c r="C1016" s="101" t="s">
        <v>4583</v>
      </c>
      <c r="D1016" s="101" t="s">
        <v>4584</v>
      </c>
      <c r="E1016" s="101" t="s">
        <v>72</v>
      </c>
      <c r="G1016" s="1"/>
    </row>
    <row r="1017" spans="2:7" ht="15">
      <c r="B1017" s="101" t="s">
        <v>11752</v>
      </c>
      <c r="C1017" s="101" t="s">
        <v>4583</v>
      </c>
      <c r="D1017" s="101" t="s">
        <v>4584</v>
      </c>
      <c r="E1017" s="101" t="s">
        <v>72</v>
      </c>
      <c r="G1017" s="1"/>
    </row>
    <row r="1018" spans="2:7" ht="15">
      <c r="B1018" s="101" t="s">
        <v>11709</v>
      </c>
      <c r="C1018" s="101" t="s">
        <v>4583</v>
      </c>
      <c r="D1018" s="101" t="s">
        <v>4584</v>
      </c>
      <c r="E1018" s="101" t="s">
        <v>72</v>
      </c>
      <c r="G1018" s="1"/>
    </row>
    <row r="1019" spans="2:7" ht="15">
      <c r="B1019" s="101" t="s">
        <v>6802</v>
      </c>
      <c r="C1019" s="101" t="s">
        <v>4583</v>
      </c>
      <c r="D1019" s="101" t="s">
        <v>4584</v>
      </c>
      <c r="E1019" s="101" t="s">
        <v>72</v>
      </c>
      <c r="G1019" s="1"/>
    </row>
    <row r="1020" spans="2:7" ht="15">
      <c r="B1020" s="101" t="s">
        <v>11755</v>
      </c>
      <c r="C1020" s="101" t="s">
        <v>4583</v>
      </c>
      <c r="D1020" s="101" t="s">
        <v>4584</v>
      </c>
      <c r="E1020" s="101" t="s">
        <v>72</v>
      </c>
      <c r="G1020" s="1"/>
    </row>
    <row r="1021" spans="2:7" ht="15">
      <c r="B1021" s="101" t="s">
        <v>3789</v>
      </c>
      <c r="C1021" s="101" t="s">
        <v>6826</v>
      </c>
      <c r="D1021" s="101" t="s">
        <v>6827</v>
      </c>
      <c r="E1021" s="101" t="s">
        <v>72</v>
      </c>
      <c r="G1021" s="1"/>
    </row>
    <row r="1022" spans="2:7" ht="15">
      <c r="B1022" s="101" t="s">
        <v>10387</v>
      </c>
      <c r="C1022" s="101" t="s">
        <v>6826</v>
      </c>
      <c r="D1022" s="101" t="s">
        <v>6827</v>
      </c>
      <c r="E1022" s="101" t="s">
        <v>72</v>
      </c>
      <c r="G1022" s="1"/>
    </row>
    <row r="1023" spans="2:7" ht="15">
      <c r="B1023" s="101" t="s">
        <v>11750</v>
      </c>
      <c r="C1023" s="101" t="s">
        <v>6826</v>
      </c>
      <c r="D1023" s="101" t="s">
        <v>6827</v>
      </c>
      <c r="E1023" s="101" t="s">
        <v>72</v>
      </c>
      <c r="G1023" s="1"/>
    </row>
    <row r="1024" spans="2:7" ht="15">
      <c r="B1024" s="101" t="s">
        <v>3677</v>
      </c>
      <c r="C1024" s="101" t="s">
        <v>6826</v>
      </c>
      <c r="D1024" s="101" t="s">
        <v>6827</v>
      </c>
      <c r="E1024" s="101" t="s">
        <v>72</v>
      </c>
      <c r="G1024" s="1"/>
    </row>
    <row r="1025" spans="2:7" ht="15">
      <c r="B1025" s="101" t="s">
        <v>1561</v>
      </c>
      <c r="C1025" s="101" t="s">
        <v>6826</v>
      </c>
      <c r="D1025" s="101" t="s">
        <v>6827</v>
      </c>
      <c r="E1025" s="101" t="s">
        <v>72</v>
      </c>
      <c r="G1025" s="1"/>
    </row>
    <row r="1026" spans="2:7" ht="15">
      <c r="B1026" s="101" t="s">
        <v>11751</v>
      </c>
      <c r="C1026" s="101" t="s">
        <v>6826</v>
      </c>
      <c r="D1026" s="101" t="s">
        <v>6827</v>
      </c>
      <c r="E1026" s="101" t="s">
        <v>72</v>
      </c>
      <c r="G1026" s="1"/>
    </row>
    <row r="1027" spans="2:7" ht="15">
      <c r="B1027" s="101" t="s">
        <v>6991</v>
      </c>
      <c r="C1027" s="101" t="s">
        <v>6626</v>
      </c>
      <c r="D1027" s="101" t="s">
        <v>6627</v>
      </c>
      <c r="E1027" s="101" t="s">
        <v>72</v>
      </c>
      <c r="G1027" s="1"/>
    </row>
    <row r="1028" spans="2:7" ht="15">
      <c r="B1028" s="101" t="s">
        <v>11630</v>
      </c>
      <c r="C1028" s="101" t="s">
        <v>6626</v>
      </c>
      <c r="D1028" s="101" t="s">
        <v>6627</v>
      </c>
      <c r="E1028" s="101" t="s">
        <v>72</v>
      </c>
      <c r="G1028" s="1"/>
    </row>
    <row r="1029" spans="2:7" ht="15">
      <c r="B1029" s="101" t="s">
        <v>1735</v>
      </c>
      <c r="C1029" s="101" t="s">
        <v>6626</v>
      </c>
      <c r="D1029" s="101" t="s">
        <v>6627</v>
      </c>
      <c r="E1029" s="101" t="s">
        <v>72</v>
      </c>
      <c r="G1029" s="1"/>
    </row>
    <row r="1030" spans="2:7" ht="15">
      <c r="B1030" s="101" t="s">
        <v>11648</v>
      </c>
      <c r="C1030" s="101" t="s">
        <v>6626</v>
      </c>
      <c r="D1030" s="101" t="s">
        <v>6627</v>
      </c>
      <c r="E1030" s="101" t="s">
        <v>153</v>
      </c>
      <c r="G1030" s="1"/>
    </row>
    <row r="1031" spans="2:7" ht="15">
      <c r="B1031" s="101" t="s">
        <v>11662</v>
      </c>
      <c r="C1031" s="101" t="s">
        <v>6626</v>
      </c>
      <c r="D1031" s="101" t="s">
        <v>6627</v>
      </c>
      <c r="E1031" s="101" t="s">
        <v>153</v>
      </c>
      <c r="G1031" s="1"/>
    </row>
    <row r="1032" spans="2:7" ht="15">
      <c r="B1032" s="101" t="s">
        <v>11662</v>
      </c>
      <c r="C1032" s="102" t="s">
        <v>6626</v>
      </c>
      <c r="D1032" s="101" t="s">
        <v>6627</v>
      </c>
      <c r="E1032" s="101" t="s">
        <v>153</v>
      </c>
      <c r="G1032" s="1"/>
    </row>
    <row r="1033" spans="2:7" ht="15">
      <c r="B1033" s="101" t="s">
        <v>11663</v>
      </c>
      <c r="C1033" s="102" t="s">
        <v>6626</v>
      </c>
      <c r="D1033" s="101" t="s">
        <v>6627</v>
      </c>
      <c r="E1033" s="101" t="s">
        <v>153</v>
      </c>
      <c r="G1033" s="1"/>
    </row>
    <row r="1034" spans="2:7" ht="15">
      <c r="B1034" s="101" t="s">
        <v>11664</v>
      </c>
      <c r="C1034" s="101" t="s">
        <v>6626</v>
      </c>
      <c r="D1034" s="101" t="s">
        <v>6627</v>
      </c>
      <c r="E1034" s="101" t="s">
        <v>153</v>
      </c>
      <c r="G1034" s="1"/>
    </row>
    <row r="1035" spans="2:7" ht="15">
      <c r="B1035" s="101" t="s">
        <v>11752</v>
      </c>
      <c r="C1035" s="101" t="s">
        <v>6626</v>
      </c>
      <c r="D1035" s="101" t="s">
        <v>6627</v>
      </c>
      <c r="E1035" s="101" t="s">
        <v>72</v>
      </c>
      <c r="G1035" s="1"/>
    </row>
    <row r="1036" spans="2:7" ht="15">
      <c r="B1036" s="101" t="s">
        <v>11709</v>
      </c>
      <c r="C1036" s="101" t="s">
        <v>6626</v>
      </c>
      <c r="D1036" s="101" t="s">
        <v>6627</v>
      </c>
      <c r="E1036" s="101" t="s">
        <v>72</v>
      </c>
      <c r="G1036" s="1"/>
    </row>
    <row r="1037" spans="2:7" ht="15">
      <c r="B1037" s="101" t="s">
        <v>6802</v>
      </c>
      <c r="C1037" s="101" t="s">
        <v>6626</v>
      </c>
      <c r="D1037" s="101" t="s">
        <v>6627</v>
      </c>
      <c r="E1037" s="101" t="s">
        <v>72</v>
      </c>
      <c r="G1037" s="1"/>
    </row>
    <row r="1038" spans="2:7" ht="15">
      <c r="B1038" s="101" t="s">
        <v>6991</v>
      </c>
      <c r="C1038" s="101" t="s">
        <v>6668</v>
      </c>
      <c r="D1038" s="101" t="s">
        <v>10580</v>
      </c>
      <c r="E1038" s="101" t="s">
        <v>72</v>
      </c>
      <c r="G1038" s="1"/>
    </row>
    <row r="1039" spans="2:7" ht="15">
      <c r="B1039" s="101" t="s">
        <v>11627</v>
      </c>
      <c r="C1039" s="101" t="s">
        <v>6668</v>
      </c>
      <c r="D1039" s="101" t="s">
        <v>10580</v>
      </c>
      <c r="E1039" s="101" t="s">
        <v>72</v>
      </c>
      <c r="G1039" s="1"/>
    </row>
    <row r="1040" spans="2:7" ht="15">
      <c r="B1040" s="101" t="s">
        <v>11628</v>
      </c>
      <c r="C1040" s="101" t="s">
        <v>6668</v>
      </c>
      <c r="D1040" s="101" t="s">
        <v>10580</v>
      </c>
      <c r="E1040" s="101" t="s">
        <v>153</v>
      </c>
      <c r="G1040" s="1"/>
    </row>
    <row r="1041" spans="2:7" ht="15">
      <c r="B1041" s="101" t="s">
        <v>11630</v>
      </c>
      <c r="C1041" s="101" t="s">
        <v>6668</v>
      </c>
      <c r="D1041" s="101" t="s">
        <v>10580</v>
      </c>
      <c r="E1041" s="101" t="s">
        <v>72</v>
      </c>
      <c r="G1041" s="1"/>
    </row>
    <row r="1042" spans="2:7" ht="15">
      <c r="B1042" s="101" t="s">
        <v>11597</v>
      </c>
      <c r="C1042" s="101" t="s">
        <v>6668</v>
      </c>
      <c r="D1042" s="101" t="s">
        <v>10580</v>
      </c>
      <c r="E1042" s="101" t="s">
        <v>153</v>
      </c>
      <c r="G1042" s="1"/>
    </row>
    <row r="1043" spans="2:7" ht="15">
      <c r="B1043" s="101" t="s">
        <v>11597</v>
      </c>
      <c r="C1043" s="101" t="s">
        <v>6668</v>
      </c>
      <c r="D1043" s="101" t="s">
        <v>10580</v>
      </c>
      <c r="E1043" s="101" t="s">
        <v>153</v>
      </c>
      <c r="G1043" s="1"/>
    </row>
    <row r="1044" spans="2:7" ht="15">
      <c r="B1044" s="101" t="s">
        <v>11633</v>
      </c>
      <c r="C1044" s="101" t="s">
        <v>6668</v>
      </c>
      <c r="D1044" s="101" t="s">
        <v>10580</v>
      </c>
      <c r="E1044" s="101" t="s">
        <v>153</v>
      </c>
      <c r="G1044" s="1"/>
    </row>
    <row r="1045" spans="2:7" ht="15">
      <c r="B1045" s="101" t="s">
        <v>11754</v>
      </c>
      <c r="C1045" s="101" t="s">
        <v>6668</v>
      </c>
      <c r="D1045" s="101" t="s">
        <v>10580</v>
      </c>
      <c r="E1045" s="101" t="s">
        <v>153</v>
      </c>
      <c r="G1045" s="1"/>
    </row>
    <row r="1046" spans="2:7" ht="15">
      <c r="B1046" s="101" t="s">
        <v>11610</v>
      </c>
      <c r="C1046" s="101" t="s">
        <v>6668</v>
      </c>
      <c r="D1046" s="101" t="s">
        <v>10580</v>
      </c>
      <c r="E1046" s="101" t="s">
        <v>153</v>
      </c>
      <c r="G1046" s="1"/>
    </row>
    <row r="1047" spans="2:7" ht="15">
      <c r="B1047" s="101" t="s">
        <v>1735</v>
      </c>
      <c r="C1047" s="102" t="s">
        <v>6668</v>
      </c>
      <c r="D1047" s="101" t="s">
        <v>10580</v>
      </c>
      <c r="E1047" s="101" t="s">
        <v>72</v>
      </c>
      <c r="G1047" s="1"/>
    </row>
    <row r="1048" spans="2:7" ht="15">
      <c r="B1048" s="101" t="s">
        <v>11648</v>
      </c>
      <c r="C1048" s="102" t="s">
        <v>6668</v>
      </c>
      <c r="D1048" s="101" t="s">
        <v>10580</v>
      </c>
      <c r="E1048" s="101" t="s">
        <v>153</v>
      </c>
      <c r="G1048" s="1"/>
    </row>
    <row r="1049" spans="2:7" ht="15">
      <c r="B1049" s="101" t="s">
        <v>11662</v>
      </c>
      <c r="C1049" s="102" t="s">
        <v>6668</v>
      </c>
      <c r="D1049" s="101" t="s">
        <v>10580</v>
      </c>
      <c r="E1049" s="101" t="s">
        <v>153</v>
      </c>
      <c r="G1049" s="1"/>
    </row>
    <row r="1050" spans="2:7" ht="15">
      <c r="B1050" s="101" t="s">
        <v>11663</v>
      </c>
      <c r="C1050" s="101" t="s">
        <v>6668</v>
      </c>
      <c r="D1050" s="101" t="s">
        <v>10580</v>
      </c>
      <c r="E1050" s="101" t="s">
        <v>153</v>
      </c>
      <c r="G1050" s="1"/>
    </row>
    <row r="1051" spans="2:7" ht="15">
      <c r="B1051" s="101" t="s">
        <v>11664</v>
      </c>
      <c r="C1051" s="101" t="s">
        <v>6668</v>
      </c>
      <c r="D1051" s="101" t="s">
        <v>10580</v>
      </c>
      <c r="E1051" s="101" t="s">
        <v>153</v>
      </c>
      <c r="G1051" s="1"/>
    </row>
    <row r="1052" spans="2:7" ht="15">
      <c r="B1052" s="101" t="s">
        <v>11635</v>
      </c>
      <c r="C1052" s="101" t="s">
        <v>6668</v>
      </c>
      <c r="D1052" s="101" t="s">
        <v>10580</v>
      </c>
      <c r="E1052" s="101" t="s">
        <v>153</v>
      </c>
      <c r="G1052" s="1"/>
    </row>
    <row r="1053" spans="2:7" ht="15">
      <c r="B1053" s="101" t="s">
        <v>11750</v>
      </c>
      <c r="C1053" s="101" t="s">
        <v>6668</v>
      </c>
      <c r="D1053" s="101" t="s">
        <v>10580</v>
      </c>
      <c r="E1053" s="101" t="s">
        <v>72</v>
      </c>
      <c r="G1053" s="1"/>
    </row>
    <row r="1054" spans="2:7" ht="15">
      <c r="B1054" s="101" t="s">
        <v>3677</v>
      </c>
      <c r="C1054" s="101" t="s">
        <v>6668</v>
      </c>
      <c r="D1054" s="101" t="s">
        <v>10580</v>
      </c>
      <c r="E1054" s="101" t="s">
        <v>72</v>
      </c>
      <c r="G1054" s="1"/>
    </row>
    <row r="1055" spans="2:7" ht="15">
      <c r="B1055" s="101" t="s">
        <v>1561</v>
      </c>
      <c r="C1055" s="101" t="s">
        <v>6668</v>
      </c>
      <c r="D1055" s="101" t="s">
        <v>10580</v>
      </c>
      <c r="E1055" s="101" t="s">
        <v>72</v>
      </c>
      <c r="G1055" s="1"/>
    </row>
    <row r="1056" spans="2:7" ht="15">
      <c r="B1056" s="101" t="s">
        <v>11747</v>
      </c>
      <c r="C1056" s="101" t="s">
        <v>6668</v>
      </c>
      <c r="D1056" s="101" t="s">
        <v>10580</v>
      </c>
      <c r="E1056" s="101" t="s">
        <v>72</v>
      </c>
      <c r="G1056" s="1"/>
    </row>
    <row r="1057" spans="2:7" ht="15">
      <c r="B1057" s="101" t="s">
        <v>3426</v>
      </c>
      <c r="C1057" s="101" t="s">
        <v>6668</v>
      </c>
      <c r="D1057" s="101" t="s">
        <v>10580</v>
      </c>
      <c r="E1057" s="101" t="s">
        <v>72</v>
      </c>
      <c r="G1057" s="1"/>
    </row>
    <row r="1058" spans="2:7" ht="15">
      <c r="B1058" s="101" t="s">
        <v>11752</v>
      </c>
      <c r="C1058" s="101" t="s">
        <v>6668</v>
      </c>
      <c r="D1058" s="101" t="s">
        <v>10580</v>
      </c>
      <c r="E1058" s="101" t="s">
        <v>72</v>
      </c>
      <c r="G1058" s="1"/>
    </row>
    <row r="1059" spans="2:7" ht="15">
      <c r="B1059" s="101" t="s">
        <v>11709</v>
      </c>
      <c r="C1059" s="101" t="s">
        <v>6668</v>
      </c>
      <c r="D1059" s="101" t="s">
        <v>10580</v>
      </c>
      <c r="E1059" s="101" t="s">
        <v>72</v>
      </c>
      <c r="G1059" s="1"/>
    </row>
    <row r="1060" spans="2:7" ht="15">
      <c r="B1060" s="101" t="s">
        <v>6802</v>
      </c>
      <c r="C1060" s="101" t="s">
        <v>6668</v>
      </c>
      <c r="D1060" s="101" t="s">
        <v>10580</v>
      </c>
      <c r="E1060" s="101" t="s">
        <v>72</v>
      </c>
      <c r="G1060" s="1"/>
    </row>
    <row r="1061" spans="2:7" ht="15">
      <c r="B1061" s="101" t="s">
        <v>11693</v>
      </c>
      <c r="C1061" s="101" t="s">
        <v>6668</v>
      </c>
      <c r="D1061" s="101" t="s">
        <v>10580</v>
      </c>
      <c r="E1061" s="101" t="s">
        <v>72</v>
      </c>
      <c r="G1061" s="1"/>
    </row>
    <row r="1062" spans="2:7" ht="15">
      <c r="B1062" s="101" t="s">
        <v>11755</v>
      </c>
      <c r="C1062" s="101" t="s">
        <v>6668</v>
      </c>
      <c r="D1062" s="101" t="s">
        <v>10580</v>
      </c>
      <c r="E1062" s="101" t="s">
        <v>72</v>
      </c>
      <c r="G1062" s="1"/>
    </row>
    <row r="1063" spans="2:7" ht="15">
      <c r="B1063" s="101" t="s">
        <v>11695</v>
      </c>
      <c r="C1063" s="101" t="s">
        <v>6668</v>
      </c>
      <c r="D1063" s="101" t="s">
        <v>10580</v>
      </c>
      <c r="E1063" s="101" t="s">
        <v>72</v>
      </c>
      <c r="G1063" s="1"/>
    </row>
    <row r="1064" spans="2:7" ht="15">
      <c r="B1064" s="101" t="s">
        <v>11696</v>
      </c>
      <c r="C1064" s="101" t="s">
        <v>6668</v>
      </c>
      <c r="D1064" s="101" t="s">
        <v>10580</v>
      </c>
      <c r="E1064" s="101" t="s">
        <v>153</v>
      </c>
      <c r="G1064" s="1"/>
    </row>
    <row r="1065" spans="2:7" ht="15">
      <c r="B1065" s="101" t="s">
        <v>11706</v>
      </c>
      <c r="C1065" s="101" t="s">
        <v>5493</v>
      </c>
      <c r="D1065" s="101" t="s">
        <v>5494</v>
      </c>
      <c r="E1065" s="101" t="s">
        <v>72</v>
      </c>
      <c r="G1065" s="1"/>
    </row>
    <row r="1066" spans="2:7" ht="15">
      <c r="B1066" s="101" t="s">
        <v>11648</v>
      </c>
      <c r="C1066" s="101" t="s">
        <v>5555</v>
      </c>
      <c r="D1066" s="101" t="s">
        <v>5556</v>
      </c>
      <c r="E1066" s="101" t="s">
        <v>153</v>
      </c>
      <c r="G1066" s="1"/>
    </row>
    <row r="1067" spans="2:7" ht="15">
      <c r="B1067" s="101" t="s">
        <v>11662</v>
      </c>
      <c r="C1067" s="101" t="s">
        <v>5555</v>
      </c>
      <c r="D1067" s="101" t="s">
        <v>5556</v>
      </c>
      <c r="E1067" s="101" t="s">
        <v>153</v>
      </c>
      <c r="G1067" s="1"/>
    </row>
    <row r="1068" spans="2:7" ht="15">
      <c r="B1068" s="101" t="s">
        <v>11643</v>
      </c>
      <c r="C1068" s="101" t="s">
        <v>5555</v>
      </c>
      <c r="D1068" s="101" t="s">
        <v>5556</v>
      </c>
      <c r="E1068" s="101" t="s">
        <v>153</v>
      </c>
      <c r="G1068" s="1"/>
    </row>
    <row r="1069" spans="2:7" ht="15">
      <c r="B1069" s="101" t="s">
        <v>11663</v>
      </c>
      <c r="C1069" s="101" t="s">
        <v>5555</v>
      </c>
      <c r="D1069" s="101" t="s">
        <v>5556</v>
      </c>
      <c r="E1069" s="101" t="s">
        <v>153</v>
      </c>
      <c r="G1069" s="1"/>
    </row>
    <row r="1070" spans="2:7" ht="15">
      <c r="B1070" s="101" t="s">
        <v>3789</v>
      </c>
      <c r="C1070" s="101" t="s">
        <v>5555</v>
      </c>
      <c r="D1070" s="101" t="s">
        <v>5556</v>
      </c>
      <c r="E1070" s="101" t="s">
        <v>72</v>
      </c>
      <c r="G1070" s="1"/>
    </row>
    <row r="1071" spans="2:7" ht="15">
      <c r="B1071" s="101" t="s">
        <v>11709</v>
      </c>
      <c r="C1071" s="101" t="s">
        <v>5555</v>
      </c>
      <c r="D1071" s="101" t="s">
        <v>5556</v>
      </c>
      <c r="E1071" s="101" t="s">
        <v>72</v>
      </c>
      <c r="G1071" s="1"/>
    </row>
    <row r="1072" spans="2:7" ht="15">
      <c r="B1072" s="101" t="s">
        <v>6802</v>
      </c>
      <c r="C1072" s="101" t="s">
        <v>5555</v>
      </c>
      <c r="D1072" s="101" t="s">
        <v>5556</v>
      </c>
      <c r="E1072" s="101" t="s">
        <v>72</v>
      </c>
      <c r="G1072" s="1"/>
    </row>
    <row r="1073" spans="2:7" ht="15">
      <c r="B1073" s="101" t="s">
        <v>11755</v>
      </c>
      <c r="C1073" s="101" t="s">
        <v>5555</v>
      </c>
      <c r="D1073" s="101" t="s">
        <v>5556</v>
      </c>
      <c r="E1073" s="101" t="s">
        <v>72</v>
      </c>
      <c r="G1073" s="1"/>
    </row>
    <row r="1074" spans="2:7" ht="15">
      <c r="B1074" s="101" t="s">
        <v>11695</v>
      </c>
      <c r="C1074" s="101" t="s">
        <v>5555</v>
      </c>
      <c r="D1074" s="101" t="s">
        <v>5556</v>
      </c>
      <c r="E1074" s="101" t="s">
        <v>72</v>
      </c>
      <c r="G1074" s="1"/>
    </row>
    <row r="1075" spans="2:7" ht="15">
      <c r="B1075" s="101" t="s">
        <v>11681</v>
      </c>
      <c r="C1075" s="101" t="s">
        <v>5603</v>
      </c>
      <c r="D1075" s="101" t="s">
        <v>5604</v>
      </c>
      <c r="E1075" s="101" t="s">
        <v>153</v>
      </c>
      <c r="G1075" s="1"/>
    </row>
    <row r="1076" spans="2:7" ht="15">
      <c r="B1076" s="101" t="s">
        <v>11626</v>
      </c>
      <c r="C1076" s="101" t="s">
        <v>4595</v>
      </c>
      <c r="D1076" s="101" t="s">
        <v>4596</v>
      </c>
      <c r="E1076" s="101" t="s">
        <v>72</v>
      </c>
      <c r="G1076" s="1"/>
    </row>
    <row r="1077" spans="2:7" ht="15">
      <c r="B1077" s="101" t="s">
        <v>11610</v>
      </c>
      <c r="C1077" s="101" t="s">
        <v>5731</v>
      </c>
      <c r="D1077" s="101" t="s">
        <v>5732</v>
      </c>
      <c r="E1077" s="101" t="s">
        <v>153</v>
      </c>
      <c r="G1077" s="1"/>
    </row>
    <row r="1078" spans="2:7" ht="15">
      <c r="B1078" s="101" t="s">
        <v>1735</v>
      </c>
      <c r="C1078" s="101" t="s">
        <v>5731</v>
      </c>
      <c r="D1078" s="101" t="s">
        <v>5732</v>
      </c>
      <c r="E1078" s="101" t="s">
        <v>72</v>
      </c>
      <c r="G1078" s="1"/>
    </row>
    <row r="1079" spans="2:7" ht="15">
      <c r="B1079" s="101" t="s">
        <v>3789</v>
      </c>
      <c r="C1079" s="101" t="s">
        <v>4040</v>
      </c>
      <c r="D1079" s="101" t="s">
        <v>4041</v>
      </c>
      <c r="E1079" s="101" t="s">
        <v>72</v>
      </c>
      <c r="G1079" s="1"/>
    </row>
    <row r="1080" spans="2:7" ht="15">
      <c r="B1080" s="101" t="s">
        <v>10387</v>
      </c>
      <c r="C1080" s="101" t="s">
        <v>4040</v>
      </c>
      <c r="D1080" s="101" t="s">
        <v>4041</v>
      </c>
      <c r="E1080" s="101" t="s">
        <v>72</v>
      </c>
      <c r="G1080" s="1"/>
    </row>
    <row r="1081" spans="2:7" ht="15">
      <c r="B1081" s="101" t="s">
        <v>11750</v>
      </c>
      <c r="C1081" s="101" t="s">
        <v>4040</v>
      </c>
      <c r="D1081" s="101" t="s">
        <v>4041</v>
      </c>
      <c r="E1081" s="101" t="s">
        <v>72</v>
      </c>
      <c r="G1081" s="1"/>
    </row>
    <row r="1082" spans="2:7" ht="15">
      <c r="B1082" s="101" t="s">
        <v>11662</v>
      </c>
      <c r="C1082" s="101" t="s">
        <v>5228</v>
      </c>
      <c r="D1082" s="101" t="s">
        <v>5229</v>
      </c>
      <c r="E1082" s="101" t="s">
        <v>153</v>
      </c>
      <c r="G1082" s="1"/>
    </row>
    <row r="1083" spans="2:7" ht="15">
      <c r="B1083" s="101" t="s">
        <v>11621</v>
      </c>
      <c r="C1083" s="101" t="s">
        <v>4349</v>
      </c>
      <c r="D1083" s="101" t="s">
        <v>4350</v>
      </c>
      <c r="E1083" s="101" t="s">
        <v>72</v>
      </c>
      <c r="G1083" s="1"/>
    </row>
    <row r="1084" spans="2:7" ht="15">
      <c r="B1084" s="101" t="s">
        <v>6991</v>
      </c>
      <c r="C1084" s="101" t="s">
        <v>4349</v>
      </c>
      <c r="D1084" s="101" t="s">
        <v>4350</v>
      </c>
      <c r="E1084" s="101" t="s">
        <v>72</v>
      </c>
      <c r="G1084" s="1"/>
    </row>
    <row r="1085" spans="2:7" ht="15">
      <c r="B1085" s="101" t="s">
        <v>5985</v>
      </c>
      <c r="C1085" s="102" t="s">
        <v>4349</v>
      </c>
      <c r="D1085" s="102" t="s">
        <v>4350</v>
      </c>
      <c r="E1085" s="101" t="s">
        <v>72</v>
      </c>
      <c r="G1085" s="1"/>
    </row>
    <row r="1086" spans="2:7" ht="15">
      <c r="B1086" s="101" t="s">
        <v>9192</v>
      </c>
      <c r="C1086" s="102" t="s">
        <v>4349</v>
      </c>
      <c r="D1086" s="102" t="s">
        <v>4350</v>
      </c>
      <c r="E1086" s="101" t="s">
        <v>72</v>
      </c>
      <c r="G1086" s="1"/>
    </row>
    <row r="1087" spans="2:7" ht="15">
      <c r="B1087" s="101" t="s">
        <v>9192</v>
      </c>
      <c r="C1087" s="101" t="s">
        <v>4349</v>
      </c>
      <c r="D1087" s="101" t="s">
        <v>4350</v>
      </c>
      <c r="E1087" s="101" t="s">
        <v>72</v>
      </c>
      <c r="G1087" s="1"/>
    </row>
    <row r="1088" spans="2:7" ht="15">
      <c r="B1088" s="101" t="s">
        <v>11663</v>
      </c>
      <c r="C1088" s="102" t="s">
        <v>4349</v>
      </c>
      <c r="D1088" s="101" t="s">
        <v>4350</v>
      </c>
      <c r="E1088" s="101" t="s">
        <v>153</v>
      </c>
      <c r="G1088" s="1"/>
    </row>
    <row r="1089" spans="2:7" ht="15">
      <c r="B1089" s="101" t="s">
        <v>3789</v>
      </c>
      <c r="C1089" s="101" t="s">
        <v>4349</v>
      </c>
      <c r="D1089" s="101" t="s">
        <v>4350</v>
      </c>
      <c r="E1089" s="101" t="s">
        <v>72</v>
      </c>
      <c r="G1089" s="1"/>
    </row>
    <row r="1090" spans="2:7" ht="15">
      <c r="B1090" s="101" t="s">
        <v>11706</v>
      </c>
      <c r="C1090" s="101" t="s">
        <v>4349</v>
      </c>
      <c r="D1090" s="101" t="s">
        <v>4350</v>
      </c>
      <c r="E1090" s="101" t="s">
        <v>72</v>
      </c>
      <c r="G1090" s="1"/>
    </row>
    <row r="1091" spans="2:7" ht="15">
      <c r="B1091" s="101" t="s">
        <v>11750</v>
      </c>
      <c r="C1091" s="101" t="s">
        <v>4349</v>
      </c>
      <c r="D1091" s="101" t="s">
        <v>4350</v>
      </c>
      <c r="E1091" s="101" t="s">
        <v>72</v>
      </c>
      <c r="G1091" s="1"/>
    </row>
    <row r="1092" spans="2:7" ht="15">
      <c r="B1092" s="101" t="s">
        <v>3677</v>
      </c>
      <c r="C1092" s="101" t="s">
        <v>4349</v>
      </c>
      <c r="D1092" s="101" t="s">
        <v>4350</v>
      </c>
      <c r="E1092" s="101" t="s">
        <v>72</v>
      </c>
      <c r="G1092" s="1"/>
    </row>
    <row r="1093" spans="2:7" ht="15">
      <c r="B1093" s="101" t="s">
        <v>11718</v>
      </c>
      <c r="C1093" s="101" t="s">
        <v>4349</v>
      </c>
      <c r="D1093" s="101" t="s">
        <v>4350</v>
      </c>
      <c r="E1093" s="101" t="s">
        <v>72</v>
      </c>
      <c r="G1093" s="1"/>
    </row>
    <row r="1094" spans="2:7" ht="15">
      <c r="B1094" s="101" t="s">
        <v>11594</v>
      </c>
      <c r="C1094" s="101" t="s">
        <v>4349</v>
      </c>
      <c r="D1094" s="101" t="s">
        <v>4350</v>
      </c>
      <c r="E1094" s="101" t="s">
        <v>72</v>
      </c>
      <c r="G1094" s="1"/>
    </row>
    <row r="1095" spans="2:7" ht="15">
      <c r="B1095" s="101" t="s">
        <v>6991</v>
      </c>
      <c r="C1095" s="101" t="s">
        <v>6270</v>
      </c>
      <c r="D1095" s="101" t="s">
        <v>6271</v>
      </c>
      <c r="E1095" s="101" t="s">
        <v>72</v>
      </c>
      <c r="G1095" s="1"/>
    </row>
    <row r="1096" spans="2:7" ht="15">
      <c r="B1096" s="101" t="s">
        <v>4949</v>
      </c>
      <c r="C1096" s="102" t="s">
        <v>6270</v>
      </c>
      <c r="D1096" s="101" t="s">
        <v>6271</v>
      </c>
      <c r="E1096" s="101" t="s">
        <v>153</v>
      </c>
      <c r="G1096" s="1"/>
    </row>
    <row r="1097" spans="2:7" ht="15">
      <c r="B1097" s="101" t="s">
        <v>11750</v>
      </c>
      <c r="C1097" s="101" t="s">
        <v>6270</v>
      </c>
      <c r="D1097" s="101" t="s">
        <v>6271</v>
      </c>
      <c r="E1097" s="101" t="s">
        <v>72</v>
      </c>
      <c r="G1097" s="1"/>
    </row>
    <row r="1098" spans="2:7" ht="15">
      <c r="B1098" s="101" t="s">
        <v>1561</v>
      </c>
      <c r="C1098" s="101" t="s">
        <v>6270</v>
      </c>
      <c r="D1098" s="101" t="s">
        <v>6271</v>
      </c>
      <c r="E1098" s="101" t="s">
        <v>72</v>
      </c>
      <c r="G1098" s="1"/>
    </row>
    <row r="1099" spans="2:7">
      <c r="B1099" s="101" t="s">
        <v>3426</v>
      </c>
      <c r="C1099" s="101" t="s">
        <v>6270</v>
      </c>
      <c r="D1099" s="101" t="s">
        <v>6271</v>
      </c>
      <c r="E1099" s="101" t="s">
        <v>72</v>
      </c>
    </row>
    <row r="1100" spans="2:7">
      <c r="B1100" s="101" t="s">
        <v>11752</v>
      </c>
      <c r="C1100" s="101" t="s">
        <v>6270</v>
      </c>
      <c r="D1100" s="101" t="s">
        <v>6271</v>
      </c>
      <c r="E1100" s="101" t="s">
        <v>72</v>
      </c>
    </row>
    <row r="1101" spans="2:7">
      <c r="B1101" s="101" t="s">
        <v>11709</v>
      </c>
      <c r="C1101" s="101" t="s">
        <v>6270</v>
      </c>
      <c r="D1101" s="101" t="s">
        <v>6271</v>
      </c>
      <c r="E1101" s="101" t="s">
        <v>72</v>
      </c>
    </row>
    <row r="1102" spans="2:7">
      <c r="B1102" s="101" t="s">
        <v>6802</v>
      </c>
      <c r="C1102" s="101" t="s">
        <v>6270</v>
      </c>
      <c r="D1102" s="101" t="s">
        <v>6271</v>
      </c>
      <c r="E1102" s="101" t="s">
        <v>72</v>
      </c>
    </row>
    <row r="1103" spans="2:7">
      <c r="B1103" s="101" t="s">
        <v>394</v>
      </c>
      <c r="C1103" s="102" t="s">
        <v>6025</v>
      </c>
      <c r="D1103" s="101" t="s">
        <v>6026</v>
      </c>
      <c r="E1103" s="101" t="s">
        <v>153</v>
      </c>
    </row>
    <row r="1104" spans="2:7">
      <c r="B1104" s="101" t="s">
        <v>11622</v>
      </c>
      <c r="C1104" s="102" t="s">
        <v>6025</v>
      </c>
      <c r="D1104" s="101" t="s">
        <v>6026</v>
      </c>
      <c r="E1104" s="101" t="s">
        <v>153</v>
      </c>
    </row>
    <row r="1105" spans="2:5">
      <c r="B1105" s="101" t="s">
        <v>574</v>
      </c>
      <c r="C1105" s="101" t="s">
        <v>6025</v>
      </c>
      <c r="D1105" s="101" t="s">
        <v>6026</v>
      </c>
      <c r="E1105" s="101" t="s">
        <v>153</v>
      </c>
    </row>
    <row r="1106" spans="2:5">
      <c r="B1106" s="101" t="s">
        <v>11628</v>
      </c>
      <c r="C1106" s="101" t="s">
        <v>6025</v>
      </c>
      <c r="D1106" s="101" t="s">
        <v>6026</v>
      </c>
      <c r="E1106" s="101" t="s">
        <v>153</v>
      </c>
    </row>
    <row r="1107" spans="2:5">
      <c r="B1107" s="101" t="s">
        <v>11631</v>
      </c>
      <c r="C1107" s="101" t="s">
        <v>6025</v>
      </c>
      <c r="D1107" s="101" t="s">
        <v>6026</v>
      </c>
      <c r="E1107" s="101" t="s">
        <v>153</v>
      </c>
    </row>
    <row r="1108" spans="2:5">
      <c r="B1108" s="101" t="s">
        <v>11614</v>
      </c>
      <c r="C1108" s="101" t="s">
        <v>6025</v>
      </c>
      <c r="D1108" s="101" t="s">
        <v>6026</v>
      </c>
      <c r="E1108" s="101" t="s">
        <v>153</v>
      </c>
    </row>
    <row r="1109" spans="2:5">
      <c r="B1109" s="101" t="s">
        <v>11610</v>
      </c>
      <c r="C1109" s="101" t="s">
        <v>6025</v>
      </c>
      <c r="D1109" s="101" t="s">
        <v>6026</v>
      </c>
      <c r="E1109" s="101" t="s">
        <v>153</v>
      </c>
    </row>
    <row r="1110" spans="2:5">
      <c r="B1110" s="101" t="s">
        <v>394</v>
      </c>
      <c r="C1110" s="102" t="s">
        <v>6049</v>
      </c>
      <c r="D1110" s="101" t="s">
        <v>6050</v>
      </c>
      <c r="E1110" s="101" t="s">
        <v>153</v>
      </c>
    </row>
    <row r="1111" spans="2:5">
      <c r="B1111" s="101" t="s">
        <v>11605</v>
      </c>
      <c r="C1111" s="101" t="s">
        <v>6049</v>
      </c>
      <c r="D1111" s="101" t="s">
        <v>6050</v>
      </c>
      <c r="E1111" s="101" t="s">
        <v>153</v>
      </c>
    </row>
    <row r="1112" spans="2:5">
      <c r="B1112" s="101" t="s">
        <v>11622</v>
      </c>
      <c r="C1112" s="102" t="s">
        <v>6049</v>
      </c>
      <c r="D1112" s="101" t="s">
        <v>6050</v>
      </c>
      <c r="E1112" s="101" t="s">
        <v>153</v>
      </c>
    </row>
    <row r="1113" spans="2:5">
      <c r="B1113" s="101" t="s">
        <v>574</v>
      </c>
      <c r="C1113" s="101" t="s">
        <v>6049</v>
      </c>
      <c r="D1113" s="101" t="s">
        <v>6050</v>
      </c>
      <c r="E1113" s="101" t="s">
        <v>153</v>
      </c>
    </row>
    <row r="1114" spans="2:5">
      <c r="B1114" s="101" t="s">
        <v>11628</v>
      </c>
      <c r="C1114" s="101" t="s">
        <v>6049</v>
      </c>
      <c r="D1114" s="101" t="s">
        <v>6050</v>
      </c>
      <c r="E1114" s="101" t="s">
        <v>153</v>
      </c>
    </row>
    <row r="1115" spans="2:5">
      <c r="B1115" s="101" t="s">
        <v>11631</v>
      </c>
      <c r="C1115" s="101" t="s">
        <v>6049</v>
      </c>
      <c r="D1115" s="101" t="s">
        <v>6050</v>
      </c>
      <c r="E1115" s="101" t="s">
        <v>153</v>
      </c>
    </row>
    <row r="1116" spans="2:5">
      <c r="B1116" s="101" t="s">
        <v>11614</v>
      </c>
      <c r="C1116" s="101" t="s">
        <v>6049</v>
      </c>
      <c r="D1116" s="101" t="s">
        <v>6050</v>
      </c>
      <c r="E1116" s="101" t="s">
        <v>153</v>
      </c>
    </row>
    <row r="1117" spans="2:5">
      <c r="B1117" s="101" t="s">
        <v>11610</v>
      </c>
      <c r="C1117" s="101" t="s">
        <v>6049</v>
      </c>
      <c r="D1117" s="101" t="s">
        <v>6050</v>
      </c>
      <c r="E1117" s="101" t="s">
        <v>153</v>
      </c>
    </row>
    <row r="1118" spans="2:5">
      <c r="B1118" s="101" t="s">
        <v>6991</v>
      </c>
      <c r="C1118" s="101" t="s">
        <v>7048</v>
      </c>
      <c r="D1118" s="101" t="s">
        <v>7049</v>
      </c>
      <c r="E1118" s="101" t="s">
        <v>72</v>
      </c>
    </row>
    <row r="1119" spans="2:5">
      <c r="B1119" s="101" t="s">
        <v>3789</v>
      </c>
      <c r="C1119" s="101" t="s">
        <v>7048</v>
      </c>
      <c r="D1119" s="101" t="s">
        <v>7049</v>
      </c>
      <c r="E1119" s="101" t="s">
        <v>72</v>
      </c>
    </row>
    <row r="1120" spans="2:5">
      <c r="B1120" s="101" t="s">
        <v>3677</v>
      </c>
      <c r="C1120" s="101" t="s">
        <v>7048</v>
      </c>
      <c r="D1120" s="101" t="s">
        <v>7049</v>
      </c>
      <c r="E1120" s="101" t="s">
        <v>72</v>
      </c>
    </row>
    <row r="1121" spans="2:5">
      <c r="B1121" s="101" t="s">
        <v>1561</v>
      </c>
      <c r="C1121" s="101" t="s">
        <v>7048</v>
      </c>
      <c r="D1121" s="101" t="s">
        <v>7049</v>
      </c>
      <c r="E1121" s="101" t="s">
        <v>72</v>
      </c>
    </row>
    <row r="1122" spans="2:5">
      <c r="B1122" s="101" t="s">
        <v>11751</v>
      </c>
      <c r="C1122" s="101" t="s">
        <v>7036</v>
      </c>
      <c r="D1122" s="101" t="s">
        <v>7037</v>
      </c>
      <c r="E1122" s="101" t="s">
        <v>72</v>
      </c>
    </row>
    <row r="1123" spans="2:5">
      <c r="B1123" s="101" t="s">
        <v>11757</v>
      </c>
      <c r="C1123" s="101" t="s">
        <v>6133</v>
      </c>
      <c r="D1123" s="101" t="s">
        <v>6134</v>
      </c>
      <c r="E1123" s="101" t="s">
        <v>72</v>
      </c>
    </row>
    <row r="1124" spans="2:5">
      <c r="B1124" s="101" t="s">
        <v>11681</v>
      </c>
      <c r="C1124" s="101" t="s">
        <v>10346</v>
      </c>
      <c r="D1124" s="101" t="s">
        <v>5580</v>
      </c>
      <c r="E1124" s="101" t="s">
        <v>153</v>
      </c>
    </row>
    <row r="1125" spans="2:5">
      <c r="B1125" s="101" t="s">
        <v>3789</v>
      </c>
      <c r="C1125" s="102" t="s">
        <v>4979</v>
      </c>
      <c r="D1125" s="101" t="s">
        <v>4980</v>
      </c>
      <c r="E1125" s="101" t="s">
        <v>72</v>
      </c>
    </row>
    <row r="1126" spans="2:5">
      <c r="B1126" s="101" t="s">
        <v>3789</v>
      </c>
      <c r="C1126" s="101" t="s">
        <v>5003</v>
      </c>
      <c r="D1126" s="101" t="s">
        <v>5004</v>
      </c>
      <c r="E1126" s="101" t="s">
        <v>72</v>
      </c>
    </row>
    <row r="1127" spans="2:5">
      <c r="B1127" s="101" t="s">
        <v>10387</v>
      </c>
      <c r="C1127" s="101" t="s">
        <v>5003</v>
      </c>
      <c r="D1127" s="101" t="s">
        <v>5004</v>
      </c>
      <c r="E1127" s="101" t="s">
        <v>72</v>
      </c>
    </row>
    <row r="1128" spans="2:5">
      <c r="B1128" s="101" t="s">
        <v>11643</v>
      </c>
      <c r="C1128" s="101" t="s">
        <v>4991</v>
      </c>
      <c r="D1128" s="101" t="s">
        <v>4992</v>
      </c>
      <c r="E1128" s="101" t="s">
        <v>153</v>
      </c>
    </row>
    <row r="1129" spans="2:5">
      <c r="B1129" s="101" t="s">
        <v>3789</v>
      </c>
      <c r="C1129" s="101" t="s">
        <v>4991</v>
      </c>
      <c r="D1129" s="101" t="s">
        <v>4992</v>
      </c>
      <c r="E1129" s="101" t="s">
        <v>72</v>
      </c>
    </row>
    <row r="1130" spans="2:5">
      <c r="B1130" s="101" t="s">
        <v>3844</v>
      </c>
      <c r="C1130" s="101" t="s">
        <v>4991</v>
      </c>
      <c r="D1130" s="101" t="s">
        <v>4992</v>
      </c>
      <c r="E1130" s="101" t="s">
        <v>72</v>
      </c>
    </row>
    <row r="1131" spans="2:5">
      <c r="B1131" s="101" t="s">
        <v>11697</v>
      </c>
      <c r="C1131" s="101" t="s">
        <v>4991</v>
      </c>
      <c r="D1131" s="101" t="s">
        <v>4992</v>
      </c>
      <c r="E1131" s="101" t="s">
        <v>153</v>
      </c>
    </row>
    <row r="1132" spans="2:5">
      <c r="B1132" s="101" t="s">
        <v>11621</v>
      </c>
      <c r="C1132" s="102" t="s">
        <v>6459</v>
      </c>
      <c r="D1132" s="101" t="s">
        <v>6460</v>
      </c>
      <c r="E1132" s="101" t="s">
        <v>72</v>
      </c>
    </row>
    <row r="1133" spans="2:5">
      <c r="B1133" s="101" t="s">
        <v>6991</v>
      </c>
      <c r="C1133" s="101" t="s">
        <v>6459</v>
      </c>
      <c r="D1133" s="101" t="s">
        <v>6460</v>
      </c>
      <c r="E1133" s="101" t="s">
        <v>72</v>
      </c>
    </row>
    <row r="1134" spans="2:5">
      <c r="B1134" s="101" t="s">
        <v>5985</v>
      </c>
      <c r="C1134" s="102" t="s">
        <v>6459</v>
      </c>
      <c r="D1134" s="102" t="s">
        <v>6460</v>
      </c>
      <c r="E1134" s="101" t="s">
        <v>72</v>
      </c>
    </row>
    <row r="1135" spans="2:5">
      <c r="B1135" s="101" t="s">
        <v>394</v>
      </c>
      <c r="C1135" s="101" t="s">
        <v>6459</v>
      </c>
      <c r="D1135" s="101" t="s">
        <v>6460</v>
      </c>
      <c r="E1135" s="101" t="s">
        <v>153</v>
      </c>
    </row>
    <row r="1136" spans="2:5">
      <c r="B1136" s="101" t="s">
        <v>11622</v>
      </c>
      <c r="C1136" s="102" t="s">
        <v>6459</v>
      </c>
      <c r="D1136" s="101" t="s">
        <v>6460</v>
      </c>
      <c r="E1136" s="101" t="s">
        <v>153</v>
      </c>
    </row>
    <row r="1137" spans="2:5">
      <c r="B1137" s="101" t="s">
        <v>574</v>
      </c>
      <c r="C1137" s="101" t="s">
        <v>6459</v>
      </c>
      <c r="D1137" s="101" t="s">
        <v>6460</v>
      </c>
      <c r="E1137" s="101" t="s">
        <v>153</v>
      </c>
    </row>
    <row r="1138" spans="2:5">
      <c r="B1138" s="101" t="s">
        <v>9037</v>
      </c>
      <c r="C1138" s="101" t="s">
        <v>6459</v>
      </c>
      <c r="D1138" s="101" t="s">
        <v>6460</v>
      </c>
      <c r="E1138" s="101" t="s">
        <v>72</v>
      </c>
    </row>
    <row r="1139" spans="2:5">
      <c r="B1139" s="101" t="s">
        <v>9192</v>
      </c>
      <c r="C1139" s="101" t="s">
        <v>6459</v>
      </c>
      <c r="D1139" s="101" t="s">
        <v>6460</v>
      </c>
      <c r="E1139" s="101" t="s">
        <v>72</v>
      </c>
    </row>
    <row r="1140" spans="2:5">
      <c r="B1140" s="101" t="s">
        <v>9192</v>
      </c>
      <c r="C1140" s="101" t="s">
        <v>6459</v>
      </c>
      <c r="D1140" s="101" t="s">
        <v>6460</v>
      </c>
      <c r="E1140" s="101" t="s">
        <v>72</v>
      </c>
    </row>
    <row r="1141" spans="2:5">
      <c r="B1141" s="101" t="s">
        <v>11626</v>
      </c>
      <c r="C1141" s="101" t="s">
        <v>6459</v>
      </c>
      <c r="D1141" s="101" t="s">
        <v>6460</v>
      </c>
      <c r="E1141" s="101" t="s">
        <v>72</v>
      </c>
    </row>
    <row r="1142" spans="2:5">
      <c r="B1142" s="101" t="s">
        <v>9263</v>
      </c>
      <c r="C1142" s="101" t="s">
        <v>6459</v>
      </c>
      <c r="D1142" s="101" t="s">
        <v>6460</v>
      </c>
      <c r="E1142" s="101" t="s">
        <v>72</v>
      </c>
    </row>
    <row r="1143" spans="2:5">
      <c r="B1143" s="101" t="s">
        <v>11627</v>
      </c>
      <c r="C1143" s="101" t="s">
        <v>6459</v>
      </c>
      <c r="D1143" s="101" t="s">
        <v>6460</v>
      </c>
      <c r="E1143" s="101" t="s">
        <v>72</v>
      </c>
    </row>
    <row r="1144" spans="2:5">
      <c r="B1144" s="101" t="s">
        <v>11627</v>
      </c>
      <c r="C1144" s="101" t="s">
        <v>6459</v>
      </c>
      <c r="D1144" s="101" t="s">
        <v>6460</v>
      </c>
      <c r="E1144" s="101" t="s">
        <v>72</v>
      </c>
    </row>
    <row r="1145" spans="2:5">
      <c r="B1145" s="101" t="s">
        <v>11628</v>
      </c>
      <c r="C1145" s="101" t="s">
        <v>6459</v>
      </c>
      <c r="D1145" s="101" t="s">
        <v>6460</v>
      </c>
      <c r="E1145" s="101" t="s">
        <v>153</v>
      </c>
    </row>
    <row r="1146" spans="2:5">
      <c r="B1146" s="101" t="s">
        <v>11629</v>
      </c>
      <c r="C1146" s="101" t="s">
        <v>6459</v>
      </c>
      <c r="D1146" s="101" t="s">
        <v>6460</v>
      </c>
      <c r="E1146" s="101" t="s">
        <v>72</v>
      </c>
    </row>
    <row r="1147" spans="2:5">
      <c r="B1147" s="101" t="s">
        <v>11631</v>
      </c>
      <c r="C1147" s="101" t="s">
        <v>6459</v>
      </c>
      <c r="D1147" s="101" t="s">
        <v>6460</v>
      </c>
      <c r="E1147" s="101" t="s">
        <v>153</v>
      </c>
    </row>
    <row r="1148" spans="2:5">
      <c r="B1148" s="101" t="s">
        <v>667</v>
      </c>
      <c r="C1148" s="102" t="s">
        <v>6459</v>
      </c>
      <c r="D1148" s="101" t="s">
        <v>6460</v>
      </c>
      <c r="E1148" s="101" t="s">
        <v>153</v>
      </c>
    </row>
    <row r="1149" spans="2:5">
      <c r="B1149" s="101" t="s">
        <v>11614</v>
      </c>
      <c r="C1149" s="101" t="s">
        <v>6459</v>
      </c>
      <c r="D1149" s="101" t="s">
        <v>6460</v>
      </c>
      <c r="E1149" s="101" t="s">
        <v>153</v>
      </c>
    </row>
    <row r="1150" spans="2:5">
      <c r="B1150" s="101" t="s">
        <v>11753</v>
      </c>
      <c r="C1150" s="102" t="s">
        <v>6459</v>
      </c>
      <c r="D1150" s="101" t="s">
        <v>6460</v>
      </c>
      <c r="E1150" s="101" t="s">
        <v>153</v>
      </c>
    </row>
    <row r="1151" spans="2:5">
      <c r="B1151" s="101" t="s">
        <v>11597</v>
      </c>
      <c r="C1151" s="101" t="s">
        <v>6459</v>
      </c>
      <c r="D1151" s="101" t="s">
        <v>6460</v>
      </c>
      <c r="E1151" s="101" t="s">
        <v>153</v>
      </c>
    </row>
    <row r="1152" spans="2:5">
      <c r="B1152" s="101" t="s">
        <v>11597</v>
      </c>
      <c r="C1152" s="101" t="s">
        <v>6459</v>
      </c>
      <c r="D1152" s="101" t="s">
        <v>6460</v>
      </c>
      <c r="E1152" s="101" t="s">
        <v>153</v>
      </c>
    </row>
    <row r="1153" spans="2:5">
      <c r="B1153" s="101" t="s">
        <v>11633</v>
      </c>
      <c r="C1153" s="101" t="s">
        <v>6459</v>
      </c>
      <c r="D1153" s="101" t="s">
        <v>6460</v>
      </c>
      <c r="E1153" s="101" t="s">
        <v>153</v>
      </c>
    </row>
    <row r="1154" spans="2:5">
      <c r="B1154" s="101" t="s">
        <v>11754</v>
      </c>
      <c r="C1154" s="101" t="s">
        <v>6459</v>
      </c>
      <c r="D1154" s="101" t="s">
        <v>6460</v>
      </c>
      <c r="E1154" s="101" t="s">
        <v>153</v>
      </c>
    </row>
    <row r="1155" spans="2:5">
      <c r="B1155" s="101" t="s">
        <v>11610</v>
      </c>
      <c r="C1155" s="101" t="s">
        <v>6459</v>
      </c>
      <c r="D1155" s="101" t="s">
        <v>6460</v>
      </c>
      <c r="E1155" s="101" t="s">
        <v>153</v>
      </c>
    </row>
    <row r="1156" spans="2:5">
      <c r="B1156" s="101" t="s">
        <v>1308</v>
      </c>
      <c r="C1156" s="101" t="s">
        <v>6459</v>
      </c>
      <c r="D1156" s="101" t="s">
        <v>6460</v>
      </c>
      <c r="E1156" s="101" t="s">
        <v>72</v>
      </c>
    </row>
    <row r="1157" spans="2:5">
      <c r="B1157" s="101" t="s">
        <v>1735</v>
      </c>
      <c r="C1157" s="101" t="s">
        <v>6459</v>
      </c>
      <c r="D1157" s="101" t="s">
        <v>6460</v>
      </c>
      <c r="E1157" s="101" t="s">
        <v>72</v>
      </c>
    </row>
    <row r="1158" spans="2:5">
      <c r="B1158" s="101" t="s">
        <v>11637</v>
      </c>
      <c r="C1158" s="101" t="s">
        <v>6459</v>
      </c>
      <c r="D1158" s="101" t="s">
        <v>6460</v>
      </c>
      <c r="E1158" s="101" t="s">
        <v>72</v>
      </c>
    </row>
    <row r="1159" spans="2:5">
      <c r="B1159" s="101" t="s">
        <v>11648</v>
      </c>
      <c r="C1159" s="101" t="s">
        <v>6459</v>
      </c>
      <c r="D1159" s="101" t="s">
        <v>6460</v>
      </c>
      <c r="E1159" s="101" t="s">
        <v>153</v>
      </c>
    </row>
    <row r="1160" spans="2:5">
      <c r="B1160" s="101" t="s">
        <v>11662</v>
      </c>
      <c r="C1160" s="102" t="s">
        <v>6459</v>
      </c>
      <c r="D1160" s="101" t="s">
        <v>6460</v>
      </c>
      <c r="E1160" s="101" t="s">
        <v>153</v>
      </c>
    </row>
    <row r="1161" spans="2:5">
      <c r="B1161" s="101" t="s">
        <v>11643</v>
      </c>
      <c r="C1161" s="101" t="s">
        <v>6459</v>
      </c>
      <c r="D1161" s="101" t="s">
        <v>6460</v>
      </c>
      <c r="E1161" s="101" t="s">
        <v>153</v>
      </c>
    </row>
    <row r="1162" spans="2:5">
      <c r="B1162" s="101" t="s">
        <v>11663</v>
      </c>
      <c r="C1162" s="101" t="s">
        <v>6459</v>
      </c>
      <c r="D1162" s="101" t="s">
        <v>6460</v>
      </c>
      <c r="E1162" s="101" t="s">
        <v>153</v>
      </c>
    </row>
    <row r="1163" spans="2:5">
      <c r="B1163" s="101" t="s">
        <v>11664</v>
      </c>
      <c r="C1163" s="102" t="s">
        <v>6459</v>
      </c>
      <c r="D1163" s="102" t="s">
        <v>6460</v>
      </c>
      <c r="E1163" s="101" t="s">
        <v>153</v>
      </c>
    </row>
    <row r="1164" spans="2:5">
      <c r="B1164" s="101" t="s">
        <v>3789</v>
      </c>
      <c r="C1164" s="101" t="s">
        <v>6459</v>
      </c>
      <c r="D1164" s="101" t="s">
        <v>6460</v>
      </c>
      <c r="E1164" s="101" t="s">
        <v>72</v>
      </c>
    </row>
    <row r="1165" spans="2:5">
      <c r="B1165" s="101" t="s">
        <v>3844</v>
      </c>
      <c r="C1165" s="101" t="s">
        <v>6459</v>
      </c>
      <c r="D1165" s="101" t="s">
        <v>6460</v>
      </c>
      <c r="E1165" s="101" t="s">
        <v>72</v>
      </c>
    </row>
    <row r="1166" spans="2:5">
      <c r="B1166" s="101" t="s">
        <v>11697</v>
      </c>
      <c r="C1166" s="101" t="s">
        <v>6459</v>
      </c>
      <c r="D1166" s="101" t="s">
        <v>6460</v>
      </c>
      <c r="E1166" s="101" t="s">
        <v>153</v>
      </c>
    </row>
    <row r="1167" spans="2:5">
      <c r="B1167" s="101" t="s">
        <v>10387</v>
      </c>
      <c r="C1167" s="101" t="s">
        <v>6459</v>
      </c>
      <c r="D1167" s="101" t="s">
        <v>6460</v>
      </c>
      <c r="E1167" s="101" t="s">
        <v>72</v>
      </c>
    </row>
    <row r="1168" spans="2:5">
      <c r="B1168" s="101" t="s">
        <v>11750</v>
      </c>
      <c r="C1168" s="101" t="s">
        <v>6459</v>
      </c>
      <c r="D1168" s="101" t="s">
        <v>6460</v>
      </c>
      <c r="E1168" s="101" t="s">
        <v>72</v>
      </c>
    </row>
    <row r="1169" spans="2:5">
      <c r="B1169" s="101" t="s">
        <v>3677</v>
      </c>
      <c r="C1169" s="101" t="s">
        <v>6459</v>
      </c>
      <c r="D1169" s="101" t="s">
        <v>6460</v>
      </c>
      <c r="E1169" s="101" t="s">
        <v>72</v>
      </c>
    </row>
    <row r="1170" spans="2:5">
      <c r="B1170" s="101" t="s">
        <v>1561</v>
      </c>
      <c r="C1170" s="101" t="s">
        <v>6459</v>
      </c>
      <c r="D1170" s="101" t="s">
        <v>6460</v>
      </c>
      <c r="E1170" s="101" t="s">
        <v>72</v>
      </c>
    </row>
    <row r="1171" spans="2:5">
      <c r="B1171" s="101" t="s">
        <v>770</v>
      </c>
      <c r="C1171" s="101" t="s">
        <v>6459</v>
      </c>
      <c r="D1171" s="101" t="s">
        <v>6460</v>
      </c>
      <c r="E1171" s="101" t="s">
        <v>72</v>
      </c>
    </row>
    <row r="1172" spans="2:5">
      <c r="B1172" s="101" t="s">
        <v>3426</v>
      </c>
      <c r="C1172" s="101" t="s">
        <v>6459</v>
      </c>
      <c r="D1172" s="101" t="s">
        <v>6460</v>
      </c>
      <c r="E1172" s="101" t="s">
        <v>72</v>
      </c>
    </row>
    <row r="1173" spans="2:5">
      <c r="B1173" s="101" t="s">
        <v>11709</v>
      </c>
      <c r="C1173" s="101" t="s">
        <v>6459</v>
      </c>
      <c r="D1173" s="101" t="s">
        <v>6460</v>
      </c>
      <c r="E1173" s="101" t="s">
        <v>72</v>
      </c>
    </row>
    <row r="1174" spans="2:5">
      <c r="B1174" s="101" t="s">
        <v>6802</v>
      </c>
      <c r="C1174" s="101" t="s">
        <v>6459</v>
      </c>
      <c r="D1174" s="101" t="s">
        <v>6460</v>
      </c>
      <c r="E1174" s="101" t="s">
        <v>72</v>
      </c>
    </row>
    <row r="1175" spans="2:5">
      <c r="B1175" s="101" t="s">
        <v>11693</v>
      </c>
      <c r="C1175" s="101" t="s">
        <v>6459</v>
      </c>
      <c r="D1175" s="101" t="s">
        <v>6460</v>
      </c>
      <c r="E1175" s="101" t="s">
        <v>72</v>
      </c>
    </row>
    <row r="1176" spans="2:5">
      <c r="B1176" s="101" t="s">
        <v>11755</v>
      </c>
      <c r="C1176" s="101" t="s">
        <v>6459</v>
      </c>
      <c r="D1176" s="101" t="s">
        <v>6460</v>
      </c>
      <c r="E1176" s="101" t="s">
        <v>72</v>
      </c>
    </row>
    <row r="1177" spans="2:5">
      <c r="B1177" s="101" t="s">
        <v>11695</v>
      </c>
      <c r="C1177" s="101" t="s">
        <v>6459</v>
      </c>
      <c r="D1177" s="101" t="s">
        <v>6460</v>
      </c>
      <c r="E1177" s="101" t="s">
        <v>72</v>
      </c>
    </row>
    <row r="1178" spans="2:5">
      <c r="B1178" s="101" t="s">
        <v>11696</v>
      </c>
      <c r="C1178" s="101" t="s">
        <v>6459</v>
      </c>
      <c r="D1178" s="101" t="s">
        <v>6460</v>
      </c>
      <c r="E1178" s="101" t="s">
        <v>153</v>
      </c>
    </row>
    <row r="1179" spans="2:5">
      <c r="B1179" s="101" t="s">
        <v>11621</v>
      </c>
      <c r="C1179" s="102" t="s">
        <v>6559</v>
      </c>
      <c r="D1179" s="101" t="s">
        <v>6560</v>
      </c>
      <c r="E1179" s="101" t="s">
        <v>72</v>
      </c>
    </row>
    <row r="1180" spans="2:5">
      <c r="B1180" s="101" t="s">
        <v>6991</v>
      </c>
      <c r="C1180" s="101" t="s">
        <v>6559</v>
      </c>
      <c r="D1180" s="101" t="s">
        <v>6560</v>
      </c>
      <c r="E1180" s="101" t="s">
        <v>72</v>
      </c>
    </row>
    <row r="1181" spans="2:5">
      <c r="B1181" s="101" t="s">
        <v>394</v>
      </c>
      <c r="C1181" s="101" t="s">
        <v>6559</v>
      </c>
      <c r="D1181" s="101" t="s">
        <v>6560</v>
      </c>
      <c r="E1181" s="101" t="s">
        <v>153</v>
      </c>
    </row>
    <row r="1182" spans="2:5">
      <c r="B1182" s="101" t="s">
        <v>11605</v>
      </c>
      <c r="C1182" s="102" t="s">
        <v>6559</v>
      </c>
      <c r="D1182" s="102" t="s">
        <v>6560</v>
      </c>
      <c r="E1182" s="101" t="s">
        <v>153</v>
      </c>
    </row>
    <row r="1183" spans="2:5">
      <c r="B1183" s="101" t="s">
        <v>11622</v>
      </c>
      <c r="C1183" s="102" t="s">
        <v>6559</v>
      </c>
      <c r="D1183" s="101" t="s">
        <v>6560</v>
      </c>
      <c r="E1183" s="101" t="s">
        <v>153</v>
      </c>
    </row>
    <row r="1184" spans="2:5">
      <c r="B1184" s="101" t="s">
        <v>574</v>
      </c>
      <c r="C1184" s="101" t="s">
        <v>6559</v>
      </c>
      <c r="D1184" s="101" t="s">
        <v>6560</v>
      </c>
      <c r="E1184" s="101" t="s">
        <v>153</v>
      </c>
    </row>
    <row r="1185" spans="2:5">
      <c r="B1185" s="101" t="s">
        <v>9037</v>
      </c>
      <c r="C1185" s="101" t="s">
        <v>6559</v>
      </c>
      <c r="D1185" s="101" t="s">
        <v>6560</v>
      </c>
      <c r="E1185" s="101" t="s">
        <v>72</v>
      </c>
    </row>
    <row r="1186" spans="2:5">
      <c r="B1186" s="101" t="s">
        <v>9192</v>
      </c>
      <c r="C1186" s="101" t="s">
        <v>6559</v>
      </c>
      <c r="D1186" s="101" t="s">
        <v>6560</v>
      </c>
      <c r="E1186" s="101" t="s">
        <v>72</v>
      </c>
    </row>
    <row r="1187" spans="2:5">
      <c r="B1187" s="101" t="s">
        <v>9192</v>
      </c>
      <c r="C1187" s="101" t="s">
        <v>6559</v>
      </c>
      <c r="D1187" s="101" t="s">
        <v>6560</v>
      </c>
      <c r="E1187" s="101" t="s">
        <v>72</v>
      </c>
    </row>
    <row r="1188" spans="2:5">
      <c r="B1188" s="101" t="s">
        <v>11626</v>
      </c>
      <c r="C1188" s="101" t="s">
        <v>6559</v>
      </c>
      <c r="D1188" s="101" t="s">
        <v>6560</v>
      </c>
      <c r="E1188" s="101" t="s">
        <v>72</v>
      </c>
    </row>
    <row r="1189" spans="2:5">
      <c r="B1189" s="101" t="s">
        <v>9263</v>
      </c>
      <c r="C1189" s="101" t="s">
        <v>6559</v>
      </c>
      <c r="D1189" s="101" t="s">
        <v>6560</v>
      </c>
      <c r="E1189" s="101" t="s">
        <v>72</v>
      </c>
    </row>
    <row r="1190" spans="2:5">
      <c r="B1190" s="101" t="s">
        <v>11627</v>
      </c>
      <c r="C1190" s="101" t="s">
        <v>6559</v>
      </c>
      <c r="D1190" s="101" t="s">
        <v>6560</v>
      </c>
      <c r="E1190" s="101" t="s">
        <v>72</v>
      </c>
    </row>
    <row r="1191" spans="2:5">
      <c r="B1191" s="101" t="s">
        <v>11628</v>
      </c>
      <c r="C1191" s="101" t="s">
        <v>6559</v>
      </c>
      <c r="D1191" s="101" t="s">
        <v>6560</v>
      </c>
      <c r="E1191" s="101" t="s">
        <v>153</v>
      </c>
    </row>
    <row r="1192" spans="2:5">
      <c r="B1192" s="101" t="s">
        <v>11629</v>
      </c>
      <c r="C1192" s="101" t="s">
        <v>6559</v>
      </c>
      <c r="D1192" s="101" t="s">
        <v>6560</v>
      </c>
      <c r="E1192" s="101" t="s">
        <v>72</v>
      </c>
    </row>
    <row r="1193" spans="2:5">
      <c r="B1193" s="101" t="s">
        <v>11631</v>
      </c>
      <c r="C1193" s="101" t="s">
        <v>6559</v>
      </c>
      <c r="D1193" s="101" t="s">
        <v>6560</v>
      </c>
      <c r="E1193" s="101" t="s">
        <v>153</v>
      </c>
    </row>
    <row r="1194" spans="2:5">
      <c r="B1194" s="101" t="s">
        <v>667</v>
      </c>
      <c r="C1194" s="102" t="s">
        <v>6559</v>
      </c>
      <c r="D1194" s="101" t="s">
        <v>6560</v>
      </c>
      <c r="E1194" s="101" t="s">
        <v>153</v>
      </c>
    </row>
    <row r="1195" spans="2:5">
      <c r="B1195" s="101" t="s">
        <v>11614</v>
      </c>
      <c r="C1195" s="101" t="s">
        <v>6559</v>
      </c>
      <c r="D1195" s="101" t="s">
        <v>6560</v>
      </c>
      <c r="E1195" s="101" t="s">
        <v>153</v>
      </c>
    </row>
    <row r="1196" spans="2:5">
      <c r="B1196" s="101" t="s">
        <v>11753</v>
      </c>
      <c r="C1196" s="101" t="s">
        <v>6559</v>
      </c>
      <c r="D1196" s="101" t="s">
        <v>6560</v>
      </c>
      <c r="E1196" s="101" t="s">
        <v>153</v>
      </c>
    </row>
    <row r="1197" spans="2:5">
      <c r="B1197" s="101" t="s">
        <v>11597</v>
      </c>
      <c r="C1197" s="101" t="s">
        <v>6559</v>
      </c>
      <c r="D1197" s="101" t="s">
        <v>6560</v>
      </c>
      <c r="E1197" s="101" t="s">
        <v>153</v>
      </c>
    </row>
    <row r="1198" spans="2:5">
      <c r="B1198" s="101" t="s">
        <v>11597</v>
      </c>
      <c r="C1198" s="101" t="s">
        <v>6559</v>
      </c>
      <c r="D1198" s="101" t="s">
        <v>6560</v>
      </c>
      <c r="E1198" s="101" t="s">
        <v>153</v>
      </c>
    </row>
    <row r="1199" spans="2:5">
      <c r="B1199" s="101" t="s">
        <v>11633</v>
      </c>
      <c r="C1199" s="102" t="s">
        <v>6559</v>
      </c>
      <c r="D1199" s="101" t="s">
        <v>6560</v>
      </c>
      <c r="E1199" s="101" t="s">
        <v>153</v>
      </c>
    </row>
    <row r="1200" spans="2:5">
      <c r="B1200" s="101" t="s">
        <v>11754</v>
      </c>
      <c r="C1200" s="101" t="s">
        <v>6559</v>
      </c>
      <c r="D1200" s="101" t="s">
        <v>6560</v>
      </c>
      <c r="E1200" s="101" t="s">
        <v>153</v>
      </c>
    </row>
    <row r="1201" spans="2:5">
      <c r="B1201" s="101" t="s">
        <v>11610</v>
      </c>
      <c r="C1201" s="101" t="s">
        <v>6559</v>
      </c>
      <c r="D1201" s="101" t="s">
        <v>6560</v>
      </c>
      <c r="E1201" s="101" t="s">
        <v>153</v>
      </c>
    </row>
    <row r="1202" spans="2:5">
      <c r="B1202" s="101" t="s">
        <v>1308</v>
      </c>
      <c r="C1202" s="102" t="s">
        <v>6559</v>
      </c>
      <c r="D1202" s="101" t="s">
        <v>6560</v>
      </c>
      <c r="E1202" s="101" t="s">
        <v>72</v>
      </c>
    </row>
    <row r="1203" spans="2:5">
      <c r="B1203" s="101" t="s">
        <v>1735</v>
      </c>
      <c r="C1203" s="101" t="s">
        <v>6559</v>
      </c>
      <c r="D1203" s="101" t="s">
        <v>6560</v>
      </c>
      <c r="E1203" s="101" t="s">
        <v>72</v>
      </c>
    </row>
    <row r="1204" spans="2:5">
      <c r="B1204" s="101" t="s">
        <v>1735</v>
      </c>
      <c r="C1204" s="101" t="s">
        <v>6559</v>
      </c>
      <c r="D1204" s="101" t="s">
        <v>6560</v>
      </c>
      <c r="E1204" s="101" t="s">
        <v>72</v>
      </c>
    </row>
    <row r="1205" spans="2:5">
      <c r="B1205" s="101" t="s">
        <v>11664</v>
      </c>
      <c r="C1205" s="101" t="s">
        <v>6559</v>
      </c>
      <c r="D1205" s="101" t="s">
        <v>6560</v>
      </c>
      <c r="E1205" s="101" t="s">
        <v>153</v>
      </c>
    </row>
    <row r="1206" spans="2:5">
      <c r="B1206" s="101" t="s">
        <v>3789</v>
      </c>
      <c r="C1206" s="102" t="s">
        <v>6559</v>
      </c>
      <c r="D1206" s="101" t="s">
        <v>6560</v>
      </c>
      <c r="E1206" s="101" t="s">
        <v>72</v>
      </c>
    </row>
    <row r="1207" spans="2:5">
      <c r="B1207" s="101" t="s">
        <v>3844</v>
      </c>
      <c r="C1207" s="101" t="s">
        <v>6559</v>
      </c>
      <c r="D1207" s="101" t="s">
        <v>6560</v>
      </c>
      <c r="E1207" s="101" t="s">
        <v>72</v>
      </c>
    </row>
    <row r="1208" spans="2:5">
      <c r="B1208" s="101" t="s">
        <v>11697</v>
      </c>
      <c r="C1208" s="101" t="s">
        <v>6559</v>
      </c>
      <c r="D1208" s="101" t="s">
        <v>6560</v>
      </c>
      <c r="E1208" s="101" t="s">
        <v>153</v>
      </c>
    </row>
    <row r="1209" spans="2:5">
      <c r="B1209" s="101" t="s">
        <v>11635</v>
      </c>
      <c r="C1209" s="101" t="s">
        <v>6559</v>
      </c>
      <c r="D1209" s="101" t="s">
        <v>6560</v>
      </c>
      <c r="E1209" s="101" t="s">
        <v>153</v>
      </c>
    </row>
    <row r="1210" spans="2:5">
      <c r="B1210" s="101" t="s">
        <v>770</v>
      </c>
      <c r="C1210" s="101" t="s">
        <v>6559</v>
      </c>
      <c r="D1210" s="101" t="s">
        <v>6560</v>
      </c>
      <c r="E1210" s="101" t="s">
        <v>72</v>
      </c>
    </row>
    <row r="1211" spans="2:5">
      <c r="B1211" s="101" t="s">
        <v>11661</v>
      </c>
      <c r="C1211" s="101" t="s">
        <v>6559</v>
      </c>
      <c r="D1211" s="101" t="s">
        <v>6560</v>
      </c>
      <c r="E1211" s="101" t="s">
        <v>72</v>
      </c>
    </row>
    <row r="1212" spans="2:5">
      <c r="B1212" s="101" t="s">
        <v>11681</v>
      </c>
      <c r="C1212" s="101" t="s">
        <v>4485</v>
      </c>
      <c r="D1212" s="101" t="s">
        <v>4486</v>
      </c>
      <c r="E1212" s="101" t="s">
        <v>153</v>
      </c>
    </row>
    <row r="1213" spans="2:5">
      <c r="B1213" s="101" t="s">
        <v>11663</v>
      </c>
      <c r="C1213" s="102" t="s">
        <v>4521</v>
      </c>
      <c r="D1213" s="101" t="s">
        <v>4522</v>
      </c>
      <c r="E1213" s="101" t="s">
        <v>153</v>
      </c>
    </row>
    <row r="1214" spans="2:5">
      <c r="B1214" s="101" t="s">
        <v>11663</v>
      </c>
      <c r="C1214" s="102" t="s">
        <v>4534</v>
      </c>
      <c r="D1214" s="101" t="s">
        <v>4535</v>
      </c>
      <c r="E1214" s="101" t="s">
        <v>153</v>
      </c>
    </row>
    <row r="1215" spans="2:5">
      <c r="B1215" s="101" t="s">
        <v>11663</v>
      </c>
      <c r="C1215" s="102" t="s">
        <v>4546</v>
      </c>
      <c r="D1215" s="101" t="s">
        <v>4547</v>
      </c>
      <c r="E1215" s="101" t="s">
        <v>153</v>
      </c>
    </row>
    <row r="1216" spans="2:5">
      <c r="B1216" s="101" t="s">
        <v>11633</v>
      </c>
      <c r="C1216" s="102" t="s">
        <v>5671</v>
      </c>
      <c r="D1216" s="101" t="s">
        <v>5672</v>
      </c>
      <c r="E1216" s="101" t="s">
        <v>153</v>
      </c>
    </row>
    <row r="1217" spans="2:5">
      <c r="B1217" s="101" t="s">
        <v>11610</v>
      </c>
      <c r="C1217" s="102" t="s">
        <v>5671</v>
      </c>
      <c r="D1217" s="101" t="s">
        <v>5672</v>
      </c>
      <c r="E1217" s="101" t="s">
        <v>153</v>
      </c>
    </row>
    <row r="1218" spans="2:5">
      <c r="B1218" s="101" t="s">
        <v>1735</v>
      </c>
      <c r="C1218" s="101" t="s">
        <v>5671</v>
      </c>
      <c r="D1218" s="101" t="s">
        <v>5672</v>
      </c>
      <c r="E1218" s="101" t="s">
        <v>72</v>
      </c>
    </row>
    <row r="1219" spans="2:5">
      <c r="B1219" s="101" t="s">
        <v>11633</v>
      </c>
      <c r="C1219" s="101" t="s">
        <v>5683</v>
      </c>
      <c r="D1219" s="101" t="s">
        <v>5684</v>
      </c>
      <c r="E1219" s="101" t="s">
        <v>153</v>
      </c>
    </row>
    <row r="1220" spans="2:5">
      <c r="B1220" s="101" t="s">
        <v>11610</v>
      </c>
      <c r="C1220" s="102" t="s">
        <v>5683</v>
      </c>
      <c r="D1220" s="101" t="s">
        <v>5684</v>
      </c>
      <c r="E1220" s="101" t="s">
        <v>153</v>
      </c>
    </row>
    <row r="1221" spans="2:5">
      <c r="B1221" s="101" t="s">
        <v>1735</v>
      </c>
      <c r="C1221" s="101" t="s">
        <v>5683</v>
      </c>
      <c r="D1221" s="101" t="s">
        <v>5684</v>
      </c>
      <c r="E1221" s="101" t="s">
        <v>72</v>
      </c>
    </row>
    <row r="1222" spans="2:5">
      <c r="B1222" s="101" t="s">
        <v>11633</v>
      </c>
      <c r="C1222" s="101" t="s">
        <v>5743</v>
      </c>
      <c r="D1222" s="101" t="s">
        <v>5744</v>
      </c>
      <c r="E1222" s="101" t="s">
        <v>153</v>
      </c>
    </row>
    <row r="1223" spans="2:5">
      <c r="B1223" s="101" t="s">
        <v>11610</v>
      </c>
      <c r="C1223" s="101" t="s">
        <v>5743</v>
      </c>
      <c r="D1223" s="101" t="s">
        <v>5744</v>
      </c>
      <c r="E1223" s="101" t="s">
        <v>153</v>
      </c>
    </row>
    <row r="1224" spans="2:5">
      <c r="B1224" s="101" t="s">
        <v>1735</v>
      </c>
      <c r="C1224" s="101" t="s">
        <v>5743</v>
      </c>
      <c r="D1224" s="101" t="s">
        <v>5744</v>
      </c>
      <c r="E1224" s="101" t="s">
        <v>72</v>
      </c>
    </row>
    <row r="1225" spans="2:5">
      <c r="B1225" s="101" t="s">
        <v>11633</v>
      </c>
      <c r="C1225" s="101" t="s">
        <v>5755</v>
      </c>
      <c r="D1225" s="101" t="s">
        <v>5756</v>
      </c>
      <c r="E1225" s="101" t="s">
        <v>153</v>
      </c>
    </row>
    <row r="1226" spans="2:5">
      <c r="B1226" s="101" t="s">
        <v>11610</v>
      </c>
      <c r="C1226" s="102" t="s">
        <v>5755</v>
      </c>
      <c r="D1226" s="102" t="s">
        <v>5756</v>
      </c>
      <c r="E1226" s="101" t="s">
        <v>153</v>
      </c>
    </row>
    <row r="1227" spans="2:5">
      <c r="B1227" s="101" t="s">
        <v>1735</v>
      </c>
      <c r="C1227" s="101" t="s">
        <v>5755</v>
      </c>
      <c r="D1227" s="101" t="s">
        <v>5756</v>
      </c>
      <c r="E1227" s="101" t="s">
        <v>72</v>
      </c>
    </row>
    <row r="1228" spans="2:5">
      <c r="B1228" s="101" t="s">
        <v>1735</v>
      </c>
      <c r="C1228" s="101" t="s">
        <v>5767</v>
      </c>
      <c r="D1228" s="101" t="s">
        <v>5768</v>
      </c>
      <c r="E1228" s="101" t="s">
        <v>72</v>
      </c>
    </row>
    <row r="1229" spans="2:5">
      <c r="B1229" s="101" t="s">
        <v>11663</v>
      </c>
      <c r="C1229" s="102" t="s">
        <v>5631</v>
      </c>
      <c r="D1229" s="101" t="s">
        <v>5632</v>
      </c>
      <c r="E1229" s="101" t="s">
        <v>153</v>
      </c>
    </row>
    <row r="1230" spans="2:5">
      <c r="B1230" s="101" t="s">
        <v>11681</v>
      </c>
      <c r="C1230" s="101" t="s">
        <v>4461</v>
      </c>
      <c r="D1230" s="101" t="s">
        <v>4462</v>
      </c>
      <c r="E1230" s="101" t="s">
        <v>153</v>
      </c>
    </row>
    <row r="1231" spans="2:5">
      <c r="B1231" s="101" t="s">
        <v>11597</v>
      </c>
      <c r="C1231" s="102" t="s">
        <v>7676</v>
      </c>
      <c r="D1231" s="102" t="s">
        <v>7677</v>
      </c>
      <c r="E1231" s="101" t="s">
        <v>153</v>
      </c>
    </row>
    <row r="1232" spans="2:5">
      <c r="B1232" s="101" t="s">
        <v>11597</v>
      </c>
      <c r="C1232" s="101" t="s">
        <v>7676</v>
      </c>
      <c r="D1232" s="101" t="s">
        <v>7677</v>
      </c>
      <c r="E1232" s="101" t="s">
        <v>153</v>
      </c>
    </row>
    <row r="1233" spans="2:5">
      <c r="B1233" s="101" t="s">
        <v>1735</v>
      </c>
      <c r="C1233" s="101" t="s">
        <v>7676</v>
      </c>
      <c r="D1233" s="101" t="s">
        <v>7677</v>
      </c>
      <c r="E1233" s="101" t="s">
        <v>72</v>
      </c>
    </row>
    <row r="1234" spans="2:5">
      <c r="B1234" s="101" t="s">
        <v>11709</v>
      </c>
      <c r="C1234" s="101" t="s">
        <v>7676</v>
      </c>
      <c r="D1234" s="101" t="s">
        <v>7677</v>
      </c>
      <c r="E1234" s="101" t="s">
        <v>72</v>
      </c>
    </row>
    <row r="1235" spans="2:5">
      <c r="B1235" s="101" t="s">
        <v>6802</v>
      </c>
      <c r="C1235" s="101" t="s">
        <v>7676</v>
      </c>
      <c r="D1235" s="101" t="s">
        <v>7677</v>
      </c>
      <c r="E1235" s="101" t="s">
        <v>72</v>
      </c>
    </row>
    <row r="1236" spans="2:5">
      <c r="B1236" s="101" t="s">
        <v>11597</v>
      </c>
      <c r="C1236" s="101" t="s">
        <v>7688</v>
      </c>
      <c r="D1236" s="101" t="s">
        <v>7689</v>
      </c>
      <c r="E1236" s="101" t="s">
        <v>153</v>
      </c>
    </row>
    <row r="1237" spans="2:5">
      <c r="B1237" s="101" t="s">
        <v>11597</v>
      </c>
      <c r="C1237" s="101" t="s">
        <v>7688</v>
      </c>
      <c r="D1237" s="101" t="s">
        <v>7689</v>
      </c>
      <c r="E1237" s="101" t="s">
        <v>153</v>
      </c>
    </row>
    <row r="1238" spans="2:5">
      <c r="B1238" s="101" t="s">
        <v>1735</v>
      </c>
      <c r="C1238" s="102" t="s">
        <v>7688</v>
      </c>
      <c r="D1238" s="101" t="s">
        <v>7689</v>
      </c>
      <c r="E1238" s="101" t="s">
        <v>72</v>
      </c>
    </row>
    <row r="1239" spans="2:5">
      <c r="B1239" s="101" t="s">
        <v>11709</v>
      </c>
      <c r="C1239" s="101" t="s">
        <v>7688</v>
      </c>
      <c r="D1239" s="101" t="s">
        <v>7689</v>
      </c>
      <c r="E1239" s="101" t="s">
        <v>72</v>
      </c>
    </row>
    <row r="1240" spans="2:5">
      <c r="B1240" s="101" t="s">
        <v>6802</v>
      </c>
      <c r="C1240" s="101" t="s">
        <v>7688</v>
      </c>
      <c r="D1240" s="101" t="s">
        <v>7689</v>
      </c>
      <c r="E1240" s="101" t="s">
        <v>72</v>
      </c>
    </row>
    <row r="1241" spans="2:5">
      <c r="B1241" s="101" t="s">
        <v>11597</v>
      </c>
      <c r="C1241" s="101" t="s">
        <v>7700</v>
      </c>
      <c r="D1241" s="101" t="s">
        <v>7701</v>
      </c>
      <c r="E1241" s="101" t="s">
        <v>153</v>
      </c>
    </row>
    <row r="1242" spans="2:5">
      <c r="B1242" s="101" t="s">
        <v>11597</v>
      </c>
      <c r="C1242" s="101" t="s">
        <v>7700</v>
      </c>
      <c r="D1242" s="101" t="s">
        <v>7701</v>
      </c>
      <c r="E1242" s="101" t="s">
        <v>153</v>
      </c>
    </row>
    <row r="1243" spans="2:5">
      <c r="B1243" s="101" t="s">
        <v>1735</v>
      </c>
      <c r="C1243" s="102" t="s">
        <v>7700</v>
      </c>
      <c r="D1243" s="101" t="s">
        <v>7701</v>
      </c>
      <c r="E1243" s="101" t="s">
        <v>72</v>
      </c>
    </row>
    <row r="1244" spans="2:5">
      <c r="B1244" s="101" t="s">
        <v>11709</v>
      </c>
      <c r="C1244" s="101" t="s">
        <v>7700</v>
      </c>
      <c r="D1244" s="101" t="s">
        <v>7701</v>
      </c>
      <c r="E1244" s="101" t="s">
        <v>72</v>
      </c>
    </row>
    <row r="1245" spans="2:5">
      <c r="B1245" s="101" t="s">
        <v>6802</v>
      </c>
      <c r="C1245" s="101" t="s">
        <v>7700</v>
      </c>
      <c r="D1245" s="101" t="s">
        <v>7701</v>
      </c>
      <c r="E1245" s="101" t="s">
        <v>72</v>
      </c>
    </row>
    <row r="1246" spans="2:5">
      <c r="B1246" s="101" t="s">
        <v>11663</v>
      </c>
      <c r="C1246" s="101" t="s">
        <v>4558</v>
      </c>
      <c r="D1246" s="101" t="s">
        <v>4559</v>
      </c>
      <c r="E1246" s="101" t="s">
        <v>153</v>
      </c>
    </row>
    <row r="1247" spans="2:5">
      <c r="B1247" s="101" t="s">
        <v>5985</v>
      </c>
      <c r="C1247" s="101" t="s">
        <v>6481</v>
      </c>
      <c r="D1247" s="101" t="s">
        <v>6482</v>
      </c>
      <c r="E1247" s="101" t="s">
        <v>72</v>
      </c>
    </row>
    <row r="1248" spans="2:5">
      <c r="B1248" s="101" t="s">
        <v>5985</v>
      </c>
      <c r="C1248" s="101" t="s">
        <v>6481</v>
      </c>
      <c r="D1248" s="101" t="s">
        <v>6482</v>
      </c>
      <c r="E1248" s="101" t="s">
        <v>72</v>
      </c>
    </row>
    <row r="1249" spans="2:5">
      <c r="B1249" s="101" t="s">
        <v>11605</v>
      </c>
      <c r="C1249" s="101" t="s">
        <v>6481</v>
      </c>
      <c r="D1249" s="101" t="s">
        <v>6482</v>
      </c>
      <c r="E1249" s="101" t="s">
        <v>153</v>
      </c>
    </row>
    <row r="1250" spans="2:5">
      <c r="B1250" s="101" t="s">
        <v>11605</v>
      </c>
      <c r="C1250" s="101" t="s">
        <v>6481</v>
      </c>
      <c r="D1250" s="101" t="s">
        <v>6482</v>
      </c>
      <c r="E1250" s="101" t="s">
        <v>153</v>
      </c>
    </row>
    <row r="1251" spans="2:5">
      <c r="B1251" s="101" t="s">
        <v>9192</v>
      </c>
      <c r="C1251" s="101" t="s">
        <v>6481</v>
      </c>
      <c r="D1251" s="101" t="s">
        <v>6482</v>
      </c>
      <c r="E1251" s="101" t="s">
        <v>72</v>
      </c>
    </row>
    <row r="1252" spans="2:5">
      <c r="B1252" s="101" t="s">
        <v>11614</v>
      </c>
      <c r="C1252" s="101" t="s">
        <v>6481</v>
      </c>
      <c r="D1252" s="101" t="s">
        <v>6482</v>
      </c>
      <c r="E1252" s="101" t="s">
        <v>153</v>
      </c>
    </row>
    <row r="1253" spans="2:5">
      <c r="B1253" s="101" t="s">
        <v>11614</v>
      </c>
      <c r="C1253" s="101" t="s">
        <v>6481</v>
      </c>
      <c r="D1253" s="101" t="s">
        <v>6482</v>
      </c>
      <c r="E1253" s="101" t="s">
        <v>153</v>
      </c>
    </row>
    <row r="1254" spans="2:5">
      <c r="B1254" s="101" t="s">
        <v>11614</v>
      </c>
      <c r="C1254" s="101" t="s">
        <v>6481</v>
      </c>
      <c r="D1254" s="101" t="s">
        <v>6482</v>
      </c>
      <c r="E1254" s="101" t="s">
        <v>153</v>
      </c>
    </row>
    <row r="1255" spans="2:5">
      <c r="B1255" s="101" t="s">
        <v>11597</v>
      </c>
      <c r="C1255" s="101" t="s">
        <v>6481</v>
      </c>
      <c r="D1255" s="101" t="s">
        <v>6482</v>
      </c>
      <c r="E1255" s="101" t="s">
        <v>153</v>
      </c>
    </row>
    <row r="1256" spans="2:5">
      <c r="B1256" s="101" t="s">
        <v>11610</v>
      </c>
      <c r="C1256" s="101" t="s">
        <v>6481</v>
      </c>
      <c r="D1256" s="101" t="s">
        <v>6482</v>
      </c>
      <c r="E1256" s="101" t="s">
        <v>153</v>
      </c>
    </row>
    <row r="1257" spans="2:5">
      <c r="B1257" s="101" t="s">
        <v>11648</v>
      </c>
      <c r="C1257" s="101" t="s">
        <v>6481</v>
      </c>
      <c r="D1257" s="101" t="s">
        <v>6482</v>
      </c>
      <c r="E1257" s="101" t="s">
        <v>153</v>
      </c>
    </row>
    <row r="1258" spans="2:5">
      <c r="B1258" s="101" t="s">
        <v>11643</v>
      </c>
      <c r="C1258" s="101" t="s">
        <v>6481</v>
      </c>
      <c r="D1258" s="101" t="s">
        <v>6482</v>
      </c>
      <c r="E1258" s="101" t="s">
        <v>153</v>
      </c>
    </row>
    <row r="1259" spans="2:5">
      <c r="B1259" s="101" t="s">
        <v>11654</v>
      </c>
      <c r="C1259" s="101" t="s">
        <v>6481</v>
      </c>
      <c r="D1259" s="101" t="s">
        <v>6482</v>
      </c>
      <c r="E1259" s="101" t="s">
        <v>72</v>
      </c>
    </row>
    <row r="1260" spans="2:5">
      <c r="B1260" s="101" t="s">
        <v>4949</v>
      </c>
      <c r="C1260" s="101" t="s">
        <v>6481</v>
      </c>
      <c r="D1260" s="101" t="s">
        <v>6482</v>
      </c>
      <c r="E1260" s="101" t="s">
        <v>153</v>
      </c>
    </row>
    <row r="1261" spans="2:5">
      <c r="B1261" s="101" t="s">
        <v>4949</v>
      </c>
      <c r="C1261" s="102" t="s">
        <v>6481</v>
      </c>
      <c r="D1261" s="101" t="s">
        <v>6482</v>
      </c>
      <c r="E1261" s="101" t="s">
        <v>153</v>
      </c>
    </row>
    <row r="1262" spans="2:5">
      <c r="B1262" s="101" t="s">
        <v>4949</v>
      </c>
      <c r="C1262" s="101" t="s">
        <v>6481</v>
      </c>
      <c r="D1262" s="101" t="s">
        <v>6482</v>
      </c>
      <c r="E1262" s="101" t="s">
        <v>153</v>
      </c>
    </row>
    <row r="1263" spans="2:5">
      <c r="B1263" s="101" t="s">
        <v>4949</v>
      </c>
      <c r="C1263" s="102" t="s">
        <v>6481</v>
      </c>
      <c r="D1263" s="101" t="s">
        <v>6482</v>
      </c>
      <c r="E1263" s="101" t="s">
        <v>153</v>
      </c>
    </row>
    <row r="1264" spans="2:5">
      <c r="B1264" s="101" t="s">
        <v>11681</v>
      </c>
      <c r="C1264" s="101" t="s">
        <v>6481</v>
      </c>
      <c r="D1264" s="101" t="s">
        <v>6482</v>
      </c>
      <c r="E1264" s="101" t="s">
        <v>153</v>
      </c>
    </row>
    <row r="1265" spans="2:5">
      <c r="B1265" s="101" t="s">
        <v>11681</v>
      </c>
      <c r="C1265" s="101" t="s">
        <v>6481</v>
      </c>
      <c r="D1265" s="101" t="s">
        <v>6482</v>
      </c>
      <c r="E1265" s="101" t="s">
        <v>153</v>
      </c>
    </row>
    <row r="1266" spans="2:5">
      <c r="B1266" s="101" t="s">
        <v>11681</v>
      </c>
      <c r="C1266" s="101" t="s">
        <v>6481</v>
      </c>
      <c r="D1266" s="101" t="s">
        <v>6482</v>
      </c>
      <c r="E1266" s="101" t="s">
        <v>153</v>
      </c>
    </row>
    <row r="1267" spans="2:5">
      <c r="B1267" s="101" t="s">
        <v>11657</v>
      </c>
      <c r="C1267" s="101" t="s">
        <v>6481</v>
      </c>
      <c r="D1267" s="101" t="s">
        <v>6482</v>
      </c>
      <c r="E1267" s="101" t="s">
        <v>153</v>
      </c>
    </row>
    <row r="1268" spans="2:5">
      <c r="B1268" s="101" t="s">
        <v>11660</v>
      </c>
      <c r="C1268" s="101" t="s">
        <v>6481</v>
      </c>
      <c r="D1268" s="101" t="s">
        <v>6482</v>
      </c>
      <c r="E1268" s="101" t="s">
        <v>153</v>
      </c>
    </row>
    <row r="1269" spans="2:5">
      <c r="B1269" s="101" t="s">
        <v>770</v>
      </c>
      <c r="C1269" s="101" t="s">
        <v>6481</v>
      </c>
      <c r="D1269" s="101" t="s">
        <v>6482</v>
      </c>
      <c r="E1269" s="101" t="s">
        <v>72</v>
      </c>
    </row>
    <row r="1270" spans="2:5">
      <c r="B1270" s="101" t="s">
        <v>6999</v>
      </c>
      <c r="C1270" s="101" t="s">
        <v>6481</v>
      </c>
      <c r="D1270" s="101" t="s">
        <v>6482</v>
      </c>
      <c r="E1270" s="101" t="s">
        <v>72</v>
      </c>
    </row>
    <row r="1271" spans="2:5">
      <c r="B1271" s="101" t="s">
        <v>11716</v>
      </c>
      <c r="C1271" s="101" t="s">
        <v>6481</v>
      </c>
      <c r="D1271" s="101" t="s">
        <v>6482</v>
      </c>
      <c r="E1271" s="101" t="s">
        <v>72</v>
      </c>
    </row>
    <row r="1272" spans="2:5">
      <c r="B1272" s="101" t="s">
        <v>11702</v>
      </c>
      <c r="C1272" s="101" t="s">
        <v>6481</v>
      </c>
      <c r="D1272" s="101" t="s">
        <v>6482</v>
      </c>
      <c r="E1272" s="101" t="s">
        <v>72</v>
      </c>
    </row>
    <row r="1273" spans="2:5">
      <c r="B1273" s="101" t="s">
        <v>11717</v>
      </c>
      <c r="C1273" s="101" t="s">
        <v>6481</v>
      </c>
      <c r="D1273" s="101" t="s">
        <v>6482</v>
      </c>
      <c r="E1273" s="101" t="s">
        <v>72</v>
      </c>
    </row>
    <row r="1274" spans="2:5">
      <c r="B1274" s="101" t="s">
        <v>5005</v>
      </c>
      <c r="C1274" s="101" t="s">
        <v>6481</v>
      </c>
      <c r="D1274" s="101" t="s">
        <v>6482</v>
      </c>
      <c r="E1274" s="101" t="s">
        <v>72</v>
      </c>
    </row>
    <row r="1275" spans="2:5">
      <c r="B1275" s="101" t="s">
        <v>11641</v>
      </c>
      <c r="C1275" s="101" t="s">
        <v>6481</v>
      </c>
      <c r="D1275" s="101" t="s">
        <v>6482</v>
      </c>
      <c r="E1275" s="101" t="s">
        <v>72</v>
      </c>
    </row>
    <row r="1276" spans="2:5">
      <c r="B1276" s="101" t="s">
        <v>11718</v>
      </c>
      <c r="C1276" s="101" t="s">
        <v>6481</v>
      </c>
      <c r="D1276" s="101" t="s">
        <v>6482</v>
      </c>
      <c r="E1276" s="101" t="s">
        <v>72</v>
      </c>
    </row>
    <row r="1277" spans="2:5">
      <c r="B1277" s="101" t="s">
        <v>11719</v>
      </c>
      <c r="C1277" s="101" t="s">
        <v>6481</v>
      </c>
      <c r="D1277" s="101" t="s">
        <v>6482</v>
      </c>
      <c r="E1277" s="101" t="s">
        <v>72</v>
      </c>
    </row>
    <row r="1278" spans="2:5">
      <c r="B1278" s="101" t="s">
        <v>11639</v>
      </c>
      <c r="C1278" s="101" t="s">
        <v>6481</v>
      </c>
      <c r="D1278" s="101" t="s">
        <v>6482</v>
      </c>
      <c r="E1278" s="101" t="s">
        <v>72</v>
      </c>
    </row>
    <row r="1279" spans="2:5">
      <c r="B1279" s="101" t="s">
        <v>11642</v>
      </c>
      <c r="C1279" s="101" t="s">
        <v>6481</v>
      </c>
      <c r="D1279" s="101" t="s">
        <v>6482</v>
      </c>
      <c r="E1279" s="101" t="s">
        <v>72</v>
      </c>
    </row>
    <row r="1280" spans="2:5">
      <c r="B1280" s="101" t="s">
        <v>11594</v>
      </c>
      <c r="C1280" s="101" t="s">
        <v>6481</v>
      </c>
      <c r="D1280" s="101" t="s">
        <v>6482</v>
      </c>
      <c r="E1280" s="101" t="s">
        <v>72</v>
      </c>
    </row>
    <row r="1281" spans="2:5">
      <c r="B1281" s="101" t="s">
        <v>11661</v>
      </c>
      <c r="C1281" s="101" t="s">
        <v>6481</v>
      </c>
      <c r="D1281" s="101" t="s">
        <v>6482</v>
      </c>
      <c r="E1281" s="101" t="s">
        <v>72</v>
      </c>
    </row>
    <row r="1282" spans="2:5">
      <c r="B1282" s="101" t="s">
        <v>11638</v>
      </c>
      <c r="C1282" s="101" t="s">
        <v>6481</v>
      </c>
      <c r="D1282" s="101" t="s">
        <v>6482</v>
      </c>
      <c r="E1282" s="101" t="s">
        <v>72</v>
      </c>
    </row>
    <row r="1283" spans="2:5">
      <c r="B1283" s="101" t="s">
        <v>11593</v>
      </c>
      <c r="C1283" s="101" t="s">
        <v>6481</v>
      </c>
      <c r="D1283" s="101" t="s">
        <v>6482</v>
      </c>
      <c r="E1283" s="101" t="s">
        <v>72</v>
      </c>
    </row>
    <row r="1284" spans="2:5">
      <c r="B1284" s="101" t="s">
        <v>11651</v>
      </c>
      <c r="C1284" s="101" t="s">
        <v>6481</v>
      </c>
      <c r="D1284" s="101" t="s">
        <v>6482</v>
      </c>
      <c r="E1284" s="101" t="s">
        <v>153</v>
      </c>
    </row>
    <row r="1285" spans="2:5">
      <c r="B1285" s="101" t="s">
        <v>11720</v>
      </c>
      <c r="C1285" s="101" t="s">
        <v>6481</v>
      </c>
      <c r="D1285" s="101" t="s">
        <v>6482</v>
      </c>
      <c r="E1285" s="101" t="s">
        <v>72</v>
      </c>
    </row>
    <row r="1286" spans="2:5">
      <c r="B1286" s="101" t="s">
        <v>11600</v>
      </c>
      <c r="C1286" s="101" t="s">
        <v>6481</v>
      </c>
      <c r="D1286" s="101" t="s">
        <v>6482</v>
      </c>
      <c r="E1286" s="101" t="s">
        <v>153</v>
      </c>
    </row>
    <row r="1287" spans="2:5">
      <c r="B1287" s="101" t="s">
        <v>2647</v>
      </c>
      <c r="C1287" s="101" t="s">
        <v>6481</v>
      </c>
      <c r="D1287" s="101" t="s">
        <v>6482</v>
      </c>
      <c r="E1287" s="101" t="s">
        <v>153</v>
      </c>
    </row>
    <row r="1288" spans="2:5">
      <c r="B1288" s="101" t="s">
        <v>1561</v>
      </c>
      <c r="C1288" s="101" t="s">
        <v>6471</v>
      </c>
      <c r="D1288" s="101" t="s">
        <v>6472</v>
      </c>
      <c r="E1288" s="101" t="s">
        <v>72</v>
      </c>
    </row>
    <row r="1289" spans="2:5">
      <c r="B1289" s="101" t="s">
        <v>1561</v>
      </c>
      <c r="C1289" s="101" t="s">
        <v>6471</v>
      </c>
      <c r="D1289" s="101" t="s">
        <v>6472</v>
      </c>
      <c r="E1289" s="101" t="s">
        <v>72</v>
      </c>
    </row>
    <row r="1290" spans="2:5">
      <c r="B1290" s="101" t="s">
        <v>11751</v>
      </c>
      <c r="C1290" s="101" t="s">
        <v>6471</v>
      </c>
      <c r="D1290" s="101" t="s">
        <v>6472</v>
      </c>
      <c r="E1290" s="101" t="s">
        <v>72</v>
      </c>
    </row>
    <row r="1291" spans="2:5">
      <c r="B1291" s="101" t="s">
        <v>11747</v>
      </c>
      <c r="C1291" s="101" t="s">
        <v>6471</v>
      </c>
      <c r="D1291" s="101" t="s">
        <v>6472</v>
      </c>
      <c r="E1291" s="101" t="s">
        <v>72</v>
      </c>
    </row>
    <row r="1292" spans="2:5">
      <c r="B1292" s="101" t="s">
        <v>11715</v>
      </c>
      <c r="C1292" s="101" t="s">
        <v>6471</v>
      </c>
      <c r="D1292" s="101" t="s">
        <v>6472</v>
      </c>
      <c r="E1292" s="101" t="s">
        <v>72</v>
      </c>
    </row>
    <row r="1293" spans="2:5">
      <c r="B1293" s="101" t="s">
        <v>11703</v>
      </c>
      <c r="C1293" s="101" t="s">
        <v>6471</v>
      </c>
      <c r="D1293" s="101" t="s">
        <v>6472</v>
      </c>
      <c r="E1293" s="101" t="s">
        <v>72</v>
      </c>
    </row>
    <row r="1294" spans="2:5">
      <c r="B1294" s="101" t="s">
        <v>11681</v>
      </c>
      <c r="C1294" s="101" t="s">
        <v>4473</v>
      </c>
      <c r="D1294" s="101" t="s">
        <v>4474</v>
      </c>
      <c r="E1294" s="101" t="s">
        <v>153</v>
      </c>
    </row>
    <row r="1295" spans="2:5">
      <c r="B1295" s="101" t="s">
        <v>11681</v>
      </c>
      <c r="C1295" s="101" t="s">
        <v>4497</v>
      </c>
      <c r="D1295" s="101" t="s">
        <v>4498</v>
      </c>
      <c r="E1295" s="101" t="s">
        <v>153</v>
      </c>
    </row>
    <row r="1296" spans="2:5">
      <c r="B1296" s="101" t="s">
        <v>6991</v>
      </c>
      <c r="C1296" s="101" t="s">
        <v>7475</v>
      </c>
      <c r="D1296" s="101" t="s">
        <v>11763</v>
      </c>
      <c r="E1296" s="101" t="s">
        <v>72</v>
      </c>
    </row>
    <row r="1297" spans="2:5">
      <c r="B1297" s="101" t="s">
        <v>11752</v>
      </c>
      <c r="C1297" s="101" t="s">
        <v>7475</v>
      </c>
      <c r="D1297" s="101" t="s">
        <v>11763</v>
      </c>
      <c r="E1297" s="101" t="s">
        <v>72</v>
      </c>
    </row>
    <row r="1298" spans="2:5">
      <c r="B1298" s="101" t="s">
        <v>11709</v>
      </c>
      <c r="C1298" s="101" t="s">
        <v>7475</v>
      </c>
      <c r="D1298" s="101" t="s">
        <v>11763</v>
      </c>
      <c r="E1298" s="101" t="s">
        <v>72</v>
      </c>
    </row>
    <row r="1299" spans="2:5">
      <c r="B1299" s="101" t="s">
        <v>6802</v>
      </c>
      <c r="C1299" s="101" t="s">
        <v>7475</v>
      </c>
      <c r="D1299" s="101" t="s">
        <v>11763</v>
      </c>
      <c r="E1299" s="101" t="s">
        <v>72</v>
      </c>
    </row>
    <row r="1300" spans="2:5">
      <c r="B1300" s="101" t="s">
        <v>11662</v>
      </c>
      <c r="C1300" s="101" t="s">
        <v>4337</v>
      </c>
      <c r="D1300" s="101" t="s">
        <v>4338</v>
      </c>
      <c r="E1300" s="101" t="s">
        <v>153</v>
      </c>
    </row>
    <row r="1301" spans="2:5">
      <c r="B1301" s="101" t="s">
        <v>3789</v>
      </c>
      <c r="C1301" s="102" t="s">
        <v>4967</v>
      </c>
      <c r="D1301" s="101" t="s">
        <v>4968</v>
      </c>
      <c r="E1301" s="101" t="s">
        <v>72</v>
      </c>
    </row>
    <row r="1302" spans="2:5">
      <c r="B1302" s="101" t="s">
        <v>11696</v>
      </c>
      <c r="C1302" s="101" t="s">
        <v>6242</v>
      </c>
      <c r="D1302" s="101" t="s">
        <v>6243</v>
      </c>
      <c r="E1302" s="101" t="s">
        <v>153</v>
      </c>
    </row>
    <row r="1303" spans="2:5">
      <c r="B1303" s="101" t="s">
        <v>11762</v>
      </c>
      <c r="C1303" s="101" t="s">
        <v>11634</v>
      </c>
      <c r="D1303" s="101" t="s">
        <v>3194</v>
      </c>
      <c r="E1303" s="101" t="s">
        <v>153</v>
      </c>
    </row>
    <row r="1304" spans="2:5">
      <c r="B1304" s="101" t="s">
        <v>11594</v>
      </c>
      <c r="C1304" s="101" t="s">
        <v>11634</v>
      </c>
      <c r="D1304" s="101" t="s">
        <v>3194</v>
      </c>
      <c r="E1304" s="101" t="s">
        <v>72</v>
      </c>
    </row>
    <row r="1305" spans="2:5">
      <c r="B1305" s="101" t="s">
        <v>11638</v>
      </c>
      <c r="C1305" s="101" t="s">
        <v>11634</v>
      </c>
      <c r="D1305" s="101" t="s">
        <v>3194</v>
      </c>
      <c r="E1305" s="101" t="s">
        <v>72</v>
      </c>
    </row>
    <row r="1306" spans="2:5">
      <c r="B1306" s="101" t="s">
        <v>1561</v>
      </c>
      <c r="C1306" s="101" t="s">
        <v>5844</v>
      </c>
      <c r="D1306" s="101" t="s">
        <v>5845</v>
      </c>
      <c r="E1306" s="101" t="s">
        <v>72</v>
      </c>
    </row>
    <row r="1307" spans="2:5">
      <c r="B1307" s="101" t="s">
        <v>11752</v>
      </c>
      <c r="C1307" s="101" t="s">
        <v>5844</v>
      </c>
      <c r="D1307" s="101" t="s">
        <v>5845</v>
      </c>
      <c r="E1307" s="101" t="s">
        <v>72</v>
      </c>
    </row>
    <row r="1308" spans="2:5">
      <c r="B1308" s="101" t="s">
        <v>11709</v>
      </c>
      <c r="C1308" s="101" t="s">
        <v>5844</v>
      </c>
      <c r="D1308" s="101" t="s">
        <v>5845</v>
      </c>
      <c r="E1308" s="101" t="s">
        <v>72</v>
      </c>
    </row>
    <row r="1309" spans="2:5">
      <c r="B1309" s="101" t="s">
        <v>3677</v>
      </c>
      <c r="C1309" s="101" t="s">
        <v>4750</v>
      </c>
      <c r="D1309" s="101" t="s">
        <v>4751</v>
      </c>
      <c r="E1309" s="101" t="s">
        <v>72</v>
      </c>
    </row>
    <row r="1310" spans="2:5">
      <c r="B1310" s="101" t="s">
        <v>11709</v>
      </c>
      <c r="C1310" s="101" t="s">
        <v>6651</v>
      </c>
      <c r="D1310" s="101" t="s">
        <v>6652</v>
      </c>
      <c r="E1310" s="101" t="s">
        <v>72</v>
      </c>
    </row>
    <row r="1311" spans="2:5">
      <c r="B1311" s="101" t="s">
        <v>6802</v>
      </c>
      <c r="C1311" s="101" t="s">
        <v>6651</v>
      </c>
      <c r="D1311" s="101" t="s">
        <v>6652</v>
      </c>
      <c r="E1311" s="101" t="s">
        <v>72</v>
      </c>
    </row>
    <row r="1312" spans="2:5">
      <c r="B1312" s="101" t="s">
        <v>11756</v>
      </c>
      <c r="C1312" s="101" t="s">
        <v>2632</v>
      </c>
      <c r="D1312" s="101" t="s">
        <v>2633</v>
      </c>
      <c r="E1312" s="101" t="s">
        <v>72</v>
      </c>
    </row>
    <row r="1313" spans="2:5">
      <c r="B1313" s="101" t="s">
        <v>10387</v>
      </c>
      <c r="C1313" s="101" t="s">
        <v>3585</v>
      </c>
      <c r="D1313" s="101" t="s">
        <v>3586</v>
      </c>
      <c r="E1313" s="101" t="s">
        <v>72</v>
      </c>
    </row>
    <row r="1314" spans="2:5">
      <c r="B1314" s="101" t="s">
        <v>11706</v>
      </c>
      <c r="C1314" s="101" t="s">
        <v>3585</v>
      </c>
      <c r="D1314" s="101" t="s">
        <v>3586</v>
      </c>
      <c r="E1314" s="101" t="s">
        <v>72</v>
      </c>
    </row>
    <row r="1315" spans="2:5">
      <c r="B1315" s="101" t="s">
        <v>6991</v>
      </c>
      <c r="C1315" s="101" t="s">
        <v>6109</v>
      </c>
      <c r="D1315" s="101" t="s">
        <v>6110</v>
      </c>
      <c r="E1315" s="101" t="s">
        <v>72</v>
      </c>
    </row>
    <row r="1316" spans="2:5">
      <c r="B1316" s="101" t="s">
        <v>3426</v>
      </c>
      <c r="C1316" s="101" t="s">
        <v>6109</v>
      </c>
      <c r="D1316" s="101" t="s">
        <v>6110</v>
      </c>
      <c r="E1316" s="101" t="s">
        <v>72</v>
      </c>
    </row>
    <row r="1317" spans="2:5">
      <c r="B1317" s="101" t="s">
        <v>5985</v>
      </c>
      <c r="C1317" s="102" t="s">
        <v>5955</v>
      </c>
      <c r="D1317" s="102" t="s">
        <v>5956</v>
      </c>
      <c r="E1317" s="101" t="s">
        <v>72</v>
      </c>
    </row>
    <row r="1318" spans="2:5">
      <c r="B1318" s="101" t="s">
        <v>10387</v>
      </c>
      <c r="C1318" s="101" t="s">
        <v>5955</v>
      </c>
      <c r="D1318" s="101" t="s">
        <v>5956</v>
      </c>
      <c r="E1318" s="101" t="s">
        <v>72</v>
      </c>
    </row>
    <row r="1319" spans="2:5">
      <c r="B1319" s="101" t="s">
        <v>11706</v>
      </c>
      <c r="C1319" s="101" t="s">
        <v>5955</v>
      </c>
      <c r="D1319" s="101" t="s">
        <v>5956</v>
      </c>
      <c r="E1319" s="101" t="s">
        <v>72</v>
      </c>
    </row>
    <row r="1320" spans="2:5">
      <c r="B1320" s="101" t="s">
        <v>1561</v>
      </c>
      <c r="C1320" s="101" t="s">
        <v>5955</v>
      </c>
      <c r="D1320" s="101" t="s">
        <v>5956</v>
      </c>
      <c r="E1320" s="101" t="s">
        <v>72</v>
      </c>
    </row>
    <row r="1321" spans="2:5">
      <c r="B1321" s="101" t="s">
        <v>11747</v>
      </c>
      <c r="C1321" s="101" t="s">
        <v>5955</v>
      </c>
      <c r="D1321" s="101" t="s">
        <v>5956</v>
      </c>
      <c r="E1321" s="101" t="s">
        <v>72</v>
      </c>
    </row>
    <row r="1322" spans="2:5">
      <c r="B1322" s="101" t="s">
        <v>10387</v>
      </c>
      <c r="C1322" s="101" t="s">
        <v>5969</v>
      </c>
      <c r="D1322" s="101" t="s">
        <v>5970</v>
      </c>
      <c r="E1322" s="101" t="s">
        <v>72</v>
      </c>
    </row>
    <row r="1323" spans="2:5">
      <c r="B1323" s="101" t="s">
        <v>11706</v>
      </c>
      <c r="C1323" s="101" t="s">
        <v>5969</v>
      </c>
      <c r="D1323" s="101" t="s">
        <v>5970</v>
      </c>
      <c r="E1323" s="101" t="s">
        <v>72</v>
      </c>
    </row>
    <row r="1324" spans="2:5">
      <c r="B1324" s="101" t="s">
        <v>11594</v>
      </c>
      <c r="C1324" s="101" t="s">
        <v>2552</v>
      </c>
      <c r="D1324" s="101" t="s">
        <v>2553</v>
      </c>
      <c r="E1324" s="101" t="s">
        <v>72</v>
      </c>
    </row>
    <row r="1325" spans="2:5">
      <c r="B1325" s="101" t="s">
        <v>11760</v>
      </c>
      <c r="C1325" s="101" t="s">
        <v>3208</v>
      </c>
      <c r="D1325" s="101" t="s">
        <v>3209</v>
      </c>
      <c r="E1325" s="101" t="s">
        <v>72</v>
      </c>
    </row>
    <row r="1326" spans="2:5">
      <c r="B1326" s="101" t="s">
        <v>11758</v>
      </c>
      <c r="C1326" s="101" t="s">
        <v>2921</v>
      </c>
      <c r="D1326" s="101" t="s">
        <v>2922</v>
      </c>
      <c r="E1326" s="101" t="s">
        <v>72</v>
      </c>
    </row>
    <row r="1327" spans="2:5">
      <c r="B1327" s="101" t="s">
        <v>11621</v>
      </c>
      <c r="C1327" s="102" t="s">
        <v>6731</v>
      </c>
      <c r="D1327" s="101" t="s">
        <v>6732</v>
      </c>
      <c r="E1327" s="101" t="s">
        <v>72</v>
      </c>
    </row>
    <row r="1328" spans="2:5">
      <c r="B1328" s="101" t="s">
        <v>6991</v>
      </c>
      <c r="C1328" s="101" t="s">
        <v>6731</v>
      </c>
      <c r="D1328" s="101" t="s">
        <v>6732</v>
      </c>
      <c r="E1328" s="101" t="s">
        <v>72</v>
      </c>
    </row>
    <row r="1329" spans="2:5">
      <c r="B1329" s="101" t="s">
        <v>9192</v>
      </c>
      <c r="C1329" s="102" t="s">
        <v>6731</v>
      </c>
      <c r="D1329" s="101" t="s">
        <v>6732</v>
      </c>
      <c r="E1329" s="101" t="s">
        <v>72</v>
      </c>
    </row>
    <row r="1330" spans="2:5">
      <c r="B1330" s="101" t="s">
        <v>9192</v>
      </c>
      <c r="C1330" s="101" t="s">
        <v>6731</v>
      </c>
      <c r="D1330" s="101" t="s">
        <v>6732</v>
      </c>
      <c r="E1330" s="101" t="s">
        <v>72</v>
      </c>
    </row>
    <row r="1331" spans="2:5">
      <c r="B1331" s="101" t="s">
        <v>9263</v>
      </c>
      <c r="C1331" s="101" t="s">
        <v>6731</v>
      </c>
      <c r="D1331" s="101" t="s">
        <v>6732</v>
      </c>
      <c r="E1331" s="101" t="s">
        <v>72</v>
      </c>
    </row>
    <row r="1332" spans="2:5">
      <c r="B1332" s="101" t="s">
        <v>3789</v>
      </c>
      <c r="C1332" s="101" t="s">
        <v>6731</v>
      </c>
      <c r="D1332" s="101" t="s">
        <v>6732</v>
      </c>
      <c r="E1332" s="101" t="s">
        <v>72</v>
      </c>
    </row>
    <row r="1333" spans="2:5">
      <c r="B1333" s="101" t="s">
        <v>10387</v>
      </c>
      <c r="C1333" s="101" t="s">
        <v>6731</v>
      </c>
      <c r="D1333" s="101" t="s">
        <v>6732</v>
      </c>
      <c r="E1333" s="101" t="s">
        <v>72</v>
      </c>
    </row>
    <row r="1334" spans="2:5">
      <c r="B1334" s="101" t="s">
        <v>3677</v>
      </c>
      <c r="C1334" s="101" t="s">
        <v>6731</v>
      </c>
      <c r="D1334" s="101" t="s">
        <v>6732</v>
      </c>
      <c r="E1334" s="101" t="s">
        <v>72</v>
      </c>
    </row>
    <row r="1335" spans="2:5">
      <c r="B1335" s="101" t="s">
        <v>11752</v>
      </c>
      <c r="C1335" s="101" t="s">
        <v>6731</v>
      </c>
      <c r="D1335" s="101" t="s">
        <v>6732</v>
      </c>
      <c r="E1335" s="101" t="s">
        <v>72</v>
      </c>
    </row>
    <row r="1336" spans="2:5">
      <c r="B1336" s="101" t="s">
        <v>11709</v>
      </c>
      <c r="C1336" s="101" t="s">
        <v>6731</v>
      </c>
      <c r="D1336" s="101" t="s">
        <v>6732</v>
      </c>
      <c r="E1336" s="101" t="s">
        <v>72</v>
      </c>
    </row>
    <row r="1337" spans="2:5">
      <c r="B1337" s="101" t="s">
        <v>6802</v>
      </c>
      <c r="C1337" s="101" t="s">
        <v>6731</v>
      </c>
      <c r="D1337" s="101" t="s">
        <v>6732</v>
      </c>
      <c r="E1337" s="101" t="s">
        <v>72</v>
      </c>
    </row>
    <row r="1338" spans="2:5">
      <c r="B1338" s="101" t="s">
        <v>3677</v>
      </c>
      <c r="C1338" s="101" t="s">
        <v>10608</v>
      </c>
      <c r="D1338" s="101" t="s">
        <v>6744</v>
      </c>
      <c r="E1338" s="101" t="s">
        <v>72</v>
      </c>
    </row>
    <row r="1339" spans="2:5">
      <c r="B1339" s="101" t="s">
        <v>1561</v>
      </c>
      <c r="C1339" s="101" t="s">
        <v>10608</v>
      </c>
      <c r="D1339" s="101" t="s">
        <v>6744</v>
      </c>
      <c r="E1339" s="101" t="s">
        <v>72</v>
      </c>
    </row>
    <row r="1340" spans="2:5">
      <c r="B1340" s="101" t="s">
        <v>11709</v>
      </c>
      <c r="C1340" s="101" t="s">
        <v>7080</v>
      </c>
      <c r="D1340" s="101" t="s">
        <v>7081</v>
      </c>
      <c r="E1340" s="101" t="s">
        <v>72</v>
      </c>
    </row>
    <row r="1341" spans="2:5">
      <c r="B1341" s="101" t="s">
        <v>9263</v>
      </c>
      <c r="C1341" s="101" t="s">
        <v>4829</v>
      </c>
      <c r="D1341" s="101" t="s">
        <v>4830</v>
      </c>
      <c r="E1341" s="101" t="s">
        <v>72</v>
      </c>
    </row>
    <row r="1342" spans="2:5">
      <c r="B1342" s="101" t="s">
        <v>11702</v>
      </c>
      <c r="C1342" s="101" t="s">
        <v>5469</v>
      </c>
      <c r="D1342" s="101" t="s">
        <v>5470</v>
      </c>
      <c r="E1342" s="101" t="s">
        <v>72</v>
      </c>
    </row>
    <row r="1343" spans="2:5">
      <c r="B1343" s="101" t="s">
        <v>9263</v>
      </c>
      <c r="C1343" s="101" t="s">
        <v>2909</v>
      </c>
      <c r="D1343" s="101" t="s">
        <v>2910</v>
      </c>
      <c r="E1343" s="101" t="s">
        <v>72</v>
      </c>
    </row>
    <row r="1344" spans="2:5">
      <c r="B1344" s="101" t="s">
        <v>9263</v>
      </c>
      <c r="C1344" s="101" t="s">
        <v>2909</v>
      </c>
      <c r="D1344" s="101" t="s">
        <v>2910</v>
      </c>
      <c r="E1344" s="101" t="s">
        <v>72</v>
      </c>
    </row>
    <row r="1345" spans="2:5">
      <c r="B1345" s="101" t="s">
        <v>11637</v>
      </c>
      <c r="C1345" s="101" t="s">
        <v>2909</v>
      </c>
      <c r="D1345" s="101" t="s">
        <v>2910</v>
      </c>
      <c r="E1345" s="101" t="s">
        <v>72</v>
      </c>
    </row>
    <row r="1346" spans="2:5">
      <c r="B1346" s="101" t="s">
        <v>11637</v>
      </c>
      <c r="C1346" s="101" t="s">
        <v>2909</v>
      </c>
      <c r="D1346" s="101" t="s">
        <v>2910</v>
      </c>
      <c r="E1346" s="101" t="s">
        <v>72</v>
      </c>
    </row>
    <row r="1347" spans="2:5">
      <c r="B1347" s="101" t="s">
        <v>11637</v>
      </c>
      <c r="C1347" s="102" t="s">
        <v>2909</v>
      </c>
      <c r="D1347" s="101" t="s">
        <v>2910</v>
      </c>
      <c r="E1347" s="101" t="s">
        <v>72</v>
      </c>
    </row>
    <row r="1348" spans="2:5">
      <c r="B1348" s="101" t="s">
        <v>11637</v>
      </c>
      <c r="C1348" s="101" t="s">
        <v>2909</v>
      </c>
      <c r="D1348" s="101" t="s">
        <v>2910</v>
      </c>
      <c r="E1348" s="101" t="s">
        <v>72</v>
      </c>
    </row>
    <row r="1349" spans="2:5">
      <c r="B1349" s="101" t="s">
        <v>11637</v>
      </c>
      <c r="C1349" s="101" t="s">
        <v>2909</v>
      </c>
      <c r="D1349" s="101" t="s">
        <v>2910</v>
      </c>
      <c r="E1349" s="101" t="s">
        <v>72</v>
      </c>
    </row>
    <row r="1350" spans="2:5">
      <c r="B1350" s="101" t="s">
        <v>9192</v>
      </c>
      <c r="C1350" s="101" t="s">
        <v>3974</v>
      </c>
      <c r="D1350" s="101" t="s">
        <v>3975</v>
      </c>
      <c r="E1350" s="101" t="s">
        <v>72</v>
      </c>
    </row>
    <row r="1351" spans="2:5">
      <c r="B1351" s="101" t="s">
        <v>9192</v>
      </c>
      <c r="C1351" s="102" t="s">
        <v>3974</v>
      </c>
      <c r="D1351" s="101" t="s">
        <v>3975</v>
      </c>
      <c r="E1351" s="101" t="s">
        <v>72</v>
      </c>
    </row>
    <row r="1352" spans="2:5">
      <c r="B1352" s="101" t="s">
        <v>9192</v>
      </c>
      <c r="C1352" s="102" t="s">
        <v>3986</v>
      </c>
      <c r="D1352" s="101" t="s">
        <v>3987</v>
      </c>
      <c r="E1352" s="101" t="s">
        <v>72</v>
      </c>
    </row>
    <row r="1353" spans="2:5">
      <c r="B1353" s="101" t="s">
        <v>9192</v>
      </c>
      <c r="C1353" s="101" t="s">
        <v>3986</v>
      </c>
      <c r="D1353" s="101" t="s">
        <v>3987</v>
      </c>
      <c r="E1353" s="101" t="s">
        <v>72</v>
      </c>
    </row>
    <row r="1354" spans="2:5">
      <c r="B1354" s="101" t="s">
        <v>9192</v>
      </c>
      <c r="C1354" s="101" t="s">
        <v>3997</v>
      </c>
      <c r="D1354" s="101" t="s">
        <v>3998</v>
      </c>
      <c r="E1354" s="101" t="s">
        <v>72</v>
      </c>
    </row>
    <row r="1355" spans="2:5">
      <c r="B1355" s="101" t="s">
        <v>11661</v>
      </c>
      <c r="C1355" s="101" t="s">
        <v>3182</v>
      </c>
      <c r="D1355" s="101" t="s">
        <v>3183</v>
      </c>
      <c r="E1355" s="101" t="s">
        <v>72</v>
      </c>
    </row>
    <row r="1356" spans="2:5">
      <c r="B1356" s="101" t="s">
        <v>9037</v>
      </c>
      <c r="C1356" s="101" t="s">
        <v>7908</v>
      </c>
      <c r="D1356" s="101" t="s">
        <v>7909</v>
      </c>
      <c r="E1356" s="101" t="s">
        <v>72</v>
      </c>
    </row>
    <row r="1357" spans="2:5">
      <c r="B1357" s="101" t="s">
        <v>9037</v>
      </c>
      <c r="C1357" s="101" t="s">
        <v>7908</v>
      </c>
      <c r="D1357" s="101" t="s">
        <v>7909</v>
      </c>
      <c r="E1357" s="101" t="s">
        <v>72</v>
      </c>
    </row>
    <row r="1358" spans="2:5">
      <c r="B1358" s="101" t="s">
        <v>9037</v>
      </c>
      <c r="C1358" s="101" t="s">
        <v>7908</v>
      </c>
      <c r="D1358" s="101" t="s">
        <v>7909</v>
      </c>
      <c r="E1358" s="101" t="s">
        <v>72</v>
      </c>
    </row>
    <row r="1359" spans="2:5">
      <c r="B1359" s="101" t="s">
        <v>11628</v>
      </c>
      <c r="C1359" s="101" t="s">
        <v>7908</v>
      </c>
      <c r="D1359" s="101" t="s">
        <v>7909</v>
      </c>
      <c r="E1359" s="101" t="s">
        <v>153</v>
      </c>
    </row>
    <row r="1360" spans="2:5">
      <c r="B1360" s="101" t="s">
        <v>11629</v>
      </c>
      <c r="C1360" s="101" t="s">
        <v>7908</v>
      </c>
      <c r="D1360" s="101" t="s">
        <v>7909</v>
      </c>
      <c r="E1360" s="101" t="s">
        <v>72</v>
      </c>
    </row>
    <row r="1361" spans="2:5">
      <c r="B1361" s="101" t="s">
        <v>11614</v>
      </c>
      <c r="C1361" s="102" t="s">
        <v>7908</v>
      </c>
      <c r="D1361" s="101" t="s">
        <v>7909</v>
      </c>
      <c r="E1361" s="101" t="s">
        <v>153</v>
      </c>
    </row>
    <row r="1362" spans="2:5">
      <c r="B1362" s="101" t="s">
        <v>1735</v>
      </c>
      <c r="C1362" s="101" t="s">
        <v>7908</v>
      </c>
      <c r="D1362" s="101" t="s">
        <v>7909</v>
      </c>
      <c r="E1362" s="101" t="s">
        <v>72</v>
      </c>
    </row>
    <row r="1363" spans="2:5">
      <c r="B1363" s="101" t="s">
        <v>1735</v>
      </c>
      <c r="C1363" s="101" t="s">
        <v>7908</v>
      </c>
      <c r="D1363" s="101" t="s">
        <v>7909</v>
      </c>
      <c r="E1363" s="101" t="s">
        <v>72</v>
      </c>
    </row>
    <row r="1364" spans="2:5">
      <c r="B1364" s="101" t="s">
        <v>9263</v>
      </c>
      <c r="C1364" s="101" t="s">
        <v>4739</v>
      </c>
      <c r="D1364" s="101" t="s">
        <v>4740</v>
      </c>
      <c r="E1364" s="101" t="s">
        <v>72</v>
      </c>
    </row>
    <row r="1365" spans="2:5">
      <c r="B1365" s="101" t="s">
        <v>9263</v>
      </c>
      <c r="C1365" s="101" t="s">
        <v>4723</v>
      </c>
      <c r="D1365" s="101" t="s">
        <v>4724</v>
      </c>
      <c r="E1365" s="101" t="s">
        <v>72</v>
      </c>
    </row>
    <row r="1366" spans="2:5">
      <c r="B1366" s="101" t="s">
        <v>11597</v>
      </c>
      <c r="C1366" s="102" t="s">
        <v>7712</v>
      </c>
      <c r="D1366" s="101" t="s">
        <v>7713</v>
      </c>
      <c r="E1366" s="101" t="s">
        <v>153</v>
      </c>
    </row>
    <row r="1367" spans="2:5">
      <c r="B1367" s="101" t="s">
        <v>11597</v>
      </c>
      <c r="C1367" s="101" t="s">
        <v>7712</v>
      </c>
      <c r="D1367" s="101" t="s">
        <v>7713</v>
      </c>
      <c r="E1367" s="101" t="s">
        <v>153</v>
      </c>
    </row>
    <row r="1368" spans="2:5">
      <c r="B1368" s="101" t="s">
        <v>11709</v>
      </c>
      <c r="C1368" s="101" t="s">
        <v>7712</v>
      </c>
      <c r="D1368" s="101" t="s">
        <v>7713</v>
      </c>
      <c r="E1368" s="101" t="s">
        <v>72</v>
      </c>
    </row>
    <row r="1369" spans="2:5">
      <c r="B1369" s="101" t="s">
        <v>6802</v>
      </c>
      <c r="C1369" s="101" t="s">
        <v>7712</v>
      </c>
      <c r="D1369" s="101" t="s">
        <v>7713</v>
      </c>
      <c r="E1369" s="101" t="s">
        <v>72</v>
      </c>
    </row>
    <row r="1370" spans="2:5">
      <c r="B1370" s="101" t="s">
        <v>11662</v>
      </c>
      <c r="C1370" s="102" t="s">
        <v>6600</v>
      </c>
      <c r="D1370" s="102" t="s">
        <v>6601</v>
      </c>
      <c r="E1370" s="101" t="s">
        <v>153</v>
      </c>
    </row>
    <row r="1371" spans="2:5">
      <c r="B1371" s="101" t="s">
        <v>11633</v>
      </c>
      <c r="C1371" s="102" t="s">
        <v>5707</v>
      </c>
      <c r="D1371" s="102" t="s">
        <v>5708</v>
      </c>
      <c r="E1371" s="101" t="s">
        <v>153</v>
      </c>
    </row>
    <row r="1372" spans="2:5">
      <c r="B1372" s="101" t="s">
        <v>11633</v>
      </c>
      <c r="C1372" s="102" t="s">
        <v>5719</v>
      </c>
      <c r="D1372" s="102" t="s">
        <v>5720</v>
      </c>
      <c r="E1372" s="101" t="s">
        <v>153</v>
      </c>
    </row>
    <row r="1373" spans="2:5">
      <c r="B1373" s="101" t="s">
        <v>11681</v>
      </c>
      <c r="C1373" s="101" t="s">
        <v>4449</v>
      </c>
      <c r="D1373" s="101" t="s">
        <v>4450</v>
      </c>
      <c r="E1373" s="101" t="s">
        <v>153</v>
      </c>
    </row>
    <row r="1374" spans="2:5">
      <c r="B1374" s="101" t="s">
        <v>11614</v>
      </c>
      <c r="C1374" s="102" t="s">
        <v>6961</v>
      </c>
      <c r="D1374" s="101" t="s">
        <v>6962</v>
      </c>
      <c r="E1374" s="101" t="s">
        <v>153</v>
      </c>
    </row>
    <row r="1375" spans="2:5">
      <c r="B1375" s="101" t="s">
        <v>11681</v>
      </c>
      <c r="C1375" s="101" t="s">
        <v>5567</v>
      </c>
      <c r="D1375" s="101" t="s">
        <v>5568</v>
      </c>
      <c r="E1375" s="101" t="s">
        <v>153</v>
      </c>
    </row>
    <row r="1376" spans="2:5">
      <c r="B1376" s="101" t="s">
        <v>2483</v>
      </c>
      <c r="C1376" s="101" t="s">
        <v>2479</v>
      </c>
      <c r="D1376" s="101" t="s">
        <v>2480</v>
      </c>
      <c r="E1376" s="101" t="s">
        <v>153</v>
      </c>
    </row>
    <row r="1377" spans="2:5">
      <c r="B1377" s="101" t="s">
        <v>11635</v>
      </c>
      <c r="C1377" s="101" t="s">
        <v>1908</v>
      </c>
      <c r="D1377" s="101" t="s">
        <v>1909</v>
      </c>
      <c r="E1377" s="101" t="s">
        <v>153</v>
      </c>
    </row>
    <row r="1378" spans="2:5">
      <c r="B1378" s="101" t="s">
        <v>11635</v>
      </c>
      <c r="C1378" s="101" t="s">
        <v>1915</v>
      </c>
      <c r="D1378" s="101" t="s">
        <v>1916</v>
      </c>
      <c r="E1378" s="101" t="s">
        <v>153</v>
      </c>
    </row>
    <row r="1379" spans="2:5">
      <c r="B1379" s="101" t="s">
        <v>11635</v>
      </c>
      <c r="C1379" s="101" t="s">
        <v>1920</v>
      </c>
      <c r="D1379" s="101" t="s">
        <v>1921</v>
      </c>
      <c r="E1379" s="101" t="s">
        <v>153</v>
      </c>
    </row>
    <row r="1380" spans="2:5">
      <c r="B1380" s="101" t="s">
        <v>11635</v>
      </c>
      <c r="C1380" s="101" t="s">
        <v>1925</v>
      </c>
      <c r="D1380" s="101" t="s">
        <v>1926</v>
      </c>
      <c r="E1380" s="101" t="s">
        <v>153</v>
      </c>
    </row>
    <row r="1381" spans="2:5">
      <c r="B1381" s="101" t="s">
        <v>11635</v>
      </c>
      <c r="C1381" s="101" t="s">
        <v>1930</v>
      </c>
      <c r="D1381" s="101" t="s">
        <v>1931</v>
      </c>
      <c r="E1381" s="101" t="s">
        <v>153</v>
      </c>
    </row>
    <row r="1382" spans="2:5">
      <c r="B1382" s="101" t="s">
        <v>11635</v>
      </c>
      <c r="C1382" s="101" t="s">
        <v>1937</v>
      </c>
      <c r="D1382" s="101" t="s">
        <v>1938</v>
      </c>
      <c r="E1382" s="101" t="s">
        <v>153</v>
      </c>
    </row>
    <row r="1383" spans="2:5">
      <c r="B1383" s="101" t="s">
        <v>11635</v>
      </c>
      <c r="C1383" s="101" t="s">
        <v>1942</v>
      </c>
      <c r="D1383" s="101" t="s">
        <v>1943</v>
      </c>
      <c r="E1383" s="101" t="s">
        <v>153</v>
      </c>
    </row>
    <row r="1384" spans="2:5">
      <c r="B1384" s="101" t="s">
        <v>11703</v>
      </c>
      <c r="C1384" s="101" t="s">
        <v>11764</v>
      </c>
      <c r="D1384" s="101" t="s">
        <v>11765</v>
      </c>
      <c r="E1384" s="101" t="s">
        <v>72</v>
      </c>
    </row>
    <row r="1385" spans="2:5">
      <c r="B1385" s="101" t="s">
        <v>11756</v>
      </c>
      <c r="C1385" s="101" t="s">
        <v>11766</v>
      </c>
      <c r="D1385" s="101" t="s">
        <v>11767</v>
      </c>
      <c r="E1385" s="101" t="s">
        <v>72</v>
      </c>
    </row>
    <row r="1386" spans="2:5">
      <c r="B1386" s="101" t="s">
        <v>10387</v>
      </c>
      <c r="C1386" s="101" t="s">
        <v>5894</v>
      </c>
      <c r="D1386" s="101" t="s">
        <v>5895</v>
      </c>
      <c r="E1386" s="101" t="s">
        <v>72</v>
      </c>
    </row>
    <row r="1387" spans="2:5">
      <c r="B1387" s="101" t="s">
        <v>10387</v>
      </c>
      <c r="C1387" s="101" t="s">
        <v>1529</v>
      </c>
      <c r="D1387" s="101" t="s">
        <v>1530</v>
      </c>
      <c r="E1387" s="101" t="s">
        <v>72</v>
      </c>
    </row>
    <row r="1388" spans="2:5">
      <c r="B1388" s="101" t="s">
        <v>1471</v>
      </c>
      <c r="C1388" s="101" t="s">
        <v>1529</v>
      </c>
      <c r="D1388" s="101" t="s">
        <v>1530</v>
      </c>
      <c r="E1388" s="101" t="s">
        <v>72</v>
      </c>
    </row>
    <row r="1389" spans="2:5">
      <c r="B1389" s="101" t="s">
        <v>1611</v>
      </c>
      <c r="C1389" s="101" t="s">
        <v>1529</v>
      </c>
      <c r="D1389" s="101" t="s">
        <v>1530</v>
      </c>
      <c r="E1389" s="101" t="s">
        <v>72</v>
      </c>
    </row>
    <row r="1390" spans="2:5">
      <c r="B1390" s="101" t="s">
        <v>11636</v>
      </c>
      <c r="C1390" s="101" t="s">
        <v>1529</v>
      </c>
      <c r="D1390" s="101" t="s">
        <v>1530</v>
      </c>
      <c r="E1390" s="101" t="s">
        <v>72</v>
      </c>
    </row>
    <row r="1391" spans="2:5">
      <c r="B1391" s="101" t="s">
        <v>11756</v>
      </c>
      <c r="C1391" s="101" t="s">
        <v>5920</v>
      </c>
      <c r="D1391" s="101" t="s">
        <v>5921</v>
      </c>
      <c r="E1391" s="101" t="s">
        <v>72</v>
      </c>
    </row>
    <row r="1392" spans="2:5">
      <c r="B1392" s="101" t="s">
        <v>11750</v>
      </c>
      <c r="C1392" s="101" t="s">
        <v>6767</v>
      </c>
      <c r="D1392" s="101" t="s">
        <v>6768</v>
      </c>
      <c r="E1392" s="101" t="s">
        <v>72</v>
      </c>
    </row>
    <row r="1393" spans="2:5">
      <c r="B1393" s="101" t="s">
        <v>11750</v>
      </c>
      <c r="C1393" s="101" t="s">
        <v>1522</v>
      </c>
      <c r="D1393" s="101" t="s">
        <v>1523</v>
      </c>
      <c r="E1393" s="101" t="s">
        <v>72</v>
      </c>
    </row>
    <row r="1394" spans="2:5">
      <c r="B1394" s="101" t="s">
        <v>3677</v>
      </c>
      <c r="C1394" s="101" t="s">
        <v>1522</v>
      </c>
      <c r="D1394" s="101" t="s">
        <v>1523</v>
      </c>
      <c r="E1394" s="101" t="s">
        <v>72</v>
      </c>
    </row>
    <row r="1395" spans="2:5">
      <c r="B1395" s="101" t="s">
        <v>1561</v>
      </c>
      <c r="C1395" s="101" t="s">
        <v>1522</v>
      </c>
      <c r="D1395" s="101" t="s">
        <v>1523</v>
      </c>
      <c r="E1395" s="101" t="s">
        <v>72</v>
      </c>
    </row>
    <row r="1396" spans="2:5">
      <c r="B1396" s="101" t="s">
        <v>3677</v>
      </c>
      <c r="C1396" s="101" t="s">
        <v>3686</v>
      </c>
      <c r="D1396" s="101" t="s">
        <v>3687</v>
      </c>
      <c r="E1396" s="101" t="s">
        <v>72</v>
      </c>
    </row>
    <row r="1397" spans="2:5">
      <c r="B1397" s="101" t="s">
        <v>3677</v>
      </c>
      <c r="C1397" s="101" t="s">
        <v>3696</v>
      </c>
      <c r="D1397" s="101" t="s">
        <v>3697</v>
      </c>
      <c r="E1397" s="101" t="s">
        <v>72</v>
      </c>
    </row>
    <row r="1398" spans="2:5">
      <c r="B1398" s="101" t="s">
        <v>3677</v>
      </c>
      <c r="C1398" s="101" t="s">
        <v>1503</v>
      </c>
      <c r="D1398" s="101" t="s">
        <v>1504</v>
      </c>
      <c r="E1398" s="101" t="s">
        <v>72</v>
      </c>
    </row>
    <row r="1399" spans="2:5">
      <c r="B1399" s="101" t="s">
        <v>3677</v>
      </c>
      <c r="C1399" s="101" t="s">
        <v>1503</v>
      </c>
      <c r="D1399" s="101" t="s">
        <v>1504</v>
      </c>
      <c r="E1399" s="101" t="s">
        <v>72</v>
      </c>
    </row>
    <row r="1400" spans="2:5">
      <c r="B1400" s="101" t="s">
        <v>3677</v>
      </c>
      <c r="C1400" s="101" t="s">
        <v>1503</v>
      </c>
      <c r="D1400" s="101" t="s">
        <v>1504</v>
      </c>
      <c r="E1400" s="101" t="s">
        <v>72</v>
      </c>
    </row>
    <row r="1401" spans="2:5">
      <c r="B1401" s="101" t="s">
        <v>1561</v>
      </c>
      <c r="C1401" s="101" t="s">
        <v>9371</v>
      </c>
      <c r="D1401" s="101" t="s">
        <v>1504</v>
      </c>
      <c r="E1401" s="101" t="s">
        <v>72</v>
      </c>
    </row>
    <row r="1402" spans="2:5">
      <c r="B1402" s="101" t="s">
        <v>770</v>
      </c>
      <c r="C1402" s="101" t="s">
        <v>1503</v>
      </c>
      <c r="D1402" s="101" t="s">
        <v>1504</v>
      </c>
      <c r="E1402" s="101" t="s">
        <v>72</v>
      </c>
    </row>
    <row r="1403" spans="2:5">
      <c r="B1403" s="101" t="s">
        <v>770</v>
      </c>
      <c r="C1403" s="101" t="s">
        <v>5311</v>
      </c>
      <c r="D1403" s="101" t="s">
        <v>5312</v>
      </c>
      <c r="E1403" s="101" t="s">
        <v>72</v>
      </c>
    </row>
    <row r="1404" spans="2:5">
      <c r="B1404" s="101" t="s">
        <v>770</v>
      </c>
      <c r="C1404" s="101" t="s">
        <v>766</v>
      </c>
      <c r="D1404" s="101" t="s">
        <v>767</v>
      </c>
      <c r="E1404" s="101" t="s">
        <v>72</v>
      </c>
    </row>
    <row r="1405" spans="2:5">
      <c r="B1405" s="101" t="s">
        <v>1561</v>
      </c>
      <c r="C1405" s="101" t="s">
        <v>1484</v>
      </c>
      <c r="D1405" s="101" t="s">
        <v>1485</v>
      </c>
      <c r="E1405" s="101" t="s">
        <v>72</v>
      </c>
    </row>
    <row r="1406" spans="2:5">
      <c r="B1406" s="101" t="s">
        <v>1561</v>
      </c>
      <c r="C1406" s="101" t="s">
        <v>1491</v>
      </c>
      <c r="D1406" s="101" t="s">
        <v>1492</v>
      </c>
      <c r="E1406" s="101" t="s">
        <v>72</v>
      </c>
    </row>
    <row r="1407" spans="2:5">
      <c r="B1407" s="101" t="s">
        <v>1561</v>
      </c>
      <c r="C1407" s="101" t="s">
        <v>1498</v>
      </c>
      <c r="D1407" s="101" t="s">
        <v>1499</v>
      </c>
      <c r="E1407" s="101" t="s">
        <v>72</v>
      </c>
    </row>
    <row r="1408" spans="2:5">
      <c r="B1408" s="101" t="s">
        <v>1561</v>
      </c>
      <c r="C1408" s="101" t="s">
        <v>1505</v>
      </c>
      <c r="D1408" s="101" t="s">
        <v>1506</v>
      </c>
      <c r="E1408" s="101" t="s">
        <v>72</v>
      </c>
    </row>
    <row r="1409" spans="2:5">
      <c r="B1409" s="101" t="s">
        <v>1561</v>
      </c>
      <c r="C1409" s="101" t="s">
        <v>1510</v>
      </c>
      <c r="D1409" s="101" t="s">
        <v>1511</v>
      </c>
      <c r="E1409" s="101" t="s">
        <v>72</v>
      </c>
    </row>
    <row r="1410" spans="2:5">
      <c r="B1410" s="101" t="s">
        <v>1561</v>
      </c>
      <c r="C1410" s="101" t="s">
        <v>1517</v>
      </c>
      <c r="D1410" s="101" t="s">
        <v>1518</v>
      </c>
      <c r="E1410" s="101" t="s">
        <v>72</v>
      </c>
    </row>
    <row r="1411" spans="2:5">
      <c r="B1411" s="101" t="s">
        <v>1561</v>
      </c>
      <c r="C1411" s="101" t="s">
        <v>9374</v>
      </c>
      <c r="D1411" s="101" t="s">
        <v>1525</v>
      </c>
      <c r="E1411" s="101" t="s">
        <v>72</v>
      </c>
    </row>
    <row r="1412" spans="2:5">
      <c r="B1412" s="101" t="s">
        <v>1561</v>
      </c>
      <c r="C1412" s="101" t="s">
        <v>1531</v>
      </c>
      <c r="D1412" s="101" t="s">
        <v>1532</v>
      </c>
      <c r="E1412" s="101" t="s">
        <v>72</v>
      </c>
    </row>
    <row r="1413" spans="2:5">
      <c r="B1413" s="101" t="s">
        <v>1561</v>
      </c>
      <c r="C1413" s="101" t="s">
        <v>1538</v>
      </c>
      <c r="D1413" s="101" t="s">
        <v>1539</v>
      </c>
      <c r="E1413" s="101" t="s">
        <v>72</v>
      </c>
    </row>
    <row r="1414" spans="2:5">
      <c r="B1414" s="101" t="s">
        <v>1561</v>
      </c>
      <c r="C1414" s="101" t="s">
        <v>1545</v>
      </c>
      <c r="D1414" s="101" t="s">
        <v>1546</v>
      </c>
      <c r="E1414" s="101" t="s">
        <v>72</v>
      </c>
    </row>
    <row r="1415" spans="2:5">
      <c r="B1415" s="101" t="s">
        <v>1561</v>
      </c>
      <c r="C1415" s="101" t="s">
        <v>1552</v>
      </c>
      <c r="D1415" s="101" t="s">
        <v>1553</v>
      </c>
      <c r="E1415" s="101" t="s">
        <v>72</v>
      </c>
    </row>
    <row r="1416" spans="2:5">
      <c r="B1416" s="101" t="s">
        <v>1561</v>
      </c>
      <c r="C1416" s="101" t="s">
        <v>1559</v>
      </c>
      <c r="D1416" s="101" t="s">
        <v>1560</v>
      </c>
      <c r="E1416" s="101" t="s">
        <v>72</v>
      </c>
    </row>
    <row r="1417" spans="2:5">
      <c r="B1417" s="101" t="s">
        <v>1561</v>
      </c>
      <c r="C1417" s="101" t="s">
        <v>1567</v>
      </c>
      <c r="D1417" s="101" t="s">
        <v>1568</v>
      </c>
      <c r="E1417" s="101" t="s">
        <v>72</v>
      </c>
    </row>
    <row r="1418" spans="2:5">
      <c r="B1418" s="101" t="s">
        <v>1561</v>
      </c>
      <c r="C1418" s="101" t="s">
        <v>1572</v>
      </c>
      <c r="D1418" s="101" t="s">
        <v>1573</v>
      </c>
      <c r="E1418" s="101" t="s">
        <v>72</v>
      </c>
    </row>
    <row r="1419" spans="2:5">
      <c r="B1419" s="101" t="s">
        <v>1561</v>
      </c>
      <c r="C1419" s="101" t="s">
        <v>1579</v>
      </c>
      <c r="D1419" s="101" t="s">
        <v>1580</v>
      </c>
      <c r="E1419" s="101" t="s">
        <v>72</v>
      </c>
    </row>
    <row r="1420" spans="2:5">
      <c r="B1420" s="101" t="s">
        <v>1561</v>
      </c>
      <c r="C1420" s="101" t="s">
        <v>1584</v>
      </c>
      <c r="D1420" s="101" t="s">
        <v>1585</v>
      </c>
      <c r="E1420" s="101" t="s">
        <v>72</v>
      </c>
    </row>
    <row r="1421" spans="2:5">
      <c r="B1421" s="101" t="s">
        <v>1561</v>
      </c>
      <c r="C1421" s="101" t="s">
        <v>1591</v>
      </c>
      <c r="D1421" s="101" t="s">
        <v>1592</v>
      </c>
      <c r="E1421" s="101" t="s">
        <v>72</v>
      </c>
    </row>
    <row r="1422" spans="2:5">
      <c r="B1422" s="101" t="s">
        <v>1561</v>
      </c>
      <c r="C1422" s="101" t="s">
        <v>1599</v>
      </c>
      <c r="D1422" s="101" t="s">
        <v>1600</v>
      </c>
      <c r="E1422" s="101" t="s">
        <v>72</v>
      </c>
    </row>
    <row r="1423" spans="2:5">
      <c r="B1423" s="101" t="s">
        <v>1561</v>
      </c>
      <c r="C1423" s="101" t="s">
        <v>1601</v>
      </c>
      <c r="D1423" s="101" t="s">
        <v>1602</v>
      </c>
      <c r="E1423" s="101" t="s">
        <v>72</v>
      </c>
    </row>
    <row r="1424" spans="2:5">
      <c r="B1424" s="101" t="s">
        <v>11751</v>
      </c>
      <c r="C1424" s="101" t="s">
        <v>1621</v>
      </c>
      <c r="D1424" s="101" t="s">
        <v>1622</v>
      </c>
      <c r="E1424" s="101" t="s">
        <v>72</v>
      </c>
    </row>
    <row r="1425" spans="2:5">
      <c r="B1425" s="101" t="s">
        <v>11751</v>
      </c>
      <c r="C1425" s="101" t="s">
        <v>1630</v>
      </c>
      <c r="D1425" s="101" t="s">
        <v>1631</v>
      </c>
      <c r="E1425" s="101" t="s">
        <v>72</v>
      </c>
    </row>
    <row r="1426" spans="2:5">
      <c r="B1426" s="101" t="s">
        <v>11751</v>
      </c>
      <c r="C1426" s="101" t="s">
        <v>1637</v>
      </c>
      <c r="D1426" s="101" t="s">
        <v>1638</v>
      </c>
      <c r="E1426" s="101" t="s">
        <v>72</v>
      </c>
    </row>
    <row r="1427" spans="2:5">
      <c r="B1427" s="101" t="s">
        <v>770</v>
      </c>
      <c r="C1427" s="101" t="s">
        <v>741</v>
      </c>
      <c r="D1427" s="101" t="s">
        <v>742</v>
      </c>
      <c r="E1427" s="101" t="s">
        <v>72</v>
      </c>
    </row>
    <row r="1428" spans="2:5">
      <c r="B1428" s="101" t="s">
        <v>770</v>
      </c>
      <c r="C1428" s="101" t="s">
        <v>750</v>
      </c>
      <c r="D1428" s="101" t="s">
        <v>751</v>
      </c>
      <c r="E1428" s="101" t="s">
        <v>72</v>
      </c>
    </row>
    <row r="1429" spans="2:5">
      <c r="B1429" s="101" t="s">
        <v>770</v>
      </c>
      <c r="C1429" s="101" t="s">
        <v>755</v>
      </c>
      <c r="D1429" s="101" t="s">
        <v>756</v>
      </c>
      <c r="E1429" s="101" t="s">
        <v>72</v>
      </c>
    </row>
    <row r="1430" spans="2:5">
      <c r="B1430" s="101" t="s">
        <v>770</v>
      </c>
      <c r="C1430" s="101" t="s">
        <v>761</v>
      </c>
      <c r="D1430" s="101" t="s">
        <v>762</v>
      </c>
      <c r="E1430" s="101" t="s">
        <v>72</v>
      </c>
    </row>
    <row r="1431" spans="2:5">
      <c r="B1431" s="101" t="s">
        <v>770</v>
      </c>
      <c r="C1431" s="101" t="s">
        <v>776</v>
      </c>
      <c r="D1431" s="101" t="s">
        <v>777</v>
      </c>
      <c r="E1431" s="101" t="s">
        <v>72</v>
      </c>
    </row>
    <row r="1432" spans="2:5">
      <c r="B1432" s="101" t="s">
        <v>11747</v>
      </c>
      <c r="C1432" s="101" t="s">
        <v>11768</v>
      </c>
      <c r="D1432" s="101" t="s">
        <v>11769</v>
      </c>
      <c r="E1432" s="101" t="s">
        <v>72</v>
      </c>
    </row>
    <row r="1433" spans="2:5">
      <c r="B1433" s="101" t="s">
        <v>10387</v>
      </c>
      <c r="C1433" s="101" t="s">
        <v>3878</v>
      </c>
      <c r="D1433" s="101" t="s">
        <v>3879</v>
      </c>
      <c r="E1433" s="101" t="s">
        <v>72</v>
      </c>
    </row>
    <row r="1434" spans="2:5">
      <c r="B1434" s="101" t="s">
        <v>11747</v>
      </c>
      <c r="C1434" s="101" t="s">
        <v>3878</v>
      </c>
      <c r="D1434" s="101" t="s">
        <v>3879</v>
      </c>
      <c r="E1434" s="101" t="s">
        <v>72</v>
      </c>
    </row>
    <row r="1435" spans="2:5">
      <c r="B1435" s="101" t="s">
        <v>11702</v>
      </c>
      <c r="C1435" s="101" t="s">
        <v>11444</v>
      </c>
      <c r="D1435" s="101" t="s">
        <v>11445</v>
      </c>
      <c r="E1435" s="101" t="s">
        <v>72</v>
      </c>
    </row>
    <row r="1436" spans="2:5">
      <c r="B1436" s="101" t="s">
        <v>11702</v>
      </c>
      <c r="C1436" s="101" t="s">
        <v>11526</v>
      </c>
      <c r="D1436" s="101" t="s">
        <v>11527</v>
      </c>
      <c r="E1436" s="101" t="s">
        <v>72</v>
      </c>
    </row>
    <row r="1437" spans="2:5">
      <c r="B1437" s="101" t="s">
        <v>11702</v>
      </c>
      <c r="C1437" s="101" t="s">
        <v>11770</v>
      </c>
      <c r="D1437" s="101" t="s">
        <v>11771</v>
      </c>
      <c r="E1437" s="101" t="s">
        <v>72</v>
      </c>
    </row>
    <row r="1438" spans="2:5">
      <c r="B1438" s="101" t="s">
        <v>11717</v>
      </c>
      <c r="C1438" s="101" t="s">
        <v>11770</v>
      </c>
      <c r="D1438" s="101" t="s">
        <v>11771</v>
      </c>
      <c r="E1438" s="101" t="s">
        <v>72</v>
      </c>
    </row>
    <row r="1439" spans="2:5">
      <c r="B1439" s="101" t="s">
        <v>11717</v>
      </c>
      <c r="C1439" s="101" t="s">
        <v>11497</v>
      </c>
      <c r="D1439" s="101" t="s">
        <v>11498</v>
      </c>
      <c r="E1439" s="101" t="s">
        <v>72</v>
      </c>
    </row>
    <row r="1440" spans="2:5">
      <c r="B1440" s="101" t="s">
        <v>11716</v>
      </c>
      <c r="C1440" s="101" t="s">
        <v>11438</v>
      </c>
      <c r="D1440" s="101" t="s">
        <v>11439</v>
      </c>
      <c r="E1440" s="101" t="s">
        <v>72</v>
      </c>
    </row>
    <row r="1441" spans="2:5">
      <c r="B1441" s="101" t="s">
        <v>11716</v>
      </c>
      <c r="C1441" s="101" t="s">
        <v>11504</v>
      </c>
      <c r="D1441" s="101" t="s">
        <v>11505</v>
      </c>
      <c r="E1441" s="101" t="s">
        <v>72</v>
      </c>
    </row>
    <row r="1442" spans="2:5">
      <c r="B1442" s="101" t="s">
        <v>11716</v>
      </c>
      <c r="C1442" s="101" t="s">
        <v>11509</v>
      </c>
      <c r="D1442" s="101" t="s">
        <v>11510</v>
      </c>
      <c r="E1442" s="101" t="s">
        <v>72</v>
      </c>
    </row>
    <row r="1443" spans="2:5">
      <c r="B1443" s="101" t="s">
        <v>6999</v>
      </c>
      <c r="C1443" s="101" t="s">
        <v>11431</v>
      </c>
      <c r="D1443" s="101" t="s">
        <v>11432</v>
      </c>
      <c r="E1443" s="101" t="s">
        <v>72</v>
      </c>
    </row>
    <row r="1444" spans="2:5">
      <c r="B1444" s="101" t="s">
        <v>11696</v>
      </c>
      <c r="C1444" s="101" t="s">
        <v>11772</v>
      </c>
      <c r="D1444" s="101" t="s">
        <v>11773</v>
      </c>
      <c r="E1444" s="101" t="s">
        <v>153</v>
      </c>
    </row>
    <row r="1445" spans="2:5">
      <c r="B1445" s="101" t="s">
        <v>6999</v>
      </c>
      <c r="C1445" s="101" t="s">
        <v>11772</v>
      </c>
      <c r="D1445" s="101" t="s">
        <v>11773</v>
      </c>
      <c r="E1445" s="101" t="s">
        <v>72</v>
      </c>
    </row>
    <row r="1446" spans="2:5">
      <c r="B1446" s="101" t="s">
        <v>6999</v>
      </c>
      <c r="C1446" s="101" t="s">
        <v>11774</v>
      </c>
      <c r="D1446" s="101" t="s">
        <v>11775</v>
      </c>
      <c r="E1446" s="101" t="s">
        <v>72</v>
      </c>
    </row>
    <row r="1447" spans="2:5">
      <c r="B1447" s="101" t="s">
        <v>11702</v>
      </c>
      <c r="C1447" s="101" t="s">
        <v>11774</v>
      </c>
      <c r="D1447" s="101" t="s">
        <v>11775</v>
      </c>
      <c r="E1447" s="101" t="s">
        <v>72</v>
      </c>
    </row>
    <row r="1448" spans="2:5">
      <c r="B1448" s="101" t="s">
        <v>11715</v>
      </c>
      <c r="C1448" s="101" t="s">
        <v>11776</v>
      </c>
      <c r="D1448" s="101" t="s">
        <v>11777</v>
      </c>
      <c r="E1448" s="101" t="s">
        <v>72</v>
      </c>
    </row>
    <row r="1449" spans="2:5">
      <c r="B1449" s="101" t="s">
        <v>6999</v>
      </c>
      <c r="C1449" s="101" t="s">
        <v>11778</v>
      </c>
      <c r="D1449" s="101" t="s">
        <v>11779</v>
      </c>
      <c r="E1449" s="101" t="s">
        <v>72</v>
      </c>
    </row>
    <row r="1450" spans="2:5">
      <c r="B1450" s="101" t="s">
        <v>6999</v>
      </c>
      <c r="C1450" s="101" t="s">
        <v>11780</v>
      </c>
      <c r="D1450" s="101" t="s">
        <v>11781</v>
      </c>
      <c r="E1450" s="101" t="s">
        <v>72</v>
      </c>
    </row>
    <row r="1451" spans="2:5">
      <c r="B1451" s="101" t="s">
        <v>6999</v>
      </c>
      <c r="C1451" s="101" t="s">
        <v>11782</v>
      </c>
      <c r="D1451" s="101" t="s">
        <v>11783</v>
      </c>
      <c r="E1451" s="101" t="s">
        <v>72</v>
      </c>
    </row>
    <row r="1452" spans="2:5">
      <c r="B1452" s="101" t="s">
        <v>11717</v>
      </c>
      <c r="C1452" s="101" t="s">
        <v>11450</v>
      </c>
      <c r="D1452" s="101" t="s">
        <v>11451</v>
      </c>
      <c r="E1452" s="101" t="s">
        <v>72</v>
      </c>
    </row>
    <row r="1453" spans="2:5">
      <c r="B1453" s="101" t="s">
        <v>1561</v>
      </c>
      <c r="C1453" s="101" t="s">
        <v>11784</v>
      </c>
      <c r="D1453" s="101" t="s">
        <v>11785</v>
      </c>
      <c r="E1453" s="101" t="s">
        <v>72</v>
      </c>
    </row>
    <row r="1454" spans="2:5">
      <c r="B1454" s="101" t="s">
        <v>4949</v>
      </c>
      <c r="C1454" s="101" t="s">
        <v>11786</v>
      </c>
      <c r="D1454" s="101" t="s">
        <v>11787</v>
      </c>
      <c r="E1454" s="101" t="s">
        <v>153</v>
      </c>
    </row>
    <row r="1455" spans="2:5">
      <c r="B1455" s="101" t="s">
        <v>4949</v>
      </c>
      <c r="C1455" s="101" t="s">
        <v>11786</v>
      </c>
      <c r="D1455" s="101" t="s">
        <v>11787</v>
      </c>
      <c r="E1455" s="101" t="s">
        <v>153</v>
      </c>
    </row>
    <row r="1456" spans="2:5">
      <c r="B1456" s="101" t="s">
        <v>4949</v>
      </c>
      <c r="C1456" s="101" t="s">
        <v>11786</v>
      </c>
      <c r="D1456" s="101" t="s">
        <v>11787</v>
      </c>
      <c r="E1456" s="101" t="s">
        <v>153</v>
      </c>
    </row>
    <row r="1457" spans="2:5">
      <c r="B1457" s="101" t="s">
        <v>4949</v>
      </c>
      <c r="C1457" s="101" t="s">
        <v>11786</v>
      </c>
      <c r="D1457" s="101" t="s">
        <v>11787</v>
      </c>
      <c r="E1457" s="101" t="s">
        <v>153</v>
      </c>
    </row>
    <row r="1458" spans="2:5">
      <c r="B1458" s="101" t="s">
        <v>4949</v>
      </c>
      <c r="C1458" s="101" t="s">
        <v>11788</v>
      </c>
      <c r="D1458" s="101" t="s">
        <v>11789</v>
      </c>
      <c r="E1458" s="101" t="s">
        <v>153</v>
      </c>
    </row>
    <row r="1459" spans="2:5">
      <c r="B1459" s="101" t="s">
        <v>4949</v>
      </c>
      <c r="C1459" s="101" t="s">
        <v>11790</v>
      </c>
      <c r="D1459" s="101" t="s">
        <v>11791</v>
      </c>
      <c r="E1459" s="101" t="s">
        <v>153</v>
      </c>
    </row>
    <row r="1460" spans="2:5">
      <c r="B1460" s="101" t="s">
        <v>4949</v>
      </c>
      <c r="C1460" s="102" t="s">
        <v>11792</v>
      </c>
      <c r="D1460" s="101" t="s">
        <v>11793</v>
      </c>
      <c r="E1460" s="101" t="s">
        <v>153</v>
      </c>
    </row>
    <row r="1461" spans="2:5">
      <c r="B1461" s="101" t="s">
        <v>11715</v>
      </c>
      <c r="C1461" s="101" t="s">
        <v>3252</v>
      </c>
      <c r="D1461" s="101" t="s">
        <v>3253</v>
      </c>
      <c r="E1461" s="101" t="s">
        <v>72</v>
      </c>
    </row>
    <row r="1462" spans="2:5">
      <c r="B1462" s="101" t="s">
        <v>3426</v>
      </c>
      <c r="C1462" s="101" t="s">
        <v>3405</v>
      </c>
      <c r="D1462" s="101" t="s">
        <v>3406</v>
      </c>
      <c r="E1462" s="101" t="s">
        <v>72</v>
      </c>
    </row>
    <row r="1463" spans="2:5">
      <c r="B1463" s="101" t="s">
        <v>3426</v>
      </c>
      <c r="C1463" s="101" t="s">
        <v>3424</v>
      </c>
      <c r="D1463" s="101" t="s">
        <v>3425</v>
      </c>
      <c r="E1463" s="101" t="s">
        <v>72</v>
      </c>
    </row>
    <row r="1464" spans="2:5">
      <c r="B1464" s="101" t="s">
        <v>1561</v>
      </c>
      <c r="C1464" s="101" t="s">
        <v>1543</v>
      </c>
      <c r="D1464" s="101" t="s">
        <v>1544</v>
      </c>
      <c r="E1464" s="101" t="s">
        <v>72</v>
      </c>
    </row>
    <row r="1465" spans="2:5">
      <c r="B1465" s="101" t="s">
        <v>11752</v>
      </c>
      <c r="C1465" s="101" t="s">
        <v>1543</v>
      </c>
      <c r="D1465" s="101" t="s">
        <v>1544</v>
      </c>
      <c r="E1465" s="101" t="s">
        <v>72</v>
      </c>
    </row>
    <row r="1466" spans="2:5">
      <c r="B1466" s="101" t="s">
        <v>11709</v>
      </c>
      <c r="C1466" s="101" t="s">
        <v>6836</v>
      </c>
      <c r="D1466" s="101" t="s">
        <v>6837</v>
      </c>
      <c r="E1466" s="101" t="s">
        <v>72</v>
      </c>
    </row>
    <row r="1467" spans="2:5">
      <c r="B1467" s="101" t="s">
        <v>11709</v>
      </c>
      <c r="C1467" s="101" t="s">
        <v>6842</v>
      </c>
      <c r="D1467" s="101" t="s">
        <v>6843</v>
      </c>
      <c r="E1467" s="101" t="s">
        <v>72</v>
      </c>
    </row>
    <row r="1468" spans="2:5">
      <c r="B1468" s="101" t="s">
        <v>11709</v>
      </c>
      <c r="C1468" s="101" t="s">
        <v>6847</v>
      </c>
      <c r="D1468" s="101" t="s">
        <v>6848</v>
      </c>
      <c r="E1468" s="101" t="s">
        <v>72</v>
      </c>
    </row>
    <row r="1469" spans="2:5">
      <c r="B1469" s="101" t="s">
        <v>11709</v>
      </c>
      <c r="C1469" s="101" t="s">
        <v>6852</v>
      </c>
      <c r="D1469" s="101" t="s">
        <v>6853</v>
      </c>
      <c r="E1469" s="101" t="s">
        <v>72</v>
      </c>
    </row>
    <row r="1470" spans="2:5">
      <c r="B1470" s="101" t="s">
        <v>11709</v>
      </c>
      <c r="C1470" s="101" t="s">
        <v>6858</v>
      </c>
      <c r="D1470" s="101" t="s">
        <v>6859</v>
      </c>
      <c r="E1470" s="101" t="s">
        <v>72</v>
      </c>
    </row>
    <row r="1471" spans="2:5">
      <c r="B1471" s="101" t="s">
        <v>11709</v>
      </c>
      <c r="C1471" s="101" t="s">
        <v>6864</v>
      </c>
      <c r="D1471" s="101" t="s">
        <v>6865</v>
      </c>
      <c r="E1471" s="101" t="s">
        <v>72</v>
      </c>
    </row>
    <row r="1472" spans="2:5">
      <c r="B1472" s="101" t="s">
        <v>11709</v>
      </c>
      <c r="C1472" s="101" t="s">
        <v>6883</v>
      </c>
      <c r="D1472" s="101" t="s">
        <v>6884</v>
      </c>
      <c r="E1472" s="101" t="s">
        <v>72</v>
      </c>
    </row>
    <row r="1473" spans="2:5">
      <c r="B1473" s="101" t="s">
        <v>11709</v>
      </c>
      <c r="C1473" s="101" t="s">
        <v>6888</v>
      </c>
      <c r="D1473" s="101" t="s">
        <v>6889</v>
      </c>
      <c r="E1473" s="101" t="s">
        <v>72</v>
      </c>
    </row>
    <row r="1474" spans="2:5">
      <c r="B1474" s="101" t="s">
        <v>11709</v>
      </c>
      <c r="C1474" s="101" t="s">
        <v>6893</v>
      </c>
      <c r="D1474" s="101" t="s">
        <v>6894</v>
      </c>
      <c r="E1474" s="101" t="s">
        <v>72</v>
      </c>
    </row>
    <row r="1475" spans="2:5">
      <c r="B1475" s="101" t="s">
        <v>11709</v>
      </c>
      <c r="C1475" s="101" t="s">
        <v>6893</v>
      </c>
      <c r="D1475" s="101" t="s">
        <v>6894</v>
      </c>
      <c r="E1475" s="101" t="s">
        <v>72</v>
      </c>
    </row>
    <row r="1476" spans="2:5">
      <c r="B1476" s="101" t="s">
        <v>11709</v>
      </c>
      <c r="C1476" s="101" t="s">
        <v>6898</v>
      </c>
      <c r="D1476" s="101" t="s">
        <v>6899</v>
      </c>
      <c r="E1476" s="101" t="s">
        <v>72</v>
      </c>
    </row>
    <row r="1477" spans="2:5">
      <c r="B1477" s="101" t="s">
        <v>11709</v>
      </c>
      <c r="C1477" s="101" t="s">
        <v>6898</v>
      </c>
      <c r="D1477" s="101" t="s">
        <v>6899</v>
      </c>
      <c r="E1477" s="101" t="s">
        <v>72</v>
      </c>
    </row>
    <row r="1478" spans="2:5">
      <c r="B1478" s="101" t="s">
        <v>11709</v>
      </c>
      <c r="C1478" s="101" t="s">
        <v>10660</v>
      </c>
      <c r="D1478" s="101" t="s">
        <v>10661</v>
      </c>
      <c r="E1478" s="101" t="s">
        <v>72</v>
      </c>
    </row>
    <row r="1479" spans="2:5">
      <c r="B1479" s="101" t="s">
        <v>11709</v>
      </c>
      <c r="C1479" s="101" t="s">
        <v>6906</v>
      </c>
      <c r="D1479" s="101" t="s">
        <v>6907</v>
      </c>
      <c r="E1479" s="101" t="s">
        <v>72</v>
      </c>
    </row>
    <row r="1480" spans="2:5">
      <c r="B1480" s="101" t="s">
        <v>11709</v>
      </c>
      <c r="C1480" s="101" t="s">
        <v>10667</v>
      </c>
      <c r="D1480" s="101" t="s">
        <v>10668</v>
      </c>
      <c r="E1480" s="101" t="s">
        <v>72</v>
      </c>
    </row>
    <row r="1481" spans="2:5">
      <c r="B1481" s="101" t="s">
        <v>11709</v>
      </c>
      <c r="C1481" s="101" t="s">
        <v>10667</v>
      </c>
      <c r="D1481" s="101" t="s">
        <v>10668</v>
      </c>
      <c r="E1481" s="101" t="s">
        <v>72</v>
      </c>
    </row>
    <row r="1482" spans="2:5">
      <c r="B1482" s="101" t="s">
        <v>11709</v>
      </c>
      <c r="C1482" s="101" t="s">
        <v>6914</v>
      </c>
      <c r="D1482" s="101" t="s">
        <v>6915</v>
      </c>
      <c r="E1482" s="101" t="s">
        <v>72</v>
      </c>
    </row>
    <row r="1483" spans="2:5">
      <c r="B1483" s="101" t="s">
        <v>11709</v>
      </c>
      <c r="C1483" s="101" t="s">
        <v>6921</v>
      </c>
      <c r="D1483" s="101" t="s">
        <v>6922</v>
      </c>
      <c r="E1483" s="101" t="s">
        <v>72</v>
      </c>
    </row>
    <row r="1484" spans="2:5">
      <c r="B1484" s="101" t="s">
        <v>11709</v>
      </c>
      <c r="C1484" s="101" t="s">
        <v>6932</v>
      </c>
      <c r="D1484" s="101" t="s">
        <v>6933</v>
      </c>
      <c r="E1484" s="101" t="s">
        <v>72</v>
      </c>
    </row>
    <row r="1485" spans="2:5">
      <c r="B1485" s="101" t="s">
        <v>1561</v>
      </c>
      <c r="C1485" s="101" t="s">
        <v>6943</v>
      </c>
      <c r="D1485" s="101" t="s">
        <v>6944</v>
      </c>
      <c r="E1485" s="101" t="s">
        <v>72</v>
      </c>
    </row>
    <row r="1486" spans="2:5">
      <c r="B1486" s="101" t="s">
        <v>11709</v>
      </c>
      <c r="C1486" s="101" t="s">
        <v>6943</v>
      </c>
      <c r="D1486" s="101" t="s">
        <v>6944</v>
      </c>
      <c r="E1486" s="101" t="s">
        <v>72</v>
      </c>
    </row>
    <row r="1487" spans="2:5">
      <c r="B1487" s="101" t="s">
        <v>6802</v>
      </c>
      <c r="C1487" s="101" t="s">
        <v>6943</v>
      </c>
      <c r="D1487" s="101" t="s">
        <v>6944</v>
      </c>
      <c r="E1487" s="101" t="s">
        <v>72</v>
      </c>
    </row>
    <row r="1488" spans="2:5">
      <c r="B1488" s="101" t="s">
        <v>11693</v>
      </c>
      <c r="C1488" s="101" t="s">
        <v>6943</v>
      </c>
      <c r="D1488" s="101" t="s">
        <v>6944</v>
      </c>
      <c r="E1488" s="101" t="s">
        <v>72</v>
      </c>
    </row>
    <row r="1489" spans="2:5">
      <c r="B1489" s="101" t="s">
        <v>11755</v>
      </c>
      <c r="C1489" s="101" t="s">
        <v>6943</v>
      </c>
      <c r="D1489" s="101" t="s">
        <v>6944</v>
      </c>
      <c r="E1489" s="101" t="s">
        <v>72</v>
      </c>
    </row>
    <row r="1490" spans="2:5">
      <c r="B1490" s="101" t="s">
        <v>11755</v>
      </c>
      <c r="C1490" s="101" t="s">
        <v>6943</v>
      </c>
      <c r="D1490" s="101" t="s">
        <v>6944</v>
      </c>
      <c r="E1490" s="101" t="s">
        <v>72</v>
      </c>
    </row>
    <row r="1491" spans="2:5">
      <c r="B1491" s="101" t="s">
        <v>11696</v>
      </c>
      <c r="C1491" s="101" t="s">
        <v>6943</v>
      </c>
      <c r="D1491" s="101" t="s">
        <v>6944</v>
      </c>
      <c r="E1491" s="101" t="s">
        <v>153</v>
      </c>
    </row>
    <row r="1492" spans="2:5">
      <c r="B1492" s="101" t="s">
        <v>11696</v>
      </c>
      <c r="C1492" s="101" t="s">
        <v>6943</v>
      </c>
      <c r="D1492" s="101" t="s">
        <v>6944</v>
      </c>
      <c r="E1492" s="101" t="s">
        <v>153</v>
      </c>
    </row>
    <row r="1493" spans="2:5">
      <c r="B1493" s="101" t="s">
        <v>11693</v>
      </c>
      <c r="C1493" s="101" t="s">
        <v>3643</v>
      </c>
      <c r="D1493" s="101" t="s">
        <v>3644</v>
      </c>
      <c r="E1493" s="101" t="s">
        <v>72</v>
      </c>
    </row>
    <row r="1494" spans="2:5">
      <c r="B1494" s="101" t="s">
        <v>11693</v>
      </c>
      <c r="C1494" s="101" t="s">
        <v>3650</v>
      </c>
      <c r="D1494" s="101" t="s">
        <v>3651</v>
      </c>
      <c r="E1494" s="101" t="s">
        <v>72</v>
      </c>
    </row>
    <row r="1495" spans="2:5">
      <c r="B1495" s="101" t="s">
        <v>11693</v>
      </c>
      <c r="C1495" s="101" t="s">
        <v>3657</v>
      </c>
      <c r="D1495" s="101" t="s">
        <v>3658</v>
      </c>
      <c r="E1495" s="101" t="s">
        <v>72</v>
      </c>
    </row>
    <row r="1496" spans="2:5">
      <c r="B1496" s="101" t="s">
        <v>11754</v>
      </c>
      <c r="C1496" s="101" t="s">
        <v>862</v>
      </c>
      <c r="D1496" s="101" t="s">
        <v>863</v>
      </c>
      <c r="E1496" s="101" t="s">
        <v>153</v>
      </c>
    </row>
    <row r="1497" spans="2:5">
      <c r="B1497" s="101" t="s">
        <v>11755</v>
      </c>
      <c r="C1497" s="101" t="s">
        <v>11794</v>
      </c>
      <c r="D1497" s="101" t="s">
        <v>11795</v>
      </c>
      <c r="E1497" s="101" t="s">
        <v>72</v>
      </c>
    </row>
    <row r="1498" spans="2:5">
      <c r="B1498" s="101" t="s">
        <v>11755</v>
      </c>
      <c r="C1498" s="101" t="s">
        <v>11796</v>
      </c>
      <c r="D1498" s="101" t="s">
        <v>11797</v>
      </c>
      <c r="E1498" s="101" t="s">
        <v>72</v>
      </c>
    </row>
    <row r="1499" spans="2:5">
      <c r="B1499" s="101" t="s">
        <v>11755</v>
      </c>
      <c r="C1499" s="101" t="s">
        <v>11798</v>
      </c>
      <c r="D1499" s="101" t="s">
        <v>11799</v>
      </c>
      <c r="E1499" s="101" t="s">
        <v>72</v>
      </c>
    </row>
    <row r="1500" spans="2:5">
      <c r="B1500" s="101" t="s">
        <v>11755</v>
      </c>
      <c r="C1500" s="101" t="s">
        <v>11800</v>
      </c>
      <c r="D1500" s="101" t="s">
        <v>11801</v>
      </c>
      <c r="E1500" s="101" t="s">
        <v>72</v>
      </c>
    </row>
    <row r="1501" spans="2:5">
      <c r="B1501" s="101" t="s">
        <v>11696</v>
      </c>
      <c r="C1501" s="101" t="s">
        <v>7484</v>
      </c>
      <c r="D1501" s="101" t="s">
        <v>7485</v>
      </c>
      <c r="E1501" s="101" t="s">
        <v>153</v>
      </c>
    </row>
    <row r="1502" spans="2:5">
      <c r="B1502" s="101" t="s">
        <v>11696</v>
      </c>
      <c r="C1502" s="101" t="s">
        <v>7484</v>
      </c>
      <c r="D1502" s="101" t="s">
        <v>7485</v>
      </c>
      <c r="E1502" s="101" t="s">
        <v>153</v>
      </c>
    </row>
    <row r="1503" spans="2:5">
      <c r="B1503" s="101" t="s">
        <v>11696</v>
      </c>
      <c r="C1503" s="101" t="s">
        <v>7484</v>
      </c>
      <c r="D1503" s="101" t="s">
        <v>7485</v>
      </c>
      <c r="E1503" s="101" t="s">
        <v>153</v>
      </c>
    </row>
    <row r="1504" spans="2:5">
      <c r="B1504" s="101" t="s">
        <v>11755</v>
      </c>
      <c r="C1504" s="101" t="s">
        <v>11802</v>
      </c>
      <c r="D1504" s="101" t="s">
        <v>11803</v>
      </c>
      <c r="E1504" s="101" t="s">
        <v>72</v>
      </c>
    </row>
    <row r="1505" spans="2:5">
      <c r="B1505" s="101" t="s">
        <v>11695</v>
      </c>
      <c r="C1505" s="101" t="s">
        <v>11804</v>
      </c>
      <c r="D1505" s="101" t="s">
        <v>11805</v>
      </c>
      <c r="E1505" s="101" t="s">
        <v>72</v>
      </c>
    </row>
    <row r="1506" spans="2:5">
      <c r="B1506" s="101" t="s">
        <v>11695</v>
      </c>
      <c r="C1506" s="101" t="s">
        <v>7596</v>
      </c>
      <c r="D1506" s="101" t="s">
        <v>7597</v>
      </c>
      <c r="E1506" s="101" t="s">
        <v>72</v>
      </c>
    </row>
    <row r="1507" spans="2:5">
      <c r="B1507" s="101" t="s">
        <v>11695</v>
      </c>
      <c r="C1507" s="101" t="s">
        <v>7596</v>
      </c>
      <c r="D1507" s="101" t="s">
        <v>7597</v>
      </c>
      <c r="E1507" s="101" t="s">
        <v>72</v>
      </c>
    </row>
    <row r="1508" spans="2:5">
      <c r="B1508" s="101" t="s">
        <v>11695</v>
      </c>
      <c r="C1508" s="101" t="s">
        <v>11806</v>
      </c>
      <c r="D1508" s="101" t="s">
        <v>11807</v>
      </c>
      <c r="E1508" s="101" t="s">
        <v>72</v>
      </c>
    </row>
    <row r="1509" spans="2:5">
      <c r="B1509" s="101" t="s">
        <v>11755</v>
      </c>
      <c r="C1509" s="101" t="s">
        <v>11808</v>
      </c>
      <c r="D1509" s="101" t="s">
        <v>11809</v>
      </c>
      <c r="E1509" s="101" t="s">
        <v>72</v>
      </c>
    </row>
    <row r="1510" spans="2:5">
      <c r="B1510" s="101" t="s">
        <v>11755</v>
      </c>
      <c r="C1510" s="101" t="s">
        <v>11810</v>
      </c>
      <c r="D1510" s="101" t="s">
        <v>11811</v>
      </c>
      <c r="E1510" s="101" t="s">
        <v>72</v>
      </c>
    </row>
    <row r="1511" spans="2:5">
      <c r="B1511" s="101" t="s">
        <v>11755</v>
      </c>
      <c r="C1511" s="101" t="s">
        <v>11812</v>
      </c>
      <c r="D1511" s="101" t="s">
        <v>11813</v>
      </c>
      <c r="E1511" s="101" t="s">
        <v>72</v>
      </c>
    </row>
    <row r="1512" spans="2:5">
      <c r="B1512" s="101" t="s">
        <v>11755</v>
      </c>
      <c r="C1512" s="101" t="s">
        <v>11814</v>
      </c>
      <c r="D1512" s="101" t="s">
        <v>11815</v>
      </c>
      <c r="E1512" s="101" t="s">
        <v>72</v>
      </c>
    </row>
    <row r="1513" spans="2:5">
      <c r="B1513" s="101" t="s">
        <v>11696</v>
      </c>
      <c r="C1513" s="101" t="s">
        <v>7516</v>
      </c>
      <c r="D1513" s="101" t="s">
        <v>7517</v>
      </c>
      <c r="E1513" s="101" t="s">
        <v>153</v>
      </c>
    </row>
    <row r="1514" spans="2:5">
      <c r="B1514" s="101" t="s">
        <v>11696</v>
      </c>
      <c r="C1514" s="101" t="s">
        <v>7516</v>
      </c>
      <c r="D1514" s="101" t="s">
        <v>7517</v>
      </c>
      <c r="E1514" s="101" t="s">
        <v>153</v>
      </c>
    </row>
    <row r="1515" spans="2:5">
      <c r="B1515" s="101" t="s">
        <v>11696</v>
      </c>
      <c r="C1515" s="101" t="s">
        <v>7516</v>
      </c>
      <c r="D1515" s="101" t="s">
        <v>7517</v>
      </c>
      <c r="E1515" s="101" t="s">
        <v>153</v>
      </c>
    </row>
    <row r="1516" spans="2:5">
      <c r="B1516" s="101" t="s">
        <v>11755</v>
      </c>
      <c r="C1516" s="101" t="s">
        <v>11816</v>
      </c>
      <c r="D1516" s="101" t="s">
        <v>11817</v>
      </c>
      <c r="E1516" s="101" t="s">
        <v>72</v>
      </c>
    </row>
    <row r="1517" spans="2:5">
      <c r="B1517" s="101" t="s">
        <v>11695</v>
      </c>
      <c r="C1517" s="101" t="s">
        <v>11818</v>
      </c>
      <c r="D1517" s="101" t="s">
        <v>11819</v>
      </c>
      <c r="E1517" s="101" t="s">
        <v>72</v>
      </c>
    </row>
    <row r="1518" spans="2:5">
      <c r="B1518" s="101" t="s">
        <v>11695</v>
      </c>
      <c r="C1518" s="101" t="s">
        <v>7610</v>
      </c>
      <c r="D1518" s="101" t="s">
        <v>7611</v>
      </c>
      <c r="E1518" s="101" t="s">
        <v>72</v>
      </c>
    </row>
    <row r="1519" spans="2:5">
      <c r="B1519" s="101" t="s">
        <v>11695</v>
      </c>
      <c r="C1519" s="101" t="s">
        <v>7610</v>
      </c>
      <c r="D1519" s="101" t="s">
        <v>7611</v>
      </c>
      <c r="E1519" s="101" t="s">
        <v>72</v>
      </c>
    </row>
    <row r="1520" spans="2:5">
      <c r="B1520" s="101" t="s">
        <v>11695</v>
      </c>
      <c r="C1520" s="101" t="s">
        <v>11820</v>
      </c>
      <c r="D1520" s="101" t="s">
        <v>11821</v>
      </c>
      <c r="E1520" s="101" t="s">
        <v>72</v>
      </c>
    </row>
    <row r="1521" spans="2:5">
      <c r="B1521" s="101" t="s">
        <v>11755</v>
      </c>
      <c r="C1521" s="101" t="s">
        <v>11822</v>
      </c>
      <c r="D1521" s="101" t="s">
        <v>11823</v>
      </c>
      <c r="E1521" s="101" t="s">
        <v>72</v>
      </c>
    </row>
    <row r="1522" spans="2:5">
      <c r="B1522" s="101" t="s">
        <v>11755</v>
      </c>
      <c r="C1522" s="101" t="s">
        <v>11824</v>
      </c>
      <c r="D1522" s="101" t="s">
        <v>11825</v>
      </c>
      <c r="E1522" s="101" t="s">
        <v>72</v>
      </c>
    </row>
    <row r="1523" spans="2:5">
      <c r="B1523" s="101" t="s">
        <v>11755</v>
      </c>
      <c r="C1523" s="101" t="s">
        <v>11826</v>
      </c>
      <c r="D1523" s="101" t="s">
        <v>11827</v>
      </c>
      <c r="E1523" s="101" t="s">
        <v>72</v>
      </c>
    </row>
    <row r="1524" spans="2:5">
      <c r="B1524" s="101" t="s">
        <v>11755</v>
      </c>
      <c r="C1524" s="101" t="s">
        <v>4698</v>
      </c>
      <c r="D1524" s="101" t="s">
        <v>4699</v>
      </c>
      <c r="E1524" s="101" t="s">
        <v>72</v>
      </c>
    </row>
    <row r="1525" spans="2:5">
      <c r="B1525" s="101" t="s">
        <v>11755</v>
      </c>
      <c r="C1525" s="101" t="s">
        <v>7564</v>
      </c>
      <c r="D1525" s="101" t="s">
        <v>7565</v>
      </c>
      <c r="E1525" s="101" t="s">
        <v>72</v>
      </c>
    </row>
    <row r="1526" spans="2:5">
      <c r="B1526" s="101" t="s">
        <v>11755</v>
      </c>
      <c r="C1526" s="101" t="s">
        <v>7571</v>
      </c>
      <c r="D1526" s="101" t="s">
        <v>7572</v>
      </c>
      <c r="E1526" s="101" t="s">
        <v>72</v>
      </c>
    </row>
    <row r="1527" spans="2:5">
      <c r="B1527" s="101" t="s">
        <v>11695</v>
      </c>
      <c r="C1527" s="101" t="s">
        <v>7589</v>
      </c>
      <c r="D1527" s="101" t="s">
        <v>7590</v>
      </c>
      <c r="E1527" s="101" t="s">
        <v>72</v>
      </c>
    </row>
    <row r="1528" spans="2:5">
      <c r="B1528" s="101" t="s">
        <v>11695</v>
      </c>
      <c r="C1528" s="101" t="s">
        <v>7589</v>
      </c>
      <c r="D1528" s="101" t="s">
        <v>7590</v>
      </c>
      <c r="E1528" s="101" t="s">
        <v>72</v>
      </c>
    </row>
    <row r="1529" spans="2:5">
      <c r="B1529" s="101" t="s">
        <v>11695</v>
      </c>
      <c r="C1529" s="101" t="s">
        <v>7598</v>
      </c>
      <c r="D1529" s="101" t="s">
        <v>7599</v>
      </c>
      <c r="E1529" s="101" t="s">
        <v>72</v>
      </c>
    </row>
    <row r="1530" spans="2:5">
      <c r="B1530" s="101" t="s">
        <v>11695</v>
      </c>
      <c r="C1530" s="101" t="s">
        <v>7605</v>
      </c>
      <c r="D1530" s="101" t="s">
        <v>7606</v>
      </c>
      <c r="E1530" s="101" t="s">
        <v>72</v>
      </c>
    </row>
    <row r="1531" spans="2:5">
      <c r="B1531" s="101" t="s">
        <v>11695</v>
      </c>
      <c r="C1531" s="101" t="s">
        <v>7612</v>
      </c>
      <c r="D1531" s="101" t="s">
        <v>7613</v>
      </c>
      <c r="E1531" s="101" t="s">
        <v>72</v>
      </c>
    </row>
    <row r="1532" spans="2:5">
      <c r="B1532" s="101" t="s">
        <v>11695</v>
      </c>
      <c r="C1532" s="101" t="s">
        <v>7619</v>
      </c>
      <c r="D1532" s="101" t="s">
        <v>7620</v>
      </c>
      <c r="E1532" s="101" t="s">
        <v>72</v>
      </c>
    </row>
    <row r="1533" spans="2:5">
      <c r="B1533" s="101" t="s">
        <v>11695</v>
      </c>
      <c r="C1533" s="101" t="s">
        <v>7626</v>
      </c>
      <c r="D1533" s="101" t="s">
        <v>7627</v>
      </c>
      <c r="E1533" s="101" t="s">
        <v>72</v>
      </c>
    </row>
    <row r="1534" spans="2:5">
      <c r="B1534" s="101" t="s">
        <v>11696</v>
      </c>
      <c r="C1534" s="101" t="s">
        <v>7486</v>
      </c>
      <c r="D1534" s="101" t="s">
        <v>7487</v>
      </c>
      <c r="E1534" s="101" t="s">
        <v>153</v>
      </c>
    </row>
    <row r="1535" spans="2:5">
      <c r="B1535" s="101" t="s">
        <v>11696</v>
      </c>
      <c r="C1535" s="101" t="s">
        <v>7494</v>
      </c>
      <c r="D1535" s="101" t="s">
        <v>7495</v>
      </c>
      <c r="E1535" s="101" t="s">
        <v>153</v>
      </c>
    </row>
    <row r="1536" spans="2:5">
      <c r="B1536" s="101" t="s">
        <v>11696</v>
      </c>
      <c r="C1536" s="101" t="s">
        <v>7499</v>
      </c>
      <c r="D1536" s="101" t="s">
        <v>7500</v>
      </c>
      <c r="E1536" s="101" t="s">
        <v>153</v>
      </c>
    </row>
    <row r="1537" spans="2:5">
      <c r="B1537" s="101" t="s">
        <v>11696</v>
      </c>
      <c r="C1537" s="101" t="s">
        <v>7511</v>
      </c>
      <c r="D1537" s="101" t="s">
        <v>7512</v>
      </c>
      <c r="E1537" s="101" t="s">
        <v>153</v>
      </c>
    </row>
    <row r="1538" spans="2:5">
      <c r="B1538" s="101" t="s">
        <v>11696</v>
      </c>
      <c r="C1538" s="101" t="s">
        <v>7518</v>
      </c>
      <c r="D1538" s="101" t="s">
        <v>7519</v>
      </c>
      <c r="E1538" s="101" t="s">
        <v>153</v>
      </c>
    </row>
    <row r="1539" spans="2:5">
      <c r="B1539" s="101" t="s">
        <v>11696</v>
      </c>
      <c r="C1539" s="101" t="s">
        <v>7523</v>
      </c>
      <c r="D1539" s="101" t="s">
        <v>7524</v>
      </c>
      <c r="E1539" s="101" t="s">
        <v>153</v>
      </c>
    </row>
    <row r="1540" spans="2:5">
      <c r="B1540" s="101" t="s">
        <v>11696</v>
      </c>
      <c r="C1540" s="101" t="s">
        <v>7528</v>
      </c>
      <c r="D1540" s="101" t="s">
        <v>7529</v>
      </c>
      <c r="E1540" s="101" t="s">
        <v>153</v>
      </c>
    </row>
    <row r="1541" spans="2:5">
      <c r="B1541" s="101" t="s">
        <v>11696</v>
      </c>
      <c r="C1541" s="101" t="s">
        <v>7535</v>
      </c>
      <c r="D1541" s="101" t="s">
        <v>7536</v>
      </c>
      <c r="E1541" s="101" t="s">
        <v>153</v>
      </c>
    </row>
    <row r="1542" spans="2:5">
      <c r="B1542" s="101" t="s">
        <v>11696</v>
      </c>
      <c r="C1542" s="101" t="s">
        <v>7542</v>
      </c>
      <c r="D1542" s="101" t="s">
        <v>7543</v>
      </c>
      <c r="E1542" s="101" t="s">
        <v>153</v>
      </c>
    </row>
    <row r="1543" spans="2:5">
      <c r="B1543" s="101" t="s">
        <v>11719</v>
      </c>
      <c r="C1543" s="101" t="s">
        <v>3932</v>
      </c>
      <c r="D1543" s="101" t="s">
        <v>3933</v>
      </c>
      <c r="E1543" s="101" t="s">
        <v>72</v>
      </c>
    </row>
    <row r="1544" spans="2:5">
      <c r="B1544" s="101" t="s">
        <v>11719</v>
      </c>
      <c r="C1544" s="101" t="s">
        <v>11828</v>
      </c>
      <c r="D1544" s="101" t="s">
        <v>11829</v>
      </c>
      <c r="E1544" s="101" t="s">
        <v>72</v>
      </c>
    </row>
    <row r="1545" spans="2:5">
      <c r="B1545" s="101" t="s">
        <v>1561</v>
      </c>
      <c r="C1545" s="101" t="s">
        <v>11519</v>
      </c>
      <c r="D1545" s="101" t="s">
        <v>11520</v>
      </c>
      <c r="E1545" s="101" t="s">
        <v>72</v>
      </c>
    </row>
    <row r="1546" spans="2:5">
      <c r="B1546" s="101" t="s">
        <v>11751</v>
      </c>
      <c r="C1546" s="101" t="s">
        <v>11519</v>
      </c>
      <c r="D1546" s="101" t="s">
        <v>11520</v>
      </c>
      <c r="E1546" s="101" t="s">
        <v>72</v>
      </c>
    </row>
    <row r="1547" spans="2:5">
      <c r="B1547" s="101" t="s">
        <v>11718</v>
      </c>
      <c r="C1547" s="101" t="s">
        <v>11559</v>
      </c>
      <c r="D1547" s="101" t="s">
        <v>11560</v>
      </c>
      <c r="E1547" s="101" t="s">
        <v>72</v>
      </c>
    </row>
    <row r="1548" spans="2:5">
      <c r="B1548" s="101" t="s">
        <v>5005</v>
      </c>
      <c r="C1548" s="101" t="s">
        <v>11830</v>
      </c>
      <c r="D1548" s="101" t="s">
        <v>11831</v>
      </c>
      <c r="E1548" s="101" t="s">
        <v>72</v>
      </c>
    </row>
    <row r="1549" spans="2:5">
      <c r="B1549" s="101" t="s">
        <v>5005</v>
      </c>
      <c r="C1549" s="101" t="s">
        <v>11832</v>
      </c>
      <c r="D1549" s="101" t="s">
        <v>11833</v>
      </c>
      <c r="E1549" s="101" t="s">
        <v>72</v>
      </c>
    </row>
    <row r="1550" spans="2:5">
      <c r="B1550" s="101" t="s">
        <v>11641</v>
      </c>
      <c r="C1550" s="101" t="s">
        <v>11834</v>
      </c>
      <c r="D1550" s="101" t="s">
        <v>11835</v>
      </c>
      <c r="E1550" s="101" t="s">
        <v>72</v>
      </c>
    </row>
    <row r="1551" spans="2:5">
      <c r="B1551" s="101" t="s">
        <v>11641</v>
      </c>
      <c r="C1551" s="101" t="s">
        <v>11836</v>
      </c>
      <c r="D1551" s="101" t="s">
        <v>11837</v>
      </c>
      <c r="E1551" s="101" t="s">
        <v>72</v>
      </c>
    </row>
    <row r="1552" spans="2:5">
      <c r="B1552" s="101" t="s">
        <v>11718</v>
      </c>
      <c r="C1552" s="101" t="s">
        <v>11836</v>
      </c>
      <c r="D1552" s="101" t="s">
        <v>11837</v>
      </c>
      <c r="E1552" s="101" t="s">
        <v>72</v>
      </c>
    </row>
    <row r="1553" spans="2:5">
      <c r="B1553" s="101" t="s">
        <v>5005</v>
      </c>
      <c r="C1553" s="101" t="s">
        <v>11838</v>
      </c>
      <c r="D1553" s="101" t="s">
        <v>11839</v>
      </c>
      <c r="E1553" s="101" t="s">
        <v>72</v>
      </c>
    </row>
    <row r="1554" spans="2:5">
      <c r="B1554" s="101" t="s">
        <v>11703</v>
      </c>
      <c r="C1554" s="101" t="s">
        <v>11840</v>
      </c>
      <c r="D1554" s="101" t="s">
        <v>11841</v>
      </c>
      <c r="E1554" s="101" t="s">
        <v>72</v>
      </c>
    </row>
    <row r="1555" spans="2:5">
      <c r="B1555" s="101" t="s">
        <v>11718</v>
      </c>
      <c r="C1555" s="101" t="s">
        <v>11842</v>
      </c>
      <c r="D1555" s="101" t="s">
        <v>11843</v>
      </c>
      <c r="E1555" s="101" t="s">
        <v>72</v>
      </c>
    </row>
    <row r="1556" spans="2:5">
      <c r="B1556" s="101" t="s">
        <v>11718</v>
      </c>
      <c r="C1556" s="101" t="s">
        <v>11844</v>
      </c>
      <c r="D1556" s="101" t="s">
        <v>11845</v>
      </c>
      <c r="E1556" s="101" t="s">
        <v>72</v>
      </c>
    </row>
    <row r="1557" spans="2:5">
      <c r="B1557" s="101" t="s">
        <v>11703</v>
      </c>
      <c r="C1557" s="101" t="s">
        <v>11844</v>
      </c>
      <c r="D1557" s="101" t="s">
        <v>11845</v>
      </c>
      <c r="E1557" s="101" t="s">
        <v>72</v>
      </c>
    </row>
    <row r="1558" spans="2:5">
      <c r="B1558" s="101" t="s">
        <v>5005</v>
      </c>
      <c r="C1558" s="101" t="s">
        <v>11846</v>
      </c>
      <c r="D1558" s="101" t="s">
        <v>11847</v>
      </c>
      <c r="E1558" s="101" t="s">
        <v>72</v>
      </c>
    </row>
    <row r="1559" spans="2:5">
      <c r="B1559" s="101" t="s">
        <v>10387</v>
      </c>
      <c r="C1559" s="101" t="s">
        <v>11848</v>
      </c>
      <c r="D1559" s="101" t="s">
        <v>11849</v>
      </c>
      <c r="E1559" s="101" t="s">
        <v>72</v>
      </c>
    </row>
    <row r="1560" spans="2:5">
      <c r="B1560" s="101" t="s">
        <v>11641</v>
      </c>
      <c r="C1560" s="101" t="s">
        <v>11848</v>
      </c>
      <c r="D1560" s="101" t="s">
        <v>11849</v>
      </c>
      <c r="E1560" s="101" t="s">
        <v>72</v>
      </c>
    </row>
    <row r="1561" spans="2:5">
      <c r="B1561" s="101" t="s">
        <v>11641</v>
      </c>
      <c r="C1561" s="101" t="s">
        <v>11479</v>
      </c>
      <c r="D1561" s="101" t="s">
        <v>11480</v>
      </c>
      <c r="E1561" s="101" t="s">
        <v>72</v>
      </c>
    </row>
    <row r="1562" spans="2:5">
      <c r="B1562" s="101" t="s">
        <v>11639</v>
      </c>
      <c r="C1562" s="101" t="s">
        <v>11479</v>
      </c>
      <c r="D1562" s="101" t="s">
        <v>11480</v>
      </c>
      <c r="E1562" s="101" t="s">
        <v>72</v>
      </c>
    </row>
    <row r="1563" spans="2:5">
      <c r="B1563" s="101" t="s">
        <v>2378</v>
      </c>
      <c r="C1563" s="101" t="s">
        <v>11850</v>
      </c>
      <c r="D1563" s="101" t="s">
        <v>11851</v>
      </c>
      <c r="E1563" s="101" t="s">
        <v>72</v>
      </c>
    </row>
    <row r="1564" spans="2:5">
      <c r="B1564" s="101" t="s">
        <v>11714</v>
      </c>
      <c r="C1564" s="101" t="s">
        <v>11852</v>
      </c>
      <c r="D1564" s="101" t="s">
        <v>11853</v>
      </c>
      <c r="E1564" s="101" t="s">
        <v>72</v>
      </c>
    </row>
    <row r="1565" spans="2:5">
      <c r="B1565" s="101" t="s">
        <v>11715</v>
      </c>
      <c r="C1565" s="101" t="s">
        <v>11854</v>
      </c>
      <c r="D1565" s="101" t="s">
        <v>11855</v>
      </c>
      <c r="E1565" s="101" t="s">
        <v>72</v>
      </c>
    </row>
    <row r="1566" spans="2:5">
      <c r="B1566" s="101" t="s">
        <v>770</v>
      </c>
      <c r="C1566" s="101" t="s">
        <v>11856</v>
      </c>
      <c r="D1566" s="101" t="s">
        <v>11857</v>
      </c>
      <c r="E1566" s="101" t="s">
        <v>72</v>
      </c>
    </row>
    <row r="1567" spans="2:5">
      <c r="B1567" s="101" t="s">
        <v>770</v>
      </c>
      <c r="C1567" s="101" t="s">
        <v>11858</v>
      </c>
      <c r="D1567" s="101" t="s">
        <v>11859</v>
      </c>
      <c r="E1567" s="101" t="s">
        <v>72</v>
      </c>
    </row>
    <row r="1568" spans="2:5">
      <c r="B1568" s="101" t="s">
        <v>11720</v>
      </c>
      <c r="C1568" s="101" t="s">
        <v>11548</v>
      </c>
      <c r="D1568" s="101" t="s">
        <v>11549</v>
      </c>
      <c r="E1568" s="101" t="s">
        <v>72</v>
      </c>
    </row>
    <row r="1569" spans="2:5">
      <c r="B1569" s="101" t="s">
        <v>1735</v>
      </c>
      <c r="C1569" s="101" t="s">
        <v>7009</v>
      </c>
      <c r="D1569" s="101" t="s">
        <v>7010</v>
      </c>
      <c r="E1569" s="101" t="s">
        <v>72</v>
      </c>
    </row>
    <row r="1570" spans="2:5">
      <c r="B1570" s="101" t="s">
        <v>3426</v>
      </c>
      <c r="C1570" s="101" t="s">
        <v>7009</v>
      </c>
      <c r="D1570" s="101" t="s">
        <v>7010</v>
      </c>
      <c r="E1570" s="101" t="s">
        <v>72</v>
      </c>
    </row>
    <row r="1571" spans="2:5">
      <c r="B1571" s="101" t="s">
        <v>11752</v>
      </c>
      <c r="C1571" s="101" t="s">
        <v>7009</v>
      </c>
      <c r="D1571" s="101" t="s">
        <v>7010</v>
      </c>
      <c r="E1571" s="101" t="s">
        <v>72</v>
      </c>
    </row>
    <row r="1572" spans="2:5">
      <c r="B1572" s="101" t="s">
        <v>11709</v>
      </c>
      <c r="C1572" s="101" t="s">
        <v>7009</v>
      </c>
      <c r="D1572" s="101" t="s">
        <v>7010</v>
      </c>
      <c r="E1572" s="101" t="s">
        <v>72</v>
      </c>
    </row>
    <row r="1573" spans="2:5">
      <c r="B1573" s="101" t="s">
        <v>11709</v>
      </c>
      <c r="C1573" s="101" t="s">
        <v>7009</v>
      </c>
      <c r="D1573" s="101" t="s">
        <v>7010</v>
      </c>
      <c r="E1573" s="101" t="s">
        <v>72</v>
      </c>
    </row>
    <row r="1574" spans="2:5">
      <c r="B1574" s="101" t="s">
        <v>3426</v>
      </c>
      <c r="C1574" s="101" t="s">
        <v>11410</v>
      </c>
      <c r="D1574" s="101" t="s">
        <v>5857</v>
      </c>
      <c r="E1574" s="101" t="s">
        <v>72</v>
      </c>
    </row>
    <row r="1575" spans="2:5">
      <c r="B1575" s="101" t="s">
        <v>11752</v>
      </c>
      <c r="C1575" s="101" t="s">
        <v>11410</v>
      </c>
      <c r="D1575" s="101" t="s">
        <v>5857</v>
      </c>
      <c r="E1575" s="101" t="s">
        <v>72</v>
      </c>
    </row>
    <row r="1576" spans="2:5">
      <c r="B1576" s="101" t="s">
        <v>11709</v>
      </c>
      <c r="C1576" s="101" t="s">
        <v>11410</v>
      </c>
      <c r="D1576" s="101" t="s">
        <v>5857</v>
      </c>
      <c r="E1576" s="101" t="s">
        <v>72</v>
      </c>
    </row>
    <row r="1577" spans="2:5">
      <c r="B1577" s="101" t="s">
        <v>3426</v>
      </c>
      <c r="C1577" s="101" t="s">
        <v>3403</v>
      </c>
      <c r="D1577" s="101" t="s">
        <v>3404</v>
      </c>
      <c r="E1577" s="101" t="s">
        <v>72</v>
      </c>
    </row>
    <row r="1578" spans="2:5">
      <c r="B1578" s="101" t="s">
        <v>3426</v>
      </c>
      <c r="C1578" s="101" t="s">
        <v>3403</v>
      </c>
      <c r="D1578" s="101" t="s">
        <v>3404</v>
      </c>
      <c r="E1578" s="101" t="s">
        <v>72</v>
      </c>
    </row>
    <row r="1579" spans="2:5">
      <c r="B1579" s="101" t="s">
        <v>11709</v>
      </c>
      <c r="C1579" s="101" t="s">
        <v>3403</v>
      </c>
      <c r="D1579" s="101" t="s">
        <v>3404</v>
      </c>
      <c r="E1579" s="101" t="s">
        <v>72</v>
      </c>
    </row>
    <row r="1580" spans="2:5">
      <c r="B1580" s="101" t="s">
        <v>11709</v>
      </c>
      <c r="C1580" s="101" t="s">
        <v>3403</v>
      </c>
      <c r="D1580" s="101" t="s">
        <v>3404</v>
      </c>
      <c r="E1580" s="101" t="s">
        <v>72</v>
      </c>
    </row>
    <row r="1581" spans="2:5">
      <c r="B1581" s="101" t="s">
        <v>3426</v>
      </c>
      <c r="C1581" s="101" t="s">
        <v>3827</v>
      </c>
      <c r="D1581" s="101" t="s">
        <v>3828</v>
      </c>
      <c r="E1581" s="101" t="s">
        <v>72</v>
      </c>
    </row>
    <row r="1582" spans="2:5">
      <c r="B1582" s="101" t="s">
        <v>11709</v>
      </c>
      <c r="C1582" s="101" t="s">
        <v>3827</v>
      </c>
      <c r="D1582" s="101" t="s">
        <v>3828</v>
      </c>
      <c r="E1582" s="101" t="s">
        <v>72</v>
      </c>
    </row>
    <row r="1583" spans="2:5">
      <c r="B1583" s="101" t="s">
        <v>11709</v>
      </c>
      <c r="C1583" s="101" t="s">
        <v>3827</v>
      </c>
      <c r="D1583" s="101" t="s">
        <v>3828</v>
      </c>
      <c r="E1583" s="101" t="s">
        <v>72</v>
      </c>
    </row>
    <row r="1584" spans="2:5">
      <c r="B1584" s="101" t="s">
        <v>11709</v>
      </c>
      <c r="C1584" s="101" t="s">
        <v>3827</v>
      </c>
      <c r="D1584" s="101" t="s">
        <v>3828</v>
      </c>
      <c r="E1584" s="101" t="s">
        <v>72</v>
      </c>
    </row>
    <row r="1585" spans="2:5">
      <c r="B1585" s="101" t="s">
        <v>11643</v>
      </c>
      <c r="C1585" s="101" t="s">
        <v>5015</v>
      </c>
      <c r="D1585" s="101" t="s">
        <v>5016</v>
      </c>
      <c r="E1585" s="101" t="s">
        <v>153</v>
      </c>
    </row>
    <row r="1586" spans="2:5">
      <c r="B1586" s="101" t="s">
        <v>3789</v>
      </c>
      <c r="C1586" s="101" t="s">
        <v>5015</v>
      </c>
      <c r="D1586" s="101" t="s">
        <v>5016</v>
      </c>
      <c r="E1586" s="101" t="s">
        <v>72</v>
      </c>
    </row>
    <row r="1587" spans="2:5">
      <c r="B1587" s="101" t="s">
        <v>3789</v>
      </c>
      <c r="C1587" s="102" t="s">
        <v>5015</v>
      </c>
      <c r="D1587" s="102" t="s">
        <v>5016</v>
      </c>
      <c r="E1587" s="101" t="s">
        <v>72</v>
      </c>
    </row>
    <row r="1588" spans="2:5">
      <c r="B1588" s="101" t="s">
        <v>3844</v>
      </c>
      <c r="C1588" s="101" t="s">
        <v>5015</v>
      </c>
      <c r="D1588" s="101" t="s">
        <v>5016</v>
      </c>
      <c r="E1588" s="101" t="s">
        <v>72</v>
      </c>
    </row>
    <row r="1589" spans="2:5">
      <c r="B1589" s="101" t="s">
        <v>10387</v>
      </c>
      <c r="C1589" s="101" t="s">
        <v>5015</v>
      </c>
      <c r="D1589" s="101" t="s">
        <v>5016</v>
      </c>
      <c r="E1589" s="101" t="s">
        <v>72</v>
      </c>
    </row>
    <row r="1590" spans="2:5">
      <c r="B1590" s="101" t="s">
        <v>11750</v>
      </c>
      <c r="C1590" s="101" t="s">
        <v>5015</v>
      </c>
      <c r="D1590" s="101" t="s">
        <v>5016</v>
      </c>
      <c r="E1590" s="101" t="s">
        <v>72</v>
      </c>
    </row>
    <row r="1591" spans="2:5">
      <c r="B1591" s="101" t="s">
        <v>11641</v>
      </c>
      <c r="C1591" s="101" t="s">
        <v>6065</v>
      </c>
      <c r="D1591" s="101" t="s">
        <v>6066</v>
      </c>
      <c r="E1591" s="101" t="s">
        <v>72</v>
      </c>
    </row>
    <row r="1592" spans="2:5">
      <c r="B1592" s="101" t="s">
        <v>11641</v>
      </c>
      <c r="C1592" s="101" t="s">
        <v>6065</v>
      </c>
      <c r="D1592" s="101" t="s">
        <v>6066</v>
      </c>
      <c r="E1592" s="101" t="s">
        <v>72</v>
      </c>
    </row>
    <row r="1593" spans="2:5">
      <c r="B1593" s="101" t="s">
        <v>11641</v>
      </c>
      <c r="C1593" s="101" t="s">
        <v>6073</v>
      </c>
      <c r="D1593" s="101" t="s">
        <v>6074</v>
      </c>
      <c r="E1593" s="101" t="s">
        <v>72</v>
      </c>
    </row>
    <row r="1594" spans="2:5">
      <c r="B1594" s="101" t="s">
        <v>11643</v>
      </c>
      <c r="C1594" s="102" t="s">
        <v>3745</v>
      </c>
      <c r="D1594" s="101" t="s">
        <v>3758</v>
      </c>
      <c r="E1594" s="101" t="s">
        <v>153</v>
      </c>
    </row>
    <row r="1595" spans="2:5">
      <c r="B1595" s="101" t="s">
        <v>3789</v>
      </c>
      <c r="C1595" s="101" t="s">
        <v>3745</v>
      </c>
      <c r="D1595" s="101" t="s">
        <v>3758</v>
      </c>
      <c r="E1595" s="101" t="s">
        <v>72</v>
      </c>
    </row>
    <row r="1596" spans="2:5">
      <c r="B1596" s="101" t="s">
        <v>3789</v>
      </c>
      <c r="C1596" s="102" t="s">
        <v>3745</v>
      </c>
      <c r="D1596" s="101" t="s">
        <v>3758</v>
      </c>
      <c r="E1596" s="101" t="s">
        <v>72</v>
      </c>
    </row>
    <row r="1597" spans="2:5">
      <c r="B1597" s="101" t="s">
        <v>3789</v>
      </c>
      <c r="C1597" s="102" t="s">
        <v>3745</v>
      </c>
      <c r="D1597" s="101" t="s">
        <v>3758</v>
      </c>
      <c r="E1597" s="101" t="s">
        <v>72</v>
      </c>
    </row>
    <row r="1598" spans="2:5">
      <c r="B1598" s="101" t="s">
        <v>3789</v>
      </c>
      <c r="C1598" s="101" t="s">
        <v>3745</v>
      </c>
      <c r="D1598" s="101" t="s">
        <v>3758</v>
      </c>
      <c r="E1598" s="101" t="s">
        <v>72</v>
      </c>
    </row>
    <row r="1599" spans="2:5">
      <c r="B1599" s="101" t="s">
        <v>3844</v>
      </c>
      <c r="C1599" s="101" t="s">
        <v>3745</v>
      </c>
      <c r="D1599" s="101" t="s">
        <v>3758</v>
      </c>
      <c r="E1599" s="101" t="s">
        <v>72</v>
      </c>
    </row>
    <row r="1600" spans="2:5">
      <c r="B1600" s="101" t="s">
        <v>11696</v>
      </c>
      <c r="C1600" s="101" t="s">
        <v>3745</v>
      </c>
      <c r="D1600" s="101" t="s">
        <v>3758</v>
      </c>
      <c r="E1600" s="101" t="s">
        <v>153</v>
      </c>
    </row>
    <row r="1601" spans="2:5">
      <c r="B1601" s="101" t="s">
        <v>11696</v>
      </c>
      <c r="C1601" s="101" t="s">
        <v>3745</v>
      </c>
      <c r="D1601" s="101" t="s">
        <v>3758</v>
      </c>
      <c r="E1601" s="101" t="s">
        <v>153</v>
      </c>
    </row>
    <row r="1602" spans="2:5">
      <c r="B1602" s="101" t="s">
        <v>3789</v>
      </c>
      <c r="C1602" s="101" t="s">
        <v>6755</v>
      </c>
      <c r="D1602" s="101" t="s">
        <v>6201</v>
      </c>
      <c r="E1602" s="101" t="s">
        <v>72</v>
      </c>
    </row>
    <row r="1603" spans="2:5">
      <c r="B1603" s="101" t="s">
        <v>3789</v>
      </c>
      <c r="C1603" s="102" t="s">
        <v>6755</v>
      </c>
      <c r="D1603" s="102" t="s">
        <v>6201</v>
      </c>
      <c r="E1603" s="101" t="s">
        <v>72</v>
      </c>
    </row>
    <row r="1604" spans="2:5">
      <c r="B1604" s="101" t="s">
        <v>3844</v>
      </c>
      <c r="C1604" s="101" t="s">
        <v>6755</v>
      </c>
      <c r="D1604" s="101" t="s">
        <v>6201</v>
      </c>
      <c r="E1604" s="101" t="s">
        <v>72</v>
      </c>
    </row>
    <row r="1605" spans="2:5">
      <c r="B1605" s="101" t="s">
        <v>11697</v>
      </c>
      <c r="C1605" s="101" t="s">
        <v>6755</v>
      </c>
      <c r="D1605" s="101" t="s">
        <v>6201</v>
      </c>
      <c r="E1605" s="101" t="s">
        <v>153</v>
      </c>
    </row>
    <row r="1606" spans="2:5">
      <c r="B1606" s="101" t="s">
        <v>10387</v>
      </c>
      <c r="C1606" s="101" t="s">
        <v>6755</v>
      </c>
      <c r="D1606" s="101" t="s">
        <v>6201</v>
      </c>
      <c r="E1606" s="101" t="s">
        <v>72</v>
      </c>
    </row>
    <row r="1607" spans="2:5">
      <c r="B1607" s="101" t="s">
        <v>11750</v>
      </c>
      <c r="C1607" s="101" t="s">
        <v>6755</v>
      </c>
      <c r="D1607" s="101" t="s">
        <v>6201</v>
      </c>
      <c r="E1607" s="101" t="s">
        <v>72</v>
      </c>
    </row>
    <row r="1608" spans="2:5">
      <c r="B1608" s="101" t="s">
        <v>11750</v>
      </c>
      <c r="C1608" s="101" t="s">
        <v>6755</v>
      </c>
      <c r="D1608" s="101" t="s">
        <v>6201</v>
      </c>
      <c r="E1608" s="101" t="s">
        <v>72</v>
      </c>
    </row>
    <row r="1609" spans="2:5">
      <c r="B1609" s="101" t="s">
        <v>11695</v>
      </c>
      <c r="C1609" s="101" t="s">
        <v>6755</v>
      </c>
      <c r="D1609" s="101" t="s">
        <v>6201</v>
      </c>
      <c r="E1609" s="101" t="s">
        <v>72</v>
      </c>
    </row>
    <row r="1610" spans="2:5">
      <c r="B1610" s="101" t="s">
        <v>11695</v>
      </c>
      <c r="C1610" s="101" t="s">
        <v>6755</v>
      </c>
      <c r="D1610" s="101" t="s">
        <v>6201</v>
      </c>
      <c r="E1610" s="101" t="s">
        <v>72</v>
      </c>
    </row>
    <row r="1611" spans="2:5">
      <c r="B1611" s="101" t="s">
        <v>11703</v>
      </c>
      <c r="C1611" s="101" t="s">
        <v>5513</v>
      </c>
      <c r="D1611" s="101" t="s">
        <v>5514</v>
      </c>
      <c r="E1611" s="101" t="s">
        <v>72</v>
      </c>
    </row>
    <row r="1612" spans="2:5">
      <c r="B1612" s="101" t="s">
        <v>10387</v>
      </c>
      <c r="C1612" s="101" t="s">
        <v>1482</v>
      </c>
      <c r="D1612" s="101" t="s">
        <v>1483</v>
      </c>
      <c r="E1612" s="101" t="s">
        <v>72</v>
      </c>
    </row>
    <row r="1613" spans="2:5">
      <c r="B1613" s="101" t="s">
        <v>11706</v>
      </c>
      <c r="C1613" s="101" t="s">
        <v>1482</v>
      </c>
      <c r="D1613" s="101" t="s">
        <v>1483</v>
      </c>
      <c r="E1613" s="101" t="s">
        <v>72</v>
      </c>
    </row>
    <row r="1614" spans="2:5">
      <c r="B1614" s="101" t="s">
        <v>11756</v>
      </c>
      <c r="C1614" s="101" t="s">
        <v>1482</v>
      </c>
      <c r="D1614" s="101" t="s">
        <v>1483</v>
      </c>
      <c r="E1614" s="101" t="s">
        <v>72</v>
      </c>
    </row>
    <row r="1615" spans="2:5">
      <c r="B1615" s="101" t="s">
        <v>1561</v>
      </c>
      <c r="C1615" s="101" t="s">
        <v>1482</v>
      </c>
      <c r="D1615" s="101" t="s">
        <v>1483</v>
      </c>
      <c r="E1615" s="101" t="s">
        <v>72</v>
      </c>
    </row>
    <row r="1616" spans="2:5">
      <c r="B1616" s="101" t="s">
        <v>1561</v>
      </c>
      <c r="C1616" s="101" t="s">
        <v>1482</v>
      </c>
      <c r="D1616" s="101" t="s">
        <v>1483</v>
      </c>
      <c r="E1616" s="101" t="s">
        <v>72</v>
      </c>
    </row>
    <row r="1617" spans="2:5">
      <c r="B1617" s="101" t="s">
        <v>1561</v>
      </c>
      <c r="C1617" s="101" t="s">
        <v>1482</v>
      </c>
      <c r="D1617" s="101" t="s">
        <v>1483</v>
      </c>
      <c r="E1617" s="101" t="s">
        <v>72</v>
      </c>
    </row>
    <row r="1618" spans="2:5">
      <c r="B1618" s="101" t="s">
        <v>11751</v>
      </c>
      <c r="C1618" s="101" t="s">
        <v>1482</v>
      </c>
      <c r="D1618" s="101" t="s">
        <v>1483</v>
      </c>
      <c r="E1618" s="101" t="s">
        <v>72</v>
      </c>
    </row>
    <row r="1619" spans="2:5">
      <c r="B1619" s="101" t="s">
        <v>11751</v>
      </c>
      <c r="C1619" s="101" t="s">
        <v>1482</v>
      </c>
      <c r="D1619" s="101" t="s">
        <v>1483</v>
      </c>
      <c r="E1619" s="101" t="s">
        <v>72</v>
      </c>
    </row>
    <row r="1620" spans="2:5">
      <c r="B1620" s="101" t="s">
        <v>11860</v>
      </c>
      <c r="C1620" s="101" t="s">
        <v>1482</v>
      </c>
      <c r="D1620" s="101" t="s">
        <v>1483</v>
      </c>
      <c r="E1620" s="101" t="s">
        <v>72</v>
      </c>
    </row>
    <row r="1621" spans="2:5">
      <c r="B1621" s="101" t="s">
        <v>11714</v>
      </c>
      <c r="C1621" s="101" t="s">
        <v>7402</v>
      </c>
      <c r="D1621" s="101" t="s">
        <v>7403</v>
      </c>
      <c r="E1621" s="101" t="s">
        <v>72</v>
      </c>
    </row>
    <row r="1622" spans="2:5">
      <c r="B1622" s="101" t="s">
        <v>3789</v>
      </c>
      <c r="C1622" s="101" t="s">
        <v>7402</v>
      </c>
      <c r="D1622" s="101" t="s">
        <v>7403</v>
      </c>
      <c r="E1622" s="101" t="s">
        <v>72</v>
      </c>
    </row>
    <row r="1623" spans="2:5">
      <c r="B1623" s="101" t="s">
        <v>3844</v>
      </c>
      <c r="C1623" s="101" t="s">
        <v>7402</v>
      </c>
      <c r="D1623" s="101" t="s">
        <v>7403</v>
      </c>
      <c r="E1623" s="101" t="s">
        <v>72</v>
      </c>
    </row>
    <row r="1624" spans="2:5">
      <c r="B1624" s="101" t="s">
        <v>10387</v>
      </c>
      <c r="C1624" s="101" t="s">
        <v>7402</v>
      </c>
      <c r="D1624" s="101" t="s">
        <v>7403</v>
      </c>
      <c r="E1624" s="101" t="s">
        <v>72</v>
      </c>
    </row>
    <row r="1625" spans="2:5">
      <c r="B1625" s="101" t="s">
        <v>11750</v>
      </c>
      <c r="C1625" s="101" t="s">
        <v>7402</v>
      </c>
      <c r="D1625" s="101" t="s">
        <v>7403</v>
      </c>
      <c r="E1625" s="101" t="s">
        <v>72</v>
      </c>
    </row>
    <row r="1626" spans="2:5">
      <c r="B1626" s="101" t="s">
        <v>3677</v>
      </c>
      <c r="C1626" s="101" t="s">
        <v>7402</v>
      </c>
      <c r="D1626" s="101" t="s">
        <v>7403</v>
      </c>
      <c r="E1626" s="101" t="s">
        <v>72</v>
      </c>
    </row>
    <row r="1627" spans="2:5">
      <c r="B1627" s="101" t="s">
        <v>11709</v>
      </c>
      <c r="C1627" s="101" t="s">
        <v>7402</v>
      </c>
      <c r="D1627" s="101" t="s">
        <v>7403</v>
      </c>
      <c r="E1627" s="101" t="s">
        <v>72</v>
      </c>
    </row>
    <row r="1628" spans="2:5">
      <c r="B1628" s="101" t="s">
        <v>1308</v>
      </c>
      <c r="C1628" s="101" t="s">
        <v>11461</v>
      </c>
      <c r="D1628" s="101" t="s">
        <v>6405</v>
      </c>
      <c r="E1628" s="101" t="s">
        <v>72</v>
      </c>
    </row>
    <row r="1629" spans="2:5">
      <c r="B1629" s="101" t="s">
        <v>1308</v>
      </c>
      <c r="C1629" s="101" t="s">
        <v>11461</v>
      </c>
      <c r="D1629" s="101" t="s">
        <v>6405</v>
      </c>
      <c r="E1629" s="101" t="s">
        <v>72</v>
      </c>
    </row>
    <row r="1630" spans="2:5">
      <c r="B1630" s="101" t="s">
        <v>11663</v>
      </c>
      <c r="C1630" s="101" t="s">
        <v>11461</v>
      </c>
      <c r="D1630" s="101" t="s">
        <v>6405</v>
      </c>
      <c r="E1630" s="101" t="s">
        <v>153</v>
      </c>
    </row>
    <row r="1631" spans="2:5">
      <c r="B1631" s="101" t="s">
        <v>11681</v>
      </c>
      <c r="C1631" s="101" t="s">
        <v>11461</v>
      </c>
      <c r="D1631" s="101" t="s">
        <v>6405</v>
      </c>
      <c r="E1631" s="101" t="s">
        <v>153</v>
      </c>
    </row>
    <row r="1632" spans="2:5">
      <c r="B1632" s="101" t="s">
        <v>11709</v>
      </c>
      <c r="C1632" s="101" t="s">
        <v>11461</v>
      </c>
      <c r="D1632" s="101" t="s">
        <v>6405</v>
      </c>
      <c r="E1632" s="101" t="s">
        <v>72</v>
      </c>
    </row>
    <row r="1633" spans="2:5">
      <c r="B1633" s="101" t="s">
        <v>11639</v>
      </c>
      <c r="C1633" s="101" t="s">
        <v>4223</v>
      </c>
      <c r="D1633" s="101" t="s">
        <v>4224</v>
      </c>
      <c r="E1633" s="101" t="s">
        <v>72</v>
      </c>
    </row>
    <row r="1634" spans="2:5">
      <c r="B1634" s="101" t="s">
        <v>11757</v>
      </c>
      <c r="C1634" s="101" t="s">
        <v>5777</v>
      </c>
      <c r="D1634" s="101" t="s">
        <v>5778</v>
      </c>
      <c r="E1634" s="101" t="s">
        <v>72</v>
      </c>
    </row>
    <row r="1635" spans="2:5">
      <c r="B1635" s="101" t="s">
        <v>11757</v>
      </c>
      <c r="C1635" s="101" t="s">
        <v>5786</v>
      </c>
      <c r="D1635" s="101" t="s">
        <v>5787</v>
      </c>
      <c r="E1635" s="101" t="s">
        <v>72</v>
      </c>
    </row>
    <row r="1636" spans="2:5">
      <c r="B1636" s="101" t="s">
        <v>11757</v>
      </c>
      <c r="C1636" s="101" t="s">
        <v>5794</v>
      </c>
      <c r="D1636" s="101" t="s">
        <v>5795</v>
      </c>
      <c r="E1636" s="101" t="s">
        <v>72</v>
      </c>
    </row>
    <row r="1637" spans="2:5">
      <c r="B1637" s="101" t="s">
        <v>6991</v>
      </c>
      <c r="C1637" s="101" t="s">
        <v>1419</v>
      </c>
      <c r="D1637" s="101" t="s">
        <v>1420</v>
      </c>
      <c r="E1637" s="101" t="s">
        <v>72</v>
      </c>
    </row>
    <row r="1638" spans="2:5">
      <c r="B1638" s="101" t="s">
        <v>11627</v>
      </c>
      <c r="C1638" s="101" t="s">
        <v>1419</v>
      </c>
      <c r="D1638" s="101" t="s">
        <v>1420</v>
      </c>
      <c r="E1638" s="101" t="s">
        <v>72</v>
      </c>
    </row>
    <row r="1639" spans="2:5">
      <c r="B1639" s="101" t="s">
        <v>11630</v>
      </c>
      <c r="C1639" s="101" t="s">
        <v>1419</v>
      </c>
      <c r="D1639" s="101" t="s">
        <v>1420</v>
      </c>
      <c r="E1639" s="101" t="s">
        <v>72</v>
      </c>
    </row>
    <row r="1640" spans="2:5">
      <c r="B1640" s="101" t="s">
        <v>1735</v>
      </c>
      <c r="C1640" s="101" t="s">
        <v>1419</v>
      </c>
      <c r="D1640" s="101" t="s">
        <v>1420</v>
      </c>
      <c r="E1640" s="101" t="s">
        <v>72</v>
      </c>
    </row>
    <row r="1641" spans="2:5">
      <c r="B1641" s="101" t="s">
        <v>11709</v>
      </c>
      <c r="C1641" s="101" t="s">
        <v>1419</v>
      </c>
      <c r="D1641" s="101" t="s">
        <v>1420</v>
      </c>
      <c r="E1641" s="101" t="s">
        <v>72</v>
      </c>
    </row>
    <row r="1642" spans="2:5">
      <c r="B1642" s="101" t="s">
        <v>11709</v>
      </c>
      <c r="C1642" s="101" t="s">
        <v>1419</v>
      </c>
      <c r="D1642" s="101" t="s">
        <v>1420</v>
      </c>
      <c r="E1642" s="101" t="s">
        <v>72</v>
      </c>
    </row>
    <row r="1643" spans="2:5">
      <c r="B1643" s="101" t="s">
        <v>11693</v>
      </c>
      <c r="C1643" s="101" t="s">
        <v>9348</v>
      </c>
      <c r="D1643" s="101" t="s">
        <v>9830</v>
      </c>
      <c r="E1643" s="101" t="s">
        <v>72</v>
      </c>
    </row>
    <row r="1644" spans="2:5">
      <c r="B1644" s="101" t="s">
        <v>11761</v>
      </c>
      <c r="C1644" s="101" t="s">
        <v>1419</v>
      </c>
      <c r="D1644" s="101" t="s">
        <v>1420</v>
      </c>
      <c r="E1644" s="101" t="s">
        <v>72</v>
      </c>
    </row>
    <row r="1645" spans="2:5">
      <c r="B1645" s="101" t="s">
        <v>11761</v>
      </c>
      <c r="C1645" s="101" t="s">
        <v>1419</v>
      </c>
      <c r="D1645" s="101" t="s">
        <v>1420</v>
      </c>
      <c r="E1645" s="101" t="s">
        <v>72</v>
      </c>
    </row>
    <row r="1646" spans="2:5">
      <c r="B1646" s="101" t="s">
        <v>11761</v>
      </c>
      <c r="C1646" s="101" t="s">
        <v>1419</v>
      </c>
      <c r="D1646" s="101" t="s">
        <v>1420</v>
      </c>
      <c r="E1646" s="101" t="s">
        <v>72</v>
      </c>
    </row>
    <row r="1647" spans="2:5">
      <c r="B1647" s="101" t="s">
        <v>11761</v>
      </c>
      <c r="C1647" s="101" t="s">
        <v>1419</v>
      </c>
      <c r="D1647" s="101" t="s">
        <v>1420</v>
      </c>
      <c r="E1647" s="101" t="s">
        <v>72</v>
      </c>
    </row>
    <row r="1648" spans="2:5">
      <c r="B1648" s="101" t="s">
        <v>11761</v>
      </c>
      <c r="C1648" s="101" t="s">
        <v>1419</v>
      </c>
      <c r="D1648" s="101" t="s">
        <v>1420</v>
      </c>
      <c r="E1648" s="101" t="s">
        <v>72</v>
      </c>
    </row>
    <row r="1649" spans="2:5">
      <c r="B1649" s="101" t="s">
        <v>11761</v>
      </c>
      <c r="C1649" s="101" t="s">
        <v>1419</v>
      </c>
      <c r="D1649" s="101" t="s">
        <v>1420</v>
      </c>
      <c r="E1649" s="101" t="s">
        <v>72</v>
      </c>
    </row>
    <row r="1650" spans="2:5">
      <c r="B1650" s="101" t="s">
        <v>11594</v>
      </c>
      <c r="C1650" s="101" t="s">
        <v>4810</v>
      </c>
      <c r="D1650" s="101" t="s">
        <v>4811</v>
      </c>
      <c r="E1650" s="101" t="s">
        <v>72</v>
      </c>
    </row>
    <row r="1651" spans="2:5">
      <c r="B1651" s="101" t="s">
        <v>1308</v>
      </c>
      <c r="C1651" s="102" t="s">
        <v>4760</v>
      </c>
      <c r="D1651" s="101" t="s">
        <v>4761</v>
      </c>
      <c r="E1651" s="101" t="s">
        <v>72</v>
      </c>
    </row>
    <row r="1652" spans="2:5">
      <c r="B1652" s="101" t="s">
        <v>1308</v>
      </c>
      <c r="C1652" s="102" t="s">
        <v>4760</v>
      </c>
      <c r="D1652" s="102" t="s">
        <v>4761</v>
      </c>
      <c r="E1652" s="101" t="s">
        <v>72</v>
      </c>
    </row>
    <row r="1653" spans="2:5">
      <c r="B1653" s="101" t="s">
        <v>11861</v>
      </c>
      <c r="C1653" s="101" t="s">
        <v>4760</v>
      </c>
      <c r="D1653" s="101" t="s">
        <v>4761</v>
      </c>
      <c r="E1653" s="101" t="s">
        <v>153</v>
      </c>
    </row>
    <row r="1654" spans="2:5">
      <c r="B1654" s="101" t="s">
        <v>11862</v>
      </c>
      <c r="C1654" s="101" t="s">
        <v>4760</v>
      </c>
      <c r="D1654" s="101" t="s">
        <v>4761</v>
      </c>
      <c r="E1654" s="101" t="s">
        <v>72</v>
      </c>
    </row>
    <row r="1655" spans="2:5">
      <c r="B1655" s="101" t="s">
        <v>11758</v>
      </c>
      <c r="C1655" s="101" t="s">
        <v>2430</v>
      </c>
      <c r="D1655" s="101" t="s">
        <v>2431</v>
      </c>
      <c r="E1655" s="101" t="s">
        <v>72</v>
      </c>
    </row>
    <row r="1656" spans="2:5">
      <c r="B1656" s="101" t="s">
        <v>11758</v>
      </c>
      <c r="C1656" s="101" t="s">
        <v>2435</v>
      </c>
      <c r="D1656" s="101" t="s">
        <v>2436</v>
      </c>
      <c r="E1656" s="101" t="s">
        <v>72</v>
      </c>
    </row>
    <row r="1657" spans="2:5">
      <c r="B1657" s="101" t="s">
        <v>11758</v>
      </c>
      <c r="C1657" s="101" t="s">
        <v>2442</v>
      </c>
      <c r="D1657" s="101" t="s">
        <v>2443</v>
      </c>
      <c r="E1657" s="101" t="s">
        <v>72</v>
      </c>
    </row>
    <row r="1658" spans="2:5">
      <c r="B1658" s="101" t="s">
        <v>11758</v>
      </c>
      <c r="C1658" s="101" t="s">
        <v>2449</v>
      </c>
      <c r="D1658" s="101" t="s">
        <v>2450</v>
      </c>
      <c r="E1658" s="101" t="s">
        <v>72</v>
      </c>
    </row>
    <row r="1659" spans="2:5">
      <c r="B1659" s="101" t="s">
        <v>11862</v>
      </c>
      <c r="C1659" s="101" t="s">
        <v>9590</v>
      </c>
      <c r="D1659" s="101" t="s">
        <v>11433</v>
      </c>
      <c r="E1659" s="101" t="s">
        <v>72</v>
      </c>
    </row>
    <row r="1660" spans="2:5">
      <c r="B1660" s="101" t="s">
        <v>11661</v>
      </c>
      <c r="C1660" s="101" t="s">
        <v>2670</v>
      </c>
      <c r="D1660" s="101" t="s">
        <v>2671</v>
      </c>
      <c r="E1660" s="101" t="s">
        <v>72</v>
      </c>
    </row>
    <row r="1661" spans="2:5">
      <c r="B1661" s="101" t="s">
        <v>11661</v>
      </c>
      <c r="C1661" s="101" t="s">
        <v>2680</v>
      </c>
      <c r="D1661" s="101" t="s">
        <v>2681</v>
      </c>
      <c r="E1661" s="101" t="s">
        <v>72</v>
      </c>
    </row>
    <row r="1662" spans="2:5">
      <c r="B1662" s="101" t="s">
        <v>11661</v>
      </c>
      <c r="C1662" s="101" t="s">
        <v>2680</v>
      </c>
      <c r="D1662" s="101" t="s">
        <v>2681</v>
      </c>
      <c r="E1662" s="101" t="s">
        <v>72</v>
      </c>
    </row>
    <row r="1663" spans="2:5">
      <c r="B1663" s="101" t="s">
        <v>11661</v>
      </c>
      <c r="C1663" s="101" t="s">
        <v>2690</v>
      </c>
      <c r="D1663" s="101" t="s">
        <v>2691</v>
      </c>
      <c r="E1663" s="101" t="s">
        <v>72</v>
      </c>
    </row>
    <row r="1664" spans="2:5">
      <c r="B1664" s="101" t="s">
        <v>11661</v>
      </c>
      <c r="C1664" s="101" t="s">
        <v>2696</v>
      </c>
      <c r="D1664" s="101" t="s">
        <v>2697</v>
      </c>
      <c r="E1664" s="101" t="s">
        <v>72</v>
      </c>
    </row>
    <row r="1665" spans="2:5">
      <c r="B1665" s="101" t="s">
        <v>11661</v>
      </c>
      <c r="C1665" s="101" t="s">
        <v>2696</v>
      </c>
      <c r="D1665" s="101" t="s">
        <v>2697</v>
      </c>
      <c r="E1665" s="101" t="s">
        <v>72</v>
      </c>
    </row>
    <row r="1666" spans="2:5">
      <c r="B1666" s="101" t="s">
        <v>11661</v>
      </c>
      <c r="C1666" s="101" t="s">
        <v>2701</v>
      </c>
      <c r="D1666" s="101" t="s">
        <v>2702</v>
      </c>
      <c r="E1666" s="101" t="s">
        <v>72</v>
      </c>
    </row>
    <row r="1667" spans="2:5">
      <c r="B1667" s="101" t="s">
        <v>11661</v>
      </c>
      <c r="C1667" s="101" t="s">
        <v>2708</v>
      </c>
      <c r="D1667" s="101" t="s">
        <v>2709</v>
      </c>
      <c r="E1667" s="101" t="s">
        <v>72</v>
      </c>
    </row>
    <row r="1668" spans="2:5">
      <c r="B1668" s="101" t="s">
        <v>11661</v>
      </c>
      <c r="C1668" s="101" t="s">
        <v>2716</v>
      </c>
      <c r="D1668" s="101" t="s">
        <v>2717</v>
      </c>
      <c r="E1668" s="101" t="s">
        <v>72</v>
      </c>
    </row>
    <row r="1669" spans="2:5">
      <c r="B1669" s="101" t="s">
        <v>11862</v>
      </c>
      <c r="C1669" s="101" t="s">
        <v>2737</v>
      </c>
      <c r="D1669" s="101" t="s">
        <v>11863</v>
      </c>
      <c r="E1669" s="101" t="s">
        <v>72</v>
      </c>
    </row>
    <row r="1670" spans="2:5">
      <c r="B1670" s="101" t="s">
        <v>11636</v>
      </c>
      <c r="C1670" s="101" t="s">
        <v>2737</v>
      </c>
      <c r="D1670" s="101" t="s">
        <v>11863</v>
      </c>
      <c r="E1670" s="101" t="s">
        <v>72</v>
      </c>
    </row>
    <row r="1671" spans="2:5">
      <c r="B1671" s="101" t="s">
        <v>11638</v>
      </c>
      <c r="C1671" s="101" t="s">
        <v>6365</v>
      </c>
      <c r="D1671" s="101" t="s">
        <v>6366</v>
      </c>
      <c r="E1671" s="101" t="s">
        <v>72</v>
      </c>
    </row>
    <row r="1672" spans="2:5">
      <c r="B1672" s="101" t="s">
        <v>11638</v>
      </c>
      <c r="C1672" s="101" t="s">
        <v>6375</v>
      </c>
      <c r="D1672" s="101" t="s">
        <v>6376</v>
      </c>
      <c r="E1672" s="101" t="s">
        <v>72</v>
      </c>
    </row>
    <row r="1673" spans="2:5">
      <c r="B1673" s="101" t="s">
        <v>11638</v>
      </c>
      <c r="C1673" s="101" t="s">
        <v>6375</v>
      </c>
      <c r="D1673" s="101" t="s">
        <v>6376</v>
      </c>
      <c r="E1673" s="101" t="s">
        <v>72</v>
      </c>
    </row>
    <row r="1674" spans="2:5">
      <c r="B1674" s="101" t="s">
        <v>11638</v>
      </c>
      <c r="C1674" s="101" t="s">
        <v>6383</v>
      </c>
      <c r="D1674" s="101" t="s">
        <v>6384</v>
      </c>
      <c r="E1674" s="101" t="s">
        <v>72</v>
      </c>
    </row>
    <row r="1675" spans="2:5">
      <c r="B1675" s="101" t="s">
        <v>11864</v>
      </c>
      <c r="C1675" s="101" t="s">
        <v>6392</v>
      </c>
      <c r="D1675" s="101" t="s">
        <v>6393</v>
      </c>
      <c r="E1675" s="101" t="s">
        <v>153</v>
      </c>
    </row>
    <row r="1676" spans="2:5">
      <c r="B1676" s="101" t="s">
        <v>11862</v>
      </c>
      <c r="C1676" s="101" t="s">
        <v>6392</v>
      </c>
      <c r="D1676" s="101" t="s">
        <v>6393</v>
      </c>
      <c r="E1676" s="101" t="s">
        <v>72</v>
      </c>
    </row>
    <row r="1677" spans="2:5">
      <c r="B1677" s="101" t="s">
        <v>11862</v>
      </c>
      <c r="C1677" s="101" t="s">
        <v>5329</v>
      </c>
      <c r="D1677" s="101" t="s">
        <v>5330</v>
      </c>
      <c r="E1677" s="101" t="s">
        <v>72</v>
      </c>
    </row>
    <row r="1678" spans="2:5">
      <c r="B1678" s="101" t="s">
        <v>11862</v>
      </c>
      <c r="C1678" s="101" t="s">
        <v>5335</v>
      </c>
      <c r="D1678" s="101" t="s">
        <v>5336</v>
      </c>
      <c r="E1678" s="101" t="s">
        <v>72</v>
      </c>
    </row>
    <row r="1679" spans="2:5">
      <c r="B1679" s="101" t="s">
        <v>11862</v>
      </c>
      <c r="C1679" s="101" t="s">
        <v>10271</v>
      </c>
      <c r="D1679" s="101" t="s">
        <v>5342</v>
      </c>
      <c r="E1679" s="101" t="s">
        <v>72</v>
      </c>
    </row>
    <row r="1680" spans="2:5">
      <c r="B1680" s="101" t="s">
        <v>2483</v>
      </c>
      <c r="C1680" s="101" t="s">
        <v>5346</v>
      </c>
      <c r="D1680" s="101" t="s">
        <v>5347</v>
      </c>
      <c r="E1680" s="101" t="s">
        <v>153</v>
      </c>
    </row>
    <row r="1681" spans="2:5">
      <c r="B1681" s="101" t="s">
        <v>11759</v>
      </c>
      <c r="C1681" s="101" t="s">
        <v>10273</v>
      </c>
      <c r="D1681" s="101" t="s">
        <v>5347</v>
      </c>
      <c r="E1681" s="101" t="s">
        <v>72</v>
      </c>
    </row>
    <row r="1682" spans="2:5">
      <c r="B1682" s="101" t="s">
        <v>3677</v>
      </c>
      <c r="C1682" s="101" t="s">
        <v>7274</v>
      </c>
      <c r="D1682" s="101" t="s">
        <v>7275</v>
      </c>
      <c r="E1682" s="101" t="s">
        <v>72</v>
      </c>
    </row>
    <row r="1683" spans="2:5">
      <c r="B1683" s="101" t="s">
        <v>11752</v>
      </c>
      <c r="C1683" s="101" t="s">
        <v>7274</v>
      </c>
      <c r="D1683" s="101" t="s">
        <v>7275</v>
      </c>
      <c r="E1683" s="101" t="s">
        <v>72</v>
      </c>
    </row>
    <row r="1684" spans="2:5">
      <c r="B1684" s="101" t="s">
        <v>11709</v>
      </c>
      <c r="C1684" s="101" t="s">
        <v>7274</v>
      </c>
      <c r="D1684" s="101" t="s">
        <v>7275</v>
      </c>
      <c r="E1684" s="101" t="s">
        <v>72</v>
      </c>
    </row>
    <row r="1685" spans="2:5">
      <c r="B1685" s="101" t="s">
        <v>11718</v>
      </c>
      <c r="C1685" s="101" t="s">
        <v>7274</v>
      </c>
      <c r="D1685" s="101" t="s">
        <v>7275</v>
      </c>
      <c r="E1685" s="101" t="s">
        <v>72</v>
      </c>
    </row>
    <row r="1686" spans="2:5">
      <c r="B1686" s="101" t="s">
        <v>11759</v>
      </c>
      <c r="C1686" s="101" t="s">
        <v>5402</v>
      </c>
      <c r="D1686" s="101" t="s">
        <v>5403</v>
      </c>
      <c r="E1686" s="101" t="s">
        <v>72</v>
      </c>
    </row>
    <row r="1687" spans="2:5">
      <c r="B1687" s="101" t="s">
        <v>11759</v>
      </c>
      <c r="C1687" s="101" t="s">
        <v>5402</v>
      </c>
      <c r="D1687" s="101" t="s">
        <v>5403</v>
      </c>
      <c r="E1687" s="101" t="s">
        <v>72</v>
      </c>
    </row>
    <row r="1688" spans="2:5">
      <c r="B1688" s="101" t="s">
        <v>11759</v>
      </c>
      <c r="C1688" s="101" t="s">
        <v>5408</v>
      </c>
      <c r="D1688" s="101" t="s">
        <v>5409</v>
      </c>
      <c r="E1688" s="101" t="s">
        <v>72</v>
      </c>
    </row>
    <row r="1689" spans="2:5">
      <c r="B1689" s="101" t="s">
        <v>11759</v>
      </c>
      <c r="C1689" s="101" t="s">
        <v>5415</v>
      </c>
      <c r="D1689" s="101" t="s">
        <v>5416</v>
      </c>
      <c r="E1689" s="101" t="s">
        <v>72</v>
      </c>
    </row>
    <row r="1690" spans="2:5">
      <c r="B1690" s="101" t="s">
        <v>11759</v>
      </c>
      <c r="C1690" s="101" t="s">
        <v>5415</v>
      </c>
      <c r="D1690" s="101" t="s">
        <v>5416</v>
      </c>
      <c r="E1690" s="101" t="s">
        <v>72</v>
      </c>
    </row>
    <row r="1691" spans="2:5">
      <c r="B1691" s="101" t="s">
        <v>11759</v>
      </c>
      <c r="C1691" s="101" t="s">
        <v>5422</v>
      </c>
      <c r="D1691" s="101" t="s">
        <v>5423</v>
      </c>
      <c r="E1691" s="101" t="s">
        <v>72</v>
      </c>
    </row>
    <row r="1692" spans="2:5">
      <c r="B1692" s="101" t="s">
        <v>11759</v>
      </c>
      <c r="C1692" s="101" t="s">
        <v>5429</v>
      </c>
      <c r="D1692" s="101" t="s">
        <v>5430</v>
      </c>
      <c r="E1692" s="101" t="s">
        <v>72</v>
      </c>
    </row>
    <row r="1693" spans="2:5">
      <c r="B1693" s="101" t="s">
        <v>11621</v>
      </c>
      <c r="C1693" s="102" t="s">
        <v>794</v>
      </c>
      <c r="D1693" s="102" t="s">
        <v>795</v>
      </c>
      <c r="E1693" s="101" t="s">
        <v>72</v>
      </c>
    </row>
    <row r="1694" spans="2:5">
      <c r="B1694" s="101" t="s">
        <v>11637</v>
      </c>
      <c r="C1694" s="101" t="s">
        <v>794</v>
      </c>
      <c r="D1694" s="101" t="s">
        <v>795</v>
      </c>
      <c r="E1694" s="101" t="s">
        <v>72</v>
      </c>
    </row>
    <row r="1695" spans="2:5">
      <c r="B1695" s="101" t="s">
        <v>11637</v>
      </c>
      <c r="C1695" s="101" t="s">
        <v>9141</v>
      </c>
      <c r="D1695" s="101" t="s">
        <v>11402</v>
      </c>
      <c r="E1695" s="101" t="s">
        <v>72</v>
      </c>
    </row>
    <row r="1696" spans="2:5">
      <c r="B1696" s="101" t="s">
        <v>11637</v>
      </c>
      <c r="C1696" s="101" t="s">
        <v>794</v>
      </c>
      <c r="D1696" s="101" t="s">
        <v>795</v>
      </c>
      <c r="E1696" s="101" t="s">
        <v>72</v>
      </c>
    </row>
    <row r="1697" spans="2:5">
      <c r="B1697" s="101" t="s">
        <v>11637</v>
      </c>
      <c r="C1697" s="102" t="s">
        <v>794</v>
      </c>
      <c r="D1697" s="101" t="s">
        <v>795</v>
      </c>
      <c r="E1697" s="101" t="s">
        <v>72</v>
      </c>
    </row>
    <row r="1698" spans="2:5">
      <c r="B1698" s="101" t="s">
        <v>2483</v>
      </c>
      <c r="C1698" s="101" t="s">
        <v>794</v>
      </c>
      <c r="D1698" s="101" t="s">
        <v>795</v>
      </c>
      <c r="E1698" s="101" t="s">
        <v>153</v>
      </c>
    </row>
    <row r="1699" spans="2:5">
      <c r="B1699" s="101" t="s">
        <v>11760</v>
      </c>
      <c r="C1699" s="101" t="s">
        <v>794</v>
      </c>
      <c r="D1699" s="101" t="s">
        <v>795</v>
      </c>
      <c r="E1699" s="101" t="s">
        <v>72</v>
      </c>
    </row>
    <row r="1700" spans="2:5">
      <c r="B1700" s="101" t="s">
        <v>11760</v>
      </c>
      <c r="C1700" s="101" t="s">
        <v>794</v>
      </c>
      <c r="D1700" s="101" t="s">
        <v>795</v>
      </c>
      <c r="E1700" s="101" t="s">
        <v>72</v>
      </c>
    </row>
    <row r="1701" spans="2:5">
      <c r="B1701" s="101" t="s">
        <v>11636</v>
      </c>
      <c r="C1701" s="101" t="s">
        <v>794</v>
      </c>
      <c r="D1701" s="101" t="s">
        <v>795</v>
      </c>
      <c r="E1701" s="101" t="s">
        <v>72</v>
      </c>
    </row>
    <row r="1702" spans="2:5">
      <c r="B1702" s="101" t="s">
        <v>11760</v>
      </c>
      <c r="C1702" s="101" t="s">
        <v>5362</v>
      </c>
      <c r="D1702" s="101" t="s">
        <v>5363</v>
      </c>
      <c r="E1702" s="101" t="s">
        <v>72</v>
      </c>
    </row>
    <row r="1703" spans="2:5">
      <c r="B1703" s="101" t="s">
        <v>11760</v>
      </c>
      <c r="C1703" s="101" t="s">
        <v>5362</v>
      </c>
      <c r="D1703" s="101" t="s">
        <v>5363</v>
      </c>
      <c r="E1703" s="101" t="s">
        <v>72</v>
      </c>
    </row>
    <row r="1704" spans="2:5">
      <c r="B1704" s="101" t="s">
        <v>11760</v>
      </c>
      <c r="C1704" s="101" t="s">
        <v>5379</v>
      </c>
      <c r="D1704" s="101" t="s">
        <v>5380</v>
      </c>
      <c r="E1704" s="101" t="s">
        <v>72</v>
      </c>
    </row>
    <row r="1705" spans="2:5">
      <c r="B1705" s="101" t="s">
        <v>11760</v>
      </c>
      <c r="C1705" s="101" t="s">
        <v>5386</v>
      </c>
      <c r="D1705" s="101" t="s">
        <v>5387</v>
      </c>
      <c r="E1705" s="101" t="s">
        <v>72</v>
      </c>
    </row>
    <row r="1706" spans="2:5">
      <c r="B1706" s="101" t="s">
        <v>11622</v>
      </c>
      <c r="C1706" s="102" t="s">
        <v>803</v>
      </c>
      <c r="D1706" s="101" t="s">
        <v>804</v>
      </c>
      <c r="E1706" s="101" t="s">
        <v>153</v>
      </c>
    </row>
    <row r="1707" spans="2:5">
      <c r="B1707" s="101" t="s">
        <v>574</v>
      </c>
      <c r="C1707" s="101" t="s">
        <v>803</v>
      </c>
      <c r="D1707" s="101" t="s">
        <v>804</v>
      </c>
      <c r="E1707" s="101" t="s">
        <v>153</v>
      </c>
    </row>
    <row r="1708" spans="2:5">
      <c r="B1708" s="101" t="s">
        <v>667</v>
      </c>
      <c r="C1708" s="102" t="s">
        <v>803</v>
      </c>
      <c r="D1708" s="101" t="s">
        <v>804</v>
      </c>
      <c r="E1708" s="101" t="s">
        <v>153</v>
      </c>
    </row>
    <row r="1709" spans="2:5">
      <c r="B1709" s="101" t="s">
        <v>11637</v>
      </c>
      <c r="C1709" s="101" t="s">
        <v>9144</v>
      </c>
      <c r="D1709" s="101" t="s">
        <v>10289</v>
      </c>
      <c r="E1709" s="101" t="s">
        <v>72</v>
      </c>
    </row>
    <row r="1710" spans="2:5">
      <c r="B1710" s="101" t="s">
        <v>11636</v>
      </c>
      <c r="C1710" s="101" t="s">
        <v>803</v>
      </c>
      <c r="D1710" s="101" t="s">
        <v>804</v>
      </c>
      <c r="E1710" s="101" t="s">
        <v>72</v>
      </c>
    </row>
    <row r="1711" spans="2:5">
      <c r="B1711" s="101" t="s">
        <v>11757</v>
      </c>
      <c r="C1711" s="101" t="s">
        <v>9576</v>
      </c>
      <c r="D1711" s="101" t="s">
        <v>2417</v>
      </c>
      <c r="E1711" s="101" t="s">
        <v>72</v>
      </c>
    </row>
    <row r="1712" spans="2:5">
      <c r="B1712" s="101" t="s">
        <v>11757</v>
      </c>
      <c r="C1712" s="101" t="s">
        <v>2416</v>
      </c>
      <c r="D1712" s="101" t="s">
        <v>2417</v>
      </c>
      <c r="E1712" s="101" t="s">
        <v>72</v>
      </c>
    </row>
    <row r="1713" spans="2:5">
      <c r="B1713" s="101" t="s">
        <v>11758</v>
      </c>
      <c r="C1713" s="101" t="s">
        <v>2416</v>
      </c>
      <c r="D1713" s="101" t="s">
        <v>2417</v>
      </c>
      <c r="E1713" s="101" t="s">
        <v>72</v>
      </c>
    </row>
    <row r="1714" spans="2:5">
      <c r="B1714" s="101" t="s">
        <v>11648</v>
      </c>
      <c r="C1714" s="102" t="s">
        <v>6638</v>
      </c>
      <c r="D1714" s="101" t="s">
        <v>6639</v>
      </c>
      <c r="E1714" s="101" t="s">
        <v>153</v>
      </c>
    </row>
    <row r="1715" spans="2:5">
      <c r="B1715" s="101" t="s">
        <v>11664</v>
      </c>
      <c r="C1715" s="101" t="s">
        <v>6638</v>
      </c>
      <c r="D1715" s="101" t="s">
        <v>6639</v>
      </c>
      <c r="E1715" s="101" t="s">
        <v>153</v>
      </c>
    </row>
    <row r="1716" spans="2:5">
      <c r="B1716" s="101" t="s">
        <v>11709</v>
      </c>
      <c r="C1716" s="101" t="s">
        <v>6037</v>
      </c>
      <c r="D1716" s="101" t="s">
        <v>6038</v>
      </c>
      <c r="E1716" s="101" t="s">
        <v>72</v>
      </c>
    </row>
    <row r="1717" spans="2:5">
      <c r="B1717" s="101" t="s">
        <v>11761</v>
      </c>
      <c r="C1717" s="101" t="s">
        <v>1421</v>
      </c>
      <c r="D1717" s="101" t="s">
        <v>1422</v>
      </c>
      <c r="E1717" s="101" t="s">
        <v>72</v>
      </c>
    </row>
    <row r="1718" spans="2:5">
      <c r="B1718" s="101" t="s">
        <v>11761</v>
      </c>
      <c r="C1718" s="101" t="s">
        <v>1428</v>
      </c>
      <c r="D1718" s="101" t="s">
        <v>1429</v>
      </c>
      <c r="E1718" s="101" t="s">
        <v>72</v>
      </c>
    </row>
    <row r="1719" spans="2:5">
      <c r="B1719" s="101" t="s">
        <v>11761</v>
      </c>
      <c r="C1719" s="101" t="s">
        <v>1433</v>
      </c>
      <c r="D1719" s="101" t="s">
        <v>1434</v>
      </c>
      <c r="E1719" s="101" t="s">
        <v>72</v>
      </c>
    </row>
    <row r="1720" spans="2:5">
      <c r="B1720" s="101" t="s">
        <v>11761</v>
      </c>
      <c r="C1720" s="101" t="s">
        <v>1438</v>
      </c>
      <c r="D1720" s="101" t="s">
        <v>1439</v>
      </c>
      <c r="E1720" s="101" t="s">
        <v>72</v>
      </c>
    </row>
    <row r="1721" spans="2:5">
      <c r="B1721" s="101" t="s">
        <v>11761</v>
      </c>
      <c r="C1721" s="101" t="s">
        <v>1443</v>
      </c>
      <c r="D1721" s="101" t="s">
        <v>1444</v>
      </c>
      <c r="E1721" s="101" t="s">
        <v>72</v>
      </c>
    </row>
    <row r="1722" spans="2:5">
      <c r="B1722" s="101" t="s">
        <v>11761</v>
      </c>
      <c r="C1722" s="101" t="s">
        <v>1448</v>
      </c>
      <c r="D1722" s="101" t="s">
        <v>1449</v>
      </c>
      <c r="E1722" s="101" t="s">
        <v>72</v>
      </c>
    </row>
    <row r="1723" spans="2:5">
      <c r="B1723" s="101" t="s">
        <v>11761</v>
      </c>
      <c r="C1723" s="101" t="s">
        <v>1455</v>
      </c>
      <c r="D1723" s="101" t="s">
        <v>1456</v>
      </c>
      <c r="E1723" s="101" t="s">
        <v>72</v>
      </c>
    </row>
    <row r="1724" spans="2:5">
      <c r="B1724" s="101" t="s">
        <v>11761</v>
      </c>
      <c r="C1724" s="101" t="s">
        <v>1462</v>
      </c>
      <c r="D1724" s="101" t="s">
        <v>1463</v>
      </c>
      <c r="E1724" s="101" t="s">
        <v>72</v>
      </c>
    </row>
    <row r="1725" spans="2:5">
      <c r="B1725" s="101" t="s">
        <v>11628</v>
      </c>
      <c r="C1725" s="101" t="s">
        <v>9362</v>
      </c>
      <c r="D1725" s="101" t="s">
        <v>1470</v>
      </c>
      <c r="E1725" s="101" t="s">
        <v>153</v>
      </c>
    </row>
    <row r="1726" spans="2:5">
      <c r="B1726" s="101" t="s">
        <v>11629</v>
      </c>
      <c r="C1726" s="101" t="s">
        <v>9362</v>
      </c>
      <c r="D1726" s="101" t="s">
        <v>1470</v>
      </c>
      <c r="E1726" s="101" t="s">
        <v>72</v>
      </c>
    </row>
    <row r="1727" spans="2:5">
      <c r="B1727" s="101" t="s">
        <v>11597</v>
      </c>
      <c r="C1727" s="101" t="s">
        <v>9362</v>
      </c>
      <c r="D1727" s="101" t="s">
        <v>1470</v>
      </c>
      <c r="E1727" s="101" t="s">
        <v>153</v>
      </c>
    </row>
    <row r="1728" spans="2:5">
      <c r="B1728" s="101" t="s">
        <v>11633</v>
      </c>
      <c r="C1728" s="102" t="s">
        <v>9362</v>
      </c>
      <c r="D1728" s="102" t="s">
        <v>1470</v>
      </c>
      <c r="E1728" s="101" t="s">
        <v>153</v>
      </c>
    </row>
    <row r="1729" spans="2:5">
      <c r="B1729" s="101" t="s">
        <v>11754</v>
      </c>
      <c r="C1729" s="101" t="s">
        <v>9362</v>
      </c>
      <c r="D1729" s="101" t="s">
        <v>1470</v>
      </c>
      <c r="E1729" s="101" t="s">
        <v>153</v>
      </c>
    </row>
    <row r="1730" spans="2:5">
      <c r="B1730" s="101" t="s">
        <v>11610</v>
      </c>
      <c r="C1730" s="101" t="s">
        <v>9362</v>
      </c>
      <c r="D1730" s="101" t="s">
        <v>1470</v>
      </c>
      <c r="E1730" s="101" t="s">
        <v>153</v>
      </c>
    </row>
    <row r="1731" spans="2:5">
      <c r="B1731" s="101" t="s">
        <v>1735</v>
      </c>
      <c r="C1731" s="101" t="s">
        <v>9362</v>
      </c>
      <c r="D1731" s="101" t="s">
        <v>1470</v>
      </c>
      <c r="E1731" s="101" t="s">
        <v>72</v>
      </c>
    </row>
    <row r="1732" spans="2:5">
      <c r="B1732" s="101" t="s">
        <v>1735</v>
      </c>
      <c r="C1732" s="101" t="s">
        <v>9362</v>
      </c>
      <c r="D1732" s="101" t="s">
        <v>1470</v>
      </c>
      <c r="E1732" s="101" t="s">
        <v>72</v>
      </c>
    </row>
    <row r="1733" spans="2:5">
      <c r="B1733" s="101" t="s">
        <v>11636</v>
      </c>
      <c r="C1733" s="101" t="s">
        <v>796</v>
      </c>
      <c r="D1733" s="101" t="s">
        <v>797</v>
      </c>
      <c r="E1733" s="101" t="s">
        <v>72</v>
      </c>
    </row>
    <row r="1734" spans="2:5">
      <c r="B1734" s="101" t="s">
        <v>11636</v>
      </c>
      <c r="C1734" s="101" t="s">
        <v>805</v>
      </c>
      <c r="D1734" s="101" t="s">
        <v>806</v>
      </c>
      <c r="E1734" s="101" t="s">
        <v>72</v>
      </c>
    </row>
    <row r="1735" spans="2:5">
      <c r="B1735" s="101" t="s">
        <v>11636</v>
      </c>
      <c r="C1735" s="101" t="s">
        <v>811</v>
      </c>
      <c r="D1735" s="101" t="s">
        <v>812</v>
      </c>
      <c r="E1735" s="101" t="s">
        <v>72</v>
      </c>
    </row>
    <row r="1736" spans="2:5">
      <c r="B1736" s="101" t="s">
        <v>11636</v>
      </c>
      <c r="C1736" s="101" t="s">
        <v>816</v>
      </c>
      <c r="D1736" s="101" t="s">
        <v>817</v>
      </c>
      <c r="E1736" s="101" t="s">
        <v>72</v>
      </c>
    </row>
    <row r="1737" spans="2:5">
      <c r="B1737" s="101" t="s">
        <v>11636</v>
      </c>
      <c r="C1737" s="101" t="s">
        <v>816</v>
      </c>
      <c r="D1737" s="101" t="s">
        <v>817</v>
      </c>
      <c r="E1737" s="101" t="s">
        <v>72</v>
      </c>
    </row>
    <row r="1738" spans="2:5">
      <c r="B1738" s="101" t="s">
        <v>11636</v>
      </c>
      <c r="C1738" s="101" t="s">
        <v>823</v>
      </c>
      <c r="D1738" s="101" t="s">
        <v>824</v>
      </c>
      <c r="E1738" s="101" t="s">
        <v>72</v>
      </c>
    </row>
    <row r="1739" spans="2:5">
      <c r="B1739" s="101" t="s">
        <v>11636</v>
      </c>
      <c r="C1739" s="101" t="s">
        <v>9157</v>
      </c>
      <c r="D1739" s="101" t="s">
        <v>831</v>
      </c>
      <c r="E1739" s="101" t="s">
        <v>72</v>
      </c>
    </row>
    <row r="1740" spans="2:5">
      <c r="B1740" s="101" t="s">
        <v>394</v>
      </c>
      <c r="C1740" s="102" t="s">
        <v>335</v>
      </c>
      <c r="D1740" s="101" t="s">
        <v>336</v>
      </c>
      <c r="E1740" s="101" t="s">
        <v>153</v>
      </c>
    </row>
    <row r="1741" spans="2:5">
      <c r="B1741" s="101" t="s">
        <v>9037</v>
      </c>
      <c r="C1741" s="101" t="s">
        <v>9161</v>
      </c>
      <c r="D1741" s="101" t="s">
        <v>336</v>
      </c>
      <c r="E1741" s="101" t="s">
        <v>72</v>
      </c>
    </row>
    <row r="1742" spans="2:5">
      <c r="B1742" s="101" t="s">
        <v>9037</v>
      </c>
      <c r="C1742" s="101" t="s">
        <v>335</v>
      </c>
      <c r="D1742" s="101" t="s">
        <v>336</v>
      </c>
      <c r="E1742" s="101" t="s">
        <v>72</v>
      </c>
    </row>
    <row r="1743" spans="2:5">
      <c r="B1743" s="101" t="s">
        <v>9037</v>
      </c>
      <c r="C1743" s="101" t="s">
        <v>335</v>
      </c>
      <c r="D1743" s="101" t="s">
        <v>336</v>
      </c>
      <c r="E1743" s="101" t="s">
        <v>72</v>
      </c>
    </row>
    <row r="1744" spans="2:5">
      <c r="B1744" s="101" t="s">
        <v>9192</v>
      </c>
      <c r="C1744" s="101" t="s">
        <v>335</v>
      </c>
      <c r="D1744" s="101" t="s">
        <v>336</v>
      </c>
      <c r="E1744" s="101" t="s">
        <v>72</v>
      </c>
    </row>
    <row r="1745" spans="2:5">
      <c r="B1745" s="101" t="s">
        <v>9192</v>
      </c>
      <c r="C1745" s="101" t="s">
        <v>335</v>
      </c>
      <c r="D1745" s="101" t="s">
        <v>336</v>
      </c>
      <c r="E1745" s="101" t="s">
        <v>72</v>
      </c>
    </row>
    <row r="1746" spans="2:5">
      <c r="B1746" s="101" t="s">
        <v>9192</v>
      </c>
      <c r="C1746" s="101" t="s">
        <v>335</v>
      </c>
      <c r="D1746" s="101" t="s">
        <v>336</v>
      </c>
      <c r="E1746" s="101" t="s">
        <v>72</v>
      </c>
    </row>
    <row r="1747" spans="2:5">
      <c r="B1747" s="101" t="s">
        <v>11626</v>
      </c>
      <c r="C1747" s="102" t="s">
        <v>335</v>
      </c>
      <c r="D1747" s="102" t="s">
        <v>336</v>
      </c>
      <c r="E1747" s="101" t="s">
        <v>72</v>
      </c>
    </row>
    <row r="1748" spans="2:5">
      <c r="B1748" s="101" t="s">
        <v>9263</v>
      </c>
      <c r="C1748" s="101" t="s">
        <v>335</v>
      </c>
      <c r="D1748" s="101" t="s">
        <v>336</v>
      </c>
      <c r="E1748" s="101" t="s">
        <v>72</v>
      </c>
    </row>
    <row r="1749" spans="2:5">
      <c r="B1749" s="101" t="s">
        <v>11614</v>
      </c>
      <c r="C1749" s="102" t="s">
        <v>335</v>
      </c>
      <c r="D1749" s="101" t="s">
        <v>336</v>
      </c>
      <c r="E1749" s="101" t="s">
        <v>153</v>
      </c>
    </row>
    <row r="1750" spans="2:5">
      <c r="B1750" s="101" t="s">
        <v>11753</v>
      </c>
      <c r="C1750" s="101" t="s">
        <v>335</v>
      </c>
      <c r="D1750" s="101" t="s">
        <v>336</v>
      </c>
      <c r="E1750" s="101" t="s">
        <v>153</v>
      </c>
    </row>
    <row r="1751" spans="2:5">
      <c r="B1751" s="101" t="s">
        <v>11637</v>
      </c>
      <c r="C1751" s="102" t="s">
        <v>9161</v>
      </c>
      <c r="D1751" s="101" t="s">
        <v>9000</v>
      </c>
      <c r="E1751" s="101" t="s">
        <v>72</v>
      </c>
    </row>
  </sheetData>
  <autoFilter ref="B1:J1751" xr:uid="{89E17418-3BE9-46E8-B8FF-0B41EA724B66}"/>
  <phoneticPr fontId="109"/>
  <pageMargins left="0.7" right="0.7" top="0.75" bottom="0.75" header="0.3" footer="0.3"/>
  <customProperties>
    <customPr name="_pios_id" r:id="rId1"/>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40AFF-A605-4445-9EE4-C8E44FFDE370}">
  <sheetPr codeName="Sheet11"/>
  <dimension ref="A1:K206"/>
  <sheetViews>
    <sheetView topLeftCell="A13" workbookViewId="0">
      <selection activeCell="E13" sqref="E13"/>
    </sheetView>
  </sheetViews>
  <sheetFormatPr defaultColWidth="8.453125" defaultRowHeight="15"/>
  <cols>
    <col min="1" max="1" width="18.08984375" style="1" bestFit="1" customWidth="1"/>
    <col min="2" max="2" width="49" style="1" customWidth="1"/>
    <col min="3" max="3" width="10.08984375" style="1" bestFit="1" customWidth="1"/>
    <col min="4" max="4" width="45.08984375" style="1" bestFit="1" customWidth="1"/>
    <col min="5" max="5" width="21.08984375" style="1" bestFit="1" customWidth="1"/>
    <col min="6" max="6" width="26.08984375" style="1" customWidth="1"/>
    <col min="7" max="7" width="39.08984375" style="1" bestFit="1" customWidth="1"/>
    <col min="8" max="8" width="12.08984375" style="1" bestFit="1" customWidth="1"/>
    <col min="9" max="9" width="15.08984375" style="1" bestFit="1" customWidth="1"/>
    <col min="10" max="10" width="9.08984375" style="1" bestFit="1" customWidth="1"/>
    <col min="11" max="16384" width="8.453125" style="1"/>
  </cols>
  <sheetData>
    <row r="1" spans="1:11">
      <c r="A1" s="120" t="s">
        <v>11865</v>
      </c>
      <c r="B1" s="122"/>
      <c r="C1" s="121" t="s">
        <v>11866</v>
      </c>
      <c r="D1" s="121"/>
      <c r="E1" s="121"/>
      <c r="F1" s="127" t="s">
        <v>11867</v>
      </c>
      <c r="G1" s="130"/>
      <c r="H1" s="131"/>
      <c r="I1" s="132"/>
    </row>
    <row r="2" spans="1:11">
      <c r="A2" s="123" t="s">
        <v>26</v>
      </c>
      <c r="B2" s="123" t="s">
        <v>11868</v>
      </c>
      <c r="C2" s="119" t="s">
        <v>11869</v>
      </c>
      <c r="D2" s="119" t="s">
        <v>11870</v>
      </c>
      <c r="E2" s="125" t="s">
        <v>11871</v>
      </c>
      <c r="F2" s="128" t="s">
        <v>11872</v>
      </c>
      <c r="G2" s="128" t="s">
        <v>11873</v>
      </c>
      <c r="H2" s="129" t="s">
        <v>11874</v>
      </c>
      <c r="I2" s="129" t="s">
        <v>11875</v>
      </c>
    </row>
    <row r="3" spans="1:11">
      <c r="A3" s="117" t="s">
        <v>9932</v>
      </c>
      <c r="B3" s="114" t="s">
        <v>11876</v>
      </c>
      <c r="C3" s="114" t="s">
        <v>11877</v>
      </c>
      <c r="D3" s="114" t="s">
        <v>11878</v>
      </c>
      <c r="E3" s="114" t="s">
        <v>11879</v>
      </c>
      <c r="F3" s="50" t="s">
        <v>11880</v>
      </c>
      <c r="G3" s="50" t="s">
        <v>11881</v>
      </c>
      <c r="H3" s="126">
        <v>0.3319212962962963</v>
      </c>
      <c r="I3" s="139">
        <v>0.48456797454127809</v>
      </c>
      <c r="J3" s="133">
        <f t="shared" ref="J3:J23" si="0">H3+I3</f>
        <v>0.81648927083757439</v>
      </c>
    </row>
    <row r="4" spans="1:11">
      <c r="A4" s="113" t="s">
        <v>4239</v>
      </c>
      <c r="B4" s="115" t="s">
        <v>4240</v>
      </c>
      <c r="C4" s="112" t="s">
        <v>11882</v>
      </c>
      <c r="D4" s="112" t="s">
        <v>11883</v>
      </c>
      <c r="E4" s="112" t="s">
        <v>11884</v>
      </c>
      <c r="F4" s="27" t="s">
        <v>11885</v>
      </c>
      <c r="G4" s="27" t="s">
        <v>11886</v>
      </c>
      <c r="H4" s="124">
        <v>0.58193174768530298</v>
      </c>
      <c r="I4" s="124">
        <v>1.7122685167123564E-3</v>
      </c>
      <c r="J4" s="134">
        <f t="shared" si="0"/>
        <v>0.58364401620201534</v>
      </c>
    </row>
    <row r="5" spans="1:11">
      <c r="A5" s="117"/>
      <c r="B5" s="118"/>
      <c r="C5" s="112" t="s">
        <v>11887</v>
      </c>
      <c r="D5" s="112" t="s">
        <v>11888</v>
      </c>
      <c r="E5" s="112" t="s">
        <v>11889</v>
      </c>
      <c r="F5" s="27" t="s">
        <v>11890</v>
      </c>
      <c r="G5" s="27" t="s">
        <v>11891</v>
      </c>
      <c r="H5" s="124">
        <v>0.33053634258976672</v>
      </c>
      <c r="I5" s="124">
        <v>1.4916979169356637E-2</v>
      </c>
      <c r="J5" s="134">
        <f t="shared" si="0"/>
        <v>0.34545332175912336</v>
      </c>
    </row>
    <row r="6" spans="1:11">
      <c r="A6" s="112" t="s">
        <v>10134</v>
      </c>
      <c r="B6" s="112" t="s">
        <v>10135</v>
      </c>
      <c r="C6" s="116" t="s">
        <v>11892</v>
      </c>
      <c r="D6" s="112" t="s">
        <v>11893</v>
      </c>
      <c r="E6" s="112" t="s">
        <v>11894</v>
      </c>
      <c r="F6" s="27" t="s">
        <v>11895</v>
      </c>
      <c r="G6" s="27" t="s">
        <v>11896</v>
      </c>
      <c r="H6" s="124">
        <v>0.49651859953883104</v>
      </c>
      <c r="I6" s="124">
        <v>5.5590277777810115E-2</v>
      </c>
      <c r="J6" s="134">
        <f t="shared" si="0"/>
        <v>0.55210887731664116</v>
      </c>
    </row>
    <row r="7" spans="1:11">
      <c r="A7" s="111" t="s">
        <v>6002</v>
      </c>
      <c r="B7" s="112" t="s">
        <v>6003</v>
      </c>
      <c r="C7" s="116" t="s">
        <v>11897</v>
      </c>
      <c r="D7" s="112" t="s">
        <v>11898</v>
      </c>
      <c r="E7" s="112" t="s">
        <v>11899</v>
      </c>
      <c r="F7" s="27" t="s">
        <v>11900</v>
      </c>
      <c r="G7" s="27" t="s">
        <v>11901</v>
      </c>
      <c r="H7" s="124">
        <v>0.4131824074065662</v>
      </c>
      <c r="I7" s="124">
        <v>6.7928009259048849E-2</v>
      </c>
      <c r="J7" s="134">
        <f t="shared" si="0"/>
        <v>0.48111041666561505</v>
      </c>
    </row>
    <row r="8" spans="1:11">
      <c r="A8" s="135"/>
      <c r="B8" s="136"/>
      <c r="C8" s="136"/>
      <c r="D8" s="136"/>
      <c r="E8" s="136"/>
      <c r="F8" s="27" t="s">
        <v>11902</v>
      </c>
      <c r="G8" s="27" t="s">
        <v>11903</v>
      </c>
      <c r="H8" s="124">
        <v>0.12359927083161892</v>
      </c>
      <c r="I8" s="124">
        <v>0.18228993055527098</v>
      </c>
      <c r="J8" s="134">
        <f t="shared" si="0"/>
        <v>0.30588920138688991</v>
      </c>
    </row>
    <row r="9" spans="1:11">
      <c r="A9" s="135"/>
      <c r="B9" s="136"/>
      <c r="C9" s="136"/>
      <c r="D9" s="136"/>
      <c r="E9" s="136"/>
      <c r="F9" s="27" t="s">
        <v>11904</v>
      </c>
      <c r="G9" s="27" t="s">
        <v>11905</v>
      </c>
      <c r="H9" s="124">
        <v>0</v>
      </c>
      <c r="I9" s="124">
        <v>0.13667468749918044</v>
      </c>
      <c r="J9" s="134">
        <f t="shared" si="0"/>
        <v>0.13667468749918044</v>
      </c>
    </row>
    <row r="10" spans="1:11">
      <c r="A10" s="135"/>
      <c r="B10" s="136"/>
      <c r="C10" s="136"/>
      <c r="D10" s="136"/>
      <c r="E10" s="136"/>
      <c r="F10" s="27" t="s">
        <v>11906</v>
      </c>
      <c r="G10" s="27" t="s">
        <v>11907</v>
      </c>
      <c r="H10" s="124">
        <v>6.8020833714399487E-4</v>
      </c>
      <c r="I10" s="138">
        <v>0.45287939814443234</v>
      </c>
      <c r="J10" s="134">
        <f t="shared" si="0"/>
        <v>0.45355960648157634</v>
      </c>
      <c r="K10" s="1" t="s">
        <v>11908</v>
      </c>
    </row>
    <row r="11" spans="1:11">
      <c r="A11" s="135"/>
      <c r="B11" s="136"/>
      <c r="C11" s="136"/>
      <c r="D11" s="136"/>
      <c r="E11" s="136"/>
      <c r="F11" s="27" t="s">
        <v>11909</v>
      </c>
      <c r="G11" s="27" t="s">
        <v>11910</v>
      </c>
      <c r="H11" s="124">
        <v>0.12498811342811678</v>
      </c>
      <c r="I11" s="124">
        <v>2.2735416641808115E-3</v>
      </c>
      <c r="J11" s="134">
        <f t="shared" si="0"/>
        <v>0.12726165509229759</v>
      </c>
    </row>
    <row r="12" spans="1:11">
      <c r="A12" s="135"/>
      <c r="B12" s="136"/>
      <c r="C12" s="136"/>
      <c r="D12" s="136"/>
      <c r="E12" s="136"/>
      <c r="F12" s="27" t="s">
        <v>11911</v>
      </c>
      <c r="G12" s="27" t="s">
        <v>11912</v>
      </c>
      <c r="H12" s="124">
        <v>0.16387928240874317</v>
      </c>
      <c r="I12" s="124">
        <v>3.5425578680587932E-3</v>
      </c>
      <c r="J12" s="134">
        <f t="shared" si="0"/>
        <v>0.16742184027680196</v>
      </c>
    </row>
    <row r="13" spans="1:11">
      <c r="A13" s="135"/>
      <c r="B13" s="136"/>
      <c r="C13" s="136"/>
      <c r="D13" s="136"/>
      <c r="E13" s="136"/>
      <c r="F13" s="27" t="s">
        <v>11913</v>
      </c>
      <c r="G13" s="27" t="s">
        <v>11914</v>
      </c>
      <c r="H13" s="124">
        <v>0.16318572916497942</v>
      </c>
      <c r="I13" s="124">
        <v>9.7677199075405952E-2</v>
      </c>
      <c r="J13" s="134">
        <f t="shared" si="0"/>
        <v>0.26086292824038537</v>
      </c>
    </row>
    <row r="14" spans="1:11">
      <c r="A14" s="135"/>
      <c r="B14" s="136"/>
      <c r="C14" s="136"/>
      <c r="D14" s="136"/>
      <c r="E14" s="136"/>
      <c r="F14" s="27" t="s">
        <v>11915</v>
      </c>
      <c r="G14" s="27" t="s">
        <v>11916</v>
      </c>
      <c r="H14" s="124">
        <v>0.12151686342986068</v>
      </c>
      <c r="I14" s="124">
        <v>8.9595254612504505E-3</v>
      </c>
      <c r="J14" s="134">
        <f t="shared" si="0"/>
        <v>0.13047638889111113</v>
      </c>
    </row>
    <row r="15" spans="1:11">
      <c r="A15" s="135"/>
      <c r="B15" s="136"/>
      <c r="C15" s="136"/>
      <c r="D15" s="136"/>
      <c r="E15" s="136"/>
      <c r="F15" s="27" t="s">
        <v>11917</v>
      </c>
      <c r="G15" s="27" t="s">
        <v>11918</v>
      </c>
      <c r="H15" s="124">
        <v>0.1263765046314802</v>
      </c>
      <c r="I15" s="124">
        <v>8.2222222408745438E-4</v>
      </c>
      <c r="J15" s="134">
        <f t="shared" si="0"/>
        <v>0.12719872685556766</v>
      </c>
    </row>
    <row r="16" spans="1:11">
      <c r="A16" s="135"/>
      <c r="B16" s="136"/>
      <c r="C16" s="136"/>
      <c r="D16" s="136"/>
      <c r="E16" s="136"/>
      <c r="F16" s="27" t="s">
        <v>11919</v>
      </c>
      <c r="G16" s="27" t="s">
        <v>11920</v>
      </c>
      <c r="H16" s="124">
        <v>0.12568214120256016</v>
      </c>
      <c r="I16" s="124">
        <v>8.2048611511709169E-4</v>
      </c>
      <c r="J16" s="134">
        <f t="shared" si="0"/>
        <v>0.12650262731767725</v>
      </c>
    </row>
    <row r="17" spans="1:10">
      <c r="A17" s="135"/>
      <c r="B17" s="136"/>
      <c r="C17" s="136"/>
      <c r="D17" s="136"/>
      <c r="E17" s="136"/>
      <c r="F17" s="27" t="s">
        <v>11921</v>
      </c>
      <c r="G17" s="27" t="s">
        <v>11922</v>
      </c>
      <c r="H17" s="124">
        <v>0.12290431713336147</v>
      </c>
      <c r="I17" s="124">
        <v>6.6070601824321784E-3</v>
      </c>
      <c r="J17" s="134">
        <f t="shared" si="0"/>
        <v>0.12951137731579365</v>
      </c>
    </row>
    <row r="18" spans="1:10">
      <c r="A18" s="135"/>
      <c r="B18" s="136"/>
      <c r="C18" s="136"/>
      <c r="D18" s="136"/>
      <c r="E18" s="136"/>
      <c r="F18" s="27" t="s">
        <v>11923</v>
      </c>
      <c r="G18" s="27" t="s">
        <v>11924</v>
      </c>
      <c r="H18" s="124">
        <v>0.12220995370444143</v>
      </c>
      <c r="I18" s="124">
        <v>1.7996875030803494E-3</v>
      </c>
      <c r="J18" s="134">
        <f t="shared" si="0"/>
        <v>0.12400964120752178</v>
      </c>
    </row>
    <row r="19" spans="1:10">
      <c r="A19" s="135"/>
      <c r="B19" s="136"/>
      <c r="C19" s="136"/>
      <c r="D19" s="136"/>
      <c r="E19" s="136"/>
      <c r="F19" s="27" t="s">
        <v>11925</v>
      </c>
      <c r="G19" s="27" t="s">
        <v>11926</v>
      </c>
      <c r="H19" s="124">
        <v>0.17081311342917616</v>
      </c>
      <c r="I19" s="124">
        <v>7.1128703697468154E-2</v>
      </c>
      <c r="J19" s="134">
        <f t="shared" si="0"/>
        <v>0.24194181712664431</v>
      </c>
    </row>
    <row r="20" spans="1:10">
      <c r="A20" s="135"/>
      <c r="B20" s="136"/>
      <c r="C20" s="136"/>
      <c r="D20" s="136"/>
      <c r="E20" s="136"/>
      <c r="F20" s="27" t="s">
        <v>11927</v>
      </c>
      <c r="G20" s="27" t="s">
        <v>11928</v>
      </c>
      <c r="H20" s="124">
        <v>0.12359927083161892</v>
      </c>
      <c r="I20" s="124">
        <v>0.18228993055527098</v>
      </c>
      <c r="J20" s="134">
        <f t="shared" si="0"/>
        <v>0.30588920138688991</v>
      </c>
    </row>
    <row r="21" spans="1:10">
      <c r="A21" s="135"/>
      <c r="B21" s="136"/>
      <c r="C21" s="136"/>
      <c r="D21" s="136"/>
      <c r="E21" s="136"/>
      <c r="F21" s="27" t="s">
        <v>11929</v>
      </c>
      <c r="G21" s="27" t="s">
        <v>11930</v>
      </c>
      <c r="H21" s="124">
        <v>0.1242935185218812</v>
      </c>
      <c r="I21" s="124">
        <v>2.3409374989569187E-3</v>
      </c>
      <c r="J21" s="134">
        <f t="shared" si="0"/>
        <v>0.12663445602083812</v>
      </c>
    </row>
    <row r="22" spans="1:10">
      <c r="A22" s="135"/>
      <c r="B22" s="136"/>
      <c r="C22" s="136"/>
      <c r="D22" s="136"/>
      <c r="E22" s="136"/>
      <c r="F22" s="27" t="s">
        <v>11931</v>
      </c>
      <c r="G22" s="27" t="s">
        <v>11932</v>
      </c>
      <c r="H22" s="124">
        <v>0.17011898148484761</v>
      </c>
      <c r="I22" s="124">
        <v>0.10442920138302725</v>
      </c>
      <c r="J22" s="134">
        <f t="shared" si="0"/>
        <v>0.27454818286787486</v>
      </c>
    </row>
    <row r="23" spans="1:10">
      <c r="A23" s="135"/>
      <c r="B23" s="136"/>
      <c r="C23" s="136"/>
      <c r="D23" s="136"/>
      <c r="E23" s="136"/>
      <c r="F23" s="27" t="s">
        <v>11933</v>
      </c>
      <c r="G23" s="27" t="s">
        <v>11934</v>
      </c>
      <c r="H23" s="124">
        <v>0.17011898148484761</v>
      </c>
      <c r="I23" s="124">
        <v>0.10442920138302725</v>
      </c>
      <c r="J23" s="134">
        <f t="shared" si="0"/>
        <v>0.27454818286787486</v>
      </c>
    </row>
    <row r="24" spans="1:10">
      <c r="A24" s="135"/>
      <c r="B24" s="136"/>
      <c r="C24" s="136"/>
      <c r="D24" s="136"/>
      <c r="E24" s="136"/>
      <c r="H24" s="137"/>
      <c r="I24" s="137"/>
      <c r="J24" s="134"/>
    </row>
    <row r="26" spans="1:10">
      <c r="A26" s="105" t="s">
        <v>11935</v>
      </c>
      <c r="B26" s="106" t="s">
        <v>11936</v>
      </c>
      <c r="C26" s="106" t="s">
        <v>11937</v>
      </c>
      <c r="D26" s="106" t="s">
        <v>11938</v>
      </c>
      <c r="E26" s="106" t="s">
        <v>11873</v>
      </c>
      <c r="F26" s="106" t="s">
        <v>11939</v>
      </c>
      <c r="G26" s="106" t="s">
        <v>11940</v>
      </c>
      <c r="H26" s="108" t="s">
        <v>11395</v>
      </c>
    </row>
    <row r="27" spans="1:10" customFormat="1">
      <c r="A27" s="27" t="s">
        <v>11941</v>
      </c>
      <c r="B27" s="27" t="s">
        <v>11942</v>
      </c>
      <c r="C27" s="27" t="s">
        <v>11943</v>
      </c>
      <c r="D27" s="42" t="s">
        <v>11911</v>
      </c>
      <c r="E27" s="42" t="s">
        <v>11912</v>
      </c>
      <c r="F27" s="104" t="s">
        <v>11944</v>
      </c>
    </row>
    <row r="28" spans="1:10" customFormat="1">
      <c r="A28" s="27" t="s">
        <v>11945</v>
      </c>
      <c r="B28" s="27" t="s">
        <v>11946</v>
      </c>
      <c r="C28" s="27" t="s">
        <v>11947</v>
      </c>
      <c r="D28" s="42" t="s">
        <v>11929</v>
      </c>
      <c r="E28" s="42" t="s">
        <v>11930</v>
      </c>
      <c r="F28" s="104" t="s">
        <v>11944</v>
      </c>
    </row>
    <row r="29" spans="1:10" customFormat="1">
      <c r="A29" s="27" t="s">
        <v>2582</v>
      </c>
      <c r="B29" s="27" t="s">
        <v>2583</v>
      </c>
      <c r="C29" s="27" t="s">
        <v>11948</v>
      </c>
      <c r="D29" s="42"/>
      <c r="E29" s="42"/>
      <c r="F29" s="104"/>
    </row>
    <row r="30" spans="1:10" customFormat="1">
      <c r="A30" s="27" t="s">
        <v>2584</v>
      </c>
      <c r="B30" s="27" t="s">
        <v>2585</v>
      </c>
      <c r="C30" s="27" t="s">
        <v>63</v>
      </c>
      <c r="D30" s="42"/>
      <c r="E30" s="42"/>
      <c r="F30" s="104"/>
    </row>
    <row r="31" spans="1:10" customFormat="1">
      <c r="A31" s="27" t="s">
        <v>11949</v>
      </c>
      <c r="B31" s="27" t="s">
        <v>11950</v>
      </c>
      <c r="C31" s="27" t="s">
        <v>11951</v>
      </c>
      <c r="D31" s="42" t="s">
        <v>11902</v>
      </c>
      <c r="E31" s="42" t="s">
        <v>11903</v>
      </c>
      <c r="F31" s="104" t="s">
        <v>11944</v>
      </c>
    </row>
    <row r="32" spans="1:10" customFormat="1">
      <c r="A32" s="27" t="s">
        <v>2593</v>
      </c>
      <c r="B32" s="27" t="s">
        <v>2594</v>
      </c>
      <c r="C32" s="27" t="s">
        <v>63</v>
      </c>
      <c r="D32" s="42"/>
      <c r="E32" s="42"/>
      <c r="F32" s="104"/>
    </row>
    <row r="33" spans="1:8" customFormat="1">
      <c r="A33" s="27" t="s">
        <v>2598</v>
      </c>
      <c r="B33" s="27" t="s">
        <v>2599</v>
      </c>
      <c r="C33" s="27" t="s">
        <v>63</v>
      </c>
      <c r="D33" s="42"/>
      <c r="E33" s="42"/>
      <c r="F33" s="104"/>
    </row>
    <row r="34" spans="1:8" customFormat="1">
      <c r="A34" s="27" t="s">
        <v>1825</v>
      </c>
      <c r="B34" s="27" t="s">
        <v>1826</v>
      </c>
      <c r="C34" s="27" t="s">
        <v>63</v>
      </c>
      <c r="D34" s="42"/>
      <c r="E34" s="42"/>
      <c r="F34" s="104"/>
    </row>
    <row r="35" spans="1:8" customFormat="1">
      <c r="A35" s="27" t="s">
        <v>2876</v>
      </c>
      <c r="B35" s="27" t="s">
        <v>2877</v>
      </c>
      <c r="C35" s="27" t="s">
        <v>11952</v>
      </c>
      <c r="D35" s="42" t="s">
        <v>11902</v>
      </c>
      <c r="E35" s="42" t="s">
        <v>11903</v>
      </c>
      <c r="F35" s="104" t="s">
        <v>11944</v>
      </c>
    </row>
    <row r="36" spans="1:8" customFormat="1">
      <c r="A36" s="27" t="s">
        <v>2888</v>
      </c>
      <c r="B36" s="27" t="s">
        <v>2889</v>
      </c>
      <c r="C36" s="27" t="s">
        <v>11953</v>
      </c>
      <c r="D36" s="42" t="s">
        <v>11902</v>
      </c>
      <c r="E36" s="42" t="s">
        <v>11903</v>
      </c>
      <c r="F36" s="104" t="s">
        <v>11944</v>
      </c>
    </row>
    <row r="37" spans="1:8" customFormat="1">
      <c r="A37" s="27" t="s">
        <v>2857</v>
      </c>
      <c r="B37" s="27" t="s">
        <v>2858</v>
      </c>
      <c r="C37" s="27" t="s">
        <v>11954</v>
      </c>
      <c r="D37" s="42" t="s">
        <v>11915</v>
      </c>
      <c r="E37" s="42" t="s">
        <v>11916</v>
      </c>
      <c r="F37" s="104" t="s">
        <v>11944</v>
      </c>
    </row>
    <row r="38" spans="1:8" customFormat="1">
      <c r="A38" s="27" t="s">
        <v>2830</v>
      </c>
      <c r="B38" s="27" t="s">
        <v>2831</v>
      </c>
      <c r="C38" s="27" t="s">
        <v>11955</v>
      </c>
      <c r="D38" s="42" t="s">
        <v>11915</v>
      </c>
      <c r="E38" s="42" t="s">
        <v>11916</v>
      </c>
      <c r="F38" s="104" t="s">
        <v>11944</v>
      </c>
    </row>
    <row r="39" spans="1:8" customFormat="1">
      <c r="A39" s="27" t="s">
        <v>3238</v>
      </c>
      <c r="B39" s="27" t="s">
        <v>3239</v>
      </c>
      <c r="C39" s="27" t="s">
        <v>11956</v>
      </c>
      <c r="D39" s="42" t="s">
        <v>11902</v>
      </c>
      <c r="E39" s="42" t="s">
        <v>11903</v>
      </c>
      <c r="F39" s="104" t="s">
        <v>11944</v>
      </c>
    </row>
    <row r="40" spans="1:8" customFormat="1">
      <c r="A40" s="27" t="s">
        <v>11957</v>
      </c>
      <c r="B40" s="27" t="s">
        <v>11958</v>
      </c>
      <c r="C40" s="27" t="s">
        <v>11959</v>
      </c>
      <c r="D40" s="42"/>
      <c r="E40" s="42"/>
      <c r="F40" s="104"/>
    </row>
    <row r="41" spans="1:8" customFormat="1">
      <c r="A41" s="27" t="s">
        <v>11960</v>
      </c>
      <c r="B41" s="27" t="s">
        <v>11961</v>
      </c>
      <c r="C41" s="27" t="s">
        <v>11962</v>
      </c>
      <c r="D41" s="42" t="s">
        <v>11915</v>
      </c>
      <c r="E41" s="42" t="s">
        <v>11916</v>
      </c>
      <c r="F41" s="104" t="s">
        <v>11944</v>
      </c>
    </row>
    <row r="42" spans="1:8" customFormat="1">
      <c r="A42" s="27" t="s">
        <v>3540</v>
      </c>
      <c r="B42" s="27" t="s">
        <v>3541</v>
      </c>
      <c r="C42" s="27" t="s">
        <v>11963</v>
      </c>
      <c r="D42" s="42" t="s">
        <v>11915</v>
      </c>
      <c r="E42" s="42" t="s">
        <v>11916</v>
      </c>
      <c r="F42" s="104" t="s">
        <v>11944</v>
      </c>
    </row>
    <row r="43" spans="1:8" customFormat="1">
      <c r="A43" s="27" t="s">
        <v>3559</v>
      </c>
      <c r="B43" s="27" t="s">
        <v>3560</v>
      </c>
      <c r="C43" s="27" t="s">
        <v>11964</v>
      </c>
      <c r="D43" s="42" t="s">
        <v>11902</v>
      </c>
      <c r="E43" s="42" t="s">
        <v>11903</v>
      </c>
      <c r="F43" s="104" t="s">
        <v>11944</v>
      </c>
    </row>
    <row r="44" spans="1:8" customFormat="1">
      <c r="A44" s="27" t="s">
        <v>11965</v>
      </c>
      <c r="B44" s="27" t="s">
        <v>11966</v>
      </c>
      <c r="C44" s="27" t="s">
        <v>11967</v>
      </c>
      <c r="D44" s="42" t="s">
        <v>11911</v>
      </c>
      <c r="E44" s="42" t="s">
        <v>11912</v>
      </c>
      <c r="F44" s="104" t="s">
        <v>11944</v>
      </c>
    </row>
    <row r="45" spans="1:8" customFormat="1">
      <c r="A45" s="106" t="s">
        <v>7034</v>
      </c>
      <c r="B45" s="27" t="s">
        <v>7035</v>
      </c>
      <c r="C45" s="27" t="s">
        <v>11968</v>
      </c>
      <c r="D45" s="42" t="s">
        <v>11917</v>
      </c>
      <c r="E45" s="42" t="s">
        <v>11918</v>
      </c>
      <c r="F45" s="104" t="s">
        <v>11944</v>
      </c>
    </row>
    <row r="46" spans="1:8">
      <c r="A46" s="107" t="s">
        <v>3932</v>
      </c>
      <c r="B46" s="107" t="s">
        <v>3933</v>
      </c>
      <c r="C46" s="107" t="s">
        <v>11877</v>
      </c>
      <c r="D46" s="107" t="s">
        <v>11969</v>
      </c>
      <c r="E46" s="107" t="s">
        <v>11881</v>
      </c>
      <c r="F46" s="107" t="s">
        <v>11970</v>
      </c>
      <c r="G46" s="107" t="s">
        <v>9932</v>
      </c>
      <c r="H46" s="109" t="s">
        <v>72</v>
      </c>
    </row>
    <row r="47" spans="1:8" customFormat="1">
      <c r="A47" s="27" t="s">
        <v>3941</v>
      </c>
      <c r="B47" s="27" t="s">
        <v>3942</v>
      </c>
      <c r="C47" s="27" t="s">
        <v>11971</v>
      </c>
      <c r="D47" s="42" t="s">
        <v>11902</v>
      </c>
      <c r="E47" s="42" t="s">
        <v>11903</v>
      </c>
      <c r="F47" s="104" t="s">
        <v>11944</v>
      </c>
    </row>
    <row r="48" spans="1:8" customFormat="1">
      <c r="A48" s="27" t="s">
        <v>3934</v>
      </c>
      <c r="B48" s="27" t="s">
        <v>3935</v>
      </c>
      <c r="C48" s="27" t="s">
        <v>63</v>
      </c>
      <c r="D48" s="42"/>
      <c r="E48" s="42"/>
      <c r="F48" s="104"/>
    </row>
    <row r="49" spans="1:6" customFormat="1">
      <c r="A49" s="27" t="s">
        <v>3943</v>
      </c>
      <c r="B49" s="27" t="s">
        <v>3944</v>
      </c>
      <c r="C49" s="27" t="s">
        <v>63</v>
      </c>
      <c r="D49" s="42"/>
      <c r="E49" s="42"/>
      <c r="F49" s="104"/>
    </row>
    <row r="50" spans="1:6" customFormat="1">
      <c r="A50" s="27" t="s">
        <v>7810</v>
      </c>
      <c r="B50" s="27" t="s">
        <v>7811</v>
      </c>
      <c r="C50" s="27" t="s">
        <v>63</v>
      </c>
      <c r="D50" s="42"/>
      <c r="E50" s="42"/>
      <c r="F50" s="104"/>
    </row>
    <row r="51" spans="1:6" customFormat="1">
      <c r="A51" s="27" t="s">
        <v>7236</v>
      </c>
      <c r="B51" s="27" t="s">
        <v>7237</v>
      </c>
      <c r="C51" s="27" t="s">
        <v>63</v>
      </c>
      <c r="D51" s="42"/>
      <c r="E51" s="42"/>
      <c r="F51" s="104"/>
    </row>
    <row r="52" spans="1:6" customFormat="1">
      <c r="A52" s="27" t="s">
        <v>11972</v>
      </c>
      <c r="B52" s="27" t="s">
        <v>11973</v>
      </c>
      <c r="C52" s="27" t="s">
        <v>11974</v>
      </c>
      <c r="D52" s="42" t="s">
        <v>11915</v>
      </c>
      <c r="E52" s="42" t="s">
        <v>11916</v>
      </c>
      <c r="F52" s="104" t="s">
        <v>11944</v>
      </c>
    </row>
    <row r="53" spans="1:6" customFormat="1">
      <c r="A53" s="27" t="s">
        <v>11975</v>
      </c>
      <c r="B53" s="27" t="s">
        <v>11976</v>
      </c>
      <c r="C53" s="27" t="s">
        <v>11977</v>
      </c>
      <c r="D53" s="42" t="s">
        <v>11915</v>
      </c>
      <c r="E53" s="42" t="s">
        <v>11916</v>
      </c>
      <c r="F53" s="104" t="s">
        <v>11944</v>
      </c>
    </row>
    <row r="54" spans="1:6" customFormat="1">
      <c r="A54" s="27" t="s">
        <v>11712</v>
      </c>
      <c r="B54" s="27" t="s">
        <v>11713</v>
      </c>
      <c r="C54" s="27" t="s">
        <v>11978</v>
      </c>
      <c r="D54" s="42" t="s">
        <v>11902</v>
      </c>
      <c r="E54" s="42" t="s">
        <v>11903</v>
      </c>
      <c r="F54" s="104" t="s">
        <v>11944</v>
      </c>
    </row>
    <row r="55" spans="1:6" customFormat="1">
      <c r="A55" s="27" t="s">
        <v>11979</v>
      </c>
      <c r="B55" s="27" t="s">
        <v>11980</v>
      </c>
      <c r="C55" s="27" t="s">
        <v>11981</v>
      </c>
      <c r="D55" s="42" t="s">
        <v>11929</v>
      </c>
      <c r="E55" s="42" t="s">
        <v>11930</v>
      </c>
      <c r="F55" s="104" t="s">
        <v>11944</v>
      </c>
    </row>
    <row r="56" spans="1:6" customFormat="1">
      <c r="A56" s="27" t="s">
        <v>11982</v>
      </c>
      <c r="B56" s="27" t="s">
        <v>11983</v>
      </c>
      <c r="C56" s="27" t="s">
        <v>11984</v>
      </c>
      <c r="D56" s="42" t="s">
        <v>11904</v>
      </c>
      <c r="E56" s="42" t="s">
        <v>11905</v>
      </c>
      <c r="F56" s="104" t="s">
        <v>11944</v>
      </c>
    </row>
    <row r="57" spans="1:6" customFormat="1">
      <c r="A57" s="27" t="s">
        <v>11985</v>
      </c>
      <c r="B57" s="27" t="s">
        <v>11986</v>
      </c>
      <c r="C57" s="27" t="s">
        <v>11987</v>
      </c>
      <c r="D57" s="42" t="s">
        <v>11902</v>
      </c>
      <c r="E57" s="42" t="s">
        <v>11903</v>
      </c>
      <c r="F57" s="104" t="s">
        <v>11944</v>
      </c>
    </row>
    <row r="58" spans="1:6" customFormat="1">
      <c r="A58" s="27" t="s">
        <v>11988</v>
      </c>
      <c r="B58" s="27" t="s">
        <v>11989</v>
      </c>
      <c r="C58" s="27" t="s">
        <v>11990</v>
      </c>
      <c r="D58" s="42" t="s">
        <v>11913</v>
      </c>
      <c r="E58" s="42" t="s">
        <v>11914</v>
      </c>
      <c r="F58" s="104" t="s">
        <v>11944</v>
      </c>
    </row>
    <row r="59" spans="1:6" customFormat="1">
      <c r="A59" s="27" t="s">
        <v>4583</v>
      </c>
      <c r="B59" s="27" t="s">
        <v>4584</v>
      </c>
      <c r="C59" s="27" t="s">
        <v>63</v>
      </c>
      <c r="D59" s="42"/>
      <c r="E59" s="42"/>
      <c r="F59" s="104"/>
    </row>
    <row r="60" spans="1:6" customFormat="1">
      <c r="A60" s="27" t="s">
        <v>4050</v>
      </c>
      <c r="B60" s="27" t="s">
        <v>4051</v>
      </c>
      <c r="C60" s="27" t="s">
        <v>11991</v>
      </c>
      <c r="D60" s="42" t="s">
        <v>11902</v>
      </c>
      <c r="E60" s="42" t="s">
        <v>11903</v>
      </c>
      <c r="F60" s="104" t="s">
        <v>11944</v>
      </c>
    </row>
    <row r="61" spans="1:6" customFormat="1">
      <c r="A61" s="27" t="s">
        <v>11992</v>
      </c>
      <c r="B61" s="27" t="s">
        <v>11993</v>
      </c>
      <c r="C61" s="27" t="s">
        <v>11994</v>
      </c>
      <c r="D61" s="42" t="s">
        <v>11902</v>
      </c>
      <c r="E61" s="42" t="s">
        <v>11903</v>
      </c>
      <c r="F61" s="104" t="s">
        <v>11944</v>
      </c>
    </row>
    <row r="62" spans="1:6" customFormat="1">
      <c r="A62" s="27" t="s">
        <v>11995</v>
      </c>
      <c r="B62" s="27" t="s">
        <v>11996</v>
      </c>
      <c r="C62" s="27" t="s">
        <v>11997</v>
      </c>
      <c r="D62" s="42" t="s">
        <v>11911</v>
      </c>
      <c r="E62" s="42" t="s">
        <v>11912</v>
      </c>
      <c r="F62" s="104" t="s">
        <v>11944</v>
      </c>
    </row>
    <row r="63" spans="1:6" customFormat="1">
      <c r="A63" s="27" t="s">
        <v>11998</v>
      </c>
      <c r="B63" s="27" t="s">
        <v>11999</v>
      </c>
      <c r="C63" s="27" t="s">
        <v>12000</v>
      </c>
      <c r="D63" s="42" t="s">
        <v>11902</v>
      </c>
      <c r="E63" s="42" t="s">
        <v>11903</v>
      </c>
      <c r="F63" s="104" t="s">
        <v>11944</v>
      </c>
    </row>
    <row r="64" spans="1:6" customFormat="1">
      <c r="A64" s="27" t="s">
        <v>12001</v>
      </c>
      <c r="B64" s="27" t="s">
        <v>12002</v>
      </c>
      <c r="C64" s="27" t="s">
        <v>12003</v>
      </c>
      <c r="D64" s="42" t="s">
        <v>11915</v>
      </c>
      <c r="E64" s="42" t="s">
        <v>11916</v>
      </c>
      <c r="F64" s="104" t="s">
        <v>11944</v>
      </c>
    </row>
    <row r="65" spans="1:8" customFormat="1">
      <c r="A65" s="27" t="s">
        <v>11721</v>
      </c>
      <c r="B65" s="27" t="s">
        <v>11722</v>
      </c>
      <c r="C65" s="27" t="s">
        <v>12004</v>
      </c>
      <c r="D65" s="42" t="s">
        <v>11904</v>
      </c>
      <c r="E65" s="42" t="s">
        <v>11905</v>
      </c>
      <c r="F65" s="104" t="s">
        <v>11944</v>
      </c>
    </row>
    <row r="66" spans="1:8" customFormat="1">
      <c r="A66" s="27" t="s">
        <v>6481</v>
      </c>
      <c r="B66" s="27" t="s">
        <v>6482</v>
      </c>
      <c r="C66" s="27" t="s">
        <v>63</v>
      </c>
      <c r="D66" s="42"/>
      <c r="E66" s="42"/>
      <c r="F66" s="104"/>
    </row>
    <row r="67" spans="1:8" customFormat="1">
      <c r="A67" s="27" t="s">
        <v>12005</v>
      </c>
      <c r="B67" s="27" t="s">
        <v>12006</v>
      </c>
      <c r="C67" s="27" t="s">
        <v>12007</v>
      </c>
      <c r="D67" s="42" t="s">
        <v>11915</v>
      </c>
      <c r="E67" s="42" t="s">
        <v>11916</v>
      </c>
      <c r="F67" s="104" t="s">
        <v>11944</v>
      </c>
    </row>
    <row r="68" spans="1:8">
      <c r="A68" s="27" t="s">
        <v>11700</v>
      </c>
      <c r="B68" s="27" t="s">
        <v>11701</v>
      </c>
      <c r="C68" s="27" t="s">
        <v>11882</v>
      </c>
      <c r="D68" s="27" t="s">
        <v>12008</v>
      </c>
      <c r="E68" s="27" t="s">
        <v>11886</v>
      </c>
      <c r="F68" s="27" t="s">
        <v>11970</v>
      </c>
      <c r="G68" s="27" t="s">
        <v>4239</v>
      </c>
      <c r="H68" s="110" t="s">
        <v>72</v>
      </c>
    </row>
    <row r="69" spans="1:8">
      <c r="A69" s="27" t="s">
        <v>12009</v>
      </c>
      <c r="B69" s="27" t="s">
        <v>12010</v>
      </c>
      <c r="C69" s="27" t="s">
        <v>11887</v>
      </c>
      <c r="D69" s="27" t="s">
        <v>12011</v>
      </c>
      <c r="E69" s="27" t="s">
        <v>12012</v>
      </c>
      <c r="F69" s="27" t="s">
        <v>11970</v>
      </c>
      <c r="G69" s="27" t="s">
        <v>4239</v>
      </c>
      <c r="H69" s="110" t="s">
        <v>72</v>
      </c>
    </row>
    <row r="70" spans="1:8" customFormat="1">
      <c r="A70" s="27" t="s">
        <v>7427</v>
      </c>
      <c r="B70" s="27" t="s">
        <v>7428</v>
      </c>
      <c r="C70" s="27" t="s">
        <v>12013</v>
      </c>
      <c r="D70" s="42" t="s">
        <v>11902</v>
      </c>
      <c r="E70" s="42" t="s">
        <v>11903</v>
      </c>
      <c r="F70" s="104" t="s">
        <v>11944</v>
      </c>
    </row>
    <row r="71" spans="1:8" customFormat="1">
      <c r="A71" s="27" t="s">
        <v>4644</v>
      </c>
      <c r="B71" s="27" t="s">
        <v>4645</v>
      </c>
      <c r="C71" s="27" t="s">
        <v>12014</v>
      </c>
      <c r="D71" s="42" t="s">
        <v>11902</v>
      </c>
      <c r="E71" s="42" t="s">
        <v>11903</v>
      </c>
      <c r="F71" s="104" t="s">
        <v>11944</v>
      </c>
    </row>
    <row r="72" spans="1:8" customFormat="1">
      <c r="A72" s="27" t="s">
        <v>4646</v>
      </c>
      <c r="B72" s="27" t="s">
        <v>4647</v>
      </c>
      <c r="C72" s="27" t="s">
        <v>63</v>
      </c>
      <c r="D72" s="42"/>
      <c r="E72" s="42"/>
      <c r="F72" s="104"/>
    </row>
    <row r="73" spans="1:8" customFormat="1">
      <c r="A73" s="27" t="s">
        <v>7858</v>
      </c>
      <c r="B73" s="27" t="s">
        <v>7859</v>
      </c>
      <c r="C73" s="27" t="s">
        <v>63</v>
      </c>
      <c r="D73" s="42"/>
      <c r="E73" s="42"/>
      <c r="F73" s="104"/>
    </row>
    <row r="74" spans="1:8" customFormat="1">
      <c r="A74" s="27" t="s">
        <v>12015</v>
      </c>
      <c r="B74" s="27" t="s">
        <v>12016</v>
      </c>
      <c r="C74" s="27" t="s">
        <v>12017</v>
      </c>
      <c r="D74" s="42" t="s">
        <v>11915</v>
      </c>
      <c r="E74" s="42" t="s">
        <v>11916</v>
      </c>
      <c r="F74" s="104" t="s">
        <v>11944</v>
      </c>
    </row>
    <row r="75" spans="1:8" customFormat="1">
      <c r="A75" s="27" t="s">
        <v>7802</v>
      </c>
      <c r="B75" s="27" t="s">
        <v>7803</v>
      </c>
      <c r="C75" s="27" t="s">
        <v>63</v>
      </c>
      <c r="D75" s="42"/>
      <c r="E75" s="42"/>
      <c r="F75" s="104"/>
    </row>
    <row r="76" spans="1:8" customFormat="1">
      <c r="A76" s="27" t="s">
        <v>6025</v>
      </c>
      <c r="B76" s="27" t="s">
        <v>6026</v>
      </c>
      <c r="C76" s="27" t="s">
        <v>63</v>
      </c>
      <c r="D76" s="42"/>
      <c r="E76" s="42"/>
      <c r="F76" s="104"/>
    </row>
    <row r="77" spans="1:8" customFormat="1">
      <c r="A77" s="27" t="s">
        <v>6049</v>
      </c>
      <c r="B77" s="27" t="s">
        <v>6050</v>
      </c>
      <c r="C77" s="27" t="s">
        <v>63</v>
      </c>
      <c r="D77" s="42"/>
      <c r="E77" s="42"/>
      <c r="F77" s="104"/>
    </row>
    <row r="78" spans="1:8" customFormat="1">
      <c r="A78" s="27" t="s">
        <v>7848</v>
      </c>
      <c r="B78" s="27" t="s">
        <v>7849</v>
      </c>
      <c r="C78" s="27" t="s">
        <v>63</v>
      </c>
      <c r="D78" s="42"/>
      <c r="E78" s="42"/>
      <c r="F78" s="104"/>
    </row>
    <row r="79" spans="1:8" customFormat="1">
      <c r="A79" s="27" t="s">
        <v>12018</v>
      </c>
      <c r="B79" s="27" t="s">
        <v>12019</v>
      </c>
      <c r="C79" s="27" t="s">
        <v>12020</v>
      </c>
      <c r="D79" s="42" t="s">
        <v>11929</v>
      </c>
      <c r="E79" s="42" t="s">
        <v>11930</v>
      </c>
      <c r="F79" s="104" t="s">
        <v>11944</v>
      </c>
    </row>
    <row r="80" spans="1:8" customFormat="1">
      <c r="A80" s="27" t="s">
        <v>7826</v>
      </c>
      <c r="B80" s="27" t="s">
        <v>7827</v>
      </c>
      <c r="C80" s="27" t="s">
        <v>63</v>
      </c>
      <c r="D80" s="42"/>
      <c r="E80" s="42"/>
      <c r="F80" s="104"/>
    </row>
    <row r="81" spans="1:8" customFormat="1">
      <c r="A81" s="27" t="s">
        <v>7860</v>
      </c>
      <c r="B81" s="27" t="s">
        <v>7861</v>
      </c>
      <c r="C81" s="27" t="s">
        <v>63</v>
      </c>
      <c r="D81" s="42"/>
      <c r="E81" s="42"/>
      <c r="F81" s="104"/>
    </row>
    <row r="82" spans="1:8" customFormat="1">
      <c r="A82" s="27" t="s">
        <v>7833</v>
      </c>
      <c r="B82" s="27" t="s">
        <v>7834</v>
      </c>
      <c r="C82" s="27" t="s">
        <v>63</v>
      </c>
      <c r="D82" s="42"/>
      <c r="E82" s="42"/>
      <c r="F82" s="104"/>
    </row>
    <row r="83" spans="1:8" customFormat="1">
      <c r="A83" s="27" t="s">
        <v>7840</v>
      </c>
      <c r="B83" s="27" t="s">
        <v>7841</v>
      </c>
      <c r="C83" s="27" t="s">
        <v>63</v>
      </c>
      <c r="D83" s="42"/>
      <c r="E83" s="42"/>
      <c r="F83" s="104"/>
    </row>
    <row r="84" spans="1:8" customFormat="1">
      <c r="A84" s="27" t="s">
        <v>12021</v>
      </c>
      <c r="B84" s="27" t="s">
        <v>12022</v>
      </c>
      <c r="C84" s="27" t="s">
        <v>12023</v>
      </c>
      <c r="D84" s="42" t="s">
        <v>11913</v>
      </c>
      <c r="E84" s="42" t="s">
        <v>11914</v>
      </c>
      <c r="F84" s="104" t="s">
        <v>11944</v>
      </c>
    </row>
    <row r="85" spans="1:8" customFormat="1">
      <c r="A85" s="27" t="s">
        <v>4266</v>
      </c>
      <c r="B85" s="27" t="s">
        <v>4267</v>
      </c>
      <c r="C85" s="27" t="s">
        <v>12024</v>
      </c>
      <c r="D85" s="42" t="s">
        <v>11911</v>
      </c>
      <c r="E85" s="42" t="s">
        <v>11912</v>
      </c>
      <c r="F85" s="104" t="s">
        <v>11944</v>
      </c>
    </row>
    <row r="86" spans="1:8" customFormat="1">
      <c r="A86" s="27" t="s">
        <v>4781</v>
      </c>
      <c r="B86" s="27" t="s">
        <v>4782</v>
      </c>
      <c r="C86" s="27" t="s">
        <v>12025</v>
      </c>
      <c r="D86" s="42" t="s">
        <v>11911</v>
      </c>
      <c r="E86" s="42" t="s">
        <v>11912</v>
      </c>
      <c r="F86" s="104" t="s">
        <v>11944</v>
      </c>
    </row>
    <row r="87" spans="1:8" customFormat="1">
      <c r="A87" s="27" t="s">
        <v>2897</v>
      </c>
      <c r="B87" s="27" t="s">
        <v>2898</v>
      </c>
      <c r="C87" s="27" t="s">
        <v>63</v>
      </c>
      <c r="D87" s="42"/>
      <c r="E87" s="42"/>
      <c r="F87" s="104"/>
    </row>
    <row r="88" spans="1:8" customFormat="1">
      <c r="A88" s="27" t="s">
        <v>12026</v>
      </c>
      <c r="B88" s="27" t="s">
        <v>12027</v>
      </c>
      <c r="C88" s="27" t="s">
        <v>12028</v>
      </c>
      <c r="D88" s="42" t="s">
        <v>11915</v>
      </c>
      <c r="E88" s="42" t="s">
        <v>11916</v>
      </c>
      <c r="F88" s="104" t="s">
        <v>11944</v>
      </c>
    </row>
    <row r="89" spans="1:8" customFormat="1">
      <c r="A89" s="27" t="s">
        <v>12029</v>
      </c>
      <c r="B89" s="27" t="s">
        <v>12030</v>
      </c>
      <c r="C89" s="27" t="s">
        <v>12031</v>
      </c>
      <c r="D89" s="42"/>
      <c r="E89" s="42"/>
      <c r="F89" s="104"/>
    </row>
    <row r="90" spans="1:8" customFormat="1">
      <c r="A90" s="27" t="s">
        <v>12032</v>
      </c>
      <c r="B90" s="27" t="s">
        <v>12033</v>
      </c>
      <c r="C90" s="27" t="s">
        <v>12034</v>
      </c>
      <c r="D90" s="42" t="s">
        <v>11927</v>
      </c>
      <c r="E90" s="42" t="s">
        <v>11928</v>
      </c>
      <c r="F90" s="104" t="s">
        <v>11944</v>
      </c>
    </row>
    <row r="91" spans="1:8">
      <c r="A91" s="107" t="s">
        <v>9981</v>
      </c>
      <c r="B91" s="107" t="s">
        <v>4224</v>
      </c>
      <c r="C91" s="107" t="s">
        <v>11892</v>
      </c>
      <c r="D91" s="107" t="s">
        <v>12035</v>
      </c>
      <c r="E91" s="107" t="s">
        <v>12036</v>
      </c>
      <c r="F91" s="107" t="s">
        <v>12037</v>
      </c>
      <c r="G91" s="107" t="s">
        <v>12038</v>
      </c>
      <c r="H91" s="109" t="s">
        <v>72</v>
      </c>
    </row>
    <row r="92" spans="1:8" customFormat="1">
      <c r="A92" s="27" t="s">
        <v>12039</v>
      </c>
      <c r="B92" s="27" t="s">
        <v>12040</v>
      </c>
      <c r="C92" s="27" t="s">
        <v>12041</v>
      </c>
      <c r="D92" s="42" t="s">
        <v>11902</v>
      </c>
      <c r="E92" s="42" t="s">
        <v>11903</v>
      </c>
      <c r="F92" s="104" t="s">
        <v>11944</v>
      </c>
    </row>
    <row r="93" spans="1:8" customFormat="1">
      <c r="A93" s="27" t="s">
        <v>10351</v>
      </c>
      <c r="B93" s="27" t="s">
        <v>10352</v>
      </c>
      <c r="C93" s="27" t="s">
        <v>12042</v>
      </c>
      <c r="D93" s="42" t="s">
        <v>11904</v>
      </c>
      <c r="E93" s="42" t="s">
        <v>11905</v>
      </c>
      <c r="F93" s="104" t="s">
        <v>11944</v>
      </c>
    </row>
    <row r="94" spans="1:8" customFormat="1">
      <c r="A94" s="27" t="s">
        <v>12043</v>
      </c>
      <c r="B94" s="27" t="s">
        <v>12044</v>
      </c>
      <c r="C94" s="27" t="s">
        <v>12045</v>
      </c>
      <c r="D94" s="42" t="s">
        <v>11902</v>
      </c>
      <c r="E94" s="42" t="s">
        <v>11903</v>
      </c>
      <c r="F94" s="104" t="s">
        <v>11944</v>
      </c>
    </row>
    <row r="95" spans="1:8" customFormat="1">
      <c r="A95" s="27" t="s">
        <v>7107</v>
      </c>
      <c r="B95" s="27" t="s">
        <v>7108</v>
      </c>
      <c r="C95" s="27" t="s">
        <v>12046</v>
      </c>
      <c r="D95" s="42" t="s">
        <v>11902</v>
      </c>
      <c r="E95" s="42" t="s">
        <v>11903</v>
      </c>
      <c r="F95" s="104" t="s">
        <v>11944</v>
      </c>
    </row>
    <row r="96" spans="1:8" customFormat="1">
      <c r="A96" s="27" t="s">
        <v>12047</v>
      </c>
      <c r="B96" s="27" t="s">
        <v>12048</v>
      </c>
      <c r="C96" s="27" t="s">
        <v>12049</v>
      </c>
      <c r="D96" s="42" t="s">
        <v>11929</v>
      </c>
      <c r="E96" s="42" t="s">
        <v>11930</v>
      </c>
      <c r="F96" s="104" t="s">
        <v>11944</v>
      </c>
    </row>
    <row r="97" spans="1:6" customFormat="1">
      <c r="A97" s="27" t="s">
        <v>7134</v>
      </c>
      <c r="B97" s="27" t="s">
        <v>7135</v>
      </c>
      <c r="C97" s="27" t="s">
        <v>12050</v>
      </c>
      <c r="D97" s="42" t="s">
        <v>11929</v>
      </c>
      <c r="E97" s="42" t="s">
        <v>11930</v>
      </c>
      <c r="F97" s="104" t="s">
        <v>11944</v>
      </c>
    </row>
    <row r="98" spans="1:6" customFormat="1">
      <c r="A98" s="27" t="s">
        <v>7172</v>
      </c>
      <c r="B98" s="27" t="s">
        <v>7173</v>
      </c>
      <c r="C98" s="27" t="s">
        <v>12051</v>
      </c>
      <c r="D98" s="42" t="s">
        <v>11902</v>
      </c>
      <c r="E98" s="42" t="s">
        <v>11903</v>
      </c>
      <c r="F98" s="104" t="s">
        <v>11944</v>
      </c>
    </row>
    <row r="99" spans="1:6" customFormat="1">
      <c r="A99" s="27" t="s">
        <v>12052</v>
      </c>
      <c r="B99" s="27" t="s">
        <v>12053</v>
      </c>
      <c r="C99" s="27" t="s">
        <v>12054</v>
      </c>
      <c r="D99" s="42" t="s">
        <v>11911</v>
      </c>
      <c r="E99" s="42" t="s">
        <v>11912</v>
      </c>
      <c r="F99" s="104" t="s">
        <v>11944</v>
      </c>
    </row>
    <row r="100" spans="1:6" customFormat="1">
      <c r="A100" s="27" t="s">
        <v>12055</v>
      </c>
      <c r="B100" s="27" t="s">
        <v>12056</v>
      </c>
      <c r="C100" s="27" t="s">
        <v>12057</v>
      </c>
      <c r="D100" s="42" t="s">
        <v>11915</v>
      </c>
      <c r="E100" s="42" t="s">
        <v>11916</v>
      </c>
      <c r="F100" s="104" t="s">
        <v>11944</v>
      </c>
    </row>
    <row r="101" spans="1:6" customFormat="1">
      <c r="A101" s="27" t="s">
        <v>7256</v>
      </c>
      <c r="B101" s="27" t="s">
        <v>7257</v>
      </c>
      <c r="C101" s="27" t="s">
        <v>12058</v>
      </c>
      <c r="D101" s="42" t="s">
        <v>11915</v>
      </c>
      <c r="E101" s="42" t="s">
        <v>11916</v>
      </c>
      <c r="F101" s="104" t="s">
        <v>11944</v>
      </c>
    </row>
    <row r="102" spans="1:6" customFormat="1">
      <c r="A102" s="27" t="s">
        <v>7227</v>
      </c>
      <c r="B102" s="27" t="s">
        <v>7228</v>
      </c>
      <c r="C102" s="27" t="s">
        <v>12059</v>
      </c>
      <c r="D102" s="42" t="s">
        <v>11913</v>
      </c>
      <c r="E102" s="42" t="s">
        <v>11914</v>
      </c>
      <c r="F102" s="104" t="s">
        <v>11944</v>
      </c>
    </row>
    <row r="103" spans="1:6" customFormat="1">
      <c r="A103" s="27" t="s">
        <v>7363</v>
      </c>
      <c r="B103" s="27" t="s">
        <v>7364</v>
      </c>
      <c r="C103" s="27" t="s">
        <v>63</v>
      </c>
      <c r="D103" s="42"/>
      <c r="E103" s="42"/>
      <c r="F103" s="104"/>
    </row>
    <row r="104" spans="1:6" customFormat="1">
      <c r="A104" s="27" t="s">
        <v>12060</v>
      </c>
      <c r="B104" s="27" t="s">
        <v>12061</v>
      </c>
      <c r="C104" s="27" t="s">
        <v>12062</v>
      </c>
      <c r="D104" s="42" t="s">
        <v>11915</v>
      </c>
      <c r="E104" s="42" t="s">
        <v>11916</v>
      </c>
      <c r="F104" s="104" t="s">
        <v>11944</v>
      </c>
    </row>
    <row r="105" spans="1:6" customFormat="1">
      <c r="A105" s="27" t="s">
        <v>12063</v>
      </c>
      <c r="B105" s="27" t="s">
        <v>12064</v>
      </c>
      <c r="C105" s="27" t="s">
        <v>12065</v>
      </c>
      <c r="D105" s="42"/>
      <c r="E105" s="42"/>
      <c r="F105" s="104"/>
    </row>
    <row r="106" spans="1:6" customFormat="1">
      <c r="A106" s="27" t="s">
        <v>12066</v>
      </c>
      <c r="B106" s="27" t="s">
        <v>12067</v>
      </c>
      <c r="C106" s="27" t="s">
        <v>12065</v>
      </c>
      <c r="D106" s="42"/>
      <c r="E106" s="42"/>
      <c r="F106" s="104"/>
    </row>
    <row r="107" spans="1:6" customFormat="1">
      <c r="A107" s="27" t="s">
        <v>7198</v>
      </c>
      <c r="B107" s="27" t="s">
        <v>7199</v>
      </c>
      <c r="C107" s="27" t="s">
        <v>63</v>
      </c>
      <c r="D107" s="42"/>
      <c r="E107" s="42"/>
      <c r="F107" s="104"/>
    </row>
    <row r="108" spans="1:6" customFormat="1">
      <c r="A108" s="27" t="s">
        <v>6741</v>
      </c>
      <c r="B108" s="27" t="s">
        <v>6742</v>
      </c>
      <c r="C108" s="27" t="s">
        <v>12068</v>
      </c>
      <c r="D108" s="42" t="s">
        <v>11915</v>
      </c>
      <c r="E108" s="42" t="s">
        <v>11916</v>
      </c>
      <c r="F108" s="104" t="s">
        <v>11944</v>
      </c>
    </row>
    <row r="109" spans="1:6" customFormat="1">
      <c r="A109" s="27" t="s">
        <v>6420</v>
      </c>
      <c r="B109" s="27" t="s">
        <v>6421</v>
      </c>
      <c r="C109" s="27" t="s">
        <v>12069</v>
      </c>
      <c r="D109" s="42"/>
      <c r="E109" s="42"/>
      <c r="F109" s="104"/>
    </row>
    <row r="110" spans="1:6" customFormat="1">
      <c r="A110" s="27" t="s">
        <v>5809</v>
      </c>
      <c r="B110" s="27" t="s">
        <v>5810</v>
      </c>
      <c r="C110" s="27" t="s">
        <v>12070</v>
      </c>
      <c r="D110" s="42"/>
      <c r="E110" s="42"/>
      <c r="F110" s="104"/>
    </row>
    <row r="111" spans="1:6" customFormat="1">
      <c r="A111" s="27" t="s">
        <v>3574</v>
      </c>
      <c r="B111" s="27" t="s">
        <v>3575</v>
      </c>
      <c r="C111" s="27" t="s">
        <v>63</v>
      </c>
      <c r="D111" s="42"/>
      <c r="E111" s="42"/>
      <c r="F111" s="104"/>
    </row>
    <row r="112" spans="1:6" customFormat="1">
      <c r="A112" s="27" t="s">
        <v>4867</v>
      </c>
      <c r="B112" s="27" t="s">
        <v>4868</v>
      </c>
      <c r="C112" s="27" t="s">
        <v>63</v>
      </c>
      <c r="D112" s="42"/>
      <c r="E112" s="42"/>
      <c r="F112" s="104"/>
    </row>
    <row r="113" spans="1:6" customFormat="1">
      <c r="A113" s="27" t="s">
        <v>7292</v>
      </c>
      <c r="B113" s="27" t="s">
        <v>7293</v>
      </c>
      <c r="C113" s="27" t="s">
        <v>63</v>
      </c>
      <c r="D113" s="42"/>
      <c r="E113" s="42"/>
      <c r="F113" s="104"/>
    </row>
    <row r="114" spans="1:6" customFormat="1">
      <c r="A114" s="27" t="s">
        <v>2340</v>
      </c>
      <c r="B114" s="27" t="s">
        <v>2341</v>
      </c>
      <c r="C114" s="27" t="s">
        <v>63</v>
      </c>
      <c r="D114" s="42"/>
      <c r="E114" s="42"/>
      <c r="F114" s="104"/>
    </row>
    <row r="115" spans="1:6" customFormat="1">
      <c r="A115" s="27" t="s">
        <v>2570</v>
      </c>
      <c r="B115" s="27" t="s">
        <v>2571</v>
      </c>
      <c r="C115" s="27" t="s">
        <v>12071</v>
      </c>
      <c r="D115" s="42" t="s">
        <v>11902</v>
      </c>
      <c r="E115" s="42" t="s">
        <v>11903</v>
      </c>
      <c r="F115" s="104" t="s">
        <v>11944</v>
      </c>
    </row>
    <row r="116" spans="1:6" customFormat="1">
      <c r="A116" s="27" t="s">
        <v>7309</v>
      </c>
      <c r="B116" s="27" t="s">
        <v>7310</v>
      </c>
      <c r="C116" s="27" t="s">
        <v>63</v>
      </c>
      <c r="D116" s="42"/>
      <c r="E116" s="42"/>
      <c r="F116" s="104"/>
    </row>
    <row r="117" spans="1:6" customFormat="1">
      <c r="A117" s="27" t="s">
        <v>7317</v>
      </c>
      <c r="B117" s="27" t="s">
        <v>7318</v>
      </c>
      <c r="C117" s="27" t="s">
        <v>63</v>
      </c>
      <c r="D117" s="42"/>
      <c r="E117" s="42"/>
      <c r="F117" s="104"/>
    </row>
    <row r="118" spans="1:6" customFormat="1">
      <c r="A118" s="27" t="s">
        <v>7353</v>
      </c>
      <c r="B118" s="27" t="s">
        <v>7354</v>
      </c>
      <c r="C118" s="27" t="s">
        <v>63</v>
      </c>
      <c r="D118" s="42"/>
      <c r="E118" s="42"/>
      <c r="F118" s="104"/>
    </row>
    <row r="119" spans="1:6" customFormat="1">
      <c r="A119" s="27" t="s">
        <v>7365</v>
      </c>
      <c r="B119" s="27" t="s">
        <v>7366</v>
      </c>
      <c r="C119" s="27" t="s">
        <v>63</v>
      </c>
      <c r="D119" s="42"/>
      <c r="E119" s="42"/>
      <c r="F119" s="104"/>
    </row>
    <row r="120" spans="1:6" customFormat="1">
      <c r="A120" s="27" t="s">
        <v>7338</v>
      </c>
      <c r="B120" s="27" t="s">
        <v>7339</v>
      </c>
      <c r="C120" s="27" t="s">
        <v>63</v>
      </c>
      <c r="D120" s="42"/>
      <c r="E120" s="42"/>
      <c r="F120" s="104"/>
    </row>
    <row r="121" spans="1:6" customFormat="1">
      <c r="A121" s="27" t="s">
        <v>7346</v>
      </c>
      <c r="B121" s="27" t="s">
        <v>7347</v>
      </c>
      <c r="C121" s="27" t="s">
        <v>63</v>
      </c>
      <c r="D121" s="42"/>
      <c r="E121" s="42"/>
      <c r="F121" s="104"/>
    </row>
    <row r="122" spans="1:6" customFormat="1">
      <c r="A122" s="27" t="s">
        <v>7058</v>
      </c>
      <c r="B122" s="27" t="s">
        <v>7059</v>
      </c>
      <c r="C122" s="27" t="s">
        <v>12072</v>
      </c>
      <c r="D122" s="42" t="s">
        <v>11929</v>
      </c>
      <c r="E122" s="42" t="s">
        <v>11930</v>
      </c>
      <c r="F122" s="104" t="s">
        <v>11944</v>
      </c>
    </row>
    <row r="123" spans="1:6" customFormat="1">
      <c r="A123" s="27" t="s">
        <v>7060</v>
      </c>
      <c r="B123" s="27" t="s">
        <v>7061</v>
      </c>
      <c r="C123" s="27" t="s">
        <v>63</v>
      </c>
      <c r="D123" s="42"/>
      <c r="E123" s="42"/>
      <c r="F123" s="104"/>
    </row>
    <row r="124" spans="1:6" customFormat="1">
      <c r="A124" s="27" t="s">
        <v>4074</v>
      </c>
      <c r="B124" s="27" t="s">
        <v>4075</v>
      </c>
      <c r="C124" s="27" t="s">
        <v>12073</v>
      </c>
      <c r="D124" s="42" t="s">
        <v>11911</v>
      </c>
      <c r="E124" s="42" t="s">
        <v>11912</v>
      </c>
      <c r="F124" s="104" t="s">
        <v>11944</v>
      </c>
    </row>
    <row r="125" spans="1:6" customFormat="1">
      <c r="A125" s="27" t="s">
        <v>12074</v>
      </c>
      <c r="B125" s="27" t="s">
        <v>12075</v>
      </c>
      <c r="C125" s="27" t="s">
        <v>12076</v>
      </c>
      <c r="D125" s="42" t="s">
        <v>11911</v>
      </c>
      <c r="E125" s="42" t="s">
        <v>11912</v>
      </c>
      <c r="F125" s="104" t="s">
        <v>11944</v>
      </c>
    </row>
    <row r="126" spans="1:6" customFormat="1">
      <c r="A126" s="27" t="s">
        <v>4114</v>
      </c>
      <c r="B126" s="27" t="s">
        <v>4115</v>
      </c>
      <c r="C126" s="27" t="s">
        <v>12077</v>
      </c>
      <c r="D126" s="42" t="s">
        <v>11902</v>
      </c>
      <c r="E126" s="42" t="s">
        <v>11903</v>
      </c>
      <c r="F126" s="104" t="s">
        <v>11944</v>
      </c>
    </row>
    <row r="127" spans="1:6" customFormat="1">
      <c r="A127" s="27" t="s">
        <v>12078</v>
      </c>
      <c r="B127" s="27" t="s">
        <v>12079</v>
      </c>
      <c r="C127" s="27" t="s">
        <v>12080</v>
      </c>
      <c r="D127" s="42"/>
      <c r="E127" s="42"/>
      <c r="F127" s="104"/>
    </row>
    <row r="128" spans="1:6" customFormat="1">
      <c r="A128" s="27" t="s">
        <v>4129</v>
      </c>
      <c r="B128" s="27" t="s">
        <v>4130</v>
      </c>
      <c r="C128" s="27" t="s">
        <v>12081</v>
      </c>
      <c r="D128" s="42" t="s">
        <v>11902</v>
      </c>
      <c r="E128" s="42" t="s">
        <v>11903</v>
      </c>
      <c r="F128" s="104" t="s">
        <v>11944</v>
      </c>
    </row>
    <row r="129" spans="1:6" customFormat="1">
      <c r="A129" s="27" t="s">
        <v>12082</v>
      </c>
      <c r="B129" s="27" t="s">
        <v>12083</v>
      </c>
      <c r="C129" s="27" t="s">
        <v>12084</v>
      </c>
      <c r="D129" s="42" t="s">
        <v>11902</v>
      </c>
      <c r="E129" s="42" t="s">
        <v>11903</v>
      </c>
      <c r="F129" s="104" t="s">
        <v>11944</v>
      </c>
    </row>
    <row r="130" spans="1:6" customFormat="1">
      <c r="A130" s="27" t="s">
        <v>4116</v>
      </c>
      <c r="B130" s="27" t="s">
        <v>4117</v>
      </c>
      <c r="C130" s="27" t="s">
        <v>63</v>
      </c>
      <c r="D130" s="42"/>
      <c r="E130" s="42"/>
      <c r="F130" s="104"/>
    </row>
    <row r="131" spans="1:6" customFormat="1">
      <c r="A131" s="27" t="s">
        <v>4192</v>
      </c>
      <c r="B131" s="27" t="s">
        <v>4193</v>
      </c>
      <c r="C131" s="27" t="s">
        <v>63</v>
      </c>
      <c r="D131" s="42"/>
      <c r="E131" s="42"/>
      <c r="F131" s="104"/>
    </row>
    <row r="132" spans="1:6" customFormat="1">
      <c r="A132" s="27" t="s">
        <v>4204</v>
      </c>
      <c r="B132" s="27" t="s">
        <v>4205</v>
      </c>
      <c r="C132" s="27" t="s">
        <v>63</v>
      </c>
      <c r="D132" s="42"/>
      <c r="E132" s="42"/>
      <c r="F132" s="104"/>
    </row>
    <row r="133" spans="1:6" customFormat="1">
      <c r="A133" s="27" t="s">
        <v>4164</v>
      </c>
      <c r="B133" s="27" t="s">
        <v>4165</v>
      </c>
      <c r="C133" s="27" t="s">
        <v>63</v>
      </c>
      <c r="D133" s="42"/>
      <c r="E133" s="42"/>
      <c r="F133" s="104"/>
    </row>
    <row r="134" spans="1:6" customFormat="1">
      <c r="A134" s="27" t="s">
        <v>4088</v>
      </c>
      <c r="B134" s="27" t="s">
        <v>4089</v>
      </c>
      <c r="C134" s="27" t="s">
        <v>63</v>
      </c>
      <c r="D134" s="42"/>
      <c r="E134" s="42"/>
      <c r="F134" s="104"/>
    </row>
    <row r="135" spans="1:6" customFormat="1">
      <c r="A135" s="27" t="s">
        <v>6432</v>
      </c>
      <c r="B135" s="27" t="s">
        <v>6433</v>
      </c>
      <c r="C135" s="27" t="s">
        <v>12085</v>
      </c>
      <c r="D135" s="42" t="s">
        <v>11902</v>
      </c>
      <c r="E135" s="42" t="s">
        <v>11903</v>
      </c>
      <c r="F135" s="104" t="s">
        <v>11944</v>
      </c>
    </row>
    <row r="136" spans="1:6" customFormat="1">
      <c r="A136" s="27" t="s">
        <v>12086</v>
      </c>
      <c r="B136" s="27" t="s">
        <v>12087</v>
      </c>
      <c r="C136" s="27" t="s">
        <v>12088</v>
      </c>
      <c r="D136" s="42" t="s">
        <v>11902</v>
      </c>
      <c r="E136" s="42" t="s">
        <v>11903</v>
      </c>
      <c r="F136" s="104" t="s">
        <v>11944</v>
      </c>
    </row>
    <row r="137" spans="1:6" customFormat="1">
      <c r="A137" s="27" t="s">
        <v>6824</v>
      </c>
      <c r="B137" s="27" t="s">
        <v>6825</v>
      </c>
      <c r="C137" s="27" t="s">
        <v>12089</v>
      </c>
      <c r="D137" s="42" t="s">
        <v>11913</v>
      </c>
      <c r="E137" s="42" t="s">
        <v>11914</v>
      </c>
      <c r="F137" s="104" t="s">
        <v>11944</v>
      </c>
    </row>
    <row r="138" spans="1:6" customFormat="1">
      <c r="A138" s="27" t="s">
        <v>12090</v>
      </c>
      <c r="B138" s="27" t="s">
        <v>12091</v>
      </c>
      <c r="C138" s="27" t="s">
        <v>12092</v>
      </c>
      <c r="D138" s="42" t="s">
        <v>11902</v>
      </c>
      <c r="E138" s="42" t="s">
        <v>11903</v>
      </c>
      <c r="F138" s="104" t="s">
        <v>11944</v>
      </c>
    </row>
    <row r="139" spans="1:6" customFormat="1">
      <c r="A139" s="27" t="s">
        <v>12093</v>
      </c>
      <c r="B139" s="27" t="s">
        <v>12094</v>
      </c>
      <c r="C139" s="27" t="s">
        <v>12095</v>
      </c>
      <c r="D139" s="42" t="s">
        <v>11902</v>
      </c>
      <c r="E139" s="42" t="s">
        <v>11903</v>
      </c>
      <c r="F139" s="104" t="s">
        <v>11944</v>
      </c>
    </row>
    <row r="140" spans="1:6" customFormat="1">
      <c r="A140" s="27" t="s">
        <v>12096</v>
      </c>
      <c r="B140" s="27" t="s">
        <v>12097</v>
      </c>
      <c r="C140" s="27" t="s">
        <v>12098</v>
      </c>
      <c r="D140" s="42" t="s">
        <v>11902</v>
      </c>
      <c r="E140" s="42" t="s">
        <v>11903</v>
      </c>
      <c r="F140" s="104" t="s">
        <v>11944</v>
      </c>
    </row>
    <row r="141" spans="1:6" customFormat="1">
      <c r="A141" s="27" t="s">
        <v>6240</v>
      </c>
      <c r="B141" s="27" t="s">
        <v>6241</v>
      </c>
      <c r="C141" s="27" t="s">
        <v>12099</v>
      </c>
      <c r="D141" s="42" t="s">
        <v>11915</v>
      </c>
      <c r="E141" s="42" t="s">
        <v>11916</v>
      </c>
      <c r="F141" s="104" t="s">
        <v>11944</v>
      </c>
    </row>
    <row r="142" spans="1:6" customFormat="1">
      <c r="A142" s="27" t="s">
        <v>6617</v>
      </c>
      <c r="B142" s="27" t="s">
        <v>6618</v>
      </c>
      <c r="C142" s="27" t="s">
        <v>12100</v>
      </c>
      <c r="D142" s="42" t="s">
        <v>11929</v>
      </c>
      <c r="E142" s="42" t="s">
        <v>11930</v>
      </c>
      <c r="F142" s="104" t="s">
        <v>11944</v>
      </c>
    </row>
    <row r="143" spans="1:6" customFormat="1">
      <c r="A143" s="27" t="s">
        <v>6612</v>
      </c>
      <c r="B143" s="27" t="s">
        <v>6613</v>
      </c>
      <c r="C143" s="27" t="s">
        <v>63</v>
      </c>
      <c r="D143" s="42"/>
      <c r="E143" s="42"/>
      <c r="F143" s="104"/>
    </row>
    <row r="144" spans="1:6" customFormat="1">
      <c r="A144" s="27" t="s">
        <v>6619</v>
      </c>
      <c r="B144" s="27" t="s">
        <v>6620</v>
      </c>
      <c r="C144" s="27" t="s">
        <v>63</v>
      </c>
      <c r="D144" s="42"/>
      <c r="E144" s="42"/>
      <c r="F144" s="104"/>
    </row>
    <row r="145" spans="1:6" customFormat="1">
      <c r="A145" s="27" t="s">
        <v>12101</v>
      </c>
      <c r="B145" s="27" t="s">
        <v>12102</v>
      </c>
      <c r="C145" s="27" t="s">
        <v>12103</v>
      </c>
      <c r="D145" s="42" t="s">
        <v>11913</v>
      </c>
      <c r="E145" s="42" t="s">
        <v>11914</v>
      </c>
      <c r="F145" s="104" t="s">
        <v>11944</v>
      </c>
    </row>
    <row r="146" spans="1:6" customFormat="1">
      <c r="A146" s="27" t="s">
        <v>12104</v>
      </c>
      <c r="B146" s="27" t="s">
        <v>12105</v>
      </c>
      <c r="C146" s="27" t="s">
        <v>12106</v>
      </c>
      <c r="D146" s="42" t="s">
        <v>11915</v>
      </c>
      <c r="E146" s="42" t="s">
        <v>11916</v>
      </c>
      <c r="F146" s="104" t="s">
        <v>11944</v>
      </c>
    </row>
    <row r="147" spans="1:6" customFormat="1">
      <c r="A147" s="27" t="s">
        <v>12107</v>
      </c>
      <c r="B147" s="27" t="s">
        <v>12108</v>
      </c>
      <c r="C147" s="27" t="s">
        <v>12065</v>
      </c>
      <c r="D147" s="42"/>
      <c r="E147" s="42"/>
      <c r="F147" s="104"/>
    </row>
    <row r="148" spans="1:6" customFormat="1">
      <c r="A148" s="27" t="s">
        <v>7710</v>
      </c>
      <c r="B148" s="27" t="s">
        <v>7711</v>
      </c>
      <c r="C148" s="27" t="s">
        <v>12065</v>
      </c>
      <c r="D148" s="42"/>
      <c r="E148" s="42"/>
      <c r="F148" s="104"/>
    </row>
    <row r="149" spans="1:6" customFormat="1">
      <c r="A149" s="27" t="s">
        <v>5765</v>
      </c>
      <c r="B149" s="27" t="s">
        <v>5766</v>
      </c>
      <c r="C149" s="27" t="s">
        <v>12109</v>
      </c>
      <c r="D149" s="42"/>
      <c r="E149" s="42"/>
      <c r="F149" s="104"/>
    </row>
    <row r="150" spans="1:6" customFormat="1">
      <c r="A150" s="27" t="s">
        <v>7022</v>
      </c>
      <c r="B150" s="27" t="s">
        <v>7023</v>
      </c>
      <c r="C150" s="27" t="s">
        <v>12110</v>
      </c>
      <c r="D150" s="42"/>
      <c r="E150" s="42"/>
      <c r="F150" s="104"/>
    </row>
    <row r="151" spans="1:6" customFormat="1">
      <c r="A151" s="27" t="s">
        <v>11704</v>
      </c>
      <c r="B151" s="27" t="s">
        <v>11705</v>
      </c>
      <c r="C151" s="27" t="s">
        <v>12111</v>
      </c>
      <c r="D151" s="42" t="s">
        <v>11915</v>
      </c>
      <c r="E151" s="42" t="s">
        <v>11916</v>
      </c>
      <c r="F151" s="104" t="s">
        <v>11944</v>
      </c>
    </row>
    <row r="152" spans="1:6" customFormat="1">
      <c r="A152" s="27" t="s">
        <v>12112</v>
      </c>
      <c r="B152" s="27" t="s">
        <v>12113</v>
      </c>
      <c r="C152" s="27" t="s">
        <v>12114</v>
      </c>
      <c r="D152" s="42" t="s">
        <v>11902</v>
      </c>
      <c r="E152" s="42" t="s">
        <v>11903</v>
      </c>
      <c r="F152" s="104" t="s">
        <v>11944</v>
      </c>
    </row>
    <row r="153" spans="1:6" customFormat="1">
      <c r="A153" s="27" t="s">
        <v>5601</v>
      </c>
      <c r="B153" s="27" t="s">
        <v>5602</v>
      </c>
      <c r="C153" s="27" t="s">
        <v>12115</v>
      </c>
      <c r="D153" s="42" t="s">
        <v>11923</v>
      </c>
      <c r="E153" s="42" t="s">
        <v>11924</v>
      </c>
      <c r="F153" s="104" t="s">
        <v>11944</v>
      </c>
    </row>
    <row r="154" spans="1:6" customFormat="1">
      <c r="A154" s="27" t="s">
        <v>12116</v>
      </c>
      <c r="B154" s="27" t="s">
        <v>12117</v>
      </c>
      <c r="C154" s="27" t="s">
        <v>12118</v>
      </c>
      <c r="D154" s="42" t="s">
        <v>11902</v>
      </c>
      <c r="E154" s="42" t="s">
        <v>11903</v>
      </c>
      <c r="F154" s="104" t="s">
        <v>11944</v>
      </c>
    </row>
    <row r="155" spans="1:6" customFormat="1">
      <c r="A155" s="27" t="s">
        <v>4038</v>
      </c>
      <c r="B155" s="27" t="s">
        <v>4039</v>
      </c>
      <c r="C155" s="27" t="s">
        <v>12119</v>
      </c>
      <c r="D155" s="42"/>
      <c r="E155" s="42"/>
      <c r="F155" s="104"/>
    </row>
    <row r="156" spans="1:6" customFormat="1">
      <c r="A156" s="27" t="s">
        <v>4347</v>
      </c>
      <c r="B156" s="27" t="s">
        <v>4348</v>
      </c>
      <c r="C156" s="27" t="s">
        <v>12120</v>
      </c>
      <c r="D156" s="42" t="s">
        <v>11909</v>
      </c>
      <c r="E156" s="42" t="s">
        <v>11910</v>
      </c>
      <c r="F156" s="104" t="s">
        <v>11944</v>
      </c>
    </row>
    <row r="157" spans="1:6" customFormat="1">
      <c r="A157" s="27" t="s">
        <v>12121</v>
      </c>
      <c r="B157" s="27" t="s">
        <v>12122</v>
      </c>
      <c r="C157" s="27" t="s">
        <v>12123</v>
      </c>
      <c r="D157" s="42" t="s">
        <v>11902</v>
      </c>
      <c r="E157" s="42" t="s">
        <v>11903</v>
      </c>
      <c r="F157" s="104" t="s">
        <v>11944</v>
      </c>
    </row>
    <row r="158" spans="1:6" customFormat="1">
      <c r="A158" s="27" t="s">
        <v>12124</v>
      </c>
      <c r="B158" s="27" t="s">
        <v>12125</v>
      </c>
      <c r="C158" s="27" t="s">
        <v>12126</v>
      </c>
      <c r="D158" s="42" t="s">
        <v>11929</v>
      </c>
      <c r="E158" s="42" t="s">
        <v>11930</v>
      </c>
      <c r="F158" s="104" t="s">
        <v>11944</v>
      </c>
    </row>
    <row r="159" spans="1:6" customFormat="1">
      <c r="A159" s="27" t="s">
        <v>12127</v>
      </c>
      <c r="B159" s="27" t="s">
        <v>12128</v>
      </c>
      <c r="C159" s="27" t="s">
        <v>12129</v>
      </c>
      <c r="D159" s="42" t="s">
        <v>11902</v>
      </c>
      <c r="E159" s="42" t="s">
        <v>11903</v>
      </c>
      <c r="F159" s="104" t="s">
        <v>11944</v>
      </c>
    </row>
    <row r="160" spans="1:6" customFormat="1">
      <c r="A160" s="27" t="s">
        <v>12130</v>
      </c>
      <c r="B160" s="27" t="s">
        <v>12131</v>
      </c>
      <c r="C160" s="27" t="s">
        <v>12132</v>
      </c>
      <c r="D160" s="42" t="s">
        <v>11902</v>
      </c>
      <c r="E160" s="42" t="s">
        <v>11903</v>
      </c>
      <c r="F160" s="104" t="s">
        <v>11944</v>
      </c>
    </row>
    <row r="161" spans="1:8">
      <c r="A161" s="27" t="s">
        <v>6010</v>
      </c>
      <c r="B161" s="27" t="s">
        <v>6011</v>
      </c>
      <c r="C161" s="27" t="s">
        <v>11897</v>
      </c>
      <c r="D161" s="27" t="s">
        <v>12133</v>
      </c>
      <c r="E161" s="27" t="s">
        <v>11901</v>
      </c>
      <c r="F161" s="27" t="s">
        <v>11970</v>
      </c>
      <c r="G161" s="27" t="s">
        <v>6002</v>
      </c>
      <c r="H161" s="110" t="s">
        <v>205</v>
      </c>
    </row>
    <row r="162" spans="1:8" customFormat="1">
      <c r="A162" s="27" t="s">
        <v>12134</v>
      </c>
      <c r="B162" s="27" t="s">
        <v>12135</v>
      </c>
      <c r="C162" s="27" t="s">
        <v>12136</v>
      </c>
      <c r="D162" s="42" t="s">
        <v>11902</v>
      </c>
      <c r="E162" s="42" t="s">
        <v>11903</v>
      </c>
      <c r="F162" s="104" t="s">
        <v>11944</v>
      </c>
    </row>
    <row r="163" spans="1:8" customFormat="1">
      <c r="A163" s="27" t="s">
        <v>12137</v>
      </c>
      <c r="B163" s="27" t="s">
        <v>12138</v>
      </c>
      <c r="C163" s="27" t="s">
        <v>12139</v>
      </c>
      <c r="D163" s="42" t="s">
        <v>11911</v>
      </c>
      <c r="E163" s="42" t="s">
        <v>11912</v>
      </c>
      <c r="F163" s="104" t="s">
        <v>11944</v>
      </c>
    </row>
    <row r="164" spans="1:8" customFormat="1">
      <c r="A164" s="27" t="s">
        <v>6131</v>
      </c>
      <c r="B164" s="27" t="s">
        <v>6132</v>
      </c>
      <c r="C164" s="27" t="s">
        <v>12140</v>
      </c>
      <c r="D164" s="42" t="s">
        <v>11904</v>
      </c>
      <c r="E164" s="42" t="s">
        <v>11905</v>
      </c>
      <c r="F164" s="104" t="s">
        <v>11944</v>
      </c>
    </row>
    <row r="165" spans="1:8" customFormat="1">
      <c r="A165" s="27" t="s">
        <v>12141</v>
      </c>
      <c r="B165" s="27" t="s">
        <v>12142</v>
      </c>
      <c r="C165" s="27" t="s">
        <v>12143</v>
      </c>
      <c r="D165" s="42" t="s">
        <v>11915</v>
      </c>
      <c r="E165" s="42" t="s">
        <v>11916</v>
      </c>
      <c r="F165" s="104" t="s">
        <v>11944</v>
      </c>
    </row>
    <row r="166" spans="1:8" customFormat="1">
      <c r="A166" s="27" t="s">
        <v>4977</v>
      </c>
      <c r="B166" s="27" t="s">
        <v>4978</v>
      </c>
      <c r="C166" s="27" t="s">
        <v>12144</v>
      </c>
      <c r="D166" s="42" t="s">
        <v>11902</v>
      </c>
      <c r="E166" s="42" t="s">
        <v>11903</v>
      </c>
      <c r="F166" s="104" t="s">
        <v>11944</v>
      </c>
    </row>
    <row r="167" spans="1:8" customFormat="1">
      <c r="A167" s="27" t="s">
        <v>12145</v>
      </c>
      <c r="B167" s="27" t="s">
        <v>12146</v>
      </c>
      <c r="C167" s="27" t="s">
        <v>12147</v>
      </c>
      <c r="D167" s="42" t="s">
        <v>11911</v>
      </c>
      <c r="E167" s="42" t="s">
        <v>11912</v>
      </c>
      <c r="F167" s="104" t="s">
        <v>11944</v>
      </c>
    </row>
    <row r="168" spans="1:8" customFormat="1">
      <c r="A168" s="27" t="s">
        <v>4989</v>
      </c>
      <c r="B168" s="27" t="s">
        <v>4990</v>
      </c>
      <c r="C168" s="27" t="s">
        <v>12148</v>
      </c>
      <c r="D168" s="42" t="s">
        <v>11902</v>
      </c>
      <c r="E168" s="42" t="s">
        <v>11903</v>
      </c>
      <c r="F168" s="104" t="s">
        <v>11944</v>
      </c>
    </row>
    <row r="169" spans="1:8" customFormat="1">
      <c r="A169" s="27" t="s">
        <v>12149</v>
      </c>
      <c r="B169" s="27" t="s">
        <v>12150</v>
      </c>
      <c r="C169" s="27" t="s">
        <v>12151</v>
      </c>
      <c r="D169" s="42" t="s">
        <v>11902</v>
      </c>
      <c r="E169" s="42" t="s">
        <v>11903</v>
      </c>
      <c r="F169" s="104" t="s">
        <v>11944</v>
      </c>
    </row>
    <row r="170" spans="1:8" customFormat="1">
      <c r="A170" s="27" t="s">
        <v>12152</v>
      </c>
      <c r="B170" s="27" t="s">
        <v>12153</v>
      </c>
      <c r="C170" s="27" t="s">
        <v>12154</v>
      </c>
      <c r="D170" s="42" t="s">
        <v>11902</v>
      </c>
      <c r="E170" s="42" t="s">
        <v>11903</v>
      </c>
      <c r="F170" s="104" t="s">
        <v>11944</v>
      </c>
    </row>
    <row r="171" spans="1:8" customFormat="1">
      <c r="A171" s="27" t="s">
        <v>6446</v>
      </c>
      <c r="B171" s="27" t="s">
        <v>6447</v>
      </c>
      <c r="C171" s="27" t="s">
        <v>63</v>
      </c>
      <c r="D171" s="42"/>
      <c r="E171" s="42"/>
      <c r="F171" s="104"/>
    </row>
    <row r="172" spans="1:8" customFormat="1">
      <c r="A172" s="27" t="s">
        <v>6451</v>
      </c>
      <c r="B172" s="27" t="s">
        <v>6452</v>
      </c>
      <c r="C172" s="27" t="s">
        <v>63</v>
      </c>
      <c r="D172" s="42"/>
      <c r="E172" s="42"/>
      <c r="F172" s="104"/>
    </row>
    <row r="173" spans="1:8" customFormat="1">
      <c r="A173" s="27" t="s">
        <v>6507</v>
      </c>
      <c r="B173" s="27" t="s">
        <v>6508</v>
      </c>
      <c r="C173" s="27" t="s">
        <v>12155</v>
      </c>
      <c r="D173" s="42" t="s">
        <v>11902</v>
      </c>
      <c r="E173" s="42" t="s">
        <v>11903</v>
      </c>
      <c r="F173" s="104" t="s">
        <v>11944</v>
      </c>
    </row>
    <row r="174" spans="1:8" customFormat="1">
      <c r="A174" s="27" t="s">
        <v>3414</v>
      </c>
      <c r="B174" s="27" t="s">
        <v>3415</v>
      </c>
      <c r="C174" s="27" t="s">
        <v>12156</v>
      </c>
      <c r="D174" s="42" t="s">
        <v>11902</v>
      </c>
      <c r="E174" s="42" t="s">
        <v>11903</v>
      </c>
      <c r="F174" s="104" t="s">
        <v>11944</v>
      </c>
    </row>
    <row r="175" spans="1:8" customFormat="1">
      <c r="A175" s="27" t="s">
        <v>6509</v>
      </c>
      <c r="B175" s="27" t="s">
        <v>6510</v>
      </c>
      <c r="C175" s="27" t="s">
        <v>63</v>
      </c>
      <c r="D175" s="42"/>
      <c r="E175" s="42"/>
      <c r="F175" s="104"/>
    </row>
    <row r="176" spans="1:8" customFormat="1">
      <c r="A176" s="27" t="s">
        <v>6517</v>
      </c>
      <c r="B176" s="27" t="s">
        <v>6518</v>
      </c>
      <c r="C176" s="27" t="s">
        <v>63</v>
      </c>
      <c r="D176" s="42"/>
      <c r="E176" s="42"/>
      <c r="F176" s="104"/>
    </row>
    <row r="177" spans="1:6" customFormat="1">
      <c r="A177" s="27" t="s">
        <v>6522</v>
      </c>
      <c r="B177" s="27" t="s">
        <v>6523</v>
      </c>
      <c r="C177" s="27" t="s">
        <v>63</v>
      </c>
      <c r="D177" s="42"/>
      <c r="E177" s="42"/>
      <c r="F177" s="104"/>
    </row>
    <row r="178" spans="1:6" customFormat="1">
      <c r="A178" s="27" t="s">
        <v>6527</v>
      </c>
      <c r="B178" s="27" t="s">
        <v>6528</v>
      </c>
      <c r="C178" s="27" t="s">
        <v>63</v>
      </c>
      <c r="D178" s="42"/>
      <c r="E178" s="42"/>
      <c r="F178" s="104"/>
    </row>
    <row r="179" spans="1:6" customFormat="1">
      <c r="A179" s="27" t="s">
        <v>6534</v>
      </c>
      <c r="B179" s="27" t="s">
        <v>6535</v>
      </c>
      <c r="C179" s="27" t="s">
        <v>63</v>
      </c>
      <c r="D179" s="42"/>
      <c r="E179" s="42"/>
      <c r="F179" s="104"/>
    </row>
    <row r="180" spans="1:6" customFormat="1">
      <c r="A180" s="27" t="s">
        <v>6542</v>
      </c>
      <c r="B180" s="27" t="s">
        <v>6543</v>
      </c>
      <c r="C180" s="27" t="s">
        <v>63</v>
      </c>
      <c r="D180" s="42"/>
      <c r="E180" s="42"/>
      <c r="F180" s="104"/>
    </row>
    <row r="181" spans="1:6" customFormat="1">
      <c r="A181" s="27" t="s">
        <v>6547</v>
      </c>
      <c r="B181" s="27" t="s">
        <v>6548</v>
      </c>
      <c r="C181" s="27" t="s">
        <v>63</v>
      </c>
      <c r="D181" s="42"/>
      <c r="E181" s="42"/>
      <c r="F181" s="104"/>
    </row>
    <row r="182" spans="1:6" customFormat="1">
      <c r="A182" s="27" t="s">
        <v>6552</v>
      </c>
      <c r="B182" s="27" t="s">
        <v>6553</v>
      </c>
      <c r="C182" s="27" t="s">
        <v>63</v>
      </c>
      <c r="D182" s="42"/>
      <c r="E182" s="42"/>
      <c r="F182" s="104"/>
    </row>
    <row r="183" spans="1:6" customFormat="1">
      <c r="A183" s="27" t="s">
        <v>6559</v>
      </c>
      <c r="B183" s="27" t="s">
        <v>6560</v>
      </c>
      <c r="C183" s="27" t="s">
        <v>63</v>
      </c>
      <c r="D183" s="42"/>
      <c r="E183" s="42"/>
      <c r="F183" s="104"/>
    </row>
    <row r="184" spans="1:6" customFormat="1">
      <c r="A184" s="27" t="s">
        <v>12157</v>
      </c>
      <c r="B184" s="27" t="s">
        <v>12158</v>
      </c>
      <c r="C184" s="27" t="s">
        <v>12159</v>
      </c>
      <c r="D184" s="42" t="s">
        <v>11929</v>
      </c>
      <c r="E184" s="42" t="s">
        <v>11930</v>
      </c>
      <c r="F184" s="104" t="s">
        <v>11944</v>
      </c>
    </row>
    <row r="185" spans="1:6" customFormat="1">
      <c r="A185" s="27" t="s">
        <v>12160</v>
      </c>
      <c r="B185" s="27" t="s">
        <v>12161</v>
      </c>
      <c r="C185" s="27" t="s">
        <v>12162</v>
      </c>
      <c r="D185" s="42" t="s">
        <v>11929</v>
      </c>
      <c r="E185" s="42" t="s">
        <v>11930</v>
      </c>
      <c r="F185" s="104" t="s">
        <v>11944</v>
      </c>
    </row>
    <row r="186" spans="1:6" customFormat="1">
      <c r="A186" s="27" t="s">
        <v>12163</v>
      </c>
      <c r="B186" s="27" t="s">
        <v>12164</v>
      </c>
      <c r="C186" s="27" t="s">
        <v>12165</v>
      </c>
      <c r="D186" s="42" t="s">
        <v>11929</v>
      </c>
      <c r="E186" s="42" t="s">
        <v>11930</v>
      </c>
      <c r="F186" s="104" t="s">
        <v>11944</v>
      </c>
    </row>
    <row r="187" spans="1:6" customFormat="1">
      <c r="A187" s="27" t="s">
        <v>3913</v>
      </c>
      <c r="B187" s="27" t="s">
        <v>3914</v>
      </c>
      <c r="C187" s="27" t="s">
        <v>63</v>
      </c>
      <c r="D187" s="42"/>
      <c r="E187" s="42"/>
      <c r="F187" s="104"/>
    </row>
    <row r="188" spans="1:6" customFormat="1">
      <c r="A188" s="27" t="s">
        <v>4991</v>
      </c>
      <c r="B188" s="27" t="s">
        <v>4992</v>
      </c>
      <c r="C188" s="27" t="s">
        <v>63</v>
      </c>
      <c r="D188" s="42"/>
      <c r="E188" s="42"/>
      <c r="F188" s="104"/>
    </row>
    <row r="189" spans="1:6" customFormat="1">
      <c r="A189" s="27" t="s">
        <v>12166</v>
      </c>
      <c r="B189" s="27" t="s">
        <v>12167</v>
      </c>
      <c r="C189" s="27" t="s">
        <v>12168</v>
      </c>
      <c r="D189" s="42" t="s">
        <v>11911</v>
      </c>
      <c r="E189" s="42" t="s">
        <v>11912</v>
      </c>
      <c r="F189" s="104" t="s">
        <v>11944</v>
      </c>
    </row>
    <row r="190" spans="1:6" customFormat="1">
      <c r="A190" s="27" t="s">
        <v>12169</v>
      </c>
      <c r="B190" s="27" t="s">
        <v>12170</v>
      </c>
      <c r="C190" s="27" t="s">
        <v>12171</v>
      </c>
      <c r="D190" s="42" t="s">
        <v>11902</v>
      </c>
      <c r="E190" s="42" t="s">
        <v>11903</v>
      </c>
      <c r="F190" s="104" t="s">
        <v>11944</v>
      </c>
    </row>
    <row r="191" spans="1:6" customFormat="1">
      <c r="A191" s="27" t="s">
        <v>12172</v>
      </c>
      <c r="B191" s="27" t="s">
        <v>12173</v>
      </c>
      <c r="C191" s="27" t="s">
        <v>12174</v>
      </c>
      <c r="D191" s="42" t="s">
        <v>11911</v>
      </c>
      <c r="E191" s="42" t="s">
        <v>11912</v>
      </c>
      <c r="F191" s="104" t="s">
        <v>11944</v>
      </c>
    </row>
    <row r="192" spans="1:6" customFormat="1">
      <c r="A192" s="27" t="s">
        <v>12175</v>
      </c>
      <c r="B192" s="27" t="s">
        <v>12176</v>
      </c>
      <c r="C192" s="27" t="s">
        <v>12177</v>
      </c>
      <c r="D192" s="42" t="s">
        <v>11902</v>
      </c>
      <c r="E192" s="42" t="s">
        <v>11903</v>
      </c>
      <c r="F192" s="104" t="s">
        <v>11944</v>
      </c>
    </row>
    <row r="193" spans="1:6" customFormat="1">
      <c r="A193" s="27" t="s">
        <v>12178</v>
      </c>
      <c r="B193" s="27" t="s">
        <v>12179</v>
      </c>
      <c r="C193" s="27" t="s">
        <v>12180</v>
      </c>
      <c r="D193" s="42" t="s">
        <v>11902</v>
      </c>
      <c r="E193" s="42" t="s">
        <v>11903</v>
      </c>
      <c r="F193" s="104" t="s">
        <v>11944</v>
      </c>
    </row>
    <row r="194" spans="1:6" customFormat="1">
      <c r="A194" s="27" t="s">
        <v>12181</v>
      </c>
      <c r="B194" s="27" t="s">
        <v>12182</v>
      </c>
      <c r="C194" s="27" t="s">
        <v>12183</v>
      </c>
      <c r="D194" s="42" t="s">
        <v>11929</v>
      </c>
      <c r="E194" s="42" t="s">
        <v>11930</v>
      </c>
      <c r="F194" s="104" t="s">
        <v>11944</v>
      </c>
    </row>
    <row r="195" spans="1:6" customFormat="1">
      <c r="A195" s="27" t="s">
        <v>12184</v>
      </c>
      <c r="B195" s="27" t="s">
        <v>12185</v>
      </c>
      <c r="C195" s="27" t="s">
        <v>12186</v>
      </c>
      <c r="D195" s="42" t="s">
        <v>11902</v>
      </c>
      <c r="E195" s="42" t="s">
        <v>11903</v>
      </c>
      <c r="F195" s="104" t="s">
        <v>11944</v>
      </c>
    </row>
    <row r="196" spans="1:6" customFormat="1">
      <c r="A196" s="27" t="s">
        <v>12187</v>
      </c>
      <c r="B196" s="27" t="s">
        <v>12188</v>
      </c>
      <c r="C196" s="27" t="s">
        <v>12189</v>
      </c>
      <c r="D196" s="42" t="s">
        <v>11911</v>
      </c>
      <c r="E196" s="42" t="s">
        <v>11912</v>
      </c>
      <c r="F196" s="104" t="s">
        <v>11944</v>
      </c>
    </row>
    <row r="197" spans="1:6" customFormat="1">
      <c r="A197" s="27" t="s">
        <v>6095</v>
      </c>
      <c r="B197" s="27" t="s">
        <v>6096</v>
      </c>
      <c r="C197" s="27" t="s">
        <v>12190</v>
      </c>
      <c r="D197" s="42" t="s">
        <v>11902</v>
      </c>
      <c r="E197" s="42" t="s">
        <v>11903</v>
      </c>
      <c r="F197" s="104" t="s">
        <v>11944</v>
      </c>
    </row>
    <row r="198" spans="1:6" customFormat="1">
      <c r="A198" s="27" t="s">
        <v>5953</v>
      </c>
      <c r="B198" s="27" t="s">
        <v>5954</v>
      </c>
      <c r="C198" s="27" t="s">
        <v>12191</v>
      </c>
      <c r="D198" s="42" t="s">
        <v>11911</v>
      </c>
      <c r="E198" s="42" t="s">
        <v>11912</v>
      </c>
      <c r="F198" s="104" t="s">
        <v>11944</v>
      </c>
    </row>
    <row r="199" spans="1:6" customFormat="1">
      <c r="A199" s="27" t="s">
        <v>5967</v>
      </c>
      <c r="B199" s="27" t="s">
        <v>5968</v>
      </c>
      <c r="C199" s="27" t="s">
        <v>12192</v>
      </c>
      <c r="D199" s="42" t="s">
        <v>11911</v>
      </c>
      <c r="E199" s="42" t="s">
        <v>11912</v>
      </c>
      <c r="F199" s="104" t="s">
        <v>11944</v>
      </c>
    </row>
    <row r="200" spans="1:6" customFormat="1">
      <c r="A200" s="27" t="s">
        <v>12193</v>
      </c>
      <c r="B200" s="27" t="s">
        <v>12194</v>
      </c>
      <c r="C200" s="27" t="s">
        <v>12195</v>
      </c>
      <c r="D200" s="42" t="s">
        <v>11909</v>
      </c>
      <c r="E200" s="42" t="s">
        <v>11910</v>
      </c>
      <c r="F200" s="104" t="s">
        <v>11944</v>
      </c>
    </row>
    <row r="201" spans="1:6" customFormat="1">
      <c r="A201" s="27" t="s">
        <v>12196</v>
      </c>
      <c r="B201" s="27" t="s">
        <v>12197</v>
      </c>
      <c r="C201" s="27" t="s">
        <v>12198</v>
      </c>
      <c r="D201" s="42" t="s">
        <v>11909</v>
      </c>
      <c r="E201" s="42" t="s">
        <v>11910</v>
      </c>
      <c r="F201" s="104" t="s">
        <v>11944</v>
      </c>
    </row>
    <row r="202" spans="1:6" customFormat="1">
      <c r="A202" s="27" t="s">
        <v>6712</v>
      </c>
      <c r="B202" s="27" t="s">
        <v>6713</v>
      </c>
      <c r="C202" s="27" t="s">
        <v>12199</v>
      </c>
      <c r="D202" s="42" t="s">
        <v>11929</v>
      </c>
      <c r="E202" s="42" t="s">
        <v>11930</v>
      </c>
      <c r="F202" s="104" t="s">
        <v>11944</v>
      </c>
    </row>
    <row r="203" spans="1:6" customFormat="1">
      <c r="A203" s="27" t="s">
        <v>3282</v>
      </c>
      <c r="B203" s="27" t="s">
        <v>3283</v>
      </c>
      <c r="C203" s="27" t="s">
        <v>63</v>
      </c>
      <c r="D203" s="42"/>
      <c r="E203" s="42"/>
      <c r="F203" s="104"/>
    </row>
    <row r="204" spans="1:6" customFormat="1">
      <c r="A204" s="27" t="s">
        <v>3288</v>
      </c>
      <c r="B204" s="27" t="s">
        <v>3289</v>
      </c>
      <c r="C204" s="27" t="s">
        <v>63</v>
      </c>
      <c r="D204" s="42"/>
      <c r="E204" s="42"/>
      <c r="F204" s="104"/>
    </row>
    <row r="205" spans="1:6" customFormat="1">
      <c r="A205" s="27" t="s">
        <v>3293</v>
      </c>
      <c r="B205" s="27" t="s">
        <v>3294</v>
      </c>
      <c r="C205" s="27" t="s">
        <v>63</v>
      </c>
      <c r="D205" s="42"/>
      <c r="E205" s="42"/>
      <c r="F205" s="104"/>
    </row>
    <row r="206" spans="1:6" customFormat="1">
      <c r="A206" s="27" t="s">
        <v>3300</v>
      </c>
      <c r="B206" s="27" t="s">
        <v>3301</v>
      </c>
      <c r="C206" s="27" t="s">
        <v>63</v>
      </c>
      <c r="D206" s="42"/>
      <c r="E206" s="42"/>
      <c r="F206" s="104"/>
    </row>
  </sheetData>
  <autoFilter ref="A26:F206" xr:uid="{46240AFF-A605-4445-9EE4-C8E44FFDE370}"/>
  <phoneticPr fontId="109"/>
  <pageMargins left="0.7" right="0.7" top="0.75" bottom="0.75" header="0.3" footer="0.3"/>
  <customProperties>
    <customPr name="_pios_id"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FE3FF-7DAF-4433-A2EB-DC0459496B04}">
  <sheetPr codeName="Sheet4"/>
  <dimension ref="B1:F23"/>
  <sheetViews>
    <sheetView workbookViewId="0">
      <selection activeCell="D28" sqref="D28"/>
    </sheetView>
  </sheetViews>
  <sheetFormatPr defaultColWidth="8.08984375" defaultRowHeight="15"/>
  <cols>
    <col min="1" max="1" width="8.08984375" style="1"/>
    <col min="2" max="2" width="17.08984375" style="1" bestFit="1" customWidth="1"/>
    <col min="3" max="3" width="20" style="1" bestFit="1" customWidth="1"/>
    <col min="4" max="4" width="71.08984375" style="1" customWidth="1"/>
    <col min="5" max="5" width="14.08984375" style="1" customWidth="1"/>
    <col min="6" max="6" width="42.08984375" style="1" customWidth="1"/>
    <col min="7" max="16384" width="8.08984375" style="1"/>
  </cols>
  <sheetData>
    <row r="1" spans="2:6">
      <c r="B1" s="405" t="s">
        <v>12200</v>
      </c>
      <c r="C1" s="406"/>
      <c r="D1" s="31" t="s">
        <v>12201</v>
      </c>
      <c r="E1" s="43" t="s">
        <v>12202</v>
      </c>
      <c r="F1" s="33" t="s">
        <v>12203</v>
      </c>
    </row>
    <row r="2" spans="2:6">
      <c r="B2" s="30" t="s">
        <v>12204</v>
      </c>
      <c r="C2" s="30" t="s">
        <v>12205</v>
      </c>
      <c r="D2" s="34"/>
      <c r="E2" s="32"/>
      <c r="F2" s="34"/>
    </row>
    <row r="3" spans="2:6">
      <c r="B3" s="35" t="s">
        <v>12206</v>
      </c>
      <c r="C3" s="27" t="s">
        <v>12207</v>
      </c>
      <c r="D3" s="27" t="s">
        <v>12208</v>
      </c>
      <c r="E3" s="27" t="s">
        <v>12209</v>
      </c>
      <c r="F3" s="27"/>
    </row>
    <row r="4" spans="2:6">
      <c r="B4" s="36"/>
      <c r="C4" s="27" t="s">
        <v>12210</v>
      </c>
      <c r="D4" s="27" t="s">
        <v>12211</v>
      </c>
      <c r="E4" s="27" t="s">
        <v>12209</v>
      </c>
      <c r="F4" s="27"/>
    </row>
    <row r="5" spans="2:6">
      <c r="B5" s="36"/>
      <c r="C5" s="27" t="s">
        <v>12212</v>
      </c>
      <c r="D5" s="27" t="s">
        <v>12213</v>
      </c>
      <c r="E5" s="27" t="s">
        <v>12209</v>
      </c>
      <c r="F5" s="27"/>
    </row>
    <row r="6" spans="2:6" ht="30">
      <c r="B6" s="36"/>
      <c r="C6" s="27" t="s">
        <v>12214</v>
      </c>
      <c r="D6" s="27" t="s">
        <v>12215</v>
      </c>
      <c r="E6" s="27" t="s">
        <v>12209</v>
      </c>
      <c r="F6" s="41" t="s">
        <v>12216</v>
      </c>
    </row>
    <row r="7" spans="2:6" ht="30">
      <c r="B7" s="36"/>
      <c r="C7" s="27" t="s">
        <v>12217</v>
      </c>
      <c r="D7" s="27" t="s">
        <v>12218</v>
      </c>
      <c r="E7" s="27" t="s">
        <v>12209</v>
      </c>
      <c r="F7" s="41" t="s">
        <v>12216</v>
      </c>
    </row>
    <row r="8" spans="2:6">
      <c r="B8" s="36"/>
      <c r="C8" s="27" t="s">
        <v>12219</v>
      </c>
      <c r="D8" s="27" t="s">
        <v>12220</v>
      </c>
      <c r="E8" s="27" t="s">
        <v>12209</v>
      </c>
      <c r="F8" s="27"/>
    </row>
    <row r="9" spans="2:6">
      <c r="B9" s="36"/>
      <c r="C9" s="27" t="s">
        <v>12221</v>
      </c>
      <c r="D9" s="27" t="s">
        <v>12222</v>
      </c>
      <c r="E9" s="27" t="s">
        <v>12209</v>
      </c>
      <c r="F9" s="27"/>
    </row>
    <row r="10" spans="2:6">
      <c r="B10" s="36"/>
      <c r="C10" s="27" t="s">
        <v>31</v>
      </c>
      <c r="D10" s="27" t="s">
        <v>12223</v>
      </c>
      <c r="E10" s="27" t="s">
        <v>12209</v>
      </c>
      <c r="F10" s="27"/>
    </row>
    <row r="11" spans="2:6">
      <c r="B11" s="48" t="s">
        <v>12224</v>
      </c>
      <c r="C11" s="51" t="s">
        <v>12225</v>
      </c>
      <c r="D11" s="42" t="s">
        <v>12226</v>
      </c>
      <c r="E11" s="42" t="s">
        <v>12209</v>
      </c>
      <c r="F11" s="42"/>
    </row>
    <row r="12" spans="2:6">
      <c r="B12" s="49"/>
      <c r="C12" s="39" t="s">
        <v>12227</v>
      </c>
      <c r="D12" s="27" t="s">
        <v>12228</v>
      </c>
      <c r="E12" s="27" t="s">
        <v>12209</v>
      </c>
      <c r="F12" s="27"/>
    </row>
    <row r="13" spans="2:6" ht="30">
      <c r="B13" s="49"/>
      <c r="C13" s="39" t="s">
        <v>35</v>
      </c>
      <c r="D13" s="40" t="s">
        <v>12229</v>
      </c>
      <c r="E13" s="27" t="s">
        <v>12209</v>
      </c>
      <c r="F13" s="27"/>
    </row>
    <row r="14" spans="2:6" ht="30">
      <c r="B14" s="49"/>
      <c r="C14" s="39" t="s">
        <v>12230</v>
      </c>
      <c r="D14" s="40" t="s">
        <v>12231</v>
      </c>
      <c r="E14" s="27" t="s">
        <v>12209</v>
      </c>
      <c r="F14" s="27"/>
    </row>
    <row r="15" spans="2:6" ht="45">
      <c r="B15" s="49"/>
      <c r="C15" s="39" t="s">
        <v>12232</v>
      </c>
      <c r="D15" s="40" t="s">
        <v>12233</v>
      </c>
      <c r="E15" s="27" t="s">
        <v>12209</v>
      </c>
      <c r="F15" s="27"/>
    </row>
    <row r="16" spans="2:6">
      <c r="B16" s="49"/>
      <c r="C16" s="39" t="s">
        <v>12234</v>
      </c>
      <c r="D16" s="27" t="s">
        <v>12235</v>
      </c>
      <c r="E16" s="27" t="s">
        <v>12209</v>
      </c>
      <c r="F16" s="27"/>
    </row>
    <row r="17" spans="2:6" ht="30">
      <c r="B17" s="50"/>
      <c r="C17" s="39" t="s">
        <v>39</v>
      </c>
      <c r="D17" s="40" t="s">
        <v>12236</v>
      </c>
      <c r="E17" s="27" t="s">
        <v>12209</v>
      </c>
      <c r="F17" s="27"/>
    </row>
    <row r="18" spans="2:6">
      <c r="B18" s="36" t="s">
        <v>18</v>
      </c>
      <c r="C18" s="27" t="s">
        <v>12237</v>
      </c>
      <c r="D18" s="27" t="s">
        <v>12238</v>
      </c>
      <c r="E18" s="27" t="s">
        <v>12209</v>
      </c>
      <c r="F18" s="27"/>
    </row>
    <row r="19" spans="2:6">
      <c r="B19" s="37"/>
      <c r="C19" s="27" t="s">
        <v>12239</v>
      </c>
      <c r="D19" s="27" t="s">
        <v>12240</v>
      </c>
      <c r="E19" s="27" t="s">
        <v>12209</v>
      </c>
      <c r="F19" s="27"/>
    </row>
    <row r="20" spans="2:6">
      <c r="B20" s="35" t="s">
        <v>19</v>
      </c>
      <c r="C20" s="27" t="s">
        <v>12237</v>
      </c>
      <c r="D20" s="27" t="s">
        <v>12238</v>
      </c>
      <c r="E20" s="27" t="s">
        <v>12209</v>
      </c>
      <c r="F20" s="27"/>
    </row>
    <row r="21" spans="2:6">
      <c r="B21" s="37"/>
      <c r="C21" s="27" t="s">
        <v>12239</v>
      </c>
      <c r="D21" s="27" t="s">
        <v>12240</v>
      </c>
      <c r="E21" s="27" t="s">
        <v>12209</v>
      </c>
      <c r="F21" s="27"/>
    </row>
    <row r="22" spans="2:6" ht="30">
      <c r="B22" s="37" t="s">
        <v>12241</v>
      </c>
      <c r="C22" s="39"/>
      <c r="D22" s="40" t="s">
        <v>12242</v>
      </c>
      <c r="E22" s="27" t="s">
        <v>12209</v>
      </c>
      <c r="F22" s="40" t="s">
        <v>12243</v>
      </c>
    </row>
    <row r="23" spans="2:6">
      <c r="B23" s="38" t="s">
        <v>21</v>
      </c>
      <c r="C23" s="39"/>
      <c r="D23" s="27" t="s">
        <v>12244</v>
      </c>
      <c r="E23" s="27" t="s">
        <v>12209</v>
      </c>
      <c r="F23" s="27"/>
    </row>
  </sheetData>
  <mergeCells count="1">
    <mergeCell ref="B1:C1"/>
  </mergeCells>
  <phoneticPr fontId="109"/>
  <pageMargins left="0.7" right="0.7" top="0.75" bottom="0.75" header="0.3" footer="0.3"/>
  <pageSetup paperSize="9" orientation="portrait" horizontalDpi="0" verticalDpi="0" r:id="rId1"/>
  <customProperties>
    <customPr name="_pios_id" r:id="rId2"/>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6EBCC-8907-4D22-9F0B-D5D4C7C09724}">
  <sheetPr codeName="Sheet5"/>
  <dimension ref="A1:B5"/>
  <sheetViews>
    <sheetView workbookViewId="0">
      <selection activeCell="D6" sqref="D6"/>
    </sheetView>
  </sheetViews>
  <sheetFormatPr defaultRowHeight="14.5"/>
  <sheetData>
    <row r="1" spans="1:2">
      <c r="A1" s="45" t="s">
        <v>12245</v>
      </c>
      <c r="B1" s="45" t="s">
        <v>12246</v>
      </c>
    </row>
    <row r="2" spans="1:2">
      <c r="A2" s="46" t="s">
        <v>12247</v>
      </c>
      <c r="B2" s="46" t="s">
        <v>69</v>
      </c>
    </row>
    <row r="3" spans="1:2">
      <c r="A3" s="46"/>
      <c r="B3" s="46"/>
    </row>
    <row r="4" spans="1:2">
      <c r="A4" s="46" t="s">
        <v>12248</v>
      </c>
      <c r="B4" s="46" t="s">
        <v>12249</v>
      </c>
    </row>
    <row r="5" spans="1:2">
      <c r="A5" s="47"/>
      <c r="B5" s="53" t="s">
        <v>166</v>
      </c>
    </row>
  </sheetData>
  <phoneticPr fontId="109"/>
  <pageMargins left="0.7" right="0.7" top="0.75" bottom="0.75" header="0.3" footer="0.3"/>
  <pageSetup paperSize="9" orientation="portrait" horizontalDpi="0" verticalDpi="0" r:id="rId1"/>
  <customProperties>
    <customPr name="_pios_id" r:id="rId2"/>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04ae9586-ce83-4d72-aa83-db349af4ec28" xsi:nil="true"/>
    <lcf76f155ced4ddcb4097134ff3c332f xmlns="234ee954-4cd8-4510-8733-1487e66c382d">
      <Terms xmlns="http://schemas.microsoft.com/office/infopath/2007/PartnerControls"/>
    </lcf76f155ced4ddcb4097134ff3c332f>
    <_Flow_SignoffStatus xmlns="234ee954-4cd8-4510-8733-1487e66c382d"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D8E5275C3B9A1646B60408F579D9C0A7" ma:contentTypeVersion="17" ma:contentTypeDescription="Create a new document." ma:contentTypeScope="" ma:versionID="c8c289fcca08f78dae0d8787a4769532">
  <xsd:schema xmlns:xsd="http://www.w3.org/2001/XMLSchema" xmlns:xs="http://www.w3.org/2001/XMLSchema" xmlns:p="http://schemas.microsoft.com/office/2006/metadata/properties" xmlns:ns2="234ee954-4cd8-4510-8733-1487e66c382d" xmlns:ns3="04ae9586-ce83-4d72-aa83-db349af4ec28" targetNamespace="http://schemas.microsoft.com/office/2006/metadata/properties" ma:root="true" ma:fieldsID="bcd3f41fb138ca8d51fe8c05ca650597" ns2:_="" ns3:_="">
    <xsd:import namespace="234ee954-4cd8-4510-8733-1487e66c382d"/>
    <xsd:import namespace="04ae9586-ce83-4d72-aa83-db349af4ec2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LengthInSeconds"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34ee954-4cd8-4510-8733-1487e66c382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6d165d17-9b79-46c3-82b9-c927e733c429"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20" nillable="true" ma:displayName="MediaServiceDateTaken" ma:hidden="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ObjectDetectorVersions" ma:index="22" nillable="true" ma:displayName="MediaServiceObjectDetectorVersions" ma:description="" ma:hidden="true" ma:indexed="true" ma:internalName="MediaServiceObjectDetectorVersions" ma:readOnly="true">
      <xsd:simpleType>
        <xsd:restriction base="dms:Text"/>
      </xsd:simpleType>
    </xsd:element>
    <xsd:element name="_Flow_SignoffStatus" ma:index="23" nillable="true" ma:displayName="Sign-off status" ma:internalName="Sign_x002d_off_x0020_status">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4ae9586-ce83-4d72-aa83-db349af4ec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c2a68baa-4656-4d15-be00-a9a3562edbe7}" ma:internalName="TaxCatchAll" ma:showField="CatchAllData" ma:web="04ae9586-ce83-4d72-aa83-db349af4ec28">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F768A9C-D757-421B-92D0-FD3041DE00CD}">
  <ds:schemaRefs>
    <ds:schemaRef ds:uri="http://schemas.microsoft.com/sharepoint/v3/contenttype/forms"/>
  </ds:schemaRefs>
</ds:datastoreItem>
</file>

<file path=customXml/itemProps2.xml><?xml version="1.0" encoding="utf-8"?>
<ds:datastoreItem xmlns:ds="http://schemas.openxmlformats.org/officeDocument/2006/customXml" ds:itemID="{B30F934F-7D5B-42C4-A489-A8A5B3CF7373}">
  <ds:schemaRefs>
    <ds:schemaRef ds:uri="http://purl.org/dc/dcmitype/"/>
    <ds:schemaRef ds:uri="http://schemas.microsoft.com/office/infopath/2007/PartnerControls"/>
    <ds:schemaRef ds:uri="http://schemas.microsoft.com/office/2006/documentManagement/types"/>
    <ds:schemaRef ds:uri="http://purl.org/dc/terms/"/>
    <ds:schemaRef ds:uri="ad24299e-6610-4f39-ad11-e32439fec268"/>
    <ds:schemaRef ds:uri="http://schemas.openxmlformats.org/package/2006/metadata/core-properties"/>
    <ds:schemaRef ds:uri="http://purl.org/dc/elements/1.1/"/>
    <ds:schemaRef ds:uri="http://www.w3.org/XML/1998/namespace"/>
    <ds:schemaRef ds:uri="a524037b-5d51-44aa-917a-c79fe1032d70"/>
    <ds:schemaRef ds:uri="http://schemas.microsoft.com/office/2006/metadata/properties"/>
    <ds:schemaRef ds:uri="04ae9586-ce83-4d72-aa83-db349af4ec28"/>
    <ds:schemaRef ds:uri="234ee954-4cd8-4510-8733-1487e66c382d"/>
  </ds:schemaRefs>
</ds:datastoreItem>
</file>

<file path=customXml/itemProps3.xml><?xml version="1.0" encoding="utf-8"?>
<ds:datastoreItem xmlns:ds="http://schemas.openxmlformats.org/officeDocument/2006/customXml" ds:itemID="{A2F4D4DC-5C97-47F2-AB52-D28ECB4FC23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34ee954-4cd8-4510-8733-1487e66c382d"/>
    <ds:schemaRef ds:uri="04ae9586-ce83-4d72-aa83-db349af4ec2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03259319-83d6-4130-86d2-346209a9294f}" enabled="0" method="" siteId="{03259319-83d6-4130-86d2-346209a9294f}"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2</vt:i4>
      </vt:variant>
    </vt:vector>
  </HeadingPairs>
  <TitlesOfParts>
    <vt:vector size="13" baseType="lpstr">
      <vt:lpstr>表紙</vt:lpstr>
      <vt:lpstr>改訂履歴</vt:lpstr>
      <vt:lpstr>バッチ一覧</vt:lpstr>
      <vt:lpstr>バッチ一覧_bk</vt:lpstr>
      <vt:lpstr>Sheet1</vt:lpstr>
      <vt:lpstr>DSO CUBE件数</vt:lpstr>
      <vt:lpstr>断面取得によるレポート影響</vt:lpstr>
      <vt:lpstr>Inputテーブル分解</vt:lpstr>
      <vt:lpstr>トラン利用マスタ処理整理</vt:lpstr>
      <vt:lpstr>入力ガイド</vt:lpstr>
      <vt:lpstr>List</vt:lpstr>
      <vt:lpstr>廃止</vt:lpstr>
      <vt:lpstr>更新区分</vt:lpstr>
    </vt:vector>
  </TitlesOfParts>
  <Manager/>
  <Company>Accenture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Ishiguro, Hisatoshi</dc:creator>
  <cp:keywords/>
  <dc:description/>
  <cp:lastModifiedBy>Reddy, Gujjula Raja</cp:lastModifiedBy>
  <cp:revision/>
  <dcterms:created xsi:type="dcterms:W3CDTF">2015-01-26T09:43:15Z</dcterms:created>
  <dcterms:modified xsi:type="dcterms:W3CDTF">2025-03-31T07:34:54Z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0x010100D8E5275C3B9A1646B60408F579D9C0A7</vt:lpwstr>
  </property>
  <property fmtid="{D5CDD505-2E9C-101B-9397-08002B2CF9AE}" pid="3" name="Order">
    <vt:r8>16291000</vt:r8>
  </property>
  <property fmtid="{D5CDD505-2E9C-101B-9397-08002B2CF9AE}" pid="4" name="xd_Signature">
    <vt:bool>false</vt:bool>
  </property>
  <property fmtid="{D5CDD505-2E9C-101B-9397-08002B2CF9AE}" pid="5" name="xd_ProgID">
    <vt:lpwstr/>
  </property>
  <property fmtid="{D5CDD505-2E9C-101B-9397-08002B2CF9AE}" pid="6" name="_ExtendedDescription">
    <vt:lpwstr/>
  </property>
  <property fmtid="{D5CDD505-2E9C-101B-9397-08002B2CF9AE}" pid="7" name="ComplianceAssetId">
    <vt:lpwstr/>
  </property>
  <property fmtid="{D5CDD505-2E9C-101B-9397-08002B2CF9AE}" pid="8" name="TemplateUrl">
    <vt:lpwstr/>
  </property>
  <property fmtid="{D5CDD505-2E9C-101B-9397-08002B2CF9AE}" pid="9" name="SV_QUERY_LIST_4F35BF76-6C0D-4D9B-82B2-816C12CF3733">
    <vt:lpwstr>empty_477D106A-C0D6-4607-AEBD-E2C9D60EA279</vt:lpwstr>
  </property>
  <property fmtid="{D5CDD505-2E9C-101B-9397-08002B2CF9AE}" pid="10" name="SV_HIDDEN_GRID_QUERY_LIST_4F35BF76-6C0D-4D9B-82B2-816C12CF3733">
    <vt:lpwstr>empty_477D106A-C0D6-4607-AEBD-E2C9D60EA279</vt:lpwstr>
  </property>
  <property fmtid="{D5CDD505-2E9C-101B-9397-08002B2CF9AE}" pid="11" name="TriggerFlowInfo">
    <vt:lpwstr/>
  </property>
  <property fmtid="{D5CDD505-2E9C-101B-9397-08002B2CF9AE}" pid="12" name="MediaServiceImageTags">
    <vt:lpwstr/>
  </property>
</Properties>
</file>