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8013\Downloads\"/>
    </mc:Choice>
  </mc:AlternateContent>
  <xr:revisionPtr revIDLastSave="0" documentId="8_{F1E7A6BC-BF0A-4921-B72E-1766C005A1DC}" xr6:coauthVersionLast="36" xr6:coauthVersionMax="36" xr10:uidLastSave="{00000000-0000-0000-0000-000000000000}"/>
  <bookViews>
    <workbookView xWindow="0" yWindow="0" windowWidth="20490" windowHeight="7695" xr2:uid="{6D25CFD2-B9DA-4AFB-A77B-75AB60E7A995}"/>
  </bookViews>
  <sheets>
    <sheet name="Data" sheetId="1" r:id="rId1"/>
    <sheet name="Model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H9" i="2"/>
  <c r="G9" i="2"/>
  <c r="E10" i="2"/>
  <c r="E11" i="2" s="1"/>
  <c r="E12" i="2" s="1"/>
  <c r="E13" i="2" s="1"/>
  <c r="F13" i="2" s="1"/>
  <c r="F9" i="2"/>
  <c r="F10" i="2" l="1"/>
  <c r="G10" i="2" s="1"/>
  <c r="H13" i="2"/>
  <c r="G13" i="2"/>
  <c r="F12" i="2"/>
  <c r="H10" i="2"/>
  <c r="I10" i="2" s="1"/>
  <c r="F11" i="2"/>
  <c r="I13" i="2" l="1"/>
  <c r="G12" i="2"/>
  <c r="H12" i="2"/>
  <c r="H11" i="2"/>
  <c r="G11" i="2"/>
  <c r="B11" i="2"/>
  <c r="B12" i="2" s="1"/>
  <c r="B13" i="2" s="1"/>
  <c r="B10" i="2"/>
  <c r="I11" i="2" l="1"/>
  <c r="I12" i="2"/>
  <c r="I15" i="2" l="1"/>
  <c r="L2" i="2" s="1"/>
  <c r="I17" i="2" l="1"/>
</calcChain>
</file>

<file path=xl/sharedStrings.xml><?xml version="1.0" encoding="utf-8"?>
<sst xmlns="http://schemas.openxmlformats.org/spreadsheetml/2006/main" count="20" uniqueCount="19">
  <si>
    <t>Investment</t>
  </si>
  <si>
    <t>unit price</t>
  </si>
  <si>
    <t>Year</t>
  </si>
  <si>
    <t>Sales</t>
  </si>
  <si>
    <t>Revenue</t>
  </si>
  <si>
    <t>Sales Growth</t>
  </si>
  <si>
    <t>Fixed Cost change from 2nd year</t>
  </si>
  <si>
    <t>Variable Cost</t>
  </si>
  <si>
    <t>Fixed Cost</t>
  </si>
  <si>
    <t>Profit</t>
  </si>
  <si>
    <t>Year 1</t>
  </si>
  <si>
    <t>Year 2</t>
  </si>
  <si>
    <t>Year 3</t>
  </si>
  <si>
    <t>Year 4</t>
  </si>
  <si>
    <t>Year 5</t>
  </si>
  <si>
    <t>Total Profit</t>
  </si>
  <si>
    <t>Final Profit</t>
  </si>
  <si>
    <t>(Profit-Investment)</t>
  </si>
  <si>
    <t>So, the table is showing the actual profit based on sales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</si>
</sst>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6" fontId="0" fillId="0" borderId="0" xfId="0" applyNumberFormat="1"/>
    <xf numFmtId="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0" fontId="0" fillId="3" borderId="1" xfId="0" applyFill="1" applyBorder="1"/>
    <xf numFmtId="166" fontId="0" fillId="3" borderId="1" xfId="0" applyNumberFormat="1" applyFill="1" applyBorder="1"/>
    <xf numFmtId="0" fontId="0" fillId="0" borderId="2" xfId="0" applyBorder="1"/>
    <xf numFmtId="0" fontId="0" fillId="0" borderId="0" xfId="0" applyBorder="1"/>
    <xf numFmtId="166" fontId="0" fillId="0" borderId="0" xfId="0" applyNumberFormat="1" applyBorder="1"/>
    <xf numFmtId="166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47625</xdr:rowOff>
    </xdr:from>
    <xdr:to>
      <xdr:col>20</xdr:col>
      <xdr:colOff>8045</xdr:colOff>
      <xdr:row>21</xdr:row>
      <xdr:rowOff>151911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5BD34-65CB-4AB3-A3A5-B3C0B754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238125"/>
          <a:ext cx="11838095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4365-F962-4902-A0C9-64DFB6679D0F}">
  <dimension ref="A1"/>
  <sheetViews>
    <sheetView tabSelected="1" workbookViewId="0">
      <selection activeCell="A15" sqref="A15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&amp;L&amp;"vodafone rg,Regular"&amp;8&amp;K666666C2 – Vodafone Idea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C41B-C3B6-4D38-BC12-0F58654A164C}">
  <dimension ref="A1:L21"/>
  <sheetViews>
    <sheetView workbookViewId="0">
      <selection activeCell="B20" sqref="B20"/>
    </sheetView>
  </sheetViews>
  <sheetFormatPr defaultRowHeight="15" x14ac:dyDescent="0.25"/>
  <cols>
    <col min="1" max="1" width="12.5703125" bestFit="1" customWidth="1"/>
    <col min="2" max="2" width="16.42578125" customWidth="1"/>
    <col min="6" max="6" width="12.85546875" bestFit="1" customWidth="1"/>
    <col min="7" max="7" width="12.7109375" bestFit="1" customWidth="1"/>
    <col min="8" max="8" width="18.5703125" bestFit="1" customWidth="1"/>
    <col min="9" max="9" width="12" bestFit="1" customWidth="1"/>
    <col min="11" max="11" width="12.5703125" bestFit="1" customWidth="1"/>
    <col min="12" max="12" width="23.5703125" bestFit="1" customWidth="1"/>
  </cols>
  <sheetData>
    <row r="1" spans="1:12" x14ac:dyDescent="0.25">
      <c r="K1" s="5" t="s">
        <v>5</v>
      </c>
      <c r="L1" s="5" t="s">
        <v>16</v>
      </c>
    </row>
    <row r="2" spans="1:12" x14ac:dyDescent="0.25">
      <c r="A2" t="s">
        <v>0</v>
      </c>
      <c r="B2" s="1">
        <v>4000000</v>
      </c>
      <c r="K2" s="5"/>
      <c r="L2" s="13">
        <f>I15-B2</f>
        <v>92500</v>
      </c>
    </row>
    <row r="3" spans="1:12" x14ac:dyDescent="0.25">
      <c r="K3" s="5">
        <v>20</v>
      </c>
      <c r="L3" s="7">
        <f t="dataTable" ref="L3:L19" dt2D="0" dtr="0" r1="B6"/>
        <v>73101400000</v>
      </c>
    </row>
    <row r="4" spans="1:12" x14ac:dyDescent="0.25">
      <c r="A4" t="s">
        <v>1</v>
      </c>
      <c r="B4" s="1">
        <v>25</v>
      </c>
      <c r="K4" s="5">
        <v>25</v>
      </c>
      <c r="L4" s="7">
        <v>170327400000</v>
      </c>
    </row>
    <row r="5" spans="1:12" x14ac:dyDescent="0.25">
      <c r="G5" s="1"/>
      <c r="K5" s="5">
        <v>30</v>
      </c>
      <c r="L5" s="7">
        <v>342273400000</v>
      </c>
    </row>
    <row r="6" spans="1:12" x14ac:dyDescent="0.25">
      <c r="A6" t="s">
        <v>5</v>
      </c>
      <c r="B6" s="2">
        <v>0.5</v>
      </c>
      <c r="K6" s="5">
        <v>35</v>
      </c>
      <c r="L6" s="7">
        <v>619959400000</v>
      </c>
    </row>
    <row r="7" spans="1:12" x14ac:dyDescent="0.25">
      <c r="K7" s="5">
        <v>40</v>
      </c>
      <c r="L7" s="7">
        <v>1039805400000</v>
      </c>
    </row>
    <row r="8" spans="1:12" x14ac:dyDescent="0.25">
      <c r="A8" s="3" t="s">
        <v>6</v>
      </c>
      <c r="B8" s="3"/>
      <c r="D8" s="5" t="s">
        <v>2</v>
      </c>
      <c r="E8" s="5" t="s">
        <v>3</v>
      </c>
      <c r="F8" s="5" t="s">
        <v>4</v>
      </c>
      <c r="G8" s="5" t="s">
        <v>7</v>
      </c>
      <c r="H8" s="5" t="s">
        <v>8</v>
      </c>
      <c r="I8" s="5" t="s">
        <v>9</v>
      </c>
      <c r="K8" s="5">
        <v>45</v>
      </c>
      <c r="L8" s="7">
        <v>1643631400000</v>
      </c>
    </row>
    <row r="9" spans="1:12" x14ac:dyDescent="0.25">
      <c r="A9" t="s">
        <v>10</v>
      </c>
      <c r="B9" s="4">
        <v>40</v>
      </c>
      <c r="D9" s="5">
        <v>1</v>
      </c>
      <c r="E9" s="6">
        <v>80000</v>
      </c>
      <c r="F9" s="7">
        <f>E9*$B$4</f>
        <v>2000000</v>
      </c>
      <c r="G9" s="7">
        <f>F9*50%</f>
        <v>1000000</v>
      </c>
      <c r="H9" s="7">
        <f>F9*(B9)%</f>
        <v>800000</v>
      </c>
      <c r="I9" s="7">
        <f>F9-(G9+H9)</f>
        <v>200000</v>
      </c>
      <c r="K9" s="5">
        <v>50</v>
      </c>
      <c r="L9" s="7">
        <v>2478657400000</v>
      </c>
    </row>
    <row r="10" spans="1:12" x14ac:dyDescent="0.25">
      <c r="A10" t="s">
        <v>11</v>
      </c>
      <c r="B10" s="4">
        <f>B9-2</f>
        <v>38</v>
      </c>
      <c r="D10" s="5">
        <v>2</v>
      </c>
      <c r="E10" s="5">
        <f>E9+(E9*$B$6)</f>
        <v>120000</v>
      </c>
      <c r="F10" s="7">
        <f t="shared" ref="F10:F13" si="0">E10*$B$4</f>
        <v>3000000</v>
      </c>
      <c r="G10" s="7">
        <f t="shared" ref="G10:G13" si="1">F10*50%</f>
        <v>1500000</v>
      </c>
      <c r="H10" s="7">
        <f t="shared" ref="H10:H13" si="2">F10*(B10)%</f>
        <v>1140000</v>
      </c>
      <c r="I10" s="7">
        <f t="shared" ref="I10:I13" si="3">F10-(G10+H10)</f>
        <v>360000</v>
      </c>
      <c r="K10" s="5">
        <v>55</v>
      </c>
      <c r="L10" s="7">
        <v>3597503400000</v>
      </c>
    </row>
    <row r="11" spans="1:12" x14ac:dyDescent="0.25">
      <c r="A11" t="s">
        <v>12</v>
      </c>
      <c r="B11" s="4">
        <f t="shared" ref="B11:B13" si="4">B10-2</f>
        <v>36</v>
      </c>
      <c r="D11" s="5">
        <v>3</v>
      </c>
      <c r="E11" s="5">
        <f t="shared" ref="E11:E13" si="5">E10+(E10*$B$6)</f>
        <v>180000</v>
      </c>
      <c r="F11" s="7">
        <f t="shared" si="0"/>
        <v>4500000</v>
      </c>
      <c r="G11" s="7">
        <f t="shared" si="1"/>
        <v>2250000</v>
      </c>
      <c r="H11" s="7">
        <f t="shared" si="2"/>
        <v>1620000</v>
      </c>
      <c r="I11" s="7">
        <f t="shared" si="3"/>
        <v>630000</v>
      </c>
      <c r="K11" s="5">
        <v>60</v>
      </c>
      <c r="L11" s="7">
        <v>5058189400000</v>
      </c>
    </row>
    <row r="12" spans="1:12" x14ac:dyDescent="0.25">
      <c r="A12" t="s">
        <v>13</v>
      </c>
      <c r="B12" s="4">
        <f t="shared" si="4"/>
        <v>34</v>
      </c>
      <c r="D12" s="5">
        <v>4</v>
      </c>
      <c r="E12" s="5">
        <f t="shared" si="5"/>
        <v>270000</v>
      </c>
      <c r="F12" s="7">
        <f t="shared" si="0"/>
        <v>6750000</v>
      </c>
      <c r="G12" s="7">
        <f t="shared" si="1"/>
        <v>3375000</v>
      </c>
      <c r="H12" s="7">
        <f t="shared" si="2"/>
        <v>2295000</v>
      </c>
      <c r="I12" s="7">
        <f t="shared" si="3"/>
        <v>1080000</v>
      </c>
      <c r="K12" s="5">
        <v>65</v>
      </c>
      <c r="L12" s="7">
        <v>6924135400000</v>
      </c>
    </row>
    <row r="13" spans="1:12" x14ac:dyDescent="0.25">
      <c r="A13" t="s">
        <v>14</v>
      </c>
      <c r="B13" s="4">
        <f t="shared" si="4"/>
        <v>32</v>
      </c>
      <c r="D13" s="5">
        <v>5</v>
      </c>
      <c r="E13" s="5">
        <f t="shared" si="5"/>
        <v>405000</v>
      </c>
      <c r="F13" s="7">
        <f t="shared" si="0"/>
        <v>10125000</v>
      </c>
      <c r="G13" s="7">
        <f t="shared" si="1"/>
        <v>5062500</v>
      </c>
      <c r="H13" s="7">
        <f t="shared" si="2"/>
        <v>3240000</v>
      </c>
      <c r="I13" s="7">
        <f t="shared" si="3"/>
        <v>1822500</v>
      </c>
      <c r="K13" s="5">
        <v>70</v>
      </c>
      <c r="L13" s="7">
        <v>9264161400000</v>
      </c>
    </row>
    <row r="14" spans="1:12" x14ac:dyDescent="0.25">
      <c r="D14" s="11"/>
      <c r="E14" s="11"/>
      <c r="F14" s="11"/>
      <c r="G14" s="11"/>
      <c r="H14" s="10"/>
      <c r="I14" s="5"/>
      <c r="K14" s="5">
        <v>75</v>
      </c>
      <c r="L14" s="7">
        <v>12152487400000</v>
      </c>
    </row>
    <row r="15" spans="1:12" x14ac:dyDescent="0.25">
      <c r="D15" s="11"/>
      <c r="E15" s="11"/>
      <c r="F15" s="11"/>
      <c r="G15" s="12"/>
      <c r="H15" s="8" t="s">
        <v>15</v>
      </c>
      <c r="I15" s="9">
        <f>SUM(I9:I13)</f>
        <v>4092500</v>
      </c>
      <c r="K15" s="5">
        <v>80</v>
      </c>
      <c r="L15" s="7">
        <v>15668733400000</v>
      </c>
    </row>
    <row r="16" spans="1:12" x14ac:dyDescent="0.25">
      <c r="D16" s="11"/>
      <c r="E16" s="11"/>
      <c r="F16" s="11"/>
      <c r="G16" s="11"/>
      <c r="H16" s="5"/>
      <c r="I16" s="5"/>
      <c r="K16" s="5">
        <v>85</v>
      </c>
      <c r="L16" s="7">
        <v>19897919400000</v>
      </c>
    </row>
    <row r="17" spans="2:12" x14ac:dyDescent="0.25">
      <c r="D17" s="11"/>
      <c r="E17" s="11"/>
      <c r="F17" s="11"/>
      <c r="G17" s="11"/>
      <c r="H17" s="5" t="s">
        <v>17</v>
      </c>
      <c r="I17" s="7">
        <f>I15-B2</f>
        <v>92500</v>
      </c>
      <c r="K17" s="5">
        <v>90</v>
      </c>
      <c r="L17" s="7">
        <v>24930465400000</v>
      </c>
    </row>
    <row r="18" spans="2:12" x14ac:dyDescent="0.25">
      <c r="D18" s="11"/>
      <c r="E18" s="11"/>
      <c r="F18" s="11"/>
      <c r="G18" s="11"/>
      <c r="K18" s="5">
        <v>95</v>
      </c>
      <c r="L18" s="7">
        <v>30862191400000</v>
      </c>
    </row>
    <row r="19" spans="2:12" x14ac:dyDescent="0.25">
      <c r="K19" s="5">
        <v>100</v>
      </c>
      <c r="L19" s="7">
        <v>37794317400000</v>
      </c>
    </row>
    <row r="21" spans="2:12" x14ac:dyDescent="0.25">
      <c r="B21" s="14" t="s">
        <v>18</v>
      </c>
    </row>
  </sheetData>
  <mergeCells count="1">
    <mergeCell ref="A8:B8"/>
  </mergeCells>
  <pageMargins left="0.7" right="0.7" top="0.75" bottom="0.75" header="0.3" footer="0.3"/>
  <pageSetup paperSize="9" orientation="portrait" r:id="rId1"/>
  <headerFooter>
    <oddFooter>&amp;L&amp;"vodafone rg,Regular"&amp;8&amp;K666666C2 – Vodafone Idea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a7746283-c0bb-4686-8dc1-9310df684d89</TitusGUID>
  <TitusMetadata xmlns="">eyJucyI6Imh0dHA6XC9cL3d3dy50aXR1cy5jb21cL25zXC9Wb2RhZm9uZUlkZWEiLCJwcm9wcyI6W3sibiI6IkNsYXNzaWZpY2F0aW9uIiwidmFscyI6W3sidmFsdWUiOiJDMlZJTEdlbmVyYWwifV19XX0=</TitusMetadata>
</titus>
</file>

<file path=customXml/itemProps1.xml><?xml version="1.0" encoding="utf-8"?>
<ds:datastoreItem xmlns:ds="http://schemas.openxmlformats.org/officeDocument/2006/customXml" ds:itemID="{84E35389-E696-47EC-A480-22252D9C289D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Modelling</vt:lpstr>
    </vt:vector>
  </TitlesOfParts>
  <Company>VodafoneIdea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Rajarshi (EST), Vodafone Idea</dc:creator>
  <cp:lastModifiedBy>Dutta, Rajarshi (EST), Vodafone Idea</cp:lastModifiedBy>
  <dcterms:created xsi:type="dcterms:W3CDTF">2025-04-08T11:40:37Z</dcterms:created>
  <dcterms:modified xsi:type="dcterms:W3CDTF">2025-04-08T22:16:36Z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a7746283-c0bb-4686-8dc1-9310df684d89</vt:lpwstr>
  </property>
  <property fmtid="{D5CDD505-2E9C-101B-9397-08002B2CF9AE}" pid="3" name="OriginatingUser">
    <vt:lpwstr>22008013</vt:lpwstr>
  </property>
  <property fmtid="{D5CDD505-2E9C-101B-9397-08002B2CF9AE}" pid="4" name="Classification">
    <vt:lpwstr>C2VILGeneral</vt:lpwstr>
  </property>
</Properties>
</file>