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D6B133D8-7A0F-4D87-8A4C-9075A45AAE52}" xr6:coauthVersionLast="47" xr6:coauthVersionMax="47" xr10:uidLastSave="{00000000-0000-0000-0000-000000000000}"/>
  <bookViews>
    <workbookView xWindow="-108" yWindow="-108" windowWidth="23256" windowHeight="12576" activeTab="2" xr2:uid="{F8420BDF-C08E-4FBB-891B-F574F63AC6D0}"/>
  </bookViews>
  <sheets>
    <sheet name="BlinkIT Grocery Data" sheetId="1" r:id="rId1"/>
    <sheet name="sheets design" sheetId="2" r:id="rId2"/>
    <sheet name="dashboard" sheetId="4" r:id="rId3"/>
  </sheets>
  <definedNames>
    <definedName name="_xlchart.v2.0" hidden="1">'sheets design'!$E$89:$E$91</definedName>
    <definedName name="_xlchart.v2.1" hidden="1">'sheets design'!$F$88</definedName>
    <definedName name="_xlchart.v2.2" hidden="1">'sheets design'!$F$89:$F$91</definedName>
    <definedName name="_xlchart.v2.3" hidden="1">'sheets design'!$E$89:$E$91</definedName>
    <definedName name="_xlchart.v2.4" hidden="1">'sheets design'!$F$88</definedName>
    <definedName name="_xlchart.v2.5" hidden="1">'sheets design'!$F$89:$F$91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1" i="2" l="1"/>
  <c r="E90" i="2"/>
  <c r="E89" i="2"/>
  <c r="F90" i="2"/>
  <c r="F91" i="2"/>
  <c r="F89" i="2"/>
  <c r="E9" i="2"/>
  <c r="B9" i="2"/>
  <c r="D9" i="2"/>
  <c r="C9" i="2"/>
</calcChain>
</file>

<file path=xl/sharedStrings.xml><?xml version="1.0" encoding="utf-8"?>
<sst xmlns="http://schemas.openxmlformats.org/spreadsheetml/2006/main" count="59753" uniqueCount="1634">
  <si>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</si>
  <si>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</si>
  <si>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</si>
  <si>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</si>
  <si>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</si>
  <si>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</si>
  <si>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</si>
  <si>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</si>
  <si>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</si>
  <si>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</si>
  <si>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</si>
  <si>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</si>
  <si>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</si>
  <si>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</si>
  <si>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</si>
  <si>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</si>
  <si>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</si>
  <si>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</si>
  <si>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</si>
  <si>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</si>
  <si>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</si>
  <si>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</si>
  <si>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</si>
  <si>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</si>
  <si>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</si>
  <si>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</si>
  <si>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</si>
  <si>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</si>
  <si>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</si>
  <si>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</si>
  <si>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</si>
  <si>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</si>
  <si>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</si>
  <si>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</si>
  <si>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</si>
  <si>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</si>
  <si>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</si>
  <si>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</si>
  <si>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</si>
  <si>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</si>
  <si>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</si>
  <si>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</si>
  <si>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</si>
  <si>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</si>
  <si>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</si>
  <si>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</si>
  <si>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</si>
  <si>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</si>
  <si>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</si>
  <si>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</si>
  <si>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</si>
  <si>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</si>
  <si>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</si>
  <si>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</si>
  <si>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</si>
  <si>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</si>
  <si>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</si>
  <si>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</si>
  <si>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</si>
  <si>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</si>
  <si>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</si>
  <si>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</si>
  <si>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</si>
  <si>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</si>
  <si>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</si>
  <si>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</si>
  <si>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</si>
  <si>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</si>
  <si>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</si>
  <si>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</si>
  <si>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</si>
  <si>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</si>
  <si>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</si>
  <si>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</si>
  <si>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</si>
  <si>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</si>
  <si>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</si>
  <si>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</si>
  <si>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</si>
  <si>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</si>
  <si>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</si>
  <si>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</si>
  <si>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</si>
  <si>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</si>
  <si>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</si>
  <si>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</si>
  <si>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</si>
  <si>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</si>
  <si>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</si>
  <si>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</si>
  <si>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</si>
  <si>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</si>
  <si>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</si>
  <si>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</si>
  <si>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</si>
  <si>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</si>
  <si>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</si>
  <si>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</si>
  <si>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</si>
  <si>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</si>
  <si>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</si>
  <si>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</si>
  <si>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</si>
  <si>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</si>
  <si>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</si>
  <si>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</si>
  <si>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</si>
  <si>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</si>
  <si>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</si>
  <si>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</si>
  <si>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</si>
  <si>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</si>
  <si>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</si>
  <si>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</si>
  <si>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</si>
  <si>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</si>
  <si>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</si>
  <si>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</si>
  <si>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</si>
  <si>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</si>
  <si>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</si>
  <si>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</si>
  <si>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</si>
  <si>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</si>
  <si>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</si>
  <si>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</si>
  <si>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</si>
  <si>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</si>
  <si>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</si>
  <si>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</si>
  <si>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</si>
  <si>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</si>
  <si>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</si>
  <si>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</si>
  <si>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</si>
  <si>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</si>
  <si>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</si>
  <si>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</si>
  <si>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</si>
  <si>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</si>
  <si>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</si>
  <si>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</si>
  <si>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</si>
  <si>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</si>
  <si>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</si>
  <si>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</si>
  <si>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</si>
  <si>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</si>
  <si>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</si>
  <si>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</si>
  <si>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</si>
  <si>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</si>
  <si>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</si>
  <si>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</si>
  <si>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</si>
  <si>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</si>
  <si>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</si>
  <si>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</si>
  <si>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</si>
  <si>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</si>
  <si>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</si>
  <si>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</si>
  <si>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</si>
  <si>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</si>
  <si>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</si>
  <si>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</si>
  <si>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</si>
  <si>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</si>
  <si>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</si>
  <si>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</si>
  <si>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</si>
  <si>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</si>
  <si>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</si>
  <si>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</si>
  <si>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</si>
  <si>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</si>
  <si>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</si>
  <si>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</si>
  <si>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</si>
  <si>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</si>
  <si>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</si>
  <si>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</si>
  <si>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</si>
  <si>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</si>
  <si>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</si>
  <si>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</si>
  <si>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</si>
  <si>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</si>
  <si>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</si>
  <si>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</si>
  <si>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</si>
  <si>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</si>
  <si>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</si>
  <si>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</si>
  <si>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</si>
  <si>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</si>
  <si>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</si>
  <si>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</si>
  <si>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</si>
  <si>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</si>
  <si>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</si>
  <si>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</si>
  <si>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</si>
  <si>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</si>
  <si>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</si>
  <si>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</si>
  <si>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</si>
  <si>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</si>
  <si>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</si>
  <si>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</si>
  <si>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</si>
  <si>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</si>
  <si>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</si>
  <si>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</si>
  <si>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</si>
  <si>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</si>
  <si>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</si>
  <si>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</si>
  <si>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</si>
  <si>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</si>
  <si>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</si>
  <si>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</si>
  <si>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</si>
  <si>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</si>
  <si>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</si>
  <si>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</si>
  <si>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</si>
  <si>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</si>
  <si>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</si>
  <si>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</si>
  <si>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</si>
  <si>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</si>
  <si>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</si>
  <si>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</si>
  <si>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</si>
  <si>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</si>
  <si>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</si>
  <si>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</si>
  <si>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</si>
  <si>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</si>
  <si>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</si>
  <si>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</si>
  <si>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</si>
  <si>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</si>
  <si>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</si>
  <si>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</si>
  <si>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</si>
  <si>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</si>
  <si>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</si>
  <si>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</si>
  <si>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</si>
  <si>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</si>
  <si>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</si>
  <si>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</si>
  <si>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</si>
  <si>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</si>
  <si>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</si>
  <si>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</si>
  <si>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</si>
  <si>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</si>
  <si>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</si>
  <si>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</si>
  <si>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</si>
  <si>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</si>
  <si>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</si>
  <si>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</si>
  <si>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</si>
  <si>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</si>
  <si>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</si>
  <si>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</si>
  <si>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</si>
  <si>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</si>
  <si>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</si>
  <si>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</si>
  <si>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</si>
  <si>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</si>
  <si>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</si>
  <si>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</si>
  <si>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</si>
  <si>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</si>
  <si>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</si>
  <si>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</si>
  <si>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</si>
  <si>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</si>
  <si>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</si>
  <si>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</si>
  <si>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</si>
  <si>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</si>
  <si>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</si>
  <si>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</si>
  <si>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</si>
  <si>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</si>
  <si>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</si>
  <si>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</si>
  <si>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</si>
  <si>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</si>
  <si>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</si>
  <si>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</si>
  <si>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</si>
  <si>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</si>
  <si>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</si>
  <si>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</si>
  <si>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</si>
  <si>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</si>
  <si>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</si>
  <si>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</si>
  <si>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</si>
  <si>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</si>
  <si>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</si>
  <si>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</si>
  <si>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</si>
  <si>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</si>
  <si>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</si>
  <si>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</si>
  <si>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</si>
  <si>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</si>
  <si>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</si>
  <si>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</si>
  <si>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</si>
  <si>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</si>
  <si>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</si>
  <si>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</si>
  <si>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</si>
  <si>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</si>
  <si>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</si>
  <si>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</si>
  <si>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</si>
  <si>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</si>
  <si>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</si>
  <si>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</si>
  <si>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</si>
  <si>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</si>
  <si>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</si>
  <si>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</si>
  <si>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</si>
  <si>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</si>
  <si>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</si>
  <si>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</si>
  <si>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</si>
  <si>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</si>
  <si>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</si>
  <si>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</si>
  <si>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</si>
  <si>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</si>
  <si>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</si>
  <si>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</si>
  <si>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</si>
  <si>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</si>
  <si>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</si>
  <si>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</si>
  <si>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</si>
  <si>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</si>
  <si>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</si>
  <si>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</si>
  <si>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</si>
  <si>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</si>
  <si>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</si>
  <si>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</si>
  <si>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</si>
  <si>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</si>
  <si>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</si>
  <si>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</si>
  <si>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</si>
  <si>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</si>
  <si>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</si>
  <si>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</si>
  <si>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</si>
  <si>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</si>
  <si>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</si>
  <si>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</si>
  <si>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</si>
  <si>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</si>
  <si>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</si>
  <si>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</si>
  <si>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</si>
  <si>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</si>
  <si>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</si>
  <si>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</si>
  <si>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</si>
  <si>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</si>
  <si>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</si>
  <si>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</si>
  <si>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</si>
  <si>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</si>
  <si>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</si>
  <si>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</si>
  <si>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</si>
  <si>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</si>
  <si>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</si>
  <si>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</si>
  <si>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</si>
  <si>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</si>
  <si>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</si>
  <si>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</si>
  <si>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</si>
  <si>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</si>
  <si>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</si>
  <si>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</si>
  <si>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</si>
  <si>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</si>
  <si>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</si>
  <si>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</si>
  <si>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</si>
  <si>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</si>
  <si>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</si>
  <si>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</si>
  <si>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</si>
  <si>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</si>
  <si>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</si>
  <si>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</si>
  <si>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</si>
  <si>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</si>
  <si>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</si>
  <si>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</si>
  <si>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</si>
  <si>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</si>
  <si>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</si>
  <si>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</si>
  <si>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</si>
  <si>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</si>
  <si>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</si>
  <si>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</si>
  <si>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</si>
  <si>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</si>
  <si>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</si>
  <si>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</si>
  <si>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</si>
  <si>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</si>
  <si>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</si>
  <si>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</si>
  <si>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</si>
  <si>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</si>
  <si>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</si>
  <si>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</si>
  <si>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</si>
  <si>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</si>
  <si>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</si>
  <si>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</si>
  <si>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</si>
  <si>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</si>
  <si>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</si>
  <si>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</si>
  <si>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</si>
  <si>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</si>
  <si>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</si>
  <si>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</si>
  <si>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</si>
  <si>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</si>
  <si>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</si>
  <si>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</si>
  <si>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</si>
  <si>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</si>
  <si>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</si>
  <si>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</si>
  <si>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</si>
  <si>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</si>
  <si>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</si>
  <si>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</si>
  <si>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</si>
  <si>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</si>
  <si>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</si>
  <si>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</si>
  <si>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</si>
  <si>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</si>
  <si>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</si>
  <si>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</si>
  <si>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</si>
  <si>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</si>
  <si>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</si>
  <si>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</si>
  <si>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</si>
  <si>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</si>
  <si>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</si>
  <si>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</si>
  <si>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</si>
  <si>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</si>
  <si>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</si>
  <si>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</si>
  <si>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</si>
  <si>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</si>
  <si>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</si>
  <si>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</si>
  <si>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</si>
  <si>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</si>
  <si>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</si>
  <si>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</si>
  <si>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</si>
  <si>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</si>
  <si>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</si>
  <si>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</si>
  <si>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</si>
  <si>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</si>
  <si>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</si>
  <si>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</si>
  <si>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</si>
  <si>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</si>
  <si>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</si>
  <si>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</si>
  <si>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</si>
  <si>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</si>
  <si>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</si>
  <si>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</si>
  <si>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</si>
  <si>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</si>
  <si>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</si>
  <si>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</si>
  <si>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</si>
  <si>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</si>
  <si>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</si>
  <si>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</si>
  <si>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</si>
  <si>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</si>
  <si>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</si>
  <si>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</si>
  <si>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</si>
  <si>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</si>
  <si>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</si>
  <si>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</si>
  <si>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</si>
  <si>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</si>
  <si>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</si>
  <si>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</si>
  <si>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</si>
  <si>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</si>
  <si>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</si>
  <si>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</si>
  <si>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</si>
  <si>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</si>
  <si>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</si>
  <si>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</si>
  <si>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</si>
  <si>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</si>
  <si>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</si>
  <si>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</si>
  <si>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</si>
  <si>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</si>
  <si>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</si>
  <si>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</si>
  <si>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</si>
  <si>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</si>
  <si>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</si>
  <si>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</si>
  <si>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</si>
  <si>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</si>
  <si>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</si>
  <si>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</si>
  <si>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</si>
  <si>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</si>
  <si>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</si>
  <si>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</si>
  <si>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</si>
  <si>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</si>
  <si>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</si>
  <si>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</si>
  <si>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</si>
  <si>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</si>
  <si>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</si>
  <si>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</si>
  <si>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</si>
  <si>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</si>
  <si>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</si>
  <si>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</si>
  <si>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</si>
  <si>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</si>
  <si>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</si>
  <si>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</si>
  <si>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</si>
  <si>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</si>
  <si>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</si>
  <si>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</si>
  <si>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</si>
  <si>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</si>
  <si>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</si>
  <si>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</si>
  <si>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</si>
  <si>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</si>
  <si>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</si>
  <si>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</si>
  <si>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</si>
  <si>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</si>
  <si>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</si>
  <si>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</si>
  <si>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</si>
  <si>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</si>
  <si>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</si>
  <si>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</si>
  <si>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</si>
  <si>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</si>
  <si>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</si>
  <si>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</si>
  <si>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</si>
  <si>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</si>
  <si>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</si>
  <si>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</si>
  <si>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</si>
  <si>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</si>
  <si>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</si>
  <si>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</si>
  <si>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</si>
  <si>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</si>
  <si>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</si>
  <si>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</si>
  <si>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</si>
  <si>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</si>
  <si>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</si>
  <si>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</si>
  <si>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</si>
  <si>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</si>
  <si>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</si>
  <si>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</si>
  <si>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</si>
  <si>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</si>
  <si>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</si>
  <si>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</si>
  <si>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</si>
  <si>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</si>
  <si>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</si>
  <si>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</si>
  <si>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</si>
  <si>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</si>
  <si>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</si>
  <si>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</si>
  <si>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</si>
  <si>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</si>
  <si>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</si>
  <si>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</si>
  <si>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</si>
  <si>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</si>
  <si>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</si>
  <si>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</si>
  <si>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</si>
  <si>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</si>
  <si>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</si>
  <si>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</si>
  <si>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</si>
  <si>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</si>
  <si>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</si>
  <si>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</si>
  <si>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</si>
  <si>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</si>
  <si>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</si>
  <si>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</si>
  <si>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</si>
  <si>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</si>
  <si>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</si>
  <si>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</si>
  <si>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</si>
  <si>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</si>
  <si>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</si>
  <si>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</si>
  <si>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</si>
  <si>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</si>
  <si>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</si>
  <si>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</si>
  <si>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</si>
  <si>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</si>
  <si>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</si>
  <si>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</si>
  <si>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</si>
  <si>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</si>
  <si>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</si>
  <si>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</si>
  <si>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</si>
  <si>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</si>
  <si>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</si>
  <si>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</si>
  <si>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</si>
  <si>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</si>
  <si>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</si>
  <si>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</si>
  <si>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</si>
  <si>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</si>
  <si>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</si>
  <si>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</si>
  <si>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</si>
  <si>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</si>
  <si>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</si>
  <si>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</si>
  <si>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</si>
  <si>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</si>
  <si>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</si>
  <si>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</si>
  <si>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</si>
  <si>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</si>
  <si>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</si>
  <si>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</si>
  <si>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</si>
  <si>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</si>
  <si>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</si>
  <si>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</si>
  <si>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</si>
  <si>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</si>
  <si>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</si>
  <si>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</si>
  <si>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</si>
  <si>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</si>
  <si>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</si>
  <si>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</si>
  <si>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</si>
  <si>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</si>
  <si>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</si>
  <si>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</si>
  <si>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</si>
  <si>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</si>
  <si>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</si>
  <si>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</si>
  <si>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</si>
  <si>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</si>
  <si>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</si>
  <si>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</si>
  <si>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</si>
  <si>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</si>
  <si>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</si>
  <si>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</si>
  <si>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</si>
  <si>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</si>
  <si>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</si>
  <si>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</si>
  <si>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</si>
  <si>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</si>
  <si>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</si>
  <si>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</si>
  <si>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</si>
  <si>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</si>
  <si>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</si>
  <si>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</si>
  <si>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</si>
  <si>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</si>
  <si>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</si>
  <si>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</si>
  <si>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</si>
  <si>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</si>
  <si>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</si>
  <si>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</si>
  <si>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</si>
  <si>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</si>
  <si>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</si>
  <si>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</si>
  <si>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</si>
  <si>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</si>
  <si>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</si>
  <si>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</si>
  <si>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</si>
  <si>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</si>
  <si>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</si>
  <si>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</si>
  <si>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</si>
  <si>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</si>
  <si>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</si>
  <si>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</si>
  <si>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</si>
  <si>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</si>
  <si>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</si>
  <si>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</si>
  <si>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</si>
  <si>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</si>
  <si>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</si>
  <si>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</si>
  <si>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</si>
  <si>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</si>
  <si>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</si>
  <si>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</si>
  <si>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</si>
  <si>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</si>
  <si>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</si>
  <si>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</si>
  <si>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</si>
  <si>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</si>
  <si>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</si>
  <si>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</si>
  <si>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</si>
  <si>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</si>
  <si>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</si>
  <si>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</si>
  <si>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</si>
  <si>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</si>
  <si>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</si>
  <si>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</si>
  <si>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</si>
  <si>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</si>
  <si>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</si>
  <si>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</si>
  <si>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</si>
  <si>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</si>
  <si>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</si>
  <si>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</si>
  <si>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</si>
  <si>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</si>
  <si>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</si>
  <si>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</si>
  <si>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</si>
  <si>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</si>
  <si>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</si>
  <si>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</si>
  <si>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</si>
  <si>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</si>
  <si>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</si>
  <si>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</si>
  <si>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</si>
  <si>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</si>
  <si>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</si>
  <si>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</si>
  <si>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</si>
  <si>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</si>
  <si>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</si>
  <si>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</si>
  <si>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</si>
  <si>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</si>
  <si>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</si>
  <si>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</si>
  <si>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</si>
  <si>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</si>
  <si>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</si>
  <si>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</si>
  <si>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</si>
  <si>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</si>
  <si>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</si>
  <si>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</si>
  <si>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</si>
  <si>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</si>
  <si>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</si>
  <si>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</si>
  <si>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</si>
  <si>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</si>
  <si>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</si>
  <si>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</si>
  <si>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</si>
  <si>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</si>
  <si>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</si>
  <si>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</si>
  <si>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</si>
  <si>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</si>
  <si>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</si>
  <si>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</si>
  <si>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</si>
  <si>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</si>
  <si>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</si>
  <si>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</si>
  <si>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</si>
  <si>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</si>
  <si>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</si>
  <si>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</si>
  <si>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</si>
  <si>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</si>
  <si>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</si>
  <si>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</si>
  <si>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</si>
  <si>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</si>
  <si>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</si>
  <si>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</si>
  <si>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</si>
  <si>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</si>
  <si>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</si>
  <si>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</si>
  <si>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</si>
  <si>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</si>
  <si>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</si>
  <si>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</si>
  <si>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</si>
  <si>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</si>
  <si>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</si>
  <si>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</si>
  <si>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</si>
  <si>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</si>
  <si>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</si>
  <si>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</si>
  <si>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</si>
  <si>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</si>
  <si>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</si>
  <si>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</si>
  <si>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</si>
  <si>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</si>
  <si>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</si>
  <si>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</si>
  <si>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</si>
  <si>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</si>
  <si>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</si>
  <si>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</si>
  <si>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</si>
  <si>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</si>
  <si>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</si>
  <si>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</si>
  <si>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</si>
  <si>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</si>
  <si>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</si>
  <si>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</si>
  <si>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</si>
  <si>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</si>
  <si>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</si>
  <si>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</si>
  <si>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</si>
  <si>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</si>
  <si>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</si>
  <si>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</si>
  <si>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</si>
  <si>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</si>
  <si>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</si>
  <si>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</si>
  <si>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</si>
  <si>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</si>
  <si>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</si>
  <si>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</si>
  <si>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</si>
  <si>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</si>
  <si>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</si>
  <si>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</si>
  <si>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</si>
  <si>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</si>
  <si>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</si>
  <si>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</si>
  <si>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</si>
  <si>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</si>
  <si>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</si>
  <si>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</si>
  <si>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</si>
  <si>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</si>
  <si>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</si>
  <si>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</si>
  <si>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</si>
  <si>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</si>
  <si>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</si>
  <si>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</si>
  <si>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</si>
  <si>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</si>
  <si>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</si>
  <si>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</si>
  <si>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</si>
  <si>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</si>
  <si>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</si>
  <si>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</si>
  <si>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</si>
  <si>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</si>
  <si>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</si>
  <si>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</si>
  <si>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</si>
  <si>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</si>
  <si>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</si>
  <si>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</si>
  <si>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</si>
  <si>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</si>
  <si>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</si>
  <si>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</si>
  <si>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</si>
  <si>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</si>
  <si>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</si>
  <si>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</si>
  <si>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</si>
  <si>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</si>
  <si>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</si>
  <si>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</si>
  <si>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</si>
  <si>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</si>
  <si>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</si>
  <si>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</si>
  <si>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</si>
  <si>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</si>
  <si>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</si>
  <si>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</si>
  <si>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</si>
  <si>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</si>
  <si>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</si>
  <si>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</si>
  <si>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</si>
  <si>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</si>
  <si>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</si>
  <si>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</si>
  <si>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</si>
  <si>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</si>
  <si>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</si>
  <si>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</si>
  <si>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</si>
  <si>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</si>
  <si>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</si>
  <si>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</si>
  <si>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</si>
  <si>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</si>
  <si>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</si>
  <si>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</si>
  <si>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</si>
  <si>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</si>
  <si>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</si>
  <si>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</si>
  <si>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</si>
  <si>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</si>
  <si>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</si>
  <si>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</si>
  <si>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</si>
  <si>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</si>
  <si>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</si>
  <si>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</si>
  <si>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</si>
  <si>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</si>
  <si>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</si>
  <si>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</si>
  <si>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</si>
  <si>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</si>
  <si>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</si>
  <si>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</si>
  <si>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</si>
  <si>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</si>
  <si>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</si>
  <si>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</si>
  <si>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</si>
  <si>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</si>
  <si>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</si>
  <si>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</si>
  <si>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</si>
  <si>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</si>
  <si>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</si>
  <si>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</si>
  <si>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</si>
  <si>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</si>
  <si>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</si>
  <si>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</si>
  <si>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</si>
  <si>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</si>
  <si>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</si>
  <si>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</si>
  <si>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</si>
  <si>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</si>
  <si>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</si>
  <si>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</si>
  <si>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</si>
  <si>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</si>
  <si>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</si>
  <si>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</si>
  <si>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</si>
  <si>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</si>
  <si>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</si>
  <si>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</si>
  <si>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</si>
  <si>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</si>
  <si>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</si>
  <si>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</si>
  <si>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</si>
  <si>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</si>
  <si>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</si>
  <si>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</si>
  <si>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</si>
  <si>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</si>
  <si>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</si>
  <si>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</si>
  <si>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</si>
  <si>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</si>
  <si>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</si>
  <si>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</si>
  <si>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</si>
  <si>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</si>
  <si>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</si>
  <si>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</si>
  <si>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</si>
  <si>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</si>
  <si>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</si>
  <si>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</si>
  <si>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</si>
  <si>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</si>
  <si>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</si>
  <si>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</si>
  <si>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</si>
  <si>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</si>
  <si>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</si>
  <si>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</si>
  <si>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</si>
  <si>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</si>
  <si>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</si>
  <si>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</si>
  <si>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</si>
  <si>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</si>
  <si>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</si>
  <si>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</si>
  <si>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</si>
  <si>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</si>
  <si>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</si>
  <si>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</si>
  <si>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</si>
  <si>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</si>
  <si>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</si>
  <si>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</si>
  <si>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</si>
  <si>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</si>
  <si>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</si>
  <si>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</si>
  <si>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</si>
  <si>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</si>
  <si>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</si>
  <si>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</si>
  <si>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</si>
  <si>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</si>
  <si>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</si>
  <si>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</si>
  <si>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</si>
  <si>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</si>
  <si>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</si>
  <si>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</si>
  <si>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</si>
  <si>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</si>
  <si>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</si>
  <si>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</si>
  <si>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</si>
  <si>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</si>
  <si>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</si>
  <si>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</si>
  <si>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</si>
  <si>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</si>
  <si>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</si>
  <si>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</si>
  <si>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</si>
  <si>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</si>
  <si>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</si>
  <si>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</si>
  <si>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</si>
  <si>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</si>
  <si>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</si>
  <si>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</si>
  <si>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</si>
  <si>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</si>
  <si>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</si>
  <si>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</si>
  <si>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</si>
  <si>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</si>
  <si>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</si>
  <si>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</si>
  <si>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</si>
  <si>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</si>
  <si>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</si>
  <si>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</si>
  <si>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</si>
  <si>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</si>
  <si>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</si>
  <si>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</si>
  <si>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</si>
  <si>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</si>
  <si>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</si>
  <si>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</si>
  <si>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</si>
  <si>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</si>
  <si>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</si>
  <si>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</si>
  <si>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</si>
  <si>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</si>
  <si>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</si>
  <si>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</si>
  <si>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</si>
  <si>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</si>
  <si>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</si>
  <si>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</si>
  <si>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</si>
  <si>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</si>
  <si>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</si>
  <si>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</si>
  <si>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</si>
  <si>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</si>
  <si>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</si>
  <si>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</si>
  <si>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</si>
  <si>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</si>
  <si>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</si>
  <si>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</si>
  <si>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</si>
  <si>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</si>
  <si>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</si>
  <si>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</si>
  <si>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</si>
  <si>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</si>
  <si>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</si>
  <si>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</si>
  <si>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</si>
  <si>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</si>
  <si>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</si>
  <si>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</si>
  <si>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</si>
  <si>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</si>
  <si>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</si>
  <si>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</si>
  <si>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</si>
  <si>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</si>
  <si>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</si>
  <si>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</si>
  <si>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</si>
  <si>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</si>
  <si>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</si>
  <si>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</si>
  <si>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</si>
  <si>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</si>
  <si>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</si>
  <si>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</si>
  <si>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</si>
  <si>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</si>
  <si>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</si>
  <si>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</si>
  <si>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</si>
  <si>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</si>
  <si>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</si>
  <si>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</si>
  <si>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</si>
  <si>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</si>
  <si>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</si>
  <si>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</si>
  <si>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</si>
  <si>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</si>
  <si>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</si>
  <si>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</si>
  <si>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</si>
  <si>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</si>
  <si>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</si>
  <si>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</si>
  <si>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</si>
  <si>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</si>
  <si>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</si>
  <si>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</si>
  <si>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</si>
  <si>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</si>
  <si>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</si>
  <si>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</si>
  <si>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</si>
  <si>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</si>
  <si>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</si>
  <si>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</si>
  <si>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</si>
  <si>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</si>
  <si>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</si>
  <si>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</si>
  <si>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</si>
  <si>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</si>
  <si>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</si>
  <si>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</si>
  <si>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</si>
  <si>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</si>
  <si>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</si>
  <si>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</si>
  <si>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</si>
  <si>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</si>
  <si>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</si>
  <si>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</si>
  <si>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</si>
  <si>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</si>
  <si>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</si>
  <si>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</si>
  <si>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</si>
  <si>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</si>
  <si>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</si>
  <si>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</si>
  <si>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</si>
  <si>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</si>
  <si>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</si>
  <si>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</si>
  <si>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</si>
  <si>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</si>
  <si>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</si>
  <si>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</si>
  <si>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</si>
  <si>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</si>
  <si>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</si>
  <si>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</si>
  <si>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</si>
  <si>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</si>
  <si>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</si>
  <si>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</si>
  <si>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</si>
  <si>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</si>
  <si>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</si>
  <si>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</si>
  <si>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</si>
  <si>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</si>
  <si>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</si>
  <si>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</si>
  <si>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</si>
  <si>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</si>
  <si>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</si>
  <si>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</si>
  <si>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</si>
  <si>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</si>
  <si>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</si>
  <si>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</si>
  <si>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</si>
  <si>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</si>
  <si>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</si>
  <si>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</si>
  <si>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</si>
  <si>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</si>
  <si>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</si>
  <si>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</si>
  <si>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</si>
  <si>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</si>
  <si>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</si>
  <si>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</si>
  <si>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</si>
  <si>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</si>
  <si>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</si>
  <si>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</si>
  <si>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</si>
  <si>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</si>
  <si>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</si>
  <si>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</si>
  <si>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</si>
  <si>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</si>
  <si>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</si>
  <si>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</si>
  <si>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</si>
  <si>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</si>
  <si>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</si>
  <si>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</si>
  <si>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</si>
  <si>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</si>
  <si>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</si>
  <si>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</si>
  <si>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</si>
  <si>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</si>
  <si>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</si>
  <si>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</si>
  <si>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</si>
  <si>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</si>
  <si>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</si>
  <si>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</si>
  <si>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</si>
  <si>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</si>
  <si>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</si>
  <si>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</si>
  <si>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</si>
  <si>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</si>
  <si>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</si>
  <si>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</si>
  <si>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</si>
  <si>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</si>
  <si>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</si>
  <si>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</si>
  <si>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</si>
  <si>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</si>
  <si>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</si>
  <si>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</si>
  <si>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</si>
  <si>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</si>
  <si>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</si>
  <si>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</si>
  <si>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</si>
  <si>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</si>
  <si>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</si>
  <si>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</si>
  <si>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</si>
  <si>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</si>
  <si>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</si>
  <si>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</si>
  <si>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</si>
  <si>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</si>
  <si>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</si>
  <si>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</si>
  <si>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</si>
  <si>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</si>
  <si>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</si>
  <si>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</si>
  <si>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</si>
  <si>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</si>
  <si>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</si>
  <si>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</si>
  <si>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</si>
  <si>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</si>
  <si>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</si>
  <si>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</si>
  <si>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</si>
  <si>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</si>
  <si>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</si>
  <si>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</si>
  <si>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</si>
  <si>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</si>
  <si>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</si>
  <si>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</si>
  <si>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</si>
  <si>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</si>
  <si>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</si>
  <si>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</si>
  <si>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</si>
  <si>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</si>
  <si>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</si>
  <si>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</si>
  <si>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</si>
  <si>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</si>
  <si>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</si>
  <si>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</si>
  <si>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</si>
  <si>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</si>
  <si>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</si>
  <si>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</si>
  <si>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</si>
  <si>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</si>
  <si>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</si>
  <si>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</si>
  <si>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</si>
  <si>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</si>
  <si>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</si>
  <si>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</si>
  <si>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</si>
  <si>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</si>
  <si>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</si>
  <si>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</si>
  <si>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</si>
  <si>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</si>
  <si>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</si>
  <si>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</si>
  <si>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</si>
  <si>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</si>
  <si>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</si>
  <si>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</si>
  <si>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</si>
  <si>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</si>
  <si>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</si>
  <si>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</si>
  <si>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</si>
  <si>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</si>
  <si>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</si>
  <si>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</si>
  <si>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</si>
  <si>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</si>
  <si>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</si>
  <si>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</si>
  <si>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</si>
  <si>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</si>
  <si>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</si>
  <si>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</si>
  <si>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</si>
  <si>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</si>
  <si>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</si>
  <si>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</si>
  <si>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</si>
  <si>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</si>
  <si>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</si>
  <si>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</si>
  <si>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</si>
  <si>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</si>
  <si>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</si>
  <si>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</si>
  <si>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</si>
  <si>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</si>
  <si>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</si>
  <si>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</si>
  <si>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</si>
  <si>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</si>
  <si>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</si>
  <si>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</si>
  <si>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</si>
  <si>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</si>
  <si>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</si>
  <si>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</si>
  <si>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</si>
  <si>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</si>
  <si>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</si>
  <si>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</si>
  <si>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</si>
  <si>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</si>
  <si>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</si>
  <si>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</si>
  <si>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</si>
  <si>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</si>
  <si>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</si>
  <si>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</si>
  <si>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</si>
  <si>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</si>
  <si>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</si>
  <si>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</si>
  <si>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</si>
  <si>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</si>
  <si>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</si>
  <si>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</si>
  <si>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</si>
  <si>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</si>
  <si>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</si>
  <si>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</si>
  <si>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</si>
  <si>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</si>
  <si>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</si>
  <si>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</si>
  <si>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</si>
  <si>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</si>
  <si>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</si>
  <si>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</si>
  <si>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</si>
  <si>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</si>
  <si>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</si>
  <si>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</si>
  <si>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</si>
  <si>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</si>
  <si>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</si>
  <si>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</si>
  <si>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</si>
  <si>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</si>
  <si>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</si>
  <si>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</si>
  <si>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</si>
  <si>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</si>
  <si>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</si>
  <si>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</si>
  <si>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</si>
  <si>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</si>
  <si>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</si>
  <si>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</si>
  <si>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</si>
  <si>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</si>
  <si>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</si>
  <si>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</si>
  <si>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</si>
  <si>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</si>
  <si>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</si>
  <si>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</si>
  <si>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</si>
  <si>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</si>
  <si>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</si>
  <si>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</si>
  <si>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</si>
  <si>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</si>
  <si>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</si>
  <si>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</si>
  <si>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</si>
  <si>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</si>
  <si>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</si>
  <si>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</si>
  <si>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</si>
  <si>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</si>
  <si>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</si>
  <si>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</si>
  <si>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</si>
  <si>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</si>
  <si>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</si>
  <si>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</si>
  <si>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</si>
  <si>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</si>
  <si>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</si>
  <si>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</si>
  <si>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</si>
  <si>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</si>
  <si>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</si>
  <si>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</si>
  <si>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</si>
  <si>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</si>
  <si>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</si>
  <si>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</si>
  <si>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</si>
  <si>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</si>
  <si>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</si>
  <si>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</si>
  <si>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</si>
  <si>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</si>
  <si>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</si>
  <si>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</si>
  <si>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</si>
  <si>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</si>
  <si>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</si>
  <si>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</si>
  <si>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</si>
  <si>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</si>
  <si>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</si>
  <si>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</si>
  <si>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</si>
  <si>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</si>
  <si>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</si>
  <si>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</si>
  <si>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</si>
  <si>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</si>
  <si>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</si>
  <si>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</si>
  <si>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</si>
  <si>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</si>
  <si>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</si>
  <si>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</si>
  <si>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</si>
  <si>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</si>
  <si>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</si>
  <si>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</si>
  <si>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</si>
  <si>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</si>
  <si>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</si>
  <si>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</si>
  <si>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</si>
  <si>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</si>
  <si>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</si>
  <si>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</si>
  <si>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</si>
  <si>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</si>
  <si>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</si>
  <si>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</si>
  <si>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</si>
  <si>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</si>
  <si>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</si>
  <si>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</si>
  <si>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</si>
  <si>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</si>
  <si>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</si>
  <si>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</si>
  <si>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</si>
  <si>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</si>
  <si>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</si>
  <si>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</si>
  <si>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</si>
  <si>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</si>
  <si>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</si>
  <si>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</si>
  <si>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</si>
  <si>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</si>
  <si>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</si>
  <si>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</si>
  <si>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</si>
  <si>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</si>
  <si>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</si>
  <si>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</si>
  <si>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</si>
  <si>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</si>
  <si>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</si>
  <si>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</si>
  <si>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</si>
  <si>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</si>
  <si>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</si>
  <si>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</si>
  <si>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</si>
  <si>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Sales</t>
  </si>
  <si>
    <t>Sr. No</t>
  </si>
  <si>
    <t>Sum of Total Sales</t>
  </si>
  <si>
    <t>Number of count</t>
  </si>
  <si>
    <t>Average of Rating</t>
  </si>
  <si>
    <t xml:space="preserve"> </t>
  </si>
  <si>
    <t>Total sales</t>
  </si>
  <si>
    <t>Avg Sales</t>
  </si>
  <si>
    <t>No of Items</t>
  </si>
  <si>
    <t>Avg Rating</t>
  </si>
  <si>
    <t>KPI's Requirements</t>
  </si>
  <si>
    <t>Row Labels</t>
  </si>
  <si>
    <t>Total sales by Fat Cantent.</t>
  </si>
  <si>
    <t>Total Sales By Item Type</t>
  </si>
  <si>
    <t>Column Labels</t>
  </si>
  <si>
    <t>Fat Cantent By Outlet For Sales</t>
  </si>
  <si>
    <t>Total Sales By Outlet Establishment</t>
  </si>
  <si>
    <t>Sales By Outlet Size</t>
  </si>
  <si>
    <t>Outlet Location</t>
  </si>
  <si>
    <t>Sales by Outlet Loctions</t>
  </si>
  <si>
    <t>Average of Total Sales</t>
  </si>
  <si>
    <t>Count of Total Sales</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</si>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</sst>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 #,##0.00"/>
    <numFmt numFmtId="165" formatCode="&quot;$&quot;0"/>
    <numFmt numFmtId="166" formatCode="0.0"/>
    <numFmt numFmtId="167" formatCode="&quot;$&quot;0.00,,&quot;M&quot;"/>
    <numFmt numFmtId="168" formatCode="&quot;$&quot;0.0,&quot;K&quot;"/>
    <numFmt numFmtId="169" formatCode="\$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font>
    <font>
      <sz val="20"/>
      <color theme="1"/>
      <name val="Algerian"/>
      <family val="5"/>
    </font>
    <font>
      <sz val="12"/>
      <color theme="1"/>
      <name val="Algerian"/>
      <family val="5"/>
    </font>
    <font>
      <b/>
      <sz val="12"/>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5" fontId="0" fillId="0" borderId="17" xfId="0" applyNumberFormat="1" applyBorder="1"/>
    <xf numFmtId="0" fontId="0" fillId="0" borderId="17" xfId="0" applyBorder="1"/>
    <xf numFmtId="166" fontId="0" fillId="0" borderId="18" xfId="0" applyNumberFormat="1" applyBorder="1"/>
    <xf numFmtId="164" fontId="0" fillId="0" borderId="19" xfId="0" applyNumberFormat="1" applyBorder="1"/>
    <xf numFmtId="164" fontId="0" fillId="0" borderId="20"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7"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68" fontId="0" fillId="0" borderId="23" xfId="0" applyNumberFormat="1" applyBorder="1"/>
    <xf numFmtId="168" fontId="0" fillId="0" borderId="22" xfId="0" applyNumberFormat="1" applyBorder="1"/>
    <xf numFmtId="168" fontId="0" fillId="0" borderId="11" xfId="0" applyNumberFormat="1"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6" xfId="0" applyNumberFormat="1" applyBorder="1"/>
    <xf numFmtId="168" fontId="0" fillId="0" borderId="18" xfId="0" applyNumberFormat="1" applyBorder="1"/>
    <xf numFmtId="168" fontId="0" fillId="0" borderId="24"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4" borderId="0"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20"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21"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20" fillId="33" borderId="14" xfId="0" applyFont="1" applyFill="1" applyBorder="1" applyAlignment="1">
      <alignment horizontal="center"/>
    </xf>
    <xf numFmtId="0" fontId="0" fillId="33" borderId="0" xfId="0" applyFill="1" applyBorder="1" applyAlignment="1">
      <alignment horizontal="center"/>
    </xf>
    <xf numFmtId="0" fontId="19" fillId="33" borderId="11" xfId="0" applyFont="1"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59F3397-525A-4D13-84E7-46150E4D83E1}">
      <tableStyleElement type="wholeTable" dxfId="686"/>
      <tableStyleElement type="headerRow" dxfId="685"/>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0-435B-945D-6C24B80C2B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0-435B-945D-6C24B80C2B42}"/>
              </c:ext>
            </c:extLst>
          </c:dPt>
          <c:cat>
            <c:strRef>
              <c:f>'sheets design'!$B$14:$B$15</c:f>
              <c:strCache>
                <c:ptCount val="2"/>
                <c:pt idx="0">
                  <c:v>Low Fat</c:v>
                </c:pt>
                <c:pt idx="1">
                  <c:v>Regular</c:v>
                </c:pt>
              </c:strCache>
            </c:strRef>
          </c:cat>
          <c:val>
            <c:numRef>
              <c:f>'sheets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0-A5B4-4175-A37B-1513E6F998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7826379435308"/>
          <c:y val="0.18349687925104455"/>
          <c:w val="0.82502160594007545"/>
          <c:h val="0.81650312074895548"/>
        </c:manualLayout>
      </c:layout>
      <c:barChart>
        <c:barDir val="bar"/>
        <c:grouping val="clustered"/>
        <c:varyColors val="0"/>
        <c:ser>
          <c:idx val="0"/>
          <c:order val="0"/>
          <c:tx>
            <c:strRef>
              <c:f>'sheets design'!$C$25:$C$26</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design'!$B$27:$B$29</c:f>
              <c:strCache>
                <c:ptCount val="3"/>
                <c:pt idx="0">
                  <c:v>Tier 1</c:v>
                </c:pt>
                <c:pt idx="1">
                  <c:v>Tier 2</c:v>
                </c:pt>
                <c:pt idx="2">
                  <c:v>Tier 3</c:v>
                </c:pt>
              </c:strCache>
            </c:strRef>
          </c:cat>
          <c:val>
            <c:numRef>
              <c:f>'sheets design'!$C$27:$C$29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9656-47BA-8557-92F55A3E186C}"/>
            </c:ext>
          </c:extLst>
        </c:ser>
        <c:ser>
          <c:idx val="1"/>
          <c:order val="1"/>
          <c:tx>
            <c:strRef>
              <c:f>'sheets design'!$D$25:$D$26</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design'!$B$27:$B$29</c:f>
              <c:strCache>
                <c:ptCount val="3"/>
                <c:pt idx="0">
                  <c:v>Tier 1</c:v>
                </c:pt>
                <c:pt idx="1">
                  <c:v>Tier 2</c:v>
                </c:pt>
                <c:pt idx="2">
                  <c:v>Tier 3</c:v>
                </c:pt>
              </c:strCache>
            </c:strRef>
          </c:cat>
          <c:val>
            <c:numRef>
              <c:f>'sheets design'!$D$27:$D$29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5-9656-47BA-8557-92F55A3E186C}"/>
            </c:ext>
          </c:extLst>
        </c:ser>
        <c:dLbls>
          <c:showLegendKey val="0"/>
          <c:showVal val="0"/>
          <c:showCatName val="0"/>
          <c:showSerName val="0"/>
          <c:showPercent val="0"/>
          <c:showBubbleSize val="0"/>
        </c:dLbls>
        <c:gapWidth val="60"/>
        <c:axId val="656117832"/>
        <c:axId val="656119272"/>
      </c:barChart>
      <c:catAx>
        <c:axId val="656117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19272"/>
        <c:crosses val="autoZero"/>
        <c:auto val="1"/>
        <c:lblAlgn val="ctr"/>
        <c:lblOffset val="100"/>
        <c:noMultiLvlLbl val="0"/>
      </c:catAx>
      <c:valAx>
        <c:axId val="656119272"/>
        <c:scaling>
          <c:orientation val="minMax"/>
        </c:scaling>
        <c:delete val="1"/>
        <c:axPos val="b"/>
        <c:numFmt formatCode="&quot;$&quot;0.0,&quot;K&quot;" sourceLinked="1"/>
        <c:majorTickMark val="out"/>
        <c:minorTickMark val="none"/>
        <c:tickLblPos val="nextTo"/>
        <c:crossAx val="656117832"/>
        <c:crosses val="autoZero"/>
        <c:crossBetween val="between"/>
      </c:valAx>
      <c:spPr>
        <a:noFill/>
        <a:ln w="25400">
          <a:noFill/>
        </a:ln>
        <a:effectLst/>
      </c:spPr>
    </c:plotArea>
    <c:legend>
      <c:legendPos val="t"/>
      <c:layout>
        <c:manualLayout>
          <c:xMode val="edge"/>
          <c:yMode val="edge"/>
          <c:x val="0.14475205314971193"/>
          <c:y val="0"/>
          <c:w val="0.65101876645662948"/>
          <c:h val="0.1996538104244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pivotFmt>
    </c:pivotFmts>
    <c:plotArea>
      <c:layout/>
      <c:barChart>
        <c:barDir val="bar"/>
        <c:grouping val="clustered"/>
        <c:varyColors val="0"/>
        <c:ser>
          <c:idx val="0"/>
          <c:order val="0"/>
          <c:tx>
            <c:strRef>
              <c:f>'sheets design'!$C$36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design'!$B$37:$B$52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design'!$C$37:$C$52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7BF-4321-9EFA-2820257B3E2B}"/>
            </c:ext>
          </c:extLst>
        </c:ser>
        <c:dLbls>
          <c:showLegendKey val="0"/>
          <c:showVal val="0"/>
          <c:showCatName val="0"/>
          <c:showSerName val="0"/>
          <c:showPercent val="0"/>
          <c:showBubbleSize val="0"/>
        </c:dLbls>
        <c:gapWidth val="60"/>
        <c:axId val="550551032"/>
        <c:axId val="550547792"/>
      </c:barChart>
      <c:catAx>
        <c:axId val="55055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47792"/>
        <c:crosses val="autoZero"/>
        <c:auto val="1"/>
        <c:lblAlgn val="ctr"/>
        <c:lblOffset val="100"/>
        <c:noMultiLvlLbl val="0"/>
      </c:catAx>
      <c:valAx>
        <c:axId val="550547792"/>
        <c:scaling>
          <c:orientation val="minMax"/>
        </c:scaling>
        <c:delete val="1"/>
        <c:axPos val="b"/>
        <c:numFmt formatCode="&quot;$&quot;0.0,&quot;K&quot;" sourceLinked="1"/>
        <c:majorTickMark val="none"/>
        <c:minorTickMark val="none"/>
        <c:tickLblPos val="nextTo"/>
        <c:crossAx val="55055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alpha val="9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0"/>
              <c:y val="-0.2247787610619469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2.1517752272501402E-17"/>
              <c:y val="-0.3059488692232055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0"/>
              <c:y val="-0.3059488692232055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0"/>
              <c:y val="-0.3059488692232055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2.3474182742631092E-3"/>
              <c:y val="-0.30594886922320558"/>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9.3896730970524367E-3"/>
              <c:y val="-0.3121927236971484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8.607100909000561E-17"/>
              <c:y val="-0.4058505408062930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1.1737091371315374E-2"/>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alpha val="95000"/>
              </a:schemeClr>
            </a:solidFill>
          </a:ln>
          <a:effectLst>
            <a:innerShdw dist="12700" dir="16200000">
              <a:schemeClr val="lt1">
                <a:alpha val="75000"/>
              </a:schemeClr>
            </a:innerShdw>
          </a:effectLst>
        </c:spPr>
        <c:dLbl>
          <c:idx val="0"/>
          <c:layout>
            <c:manualLayout>
              <c:x val="0"/>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92964306858214E-2"/>
          <c:y val="4.3706981317600785E-2"/>
          <c:w val="0.92901407138628356"/>
          <c:h val="0.8114464110127827"/>
        </c:manualLayout>
      </c:layout>
      <c:areaChart>
        <c:grouping val="standard"/>
        <c:varyColors val="0"/>
        <c:ser>
          <c:idx val="0"/>
          <c:order val="0"/>
          <c:tx>
            <c:strRef>
              <c:f>'sheets design'!$C$59</c:f>
              <c:strCache>
                <c:ptCount val="1"/>
                <c:pt idx="0">
                  <c:v>Total</c:v>
                </c:pt>
              </c:strCache>
            </c:strRef>
          </c:tx>
          <c:spPr>
            <a:solidFill>
              <a:srgbClr val="FFD200">
                <a:alpha val="80000"/>
              </a:srgbClr>
            </a:solidFill>
            <a:ln w="25400">
              <a:solidFill>
                <a:schemeClr val="tx1">
                  <a:alpha val="9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BC23-4651-9212-C61C49DB4A14}"/>
              </c:ext>
            </c:extLst>
          </c:dPt>
          <c:dPt>
            <c:idx val="1"/>
            <c:bubble3D val="0"/>
            <c:extLst>
              <c:ext xmlns:c16="http://schemas.microsoft.com/office/drawing/2014/chart" uri="{C3380CC4-5D6E-409C-BE32-E72D297353CC}">
                <c16:uniqueId val="{00000002-BC23-4651-9212-C61C49DB4A14}"/>
              </c:ext>
            </c:extLst>
          </c:dPt>
          <c:dPt>
            <c:idx val="2"/>
            <c:bubble3D val="0"/>
            <c:extLst>
              <c:ext xmlns:c16="http://schemas.microsoft.com/office/drawing/2014/chart" uri="{C3380CC4-5D6E-409C-BE32-E72D297353CC}">
                <c16:uniqueId val="{00000003-BC23-4651-9212-C61C49DB4A14}"/>
              </c:ext>
            </c:extLst>
          </c:dPt>
          <c:dPt>
            <c:idx val="3"/>
            <c:bubble3D val="0"/>
            <c:extLst>
              <c:ext xmlns:c16="http://schemas.microsoft.com/office/drawing/2014/chart" uri="{C3380CC4-5D6E-409C-BE32-E72D297353CC}">
                <c16:uniqueId val="{00000004-BC23-4651-9212-C61C49DB4A14}"/>
              </c:ext>
            </c:extLst>
          </c:dPt>
          <c:dPt>
            <c:idx val="4"/>
            <c:bubble3D val="0"/>
            <c:extLst>
              <c:ext xmlns:c16="http://schemas.microsoft.com/office/drawing/2014/chart" uri="{C3380CC4-5D6E-409C-BE32-E72D297353CC}">
                <c16:uniqueId val="{00000005-BC23-4651-9212-C61C49DB4A14}"/>
              </c:ext>
            </c:extLst>
          </c:dPt>
          <c:dPt>
            <c:idx val="5"/>
            <c:bubble3D val="0"/>
            <c:extLst>
              <c:ext xmlns:c16="http://schemas.microsoft.com/office/drawing/2014/chart" uri="{C3380CC4-5D6E-409C-BE32-E72D297353CC}">
                <c16:uniqueId val="{00000006-BC23-4651-9212-C61C49DB4A14}"/>
              </c:ext>
            </c:extLst>
          </c:dPt>
          <c:dPt>
            <c:idx val="6"/>
            <c:bubble3D val="0"/>
            <c:extLst>
              <c:ext xmlns:c16="http://schemas.microsoft.com/office/drawing/2014/chart" uri="{C3380CC4-5D6E-409C-BE32-E72D297353CC}">
                <c16:uniqueId val="{00000007-BC23-4651-9212-C61C49DB4A14}"/>
              </c:ext>
            </c:extLst>
          </c:dPt>
          <c:dPt>
            <c:idx val="7"/>
            <c:bubble3D val="0"/>
            <c:extLst>
              <c:ext xmlns:c16="http://schemas.microsoft.com/office/drawing/2014/chart" uri="{C3380CC4-5D6E-409C-BE32-E72D297353CC}">
                <c16:uniqueId val="{00000008-BC23-4651-9212-C61C49DB4A14}"/>
              </c:ext>
            </c:extLst>
          </c:dPt>
          <c:dPt>
            <c:idx val="8"/>
            <c:bubble3D val="0"/>
            <c:extLst>
              <c:ext xmlns:c16="http://schemas.microsoft.com/office/drawing/2014/chart" uri="{C3380CC4-5D6E-409C-BE32-E72D297353CC}">
                <c16:uniqueId val="{00000009-BC23-4651-9212-C61C49DB4A14}"/>
              </c:ext>
            </c:extLst>
          </c:dPt>
          <c:dLbls>
            <c:dLbl>
              <c:idx val="0"/>
              <c:layout>
                <c:manualLayout>
                  <c:x val="0"/>
                  <c:y val="-0.22477876106194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23-4651-9212-C61C49DB4A14}"/>
                </c:ext>
              </c:extLst>
            </c:dLbl>
            <c:dLbl>
              <c:idx val="1"/>
              <c:layout>
                <c:manualLayout>
                  <c:x val="-2.1517752272501402E-17"/>
                  <c:y val="-0.305948869223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23-4651-9212-C61C49DB4A14}"/>
                </c:ext>
              </c:extLst>
            </c:dLbl>
            <c:dLbl>
              <c:idx val="2"/>
              <c:layout>
                <c:manualLayout>
                  <c:x val="0"/>
                  <c:y val="-0.305948869223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23-4651-9212-C61C49DB4A14}"/>
                </c:ext>
              </c:extLst>
            </c:dLbl>
            <c:dLbl>
              <c:idx val="3"/>
              <c:layout>
                <c:manualLayout>
                  <c:x val="0"/>
                  <c:y val="-0.305948869223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23-4651-9212-C61C49DB4A14}"/>
                </c:ext>
              </c:extLst>
            </c:dLbl>
            <c:dLbl>
              <c:idx val="4"/>
              <c:layout>
                <c:manualLayout>
                  <c:x val="2.3474182742631092E-3"/>
                  <c:y val="-0.30594886922320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23-4651-9212-C61C49DB4A14}"/>
                </c:ext>
              </c:extLst>
            </c:dLbl>
            <c:dLbl>
              <c:idx val="5"/>
              <c:layout>
                <c:manualLayout>
                  <c:x val="-9.3896730970524367E-3"/>
                  <c:y val="-0.3121927236971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23-4651-9212-C61C49DB4A14}"/>
                </c:ext>
              </c:extLst>
            </c:dLbl>
            <c:dLbl>
              <c:idx val="6"/>
              <c:layout>
                <c:manualLayout>
                  <c:x val="-8.607100909000561E-17"/>
                  <c:y val="-0.40585054080629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23-4651-9212-C61C49DB4A14}"/>
                </c:ext>
              </c:extLst>
            </c:dLbl>
            <c:dLbl>
              <c:idx val="7"/>
              <c:layout>
                <c:manualLayout>
                  <c:x val="1.1737091371315374E-2"/>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23-4651-9212-C61C49DB4A14}"/>
                </c:ext>
              </c:extLst>
            </c:dLbl>
            <c:dLbl>
              <c:idx val="8"/>
              <c:layout>
                <c:manualLayout>
                  <c:x val="0"/>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23-4651-9212-C61C49DB4A1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design'!$B$60:$B$68</c:f>
              <c:strCache>
                <c:ptCount val="9"/>
                <c:pt idx="0">
                  <c:v>2011</c:v>
                </c:pt>
                <c:pt idx="1">
                  <c:v>2012</c:v>
                </c:pt>
                <c:pt idx="2">
                  <c:v>2014</c:v>
                </c:pt>
                <c:pt idx="3">
                  <c:v>2015</c:v>
                </c:pt>
                <c:pt idx="4">
                  <c:v>2016</c:v>
                </c:pt>
                <c:pt idx="5">
                  <c:v>2017</c:v>
                </c:pt>
                <c:pt idx="6">
                  <c:v>2018</c:v>
                </c:pt>
                <c:pt idx="7">
                  <c:v>2020</c:v>
                </c:pt>
                <c:pt idx="8">
                  <c:v>2022</c:v>
                </c:pt>
              </c:strCache>
            </c:strRef>
          </c:cat>
          <c:val>
            <c:numRef>
              <c:f>'sheets design'!$C$60:$C$68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C23-4651-9212-C61C49DB4A14}"/>
            </c:ext>
          </c:extLst>
        </c:ser>
        <c:dLbls>
          <c:showLegendKey val="0"/>
          <c:showVal val="0"/>
          <c:showCatName val="0"/>
          <c:showSerName val="0"/>
          <c:showPercent val="0"/>
          <c:showBubbleSize val="0"/>
        </c:dLbls>
        <c:dropLines>
          <c:spPr>
            <a:ln w="12700" cap="flat" cmpd="sng" algn="ctr">
              <a:solidFill>
                <a:schemeClr val="bg1">
                  <a:lumMod val="50000"/>
                </a:schemeClr>
              </a:solidFill>
              <a:round/>
            </a:ln>
            <a:effectLst/>
          </c:spPr>
        </c:dropLines>
        <c:axId val="483169744"/>
        <c:axId val="638473008"/>
      </c:areaChart>
      <c:catAx>
        <c:axId val="4831697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cap="all" baseline="0">
                <a:solidFill>
                  <a:schemeClr val="tx1">
                    <a:lumMod val="95000"/>
                    <a:lumOff val="5000"/>
                  </a:schemeClr>
                </a:solidFill>
                <a:latin typeface="+mn-lt"/>
                <a:ea typeface="Segoe UI Black" panose="020B0A02040204020203" pitchFamily="34" charset="0"/>
                <a:cs typeface="+mn-cs"/>
              </a:defRPr>
            </a:pPr>
            <a:endParaRPr lang="en-US"/>
          </a:p>
        </c:txPr>
        <c:crossAx val="638473008"/>
        <c:crosses val="autoZero"/>
        <c:auto val="1"/>
        <c:lblAlgn val="ctr"/>
        <c:lblOffset val="100"/>
        <c:noMultiLvlLbl val="0"/>
      </c:catAx>
      <c:valAx>
        <c:axId val="638473008"/>
        <c:scaling>
          <c:orientation val="minMax"/>
        </c:scaling>
        <c:delete val="1"/>
        <c:axPos val="l"/>
        <c:numFmt formatCode="&quot;$&quot;0.0,&quot;K&quot;" sourceLinked="1"/>
        <c:majorTickMark val="out"/>
        <c:minorTickMark val="none"/>
        <c:tickLblPos val="nextTo"/>
        <c:crossAx val="483169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D09E00"/>
          </a:solidFill>
          <a:ln w="19050">
            <a:solidFill>
              <a:schemeClr val="lt1"/>
            </a:solidFill>
          </a:ln>
          <a:effectLst/>
        </c:spPr>
        <c:dLbl>
          <c:idx val="0"/>
          <c:layout>
            <c:manualLayout>
              <c:x val="-4.457166708029691E-2"/>
              <c:y val="-9.18422474338195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511302133078635"/>
                  <c:h val="0.14038378914143027"/>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7.9592486469277302E-2"/>
              <c:y val="-5.40246387353931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87456224132442"/>
                  <c:h val="0.22142106628891808"/>
                </c:manualLayout>
              </c15:layout>
            </c:ext>
          </c:extLst>
        </c:dLbl>
      </c:pivotFmt>
      <c:pivotFmt>
        <c:idx val="3"/>
        <c:spPr>
          <a:solidFill>
            <a:schemeClr val="accent6">
              <a:lumMod val="50000"/>
            </a:schemeClr>
          </a:solidFill>
          <a:ln w="19050">
            <a:solidFill>
              <a:schemeClr val="lt1"/>
            </a:solidFill>
          </a:ln>
          <a:effectLst/>
        </c:spPr>
        <c:dLbl>
          <c:idx val="0"/>
          <c:layout>
            <c:manualLayout>
              <c:x val="0.12819103442008636"/>
              <c:y val="7.800934900115310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2282712511938872"/>
                  <c:h val="0.19981112571625465"/>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layout>
            <c:manualLayout>
              <c:x val="7.9592486469277302E-2"/>
              <c:y val="-5.40246387353931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87456224132442"/>
                  <c:h val="0.22142106628891808"/>
                </c:manualLayout>
              </c15:layout>
            </c:ext>
          </c:extLst>
        </c:dLbl>
      </c:pivotFmt>
      <c:pivotFmt>
        <c:idx val="6"/>
        <c:spPr>
          <a:solidFill>
            <a:schemeClr val="accent6">
              <a:lumMod val="50000"/>
            </a:schemeClr>
          </a:solidFill>
          <a:ln w="19050">
            <a:solidFill>
              <a:schemeClr val="lt1"/>
            </a:solidFill>
          </a:ln>
          <a:effectLst/>
        </c:spPr>
        <c:dLbl>
          <c:idx val="0"/>
          <c:layout>
            <c:manualLayout>
              <c:x val="0.12819103442008636"/>
              <c:y val="7.800934900115310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2282712511938872"/>
                  <c:h val="0.19981112571625465"/>
                </c:manualLayout>
              </c15:layout>
            </c:ext>
          </c:extLst>
        </c:dLbl>
      </c:pivotFmt>
      <c:pivotFmt>
        <c:idx val="7"/>
        <c:spPr>
          <a:solidFill>
            <a:srgbClr val="D09E00"/>
          </a:solidFill>
          <a:ln w="19050">
            <a:solidFill>
              <a:schemeClr val="lt1"/>
            </a:solidFill>
          </a:ln>
          <a:effectLst/>
        </c:spPr>
        <c:dLbl>
          <c:idx val="0"/>
          <c:layout>
            <c:manualLayout>
              <c:x val="-4.457166708029691E-2"/>
              <c:y val="-9.18422474338195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511302133078635"/>
                  <c:h val="0.14038378914143027"/>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8728624711183939"/>
              <c:y val="2.36416064783779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077116396271914"/>
                  <c:h val="0.2731982389938572"/>
                </c:manualLayout>
              </c15:layout>
            </c:ext>
          </c:extLst>
        </c:dLbl>
      </c:pivotFmt>
      <c:pivotFmt>
        <c:idx val="10"/>
        <c:spPr>
          <a:solidFill>
            <a:schemeClr val="accent6">
              <a:lumMod val="50000"/>
            </a:schemeClr>
          </a:solidFill>
          <a:ln w="19050">
            <a:solidFill>
              <a:schemeClr val="lt1"/>
            </a:solidFill>
          </a:ln>
          <a:effectLst/>
        </c:spPr>
        <c:dLbl>
          <c:idx val="0"/>
          <c:layout>
            <c:manualLayout>
              <c:x val="0.23098656499636883"/>
              <c:y val="-1.034802860683865E-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41902687000726"/>
                  <c:h val="0.23679466666666665"/>
                </c:manualLayout>
              </c15:layout>
            </c:ext>
          </c:extLst>
        </c:dLbl>
      </c:pivotFmt>
      <c:pivotFmt>
        <c:idx val="11"/>
        <c:spPr>
          <a:solidFill>
            <a:srgbClr val="D09E00"/>
          </a:solidFill>
          <a:ln w="19050">
            <a:solidFill>
              <a:schemeClr val="lt1"/>
            </a:solidFill>
          </a:ln>
          <a:effectLst/>
        </c:spPr>
        <c:dLbl>
          <c:idx val="0"/>
          <c:layout>
            <c:manualLayout>
              <c:x val="-0.10408669413236467"/>
              <c:y val="-6.22554926606300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79815925373994"/>
                  <c:h val="0.22914454682746904"/>
                </c:manualLayout>
              </c15:layout>
            </c:ext>
          </c:extLst>
        </c:dLbl>
      </c:pivotFmt>
    </c:pivotFmts>
    <c:plotArea>
      <c:layout>
        <c:manualLayout>
          <c:layoutTarget val="inner"/>
          <c:xMode val="edge"/>
          <c:yMode val="edge"/>
          <c:x val="0.15952687000726218"/>
          <c:y val="0.16317244444444445"/>
          <c:w val="0.68270261437908508"/>
          <c:h val="0.83562800000000015"/>
        </c:manualLayout>
      </c:layout>
      <c:doughnutChart>
        <c:varyColors val="1"/>
        <c:ser>
          <c:idx val="0"/>
          <c:order val="0"/>
          <c:tx>
            <c:strRef>
              <c:f>'sheets design'!$C$74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FCC-445E-9D01-41FD02E7028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FCC-445E-9D01-41FD02E7028E}"/>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7FCC-445E-9D01-41FD02E7028E}"/>
              </c:ext>
            </c:extLst>
          </c:dPt>
          <c:dLbls>
            <c:dLbl>
              <c:idx val="0"/>
              <c:layout>
                <c:manualLayout>
                  <c:x val="0.18728624711183939"/>
                  <c:y val="2.36416064783779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077116396271914"/>
                      <c:h val="0.2731982389938572"/>
                    </c:manualLayout>
                  </c15:layout>
                </c:ext>
                <c:ext xmlns:c16="http://schemas.microsoft.com/office/drawing/2014/chart" uri="{C3380CC4-5D6E-409C-BE32-E72D297353CC}">
                  <c16:uniqueId val="{00000001-7FCC-445E-9D01-41FD02E7028E}"/>
                </c:ext>
              </c:extLst>
            </c:dLbl>
            <c:dLbl>
              <c:idx val="1"/>
              <c:layout>
                <c:manualLayout>
                  <c:x val="0.23098656499636883"/>
                  <c:y val="-1.034802860683865E-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41902687000726"/>
                      <c:h val="0.23679466666666665"/>
                    </c:manualLayout>
                  </c15:layout>
                </c:ext>
                <c:ext xmlns:c16="http://schemas.microsoft.com/office/drawing/2014/chart" uri="{C3380CC4-5D6E-409C-BE32-E72D297353CC}">
                  <c16:uniqueId val="{00000003-7FCC-445E-9D01-41FD02E7028E}"/>
                </c:ext>
              </c:extLst>
            </c:dLbl>
            <c:dLbl>
              <c:idx val="2"/>
              <c:layout>
                <c:manualLayout>
                  <c:x val="-0.10408669413236467"/>
                  <c:y val="-6.22554926606300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79815925373994"/>
                      <c:h val="0.22914454682746904"/>
                    </c:manualLayout>
                  </c15:layout>
                </c:ext>
                <c:ext xmlns:c16="http://schemas.microsoft.com/office/drawing/2014/chart" uri="{C3380CC4-5D6E-409C-BE32-E72D297353CC}">
                  <c16:uniqueId val="{00000005-7FCC-445E-9D01-41FD02E702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design'!$B$75:$B$77</c:f>
              <c:strCache>
                <c:ptCount val="3"/>
                <c:pt idx="0">
                  <c:v>High</c:v>
                </c:pt>
                <c:pt idx="1">
                  <c:v>Medium</c:v>
                </c:pt>
                <c:pt idx="2">
                  <c:v>Small</c:v>
                </c:pt>
              </c:strCache>
            </c:strRef>
          </c:cat>
          <c:val>
            <c:numRef>
              <c:f>'sheets design'!$C$75:$C$77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FCC-445E-9D01-41FD02E7028E}"/>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4.2797907066246385E-3"/>
              <c:y val="-0.202380547094848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942584515714188"/>
                  <c:h val="0.34146019926624238"/>
                </c:manualLayout>
              </c15:layout>
            </c:ext>
          </c:extLst>
        </c:dLbl>
      </c:pivotFmt>
    </c:pivotFmts>
    <c:plotArea>
      <c:layout>
        <c:manualLayout>
          <c:layoutTarget val="inner"/>
          <c:xMode val="edge"/>
          <c:yMode val="edge"/>
          <c:x val="0.34904920874675383"/>
          <c:y val="0.10119045463270472"/>
          <c:w val="0.58247144390995509"/>
          <c:h val="0.79761909073459059"/>
        </c:manualLayout>
      </c:layout>
      <c:barChart>
        <c:barDir val="bar"/>
        <c:grouping val="clustered"/>
        <c:varyColors val="0"/>
        <c:ser>
          <c:idx val="0"/>
          <c:order val="0"/>
          <c:tx>
            <c:strRef>
              <c:f>'sheets design'!$C$113</c:f>
              <c:strCache>
                <c:ptCount val="1"/>
                <c:pt idx="0">
                  <c:v>Total</c:v>
                </c:pt>
              </c:strCache>
            </c:strRef>
          </c:tx>
          <c:spPr>
            <a:solidFill>
              <a:schemeClr val="accent2">
                <a:lumMod val="75000"/>
              </a:schemeClr>
            </a:solidFill>
            <a:ln>
              <a:noFill/>
            </a:ln>
            <a:effectLst/>
          </c:spPr>
          <c:invertIfNegative val="0"/>
          <c:dPt>
            <c:idx val="3"/>
            <c:invertIfNegative val="0"/>
            <c:bubble3D val="0"/>
            <c:extLst>
              <c:ext xmlns:c16="http://schemas.microsoft.com/office/drawing/2014/chart" uri="{C3380CC4-5D6E-409C-BE32-E72D297353CC}">
                <c16:uniqueId val="{00000001-18BB-4987-A910-8D52670BB200}"/>
              </c:ext>
            </c:extLst>
          </c:dPt>
          <c:dLbls>
            <c:dLbl>
              <c:idx val="3"/>
              <c:layout>
                <c:manualLayout>
                  <c:x val="-4.2797907066246385E-3"/>
                  <c:y val="-0.202380547094848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942584515714188"/>
                      <c:h val="0.34146019926624238"/>
                    </c:manualLayout>
                  </c15:layout>
                </c:ext>
                <c:ext xmlns:c16="http://schemas.microsoft.com/office/drawing/2014/chart" uri="{C3380CC4-5D6E-409C-BE32-E72D297353CC}">
                  <c16:uniqueId val="{00000001-18BB-4987-A910-8D52670BB2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design'!$B$114:$B$117</c:f>
              <c:strCache>
                <c:ptCount val="4"/>
                <c:pt idx="0">
                  <c:v>Grocery Store</c:v>
                </c:pt>
                <c:pt idx="1">
                  <c:v>Supermarket Type3</c:v>
                </c:pt>
                <c:pt idx="2">
                  <c:v>Supermarket Type2</c:v>
                </c:pt>
                <c:pt idx="3">
                  <c:v>Supermarket Type1</c:v>
                </c:pt>
              </c:strCache>
            </c:strRef>
          </c:cat>
          <c:val>
            <c:numRef>
              <c:f>'sheets design'!$C$114:$C$117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8BB-4987-A910-8D52670BB200}"/>
            </c:ext>
          </c:extLst>
        </c:ser>
        <c:dLbls>
          <c:dLblPos val="outEnd"/>
          <c:showLegendKey val="0"/>
          <c:showVal val="1"/>
          <c:showCatName val="0"/>
          <c:showSerName val="0"/>
          <c:showPercent val="0"/>
          <c:showBubbleSize val="0"/>
        </c:dLbls>
        <c:gapWidth val="61"/>
        <c:axId val="552049856"/>
        <c:axId val="552048776"/>
      </c:barChart>
      <c:catAx>
        <c:axId val="55204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48776"/>
        <c:crosses val="autoZero"/>
        <c:auto val="1"/>
        <c:lblAlgn val="ctr"/>
        <c:lblOffset val="100"/>
        <c:noMultiLvlLbl val="0"/>
      </c:catAx>
      <c:valAx>
        <c:axId val="552048776"/>
        <c:scaling>
          <c:orientation val="minMax"/>
        </c:scaling>
        <c:delete val="1"/>
        <c:axPos val="b"/>
        <c:numFmt formatCode="&quot;$&quot;0.0,&quot;K&quot;" sourceLinked="1"/>
        <c:majorTickMark val="none"/>
        <c:minorTickMark val="none"/>
        <c:tickLblPos val="nextTo"/>
        <c:crossAx val="55204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6641598238253"/>
                  <c:h val="0.13737606170222938"/>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1586867501958"/>
                  <c:h val="0.12118560068841329"/>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885102636622936"/>
                  <c:h val="0.13737606170222938"/>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37806068718678"/>
                  <c:h val="0.12928083119532133"/>
                </c:manualLayout>
              </c15:layout>
            </c:ext>
          </c:extLst>
        </c:dLbl>
      </c:pivotFmt>
    </c:pivotFmts>
    <c:plotArea>
      <c:layout>
        <c:manualLayout>
          <c:layoutTarget val="inner"/>
          <c:xMode val="edge"/>
          <c:yMode val="edge"/>
          <c:x val="4.2071990038229638E-2"/>
          <c:y val="0.11205272654282046"/>
          <c:w val="0.95792800996177041"/>
          <c:h val="0.79990584545924914"/>
        </c:manualLayout>
      </c:layout>
      <c:barChart>
        <c:barDir val="bar"/>
        <c:grouping val="clustered"/>
        <c:varyColors val="0"/>
        <c:ser>
          <c:idx val="0"/>
          <c:order val="0"/>
          <c:tx>
            <c:strRef>
              <c:f>'sheets design'!$C$123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2AB9-4F20-8EBC-901B7109A4CB}"/>
              </c:ext>
            </c:extLst>
          </c:dPt>
          <c:dPt>
            <c:idx val="1"/>
            <c:invertIfNegative val="0"/>
            <c:bubble3D val="0"/>
            <c:extLst>
              <c:ext xmlns:c16="http://schemas.microsoft.com/office/drawing/2014/chart" uri="{C3380CC4-5D6E-409C-BE32-E72D297353CC}">
                <c16:uniqueId val="{00000002-2AB9-4F20-8EBC-901B7109A4CB}"/>
              </c:ext>
            </c:extLst>
          </c:dPt>
          <c:dPt>
            <c:idx val="2"/>
            <c:invertIfNegative val="0"/>
            <c:bubble3D val="0"/>
            <c:extLst>
              <c:ext xmlns:c16="http://schemas.microsoft.com/office/drawing/2014/chart" uri="{C3380CC4-5D6E-409C-BE32-E72D297353CC}">
                <c16:uniqueId val="{00000003-2AB9-4F20-8EBC-901B7109A4CB}"/>
              </c:ext>
            </c:extLst>
          </c:dPt>
          <c:dPt>
            <c:idx val="3"/>
            <c:invertIfNegative val="0"/>
            <c:bubble3D val="0"/>
            <c:extLst>
              <c:ext xmlns:c16="http://schemas.microsoft.com/office/drawing/2014/chart" uri="{C3380CC4-5D6E-409C-BE32-E72D297353CC}">
                <c16:uniqueId val="{00000004-2AB9-4F20-8EBC-901B7109A4CB}"/>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6641598238253"/>
                      <c:h val="0.13737606170222938"/>
                    </c:manualLayout>
                  </c15:layout>
                </c:ext>
                <c:ext xmlns:c16="http://schemas.microsoft.com/office/drawing/2014/chart" uri="{C3380CC4-5D6E-409C-BE32-E72D297353CC}">
                  <c16:uniqueId val="{00000001-2AB9-4F20-8EBC-901B7109A4C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501586867501958"/>
                      <c:h val="0.12118560068841329"/>
                    </c:manualLayout>
                  </c15:layout>
                </c:ext>
                <c:ext xmlns:c16="http://schemas.microsoft.com/office/drawing/2014/chart" uri="{C3380CC4-5D6E-409C-BE32-E72D297353CC}">
                  <c16:uniqueId val="{00000002-2AB9-4F20-8EBC-901B7109A4CB}"/>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885102636622936"/>
                      <c:h val="0.13737606170222938"/>
                    </c:manualLayout>
                  </c15:layout>
                </c:ext>
                <c:ext xmlns:c16="http://schemas.microsoft.com/office/drawing/2014/chart" uri="{C3380CC4-5D6E-409C-BE32-E72D297353CC}">
                  <c16:uniqueId val="{00000003-2AB9-4F20-8EBC-901B7109A4CB}"/>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37806068718678"/>
                      <c:h val="0.12928083119532133"/>
                    </c:manualLayout>
                  </c15:layout>
                </c:ext>
                <c:ext xmlns:c16="http://schemas.microsoft.com/office/drawing/2014/chart" uri="{C3380CC4-5D6E-409C-BE32-E72D297353CC}">
                  <c16:uniqueId val="{00000004-2AB9-4F20-8EBC-901B7109A4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design'!$B$124:$B$127</c:f>
              <c:strCache>
                <c:ptCount val="4"/>
                <c:pt idx="0">
                  <c:v>Grocery Store</c:v>
                </c:pt>
                <c:pt idx="1">
                  <c:v>Supermarket Type3</c:v>
                </c:pt>
                <c:pt idx="2">
                  <c:v>Supermarket Type2</c:v>
                </c:pt>
                <c:pt idx="3">
                  <c:v>Supermarket Type1</c:v>
                </c:pt>
              </c:strCache>
            </c:strRef>
          </c:cat>
          <c:val>
            <c:numRef>
              <c:f>'sheets design'!$C$124:$C$127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AB9-4F20-8EBC-901B7109A4CB}"/>
            </c:ext>
          </c:extLst>
        </c:ser>
        <c:dLbls>
          <c:showLegendKey val="0"/>
          <c:showVal val="0"/>
          <c:showCatName val="0"/>
          <c:showSerName val="0"/>
          <c:showPercent val="0"/>
          <c:showBubbleSize val="0"/>
        </c:dLbls>
        <c:gapWidth val="62"/>
        <c:axId val="549114784"/>
        <c:axId val="624162736"/>
      </c:barChart>
      <c:catAx>
        <c:axId val="549114784"/>
        <c:scaling>
          <c:orientation val="minMax"/>
        </c:scaling>
        <c:delete val="1"/>
        <c:axPos val="l"/>
        <c:numFmt formatCode="General" sourceLinked="1"/>
        <c:majorTickMark val="none"/>
        <c:minorTickMark val="none"/>
        <c:tickLblPos val="nextTo"/>
        <c:crossAx val="624162736"/>
        <c:crosses val="autoZero"/>
        <c:auto val="1"/>
        <c:lblAlgn val="ctr"/>
        <c:lblOffset val="100"/>
        <c:noMultiLvlLbl val="0"/>
      </c:catAx>
      <c:valAx>
        <c:axId val="624162736"/>
        <c:scaling>
          <c:orientation val="minMax"/>
        </c:scaling>
        <c:delete val="1"/>
        <c:axPos val="b"/>
        <c:numFmt formatCode="\$0" sourceLinked="1"/>
        <c:majorTickMark val="none"/>
        <c:minorTickMark val="none"/>
        <c:tickLblPos val="nextTo"/>
        <c:crossAx val="54911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design!PivotTable11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627357322192967"/>
                  <c:h val="0.16783887105373613"/>
                </c:manualLayout>
              </c15:layout>
            </c:ext>
          </c:extLst>
        </c:dLbl>
      </c:pivotFmt>
      <c:pivotFmt>
        <c:idx val="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5874069069748"/>
                  <c:h val="0.11981630422863278"/>
                </c:manualLayout>
              </c15:layout>
            </c:ext>
          </c:extLst>
        </c:dLbl>
      </c:pivotFmt>
      <c:pivotFmt>
        <c:idx val="5"/>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5874069069748"/>
                  <c:h val="0.12782006536615001"/>
                </c:manualLayout>
              </c15:layout>
            </c:ext>
          </c:extLst>
        </c:dLbl>
      </c:pivotFmt>
      <c:pivotFmt>
        <c:idx val="6"/>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13926527801058"/>
                  <c:h val="0.14382758764118445"/>
                </c:manualLayout>
              </c15:layout>
            </c:ext>
          </c:extLst>
        </c:dLbl>
      </c:pivotFmt>
    </c:pivotFmts>
    <c:plotArea>
      <c:layout/>
      <c:barChart>
        <c:barDir val="bar"/>
        <c:grouping val="clustered"/>
        <c:varyColors val="0"/>
        <c:ser>
          <c:idx val="0"/>
          <c:order val="0"/>
          <c:tx>
            <c:strRef>
              <c:f>'sheets design'!$C$133</c:f>
              <c:strCache>
                <c:ptCount val="1"/>
                <c:pt idx="0">
                  <c:v>Total</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4-A7CA-4B91-AB96-D4F983B386E5}"/>
              </c:ext>
            </c:extLst>
          </c:dPt>
          <c:dPt>
            <c:idx val="1"/>
            <c:invertIfNegative val="0"/>
            <c:bubble3D val="0"/>
            <c:extLst>
              <c:ext xmlns:c16="http://schemas.microsoft.com/office/drawing/2014/chart" uri="{C3380CC4-5D6E-409C-BE32-E72D297353CC}">
                <c16:uniqueId val="{00000003-A7CA-4B91-AB96-D4F983B386E5}"/>
              </c:ext>
            </c:extLst>
          </c:dPt>
          <c:dPt>
            <c:idx val="2"/>
            <c:invertIfNegative val="0"/>
            <c:bubble3D val="0"/>
            <c:extLst>
              <c:ext xmlns:c16="http://schemas.microsoft.com/office/drawing/2014/chart" uri="{C3380CC4-5D6E-409C-BE32-E72D297353CC}">
                <c16:uniqueId val="{00000002-A7CA-4B91-AB96-D4F983B386E5}"/>
              </c:ext>
            </c:extLst>
          </c:dPt>
          <c:dPt>
            <c:idx val="3"/>
            <c:invertIfNegative val="0"/>
            <c:bubble3D val="0"/>
            <c:extLst>
              <c:ext xmlns:c16="http://schemas.microsoft.com/office/drawing/2014/chart" uri="{C3380CC4-5D6E-409C-BE32-E72D297353CC}">
                <c16:uniqueId val="{00000001-A7CA-4B91-AB96-D4F983B386E5}"/>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13926527801058"/>
                      <c:h val="0.14382758764118445"/>
                    </c:manualLayout>
                  </c15:layout>
                </c:ext>
                <c:ext xmlns:c16="http://schemas.microsoft.com/office/drawing/2014/chart" uri="{C3380CC4-5D6E-409C-BE32-E72D297353CC}">
                  <c16:uniqueId val="{00000004-A7CA-4B91-AB96-D4F983B386E5}"/>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5874069069748"/>
                      <c:h val="0.12782006536615001"/>
                    </c:manualLayout>
                  </c15:layout>
                </c:ext>
                <c:ext xmlns:c16="http://schemas.microsoft.com/office/drawing/2014/chart" uri="{C3380CC4-5D6E-409C-BE32-E72D297353CC}">
                  <c16:uniqueId val="{00000003-A7CA-4B91-AB96-D4F983B386E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25874069069748"/>
                      <c:h val="0.11981630422863278"/>
                    </c:manualLayout>
                  </c15:layout>
                </c:ext>
                <c:ext xmlns:c16="http://schemas.microsoft.com/office/drawing/2014/chart" uri="{C3380CC4-5D6E-409C-BE32-E72D297353CC}">
                  <c16:uniqueId val="{00000002-A7CA-4B91-AB96-D4F983B386E5}"/>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627357322192967"/>
                      <c:h val="0.16783887105373613"/>
                    </c:manualLayout>
                  </c15:layout>
                </c:ext>
                <c:ext xmlns:c16="http://schemas.microsoft.com/office/drawing/2014/chart" uri="{C3380CC4-5D6E-409C-BE32-E72D297353CC}">
                  <c16:uniqueId val="{00000001-A7CA-4B91-AB96-D4F983B386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design'!$B$134:$B$137</c:f>
              <c:strCache>
                <c:ptCount val="4"/>
                <c:pt idx="0">
                  <c:v>Grocery Store</c:v>
                </c:pt>
                <c:pt idx="1">
                  <c:v>Supermarket Type3</c:v>
                </c:pt>
                <c:pt idx="2">
                  <c:v>Supermarket Type2</c:v>
                </c:pt>
                <c:pt idx="3">
                  <c:v>Supermarket Type1</c:v>
                </c:pt>
              </c:strCache>
            </c:strRef>
          </c:cat>
          <c:val>
            <c:numRef>
              <c:f>'sheets design'!$C$134:$C$137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7CA-4B91-AB96-D4F983B386E5}"/>
            </c:ext>
          </c:extLst>
        </c:ser>
        <c:dLbls>
          <c:showLegendKey val="0"/>
          <c:showVal val="0"/>
          <c:showCatName val="0"/>
          <c:showSerName val="0"/>
          <c:showPercent val="0"/>
          <c:showBubbleSize val="0"/>
        </c:dLbls>
        <c:gapWidth val="62"/>
        <c:axId val="490617472"/>
        <c:axId val="490614952"/>
      </c:barChart>
      <c:catAx>
        <c:axId val="490617472"/>
        <c:scaling>
          <c:orientation val="minMax"/>
        </c:scaling>
        <c:delete val="1"/>
        <c:axPos val="l"/>
        <c:numFmt formatCode="General" sourceLinked="1"/>
        <c:majorTickMark val="none"/>
        <c:minorTickMark val="none"/>
        <c:tickLblPos val="nextTo"/>
        <c:crossAx val="490614952"/>
        <c:crosses val="autoZero"/>
        <c:auto val="1"/>
        <c:lblAlgn val="ctr"/>
        <c:lblOffset val="100"/>
        <c:noMultiLvlLbl val="0"/>
      </c:catAx>
      <c:valAx>
        <c:axId val="490614952"/>
        <c:scaling>
          <c:orientation val="minMax"/>
        </c:scaling>
        <c:delete val="1"/>
        <c:axPos val="b"/>
        <c:numFmt formatCode="0" sourceLinked="1"/>
        <c:majorTickMark val="none"/>
        <c:minorTickMark val="none"/>
        <c:tickLblPos val="nextTo"/>
        <c:crossAx val="4906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8072262243814"/>
          <c:y val="0.22147660646896747"/>
          <c:w val="0.89391927737756172"/>
          <c:h val="0.72126245413353185"/>
        </c:manualLayout>
      </c:layout>
      <c:barChart>
        <c:barDir val="bar"/>
        <c:grouping val="clustered"/>
        <c:varyColors val="0"/>
        <c:ser>
          <c:idx val="0"/>
          <c:order val="0"/>
          <c:tx>
            <c:strRef>
              <c:f>'sheets design'!$C$25:$C$26</c:f>
              <c:strCache>
                <c:ptCount val="1"/>
                <c:pt idx="0">
                  <c:v>Regular</c:v>
                </c:pt>
              </c:strCache>
            </c:strRef>
          </c:tx>
          <c:spPr>
            <a:solidFill>
              <a:schemeClr val="accent1"/>
            </a:solidFill>
            <a:ln>
              <a:noFill/>
            </a:ln>
            <a:effectLst/>
          </c:spPr>
          <c:invertIfNegative val="0"/>
          <c:cat>
            <c:strRef>
              <c:f>'sheets design'!$B$27:$B$29</c:f>
              <c:strCache>
                <c:ptCount val="3"/>
                <c:pt idx="0">
                  <c:v>Tier 1</c:v>
                </c:pt>
                <c:pt idx="1">
                  <c:v>Tier 2</c:v>
                </c:pt>
                <c:pt idx="2">
                  <c:v>Tier 3</c:v>
                </c:pt>
              </c:strCache>
            </c:strRef>
          </c:cat>
          <c:val>
            <c:numRef>
              <c:f>'sheets design'!$C$27:$C$29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817-4C85-8B01-193D80238C19}"/>
            </c:ext>
          </c:extLst>
        </c:ser>
        <c:ser>
          <c:idx val="1"/>
          <c:order val="1"/>
          <c:tx>
            <c:strRef>
              <c:f>'sheets design'!$D$25:$D$26</c:f>
              <c:strCache>
                <c:ptCount val="1"/>
                <c:pt idx="0">
                  <c:v>Low Fat</c:v>
                </c:pt>
              </c:strCache>
            </c:strRef>
          </c:tx>
          <c:spPr>
            <a:solidFill>
              <a:schemeClr val="accent2"/>
            </a:solidFill>
            <a:ln>
              <a:noFill/>
            </a:ln>
            <a:effectLst/>
          </c:spPr>
          <c:invertIfNegative val="0"/>
          <c:cat>
            <c:strRef>
              <c:f>'sheets design'!$B$27:$B$29</c:f>
              <c:strCache>
                <c:ptCount val="3"/>
                <c:pt idx="0">
                  <c:v>Tier 1</c:v>
                </c:pt>
                <c:pt idx="1">
                  <c:v>Tier 2</c:v>
                </c:pt>
                <c:pt idx="2">
                  <c:v>Tier 3</c:v>
                </c:pt>
              </c:strCache>
            </c:strRef>
          </c:cat>
          <c:val>
            <c:numRef>
              <c:f>'sheets design'!$D$27:$D$29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E817-4C85-8B01-193D80238C19}"/>
            </c:ext>
          </c:extLst>
        </c:ser>
        <c:dLbls>
          <c:showLegendKey val="0"/>
          <c:showVal val="0"/>
          <c:showCatName val="0"/>
          <c:showSerName val="0"/>
          <c:showPercent val="0"/>
          <c:showBubbleSize val="0"/>
        </c:dLbls>
        <c:gapWidth val="182"/>
        <c:axId val="656117832"/>
        <c:axId val="656119272"/>
      </c:barChart>
      <c:catAx>
        <c:axId val="656117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19272"/>
        <c:crosses val="autoZero"/>
        <c:auto val="1"/>
        <c:lblAlgn val="ctr"/>
        <c:lblOffset val="100"/>
        <c:noMultiLvlLbl val="0"/>
      </c:catAx>
      <c:valAx>
        <c:axId val="656119272"/>
        <c:scaling>
          <c:orientation val="minMax"/>
        </c:scaling>
        <c:delete val="1"/>
        <c:axPos val="b"/>
        <c:numFmt formatCode="&quot;$&quot;0.0,&quot;K&quot;" sourceLinked="1"/>
        <c:majorTickMark val="out"/>
        <c:minorTickMark val="none"/>
        <c:tickLblPos val="nextTo"/>
        <c:crossAx val="656117832"/>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design'!$C$36</c:f>
              <c:strCache>
                <c:ptCount val="1"/>
                <c:pt idx="0">
                  <c:v>Total</c:v>
                </c:pt>
              </c:strCache>
            </c:strRef>
          </c:tx>
          <c:spPr>
            <a:solidFill>
              <a:schemeClr val="accent1"/>
            </a:solidFill>
            <a:ln>
              <a:noFill/>
            </a:ln>
            <a:effectLst/>
          </c:spPr>
          <c:invertIfNegative val="0"/>
          <c:cat>
            <c:strRef>
              <c:f>'sheets design'!$B$37:$B$52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design'!$C$37:$C$52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B9B-4A6D-9CDF-2A8F8F21ED47}"/>
            </c:ext>
          </c:extLst>
        </c:ser>
        <c:dLbls>
          <c:showLegendKey val="0"/>
          <c:showVal val="0"/>
          <c:showCatName val="0"/>
          <c:showSerName val="0"/>
          <c:showPercent val="0"/>
          <c:showBubbleSize val="0"/>
        </c:dLbls>
        <c:gapWidth val="182"/>
        <c:axId val="550551032"/>
        <c:axId val="550547792"/>
      </c:barChart>
      <c:catAx>
        <c:axId val="55055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47792"/>
        <c:crosses val="autoZero"/>
        <c:auto val="1"/>
        <c:lblAlgn val="ctr"/>
        <c:lblOffset val="100"/>
        <c:noMultiLvlLbl val="0"/>
      </c:catAx>
      <c:valAx>
        <c:axId val="550547792"/>
        <c:scaling>
          <c:orientation val="minMax"/>
        </c:scaling>
        <c:delete val="1"/>
        <c:axPos val="b"/>
        <c:numFmt formatCode="&quot;$&quot;0.0,&quot;K&quot;" sourceLinked="1"/>
        <c:majorTickMark val="none"/>
        <c:minorTickMark val="none"/>
        <c:tickLblPos val="nextTo"/>
        <c:crossAx val="55055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design'!$C$59</c:f>
              <c:strCache>
                <c:ptCount val="1"/>
                <c:pt idx="0">
                  <c:v>Total</c:v>
                </c:pt>
              </c:strCache>
            </c:strRef>
          </c:tx>
          <c:spPr>
            <a:solidFill>
              <a:schemeClr val="accent1"/>
            </a:solidFill>
            <a:ln>
              <a:noFill/>
            </a:ln>
            <a:effectLst/>
          </c:spPr>
          <c:cat>
            <c:strRef>
              <c:f>'sheets design'!$B$60:$B$68</c:f>
              <c:strCache>
                <c:ptCount val="9"/>
                <c:pt idx="0">
                  <c:v>2011</c:v>
                </c:pt>
                <c:pt idx="1">
                  <c:v>2012</c:v>
                </c:pt>
                <c:pt idx="2">
                  <c:v>2014</c:v>
                </c:pt>
                <c:pt idx="3">
                  <c:v>2015</c:v>
                </c:pt>
                <c:pt idx="4">
                  <c:v>2016</c:v>
                </c:pt>
                <c:pt idx="5">
                  <c:v>2017</c:v>
                </c:pt>
                <c:pt idx="6">
                  <c:v>2018</c:v>
                </c:pt>
                <c:pt idx="7">
                  <c:v>2020</c:v>
                </c:pt>
                <c:pt idx="8">
                  <c:v>2022</c:v>
                </c:pt>
              </c:strCache>
            </c:strRef>
          </c:cat>
          <c:val>
            <c:numRef>
              <c:f>'sheets design'!$C$60:$C$68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6E2-43F9-8A06-34E1D6BD5AF0}"/>
            </c:ext>
          </c:extLst>
        </c:ser>
        <c:dLbls>
          <c:showLegendKey val="0"/>
          <c:showVal val="0"/>
          <c:showCatName val="0"/>
          <c:showSerName val="0"/>
          <c:showPercent val="0"/>
          <c:showBubbleSize val="0"/>
        </c:dLbls>
        <c:axId val="483169744"/>
        <c:axId val="638473008"/>
      </c:areaChart>
      <c:catAx>
        <c:axId val="483169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473008"/>
        <c:crosses val="autoZero"/>
        <c:auto val="1"/>
        <c:lblAlgn val="ctr"/>
        <c:lblOffset val="100"/>
        <c:noMultiLvlLbl val="0"/>
      </c:catAx>
      <c:valAx>
        <c:axId val="638473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69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design!PivotTable7</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D09E00"/>
          </a:solidFill>
          <a:ln w="19050">
            <a:solidFill>
              <a:schemeClr val="lt1"/>
            </a:solidFill>
          </a:ln>
          <a:effectLst/>
        </c:spPr>
        <c:dLbl>
          <c:idx val="0"/>
          <c:layout>
            <c:manualLayout>
              <c:x val="-6.6455296029172842E-2"/>
              <c:y val="-0.128508922738369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222347206599176"/>
                  <c:h val="0.22705016676408896"/>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0.10410235628782118"/>
              <c:y val="-5.40246731921881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776536205033195"/>
                  <c:h val="0.22142099737532808"/>
                </c:manualLayout>
              </c15:layout>
            </c:ext>
          </c:extLst>
        </c:dLbl>
      </c:pivotFmt>
      <c:pivotFmt>
        <c:idx val="3"/>
        <c:spPr>
          <a:solidFill>
            <a:schemeClr val="accent6">
              <a:lumMod val="50000"/>
            </a:schemeClr>
          </a:solidFill>
          <a:ln w="19050">
            <a:solidFill>
              <a:schemeClr val="lt1"/>
            </a:solidFill>
          </a:ln>
          <a:effectLst/>
        </c:spPr>
        <c:dLbl>
          <c:idx val="0"/>
          <c:layout>
            <c:manualLayout>
              <c:x val="0.16670652484641582"/>
              <c:y val="1.81851747904435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85810597204762"/>
                  <c:h val="0.22057960549691114"/>
                </c:manualLayout>
              </c15:layout>
            </c:ext>
          </c:extLst>
        </c:dLbl>
      </c:pivotFmt>
    </c:pivotFmts>
    <c:plotArea>
      <c:layout>
        <c:manualLayout>
          <c:layoutTarget val="inner"/>
          <c:xMode val="edge"/>
          <c:yMode val="edge"/>
          <c:x val="0.25175617374475756"/>
          <c:y val="0.14586709886547811"/>
          <c:w val="0.502855051428027"/>
          <c:h val="0.85330508726927767"/>
        </c:manualLayout>
      </c:layout>
      <c:doughnutChart>
        <c:varyColors val="1"/>
        <c:ser>
          <c:idx val="0"/>
          <c:order val="0"/>
          <c:tx>
            <c:strRef>
              <c:f>'sheets design'!$C$74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B65-4314-9D25-774B99DF7F22}"/>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4-4B65-4314-9D25-774B99DF7F22}"/>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2-4B65-4314-9D25-774B99DF7F22}"/>
              </c:ext>
            </c:extLst>
          </c:dPt>
          <c:dLbls>
            <c:dLbl>
              <c:idx val="0"/>
              <c:layout>
                <c:manualLayout>
                  <c:x val="0.10410235628782118"/>
                  <c:y val="-5.40246731921881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776536205033195"/>
                      <c:h val="0.22142099737532808"/>
                    </c:manualLayout>
                  </c15:layout>
                </c:ext>
                <c:ext xmlns:c16="http://schemas.microsoft.com/office/drawing/2014/chart" uri="{C3380CC4-5D6E-409C-BE32-E72D297353CC}">
                  <c16:uniqueId val="{00000003-4B65-4314-9D25-774B99DF7F22}"/>
                </c:ext>
              </c:extLst>
            </c:dLbl>
            <c:dLbl>
              <c:idx val="1"/>
              <c:layout>
                <c:manualLayout>
                  <c:x val="0.16670652484641582"/>
                  <c:y val="1.81851747904435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85810597204762"/>
                      <c:h val="0.22057960549691114"/>
                    </c:manualLayout>
                  </c15:layout>
                </c:ext>
                <c:ext xmlns:c16="http://schemas.microsoft.com/office/drawing/2014/chart" uri="{C3380CC4-5D6E-409C-BE32-E72D297353CC}">
                  <c16:uniqueId val="{00000004-4B65-4314-9D25-774B99DF7F22}"/>
                </c:ext>
              </c:extLst>
            </c:dLbl>
            <c:dLbl>
              <c:idx val="2"/>
              <c:layout>
                <c:manualLayout>
                  <c:x val="-6.6455296029172842E-2"/>
                  <c:y val="-0.128508922738369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222347206599176"/>
                      <c:h val="0.22705016676408896"/>
                    </c:manualLayout>
                  </c15:layout>
                </c:ext>
                <c:ext xmlns:c16="http://schemas.microsoft.com/office/drawing/2014/chart" uri="{C3380CC4-5D6E-409C-BE32-E72D297353CC}">
                  <c16:uniqueId val="{00000002-4B65-4314-9D25-774B99DF7F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design'!$B$75:$B$77</c:f>
              <c:strCache>
                <c:ptCount val="3"/>
                <c:pt idx="0">
                  <c:v>High</c:v>
                </c:pt>
                <c:pt idx="1">
                  <c:v>Medium</c:v>
                </c:pt>
                <c:pt idx="2">
                  <c:v>Small</c:v>
                </c:pt>
              </c:strCache>
            </c:strRef>
          </c:cat>
          <c:val>
            <c:numRef>
              <c:f>'sheets design'!$C$75:$C$77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B65-4314-9D25-774B99DF7F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design'!$C$113</c:f>
              <c:strCache>
                <c:ptCount val="1"/>
                <c:pt idx="0">
                  <c:v>Total</c:v>
                </c:pt>
              </c:strCache>
            </c:strRef>
          </c:tx>
          <c:spPr>
            <a:solidFill>
              <a:schemeClr val="accent1"/>
            </a:solidFill>
            <a:ln>
              <a:noFill/>
            </a:ln>
            <a:effectLst/>
          </c:spPr>
          <c:invertIfNegative val="0"/>
          <c:cat>
            <c:strRef>
              <c:f>'sheets design'!$B$114:$B$117</c:f>
              <c:strCache>
                <c:ptCount val="4"/>
                <c:pt idx="0">
                  <c:v>Grocery Store</c:v>
                </c:pt>
                <c:pt idx="1">
                  <c:v>Supermarket Type3</c:v>
                </c:pt>
                <c:pt idx="2">
                  <c:v>Supermarket Type2</c:v>
                </c:pt>
                <c:pt idx="3">
                  <c:v>Supermarket Type1</c:v>
                </c:pt>
              </c:strCache>
            </c:strRef>
          </c:cat>
          <c:val>
            <c:numRef>
              <c:f>'sheets design'!$C$114:$C$117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9C8-43DE-B2A8-2E17019384F0}"/>
            </c:ext>
          </c:extLst>
        </c:ser>
        <c:dLbls>
          <c:showLegendKey val="0"/>
          <c:showVal val="0"/>
          <c:showCatName val="0"/>
          <c:showSerName val="0"/>
          <c:showPercent val="0"/>
          <c:showBubbleSize val="0"/>
        </c:dLbls>
        <c:gapWidth val="182"/>
        <c:axId val="552049856"/>
        <c:axId val="552048776"/>
      </c:barChart>
      <c:catAx>
        <c:axId val="55204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48776"/>
        <c:crosses val="autoZero"/>
        <c:auto val="1"/>
        <c:lblAlgn val="ctr"/>
        <c:lblOffset val="100"/>
        <c:noMultiLvlLbl val="0"/>
      </c:catAx>
      <c:valAx>
        <c:axId val="552048776"/>
        <c:scaling>
          <c:orientation val="minMax"/>
        </c:scaling>
        <c:delete val="1"/>
        <c:axPos val="b"/>
        <c:numFmt formatCode="&quot;$&quot;0.0,&quot;K&quot;" sourceLinked="1"/>
        <c:majorTickMark val="none"/>
        <c:minorTickMark val="none"/>
        <c:tickLblPos val="nextTo"/>
        <c:crossAx val="55204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design'!$C$123</c:f>
              <c:strCache>
                <c:ptCount val="1"/>
                <c:pt idx="0">
                  <c:v>Total</c:v>
                </c:pt>
              </c:strCache>
            </c:strRef>
          </c:tx>
          <c:spPr>
            <a:solidFill>
              <a:schemeClr val="accent1"/>
            </a:solidFill>
            <a:ln>
              <a:noFill/>
            </a:ln>
            <a:effectLst/>
          </c:spPr>
          <c:invertIfNegative val="0"/>
          <c:cat>
            <c:strRef>
              <c:f>'sheets design'!$B$124:$B$127</c:f>
              <c:strCache>
                <c:ptCount val="4"/>
                <c:pt idx="0">
                  <c:v>Grocery Store</c:v>
                </c:pt>
                <c:pt idx="1">
                  <c:v>Supermarket Type3</c:v>
                </c:pt>
                <c:pt idx="2">
                  <c:v>Supermarket Type2</c:v>
                </c:pt>
                <c:pt idx="3">
                  <c:v>Supermarket Type1</c:v>
                </c:pt>
              </c:strCache>
            </c:strRef>
          </c:cat>
          <c:val>
            <c:numRef>
              <c:f>'sheets design'!$C$124:$C$127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D7B-4D16-B17D-BD91C273B25C}"/>
            </c:ext>
          </c:extLst>
        </c:ser>
        <c:dLbls>
          <c:showLegendKey val="0"/>
          <c:showVal val="0"/>
          <c:showCatName val="0"/>
          <c:showSerName val="0"/>
          <c:showPercent val="0"/>
          <c:showBubbleSize val="0"/>
        </c:dLbls>
        <c:gapWidth val="182"/>
        <c:axId val="549114784"/>
        <c:axId val="624162736"/>
      </c:barChart>
      <c:catAx>
        <c:axId val="54911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62736"/>
        <c:crosses val="autoZero"/>
        <c:auto val="1"/>
        <c:lblAlgn val="ctr"/>
        <c:lblOffset val="100"/>
        <c:noMultiLvlLbl val="0"/>
      </c:catAx>
      <c:valAx>
        <c:axId val="624162736"/>
        <c:scaling>
          <c:orientation val="minMax"/>
        </c:scaling>
        <c:delete val="1"/>
        <c:axPos val="b"/>
        <c:numFmt formatCode="\$0" sourceLinked="1"/>
        <c:majorTickMark val="none"/>
        <c:minorTickMark val="none"/>
        <c:tickLblPos val="nextTo"/>
        <c:crossAx val="54911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design'!$C$133</c:f>
              <c:strCache>
                <c:ptCount val="1"/>
                <c:pt idx="0">
                  <c:v>Total</c:v>
                </c:pt>
              </c:strCache>
            </c:strRef>
          </c:tx>
          <c:spPr>
            <a:solidFill>
              <a:schemeClr val="accent1"/>
            </a:solidFill>
            <a:ln>
              <a:noFill/>
            </a:ln>
            <a:effectLst/>
          </c:spPr>
          <c:invertIfNegative val="0"/>
          <c:cat>
            <c:strRef>
              <c:f>'sheets design'!$B$134:$B$137</c:f>
              <c:strCache>
                <c:ptCount val="4"/>
                <c:pt idx="0">
                  <c:v>Grocery Store</c:v>
                </c:pt>
                <c:pt idx="1">
                  <c:v>Supermarket Type3</c:v>
                </c:pt>
                <c:pt idx="2">
                  <c:v>Supermarket Type2</c:v>
                </c:pt>
                <c:pt idx="3">
                  <c:v>Supermarket Type1</c:v>
                </c:pt>
              </c:strCache>
            </c:strRef>
          </c:cat>
          <c:val>
            <c:numRef>
              <c:f>'sheets design'!$C$134:$C$137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D98-457A-ADBC-906B74F7B426}"/>
            </c:ext>
          </c:extLst>
        </c:ser>
        <c:dLbls>
          <c:showLegendKey val="0"/>
          <c:showVal val="0"/>
          <c:showCatName val="0"/>
          <c:showSerName val="0"/>
          <c:showPercent val="0"/>
          <c:showBubbleSize val="0"/>
        </c:dLbls>
        <c:gapWidth val="182"/>
        <c:axId val="490617472"/>
        <c:axId val="490614952"/>
      </c:barChart>
      <c:catAx>
        <c:axId val="49061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14952"/>
        <c:crosses val="autoZero"/>
        <c:auto val="1"/>
        <c:lblAlgn val="ctr"/>
        <c:lblOffset val="100"/>
        <c:noMultiLvlLbl val="0"/>
      </c:catAx>
      <c:valAx>
        <c:axId val="490614952"/>
        <c:scaling>
          <c:orientation val="minMax"/>
        </c:scaling>
        <c:delete val="1"/>
        <c:axPos val="b"/>
        <c:numFmt formatCode="0" sourceLinked="1"/>
        <c:majorTickMark val="none"/>
        <c:minorTickMark val="none"/>
        <c:tickLblPos val="nextTo"/>
        <c:crossAx val="4906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Excel_raw_data.xlsx]sheets design!PivotTable3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4752126796634228E-2"/>
              <c:y val="0.1317868074609933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361200237061399"/>
                  <c:h val="0.25937955174379734"/>
                </c:manualLayout>
              </c15:layout>
            </c:ext>
          </c:extLst>
        </c:dLbl>
      </c:pivotFmt>
      <c:pivotFmt>
        <c:idx val="6"/>
        <c:spPr>
          <a:solidFill>
            <a:schemeClr val="accent6">
              <a:lumMod val="75000"/>
            </a:schemeClr>
          </a:solidFill>
          <a:ln w="19050">
            <a:solidFill>
              <a:schemeClr val="lt1"/>
            </a:solidFill>
          </a:ln>
          <a:effectLst/>
        </c:spPr>
        <c:dLbl>
          <c:idx val="0"/>
          <c:layout>
            <c:manualLayout>
              <c:x val="-3.0766253265948913E-2"/>
              <c:y val="-0.1659261596188138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037422791161658"/>
                  <c:h val="0.26172301910951079"/>
                </c:manualLayout>
              </c15:layout>
            </c:ext>
          </c:extLst>
        </c:dLbl>
      </c:pivotFmt>
    </c:pivotFmts>
    <c:plotArea>
      <c:layout>
        <c:manualLayout>
          <c:layoutTarget val="inner"/>
          <c:xMode val="edge"/>
          <c:yMode val="edge"/>
          <c:x val="0.11939493154160816"/>
          <c:y val="0.156857660442173"/>
          <c:w val="0.71060537615659969"/>
          <c:h val="0.8364835504023358"/>
        </c:manualLayout>
      </c:layout>
      <c:doughnutChart>
        <c:varyColors val="1"/>
        <c:ser>
          <c:idx val="0"/>
          <c:order val="0"/>
          <c:tx>
            <c:strRef>
              <c:f>'sheets design'!$C$13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0AC-48AA-9DCA-15D1865D7D4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0AC-48AA-9DCA-15D1865D7D4E}"/>
              </c:ext>
            </c:extLst>
          </c:dPt>
          <c:dLbls>
            <c:dLbl>
              <c:idx val="0"/>
              <c:layout>
                <c:manualLayout>
                  <c:x val="8.4752126796634228E-2"/>
                  <c:y val="0.1317868074609933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361200237061399"/>
                      <c:h val="0.25937955174379734"/>
                    </c:manualLayout>
                  </c15:layout>
                </c:ext>
                <c:ext xmlns:c16="http://schemas.microsoft.com/office/drawing/2014/chart" uri="{C3380CC4-5D6E-409C-BE32-E72D297353CC}">
                  <c16:uniqueId val="{00000001-B0AC-48AA-9DCA-15D1865D7D4E}"/>
                </c:ext>
              </c:extLst>
            </c:dLbl>
            <c:dLbl>
              <c:idx val="1"/>
              <c:layout>
                <c:manualLayout>
                  <c:x val="-3.0766253265948913E-2"/>
                  <c:y val="-0.1659261596188138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037422791161658"/>
                      <c:h val="0.26172301910951079"/>
                    </c:manualLayout>
                  </c15:layout>
                </c:ext>
                <c:ext xmlns:c16="http://schemas.microsoft.com/office/drawing/2014/chart" uri="{C3380CC4-5D6E-409C-BE32-E72D297353CC}">
                  <c16:uniqueId val="{00000003-B0AC-48AA-9DCA-15D1865D7D4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design'!$B$14:$B$15</c:f>
              <c:strCache>
                <c:ptCount val="2"/>
                <c:pt idx="0">
                  <c:v>Low Fat</c:v>
                </c:pt>
                <c:pt idx="1">
                  <c:v>Regular</c:v>
                </c:pt>
              </c:strCache>
            </c:strRef>
          </c:cat>
          <c:val>
            <c:numRef>
              <c:f>'sheets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4-B0AC-48AA-9DCA-15D1865D7D4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22BB99C-91BB-47A0-B321-535BF1B57B5E}">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22BB99C-91BB-47A0-B321-535BF1B57B5E}">
          <cx:tx>
            <cx:txData>
              <cx:f>_xlchart.v2.4</cx:f>
              <cx:v>Sales</cx:v>
            </cx:txData>
          </cx:tx>
          <cx:dataPt idx="0">
            <cx:spPr>
              <a:solidFill>
                <a:srgbClr val="D09E00"/>
              </a:solidFill>
            </cx:spPr>
          </cx:dataPt>
          <cx:dataPt idx="1">
            <cx:spPr>
              <a:solidFill>
                <a:srgbClr val="FFD2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sz="1050">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0"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41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289560</xdr:colOff>
      <xdr:row>12</xdr:row>
      <xdr:rowOff>99060</xdr:rowOff>
    </xdr:from>
    <xdr:to>
      <xdr:col>6</xdr:col>
      <xdr:colOff>586740</xdr:colOff>
      <xdr:row>18</xdr:row>
      <xdr:rowOff>38100</xdr:rowOff>
    </xdr:to>
    <xdr:graphicFrame macro="">
      <xdr:nvGraphicFramePr>
        <xdr:cNvPr id="4" name="Chart 3">
          <a:extLst>
            <a:ext uri="{FF2B5EF4-FFF2-40B4-BE49-F238E27FC236}">
              <a16:creationId xmlns:a16="http://schemas.microsoft.com/office/drawing/2014/main" id="{926F4145-882A-9B2F-D982-84A8D247A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22</xdr:row>
      <xdr:rowOff>7620</xdr:rowOff>
    </xdr:from>
    <xdr:to>
      <xdr:col>9</xdr:col>
      <xdr:colOff>655320</xdr:colOff>
      <xdr:row>30</xdr:row>
      <xdr:rowOff>182880</xdr:rowOff>
    </xdr:to>
    <xdr:graphicFrame macro="">
      <xdr:nvGraphicFramePr>
        <xdr:cNvPr id="6" name="Chart 5">
          <a:extLst>
            <a:ext uri="{FF2B5EF4-FFF2-40B4-BE49-F238E27FC236}">
              <a16:creationId xmlns:a16="http://schemas.microsoft.com/office/drawing/2014/main" id="{0AD95848-D705-6655-0E75-D094E6B6B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35</xdr:row>
      <xdr:rowOff>38100</xdr:rowOff>
    </xdr:from>
    <xdr:to>
      <xdr:col>10</xdr:col>
      <xdr:colOff>548640</xdr:colOff>
      <xdr:row>52</xdr:row>
      <xdr:rowOff>15240</xdr:rowOff>
    </xdr:to>
    <xdr:graphicFrame macro="">
      <xdr:nvGraphicFramePr>
        <xdr:cNvPr id="7" name="Chart 6">
          <a:extLst>
            <a:ext uri="{FF2B5EF4-FFF2-40B4-BE49-F238E27FC236}">
              <a16:creationId xmlns:a16="http://schemas.microsoft.com/office/drawing/2014/main" id="{11EB4506-3155-E8B1-77AC-390AE4A8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194310</xdr:colOff>
      <xdr:row>58</xdr:row>
      <xdr:rowOff>7620</xdr:rowOff>
    </xdr:from>
    <xdr:to>
      <xdr:col>9</xdr:col>
      <xdr:colOff>297180</xdr:colOff>
      <xdr:row>67</xdr:row>
      <xdr:rowOff>182880</xdr:rowOff>
    </xdr:to>
    <xdr:graphicFrame macro="">
      <xdr:nvGraphicFramePr>
        <xdr:cNvPr id="8" name="Chart 7">
          <a:extLst>
            <a:ext uri="{FF2B5EF4-FFF2-40B4-BE49-F238E27FC236}">
              <a16:creationId xmlns:a16="http://schemas.microsoft.com/office/drawing/2014/main" id="{C545087A-82D4-CFBB-83AD-7BA7618EB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167640</xdr:colOff>
      <xdr:row>73</xdr:row>
      <xdr:rowOff>99060</xdr:rowOff>
    </xdr:from>
    <xdr:to>
      <xdr:col>6</xdr:col>
      <xdr:colOff>457200</xdr:colOff>
      <xdr:row>82</xdr:row>
      <xdr:rowOff>45720</xdr:rowOff>
    </xdr:to>
    <xdr:graphicFrame macro="">
      <xdr:nvGraphicFramePr>
        <xdr:cNvPr id="9" name="Chart 8">
          <a:extLst>
            <a:ext uri="{FF2B5EF4-FFF2-40B4-BE49-F238E27FC236}">
              <a16:creationId xmlns:a16="http://schemas.microsoft.com/office/drawing/2014/main" id="{70FA8873-2801-CCA9-3D32-B9A1EB2A8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125730</xdr:colOff>
      <xdr:row>92</xdr:row>
      <xdr:rowOff>15240</xdr:rowOff>
    </xdr:from>
    <xdr:to>
      <xdr:col>5</xdr:col>
      <xdr:colOff>758190</xdr:colOff>
      <xdr:row>105</xdr:row>
      <xdr:rowOff>182880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B682166-8836-F27A-D6EF-D3C174B8F9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2530" y="18577560"/>
              <a:ext cx="52425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289560</xdr:colOff>
      <xdr:row>111</xdr:row>
      <xdr:rowOff>198120</xdr:rowOff>
    </xdr:from>
    <xdr:to>
      <xdr:col>7</xdr:col>
      <xdr:colOff>335280</xdr:colOff>
      <xdr:row>117</xdr:row>
      <xdr:rowOff>0</xdr:rowOff>
    </xdr:to>
    <xdr:graphicFrame macro="">
      <xdr:nvGraphicFramePr>
        <xdr:cNvPr id="11" name="Chart 10">
          <a:extLst>
            <a:ext uri="{FF2B5EF4-FFF2-40B4-BE49-F238E27FC236}">
              <a16:creationId xmlns:a16="http://schemas.microsoft.com/office/drawing/2014/main" id="{2D38CE2B-E2CC-1630-36C6-211460C88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137160</xdr:colOff>
      <xdr:row>122</xdr:row>
      <xdr:rowOff>7620</xdr:rowOff>
    </xdr:from>
    <xdr:to>
      <xdr:col>7</xdr:col>
      <xdr:colOff>68580</xdr:colOff>
      <xdr:row>127</xdr:row>
      <xdr:rowOff>15240</xdr:rowOff>
    </xdr:to>
    <xdr:graphicFrame macro="">
      <xdr:nvGraphicFramePr>
        <xdr:cNvPr id="12" name="Chart 11">
          <a:extLst>
            <a:ext uri="{FF2B5EF4-FFF2-40B4-BE49-F238E27FC236}">
              <a16:creationId xmlns:a16="http://schemas.microsoft.com/office/drawing/2014/main" id="{33013D48-FDF1-E71E-DEA2-230C6BC80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220980</xdr:colOff>
      <xdr:row>131</xdr:row>
      <xdr:rowOff>198120</xdr:rowOff>
    </xdr:from>
    <xdr:to>
      <xdr:col>6</xdr:col>
      <xdr:colOff>396240</xdr:colOff>
      <xdr:row>138</xdr:row>
      <xdr:rowOff>15240</xdr:rowOff>
    </xdr:to>
    <xdr:graphicFrame macro="">
      <xdr:nvGraphicFramePr>
        <xdr:cNvPr id="13" name="Chart 12">
          <a:extLst>
            <a:ext uri="{FF2B5EF4-FFF2-40B4-BE49-F238E27FC236}">
              <a16:creationId xmlns:a16="http://schemas.microsoft.com/office/drawing/2014/main" id="{8C5F2C0A-642C-F44E-1935-E7580D7A5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339634</xdr:colOff>
      <xdr:row>0</xdr:row>
      <xdr:rowOff>108857</xdr:rowOff>
    </xdr:from>
    <xdr:to>
      <xdr:col>24</xdr:col>
      <xdr:colOff>347314</xdr:colOff>
      <xdr:row>40</xdr:row>
      <xdr:rowOff>21257</xdr:rowOff>
    </xdr:to>
    <xdr:sp macro="" textlink="">
      <xdr:nvSpPr>
        <xdr:cNvPr id="3" name="Rectangle 2">
          <a:extLst>
            <a:ext uri="{FF2B5EF4-FFF2-40B4-BE49-F238E27FC236}">
              <a16:creationId xmlns:a16="http://schemas.microsoft.com/office/drawing/2014/main" id="{DE237CC2-0E9B-2225-015B-125A11D1E0F5}"/>
            </a:ext>
          </a:extLst>
        </xdr:cNvPr>
        <xdr:cNvSpPr/>
      </xdr:nvSpPr>
      <xdr:spPr>
        <a:xfrm>
          <a:off x="1689463" y="108857"/>
          <a:ext cx="14855794" cy="7750114"/>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601628</xdr:colOff>
      <xdr:row>1</xdr:row>
      <xdr:rowOff>133599</xdr:rowOff>
    </xdr:from>
    <xdr:to>
      <xdr:col>6</xdr:col>
      <xdr:colOff>97971</xdr:colOff>
      <xdr:row>38</xdr:row>
      <xdr:rowOff>119747</xdr:rowOff>
    </xdr:to>
    <xdr:sp macro="" textlink="">
      <xdr:nvSpPr>
        <xdr:cNvPr id="4" name="Rectangle: Top Corners Rounded 3">
          <a:extLst>
            <a:ext uri="{FF2B5EF4-FFF2-40B4-BE49-F238E27FC236}">
              <a16:creationId xmlns:a16="http://schemas.microsoft.com/office/drawing/2014/main" id="{8081AEE0-1465-04FC-955C-2F770E96B606}"/>
            </a:ext>
          </a:extLst>
        </xdr:cNvPr>
        <xdr:cNvSpPr/>
      </xdr:nvSpPr>
      <xdr:spPr>
        <a:xfrm rot="5400000">
          <a:off x="-568560" y="2849559"/>
          <a:ext cx="7236034" cy="2196000"/>
        </a:xfrm>
        <a:prstGeom prst="round2SameRect">
          <a:avLst>
            <a:gd name="adj1" fmla="val 26085"/>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640</xdr:colOff>
      <xdr:row>2</xdr:row>
      <xdr:rowOff>16649</xdr:rowOff>
    </xdr:from>
    <xdr:to>
      <xdr:col>5</xdr:col>
      <xdr:colOff>544927</xdr:colOff>
      <xdr:row>5</xdr:row>
      <xdr:rowOff>114619</xdr:rowOff>
    </xdr:to>
    <xdr:sp macro="" textlink="">
      <xdr:nvSpPr>
        <xdr:cNvPr id="5" name="TextBox 4">
          <a:extLst>
            <a:ext uri="{FF2B5EF4-FFF2-40B4-BE49-F238E27FC236}">
              <a16:creationId xmlns:a16="http://schemas.microsoft.com/office/drawing/2014/main" id="{5348F26E-1714-D3CB-CF73-6F6DB65F99C4}"/>
            </a:ext>
          </a:extLst>
        </xdr:cNvPr>
        <xdr:cNvSpPr txBox="1"/>
      </xdr:nvSpPr>
      <xdr:spPr>
        <a:xfrm>
          <a:off x="2017699" y="411096"/>
          <a:ext cx="1888993" cy="6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38620</xdr:colOff>
      <xdr:row>4</xdr:row>
      <xdr:rowOff>183937</xdr:rowOff>
    </xdr:from>
    <xdr:to>
      <xdr:col>5</xdr:col>
      <xdr:colOff>550250</xdr:colOff>
      <xdr:row>6</xdr:row>
      <xdr:rowOff>64193</xdr:rowOff>
    </xdr:to>
    <xdr:sp macro="" textlink="">
      <xdr:nvSpPr>
        <xdr:cNvPr id="6" name="TextBox 5">
          <a:extLst>
            <a:ext uri="{FF2B5EF4-FFF2-40B4-BE49-F238E27FC236}">
              <a16:creationId xmlns:a16="http://schemas.microsoft.com/office/drawing/2014/main" id="{86362D5D-1B45-4FBA-87A7-4585B3FEDB7A}"/>
            </a:ext>
          </a:extLst>
        </xdr:cNvPr>
        <xdr:cNvSpPr txBox="1"/>
      </xdr:nvSpPr>
      <xdr:spPr>
        <a:xfrm>
          <a:off x="2055679" y="972831"/>
          <a:ext cx="1856336" cy="274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Minutes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495300</xdr:colOff>
      <xdr:row>1</xdr:row>
      <xdr:rowOff>144483</xdr:rowOff>
    </xdr:from>
    <xdr:to>
      <xdr:col>15</xdr:col>
      <xdr:colOff>112544</xdr:colOff>
      <xdr:row>13</xdr:row>
      <xdr:rowOff>108957</xdr:rowOff>
    </xdr:to>
    <xdr:grpSp>
      <xdr:nvGrpSpPr>
        <xdr:cNvPr id="12" name="Group 11">
          <a:extLst>
            <a:ext uri="{FF2B5EF4-FFF2-40B4-BE49-F238E27FC236}">
              <a16:creationId xmlns:a16="http://schemas.microsoft.com/office/drawing/2014/main" id="{152A71BC-5687-59DD-BBEF-8F0A6A424036}"/>
            </a:ext>
          </a:extLst>
        </xdr:cNvPr>
        <xdr:cNvGrpSpPr/>
      </xdr:nvGrpSpPr>
      <xdr:grpSpPr>
        <a:xfrm>
          <a:off x="4544786" y="340426"/>
          <a:ext cx="5691472" cy="2315788"/>
          <a:chOff x="4544786" y="446313"/>
          <a:chExt cx="5691472" cy="2315788"/>
        </a:xfrm>
      </xdr:grpSpPr>
      <xdr:sp macro="" textlink="">
        <xdr:nvSpPr>
          <xdr:cNvPr id="7" name="Rectangle: Rounded Corners 6">
            <a:extLst>
              <a:ext uri="{FF2B5EF4-FFF2-40B4-BE49-F238E27FC236}">
                <a16:creationId xmlns:a16="http://schemas.microsoft.com/office/drawing/2014/main" id="{D47A3EC5-1AEE-CCF9-0B2C-23F11F352656}"/>
              </a:ext>
            </a:extLst>
          </xdr:cNvPr>
          <xdr:cNvSpPr/>
        </xdr:nvSpPr>
        <xdr:spPr>
          <a:xfrm>
            <a:off x="4544786" y="446313"/>
            <a:ext cx="2736000" cy="1047600"/>
          </a:xfrm>
          <a:prstGeom prst="roundRect">
            <a:avLst>
              <a:gd name="adj" fmla="val 12511"/>
            </a:avLst>
          </a:prstGeom>
          <a:gradFill flip="none" rotWithShape="1">
            <a:gsLst>
              <a:gs pos="14000">
                <a:srgbClr val="FFD200">
                  <a:alpha val="60000"/>
                </a:srgbClr>
              </a:gs>
              <a:gs pos="50000">
                <a:schemeClr val="accent6">
                  <a:lumMod val="75000"/>
                  <a:alpha val="45000"/>
                </a:schemeClr>
              </a:gs>
              <a:gs pos="100000">
                <a:schemeClr val="accent6">
                  <a:lumMod val="50000"/>
                  <a:alpha val="50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C0499325-0D5F-4953-8E00-665122FA94CF}"/>
              </a:ext>
            </a:extLst>
          </xdr:cNvPr>
          <xdr:cNvSpPr/>
        </xdr:nvSpPr>
        <xdr:spPr>
          <a:xfrm>
            <a:off x="7500258" y="446313"/>
            <a:ext cx="2736000" cy="1047600"/>
          </a:xfrm>
          <a:prstGeom prst="roundRect">
            <a:avLst>
              <a:gd name="adj" fmla="val 1355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F9D0A4C8-7555-4D32-8F5C-604BA2C5FACA}"/>
              </a:ext>
            </a:extLst>
          </xdr:cNvPr>
          <xdr:cNvSpPr/>
        </xdr:nvSpPr>
        <xdr:spPr>
          <a:xfrm>
            <a:off x="4544786" y="1714501"/>
            <a:ext cx="2736000" cy="1047600"/>
          </a:xfrm>
          <a:prstGeom prst="roundRect">
            <a:avLst>
              <a:gd name="adj" fmla="val 1355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3FEEF38-6295-437D-8970-BEA7845B88E9}"/>
              </a:ext>
            </a:extLst>
          </xdr:cNvPr>
          <xdr:cNvSpPr/>
        </xdr:nvSpPr>
        <xdr:spPr>
          <a:xfrm>
            <a:off x="7500258" y="1714501"/>
            <a:ext cx="2736000" cy="1047600"/>
          </a:xfrm>
          <a:prstGeom prst="roundRect">
            <a:avLst>
              <a:gd name="adj" fmla="val 125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642257</xdr:colOff>
      <xdr:row>2</xdr:row>
      <xdr:rowOff>16328</xdr:rowOff>
    </xdr:from>
    <xdr:to>
      <xdr:col>8</xdr:col>
      <xdr:colOff>653143</xdr:colOff>
      <xdr:row>5</xdr:row>
      <xdr:rowOff>5444</xdr:rowOff>
    </xdr:to>
    <xdr:sp macro="" textlink="'sheets design'!B9">
      <xdr:nvSpPr>
        <xdr:cNvPr id="14" name="TextBox 13">
          <a:extLst>
            <a:ext uri="{FF2B5EF4-FFF2-40B4-BE49-F238E27FC236}">
              <a16:creationId xmlns:a16="http://schemas.microsoft.com/office/drawing/2014/main" id="{466A9009-D5B8-01BE-0AC4-1A7AD8FB5BA3}"/>
            </a:ext>
          </a:extLst>
        </xdr:cNvPr>
        <xdr:cNvSpPr txBox="1"/>
      </xdr:nvSpPr>
      <xdr:spPr>
        <a:xfrm>
          <a:off x="4691743" y="408214"/>
          <a:ext cx="1360714" cy="57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AFF1FD-02B0-46FF-8FE5-5D7649B7073B}" type="TxLink">
            <a:rPr lang="en-US"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rPr>
            <a:pPr/>
            <a:t>$1.20M</a:t>
          </a:fld>
          <a:endParaRPr lang="en-IN" sz="2400" b="0"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30736</xdr:colOff>
      <xdr:row>8</xdr:row>
      <xdr:rowOff>71719</xdr:rowOff>
    </xdr:from>
    <xdr:to>
      <xdr:col>6</xdr:col>
      <xdr:colOff>82602</xdr:colOff>
      <xdr:row>15</xdr:row>
      <xdr:rowOff>82602</xdr:rowOff>
    </xdr:to>
    <mc:AlternateContent xmlns:mc="http://schemas.openxmlformats.org/markup-compatibility/2006" xmlns:a14="http://schemas.microsoft.com/office/drawing/2010/main">
      <mc:Choice Requires="a14">
        <xdr:graphicFrame macro="">
          <xdr:nvGraphicFramePr>
            <xdr:cNvPr id="15" name="Outlet Size 1">
              <a:extLst>
                <a:ext uri="{FF2B5EF4-FFF2-40B4-BE49-F238E27FC236}">
                  <a16:creationId xmlns:a16="http://schemas.microsoft.com/office/drawing/2014/main" id="{6A7B8D5E-AC49-415C-B6DC-A19E3BE12FA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055479" y="1639262"/>
              <a:ext cx="2076609" cy="1382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412819</xdr:colOff>
      <xdr:row>3</xdr:row>
      <xdr:rowOff>69498</xdr:rowOff>
    </xdr:from>
    <xdr:to>
      <xdr:col>9</xdr:col>
      <xdr:colOff>293914</xdr:colOff>
      <xdr:row>6</xdr:row>
      <xdr:rowOff>130629</xdr:rowOff>
    </xdr:to>
    <xdr:sp macro="" textlink="'sheets design'!B9">
      <xdr:nvSpPr>
        <xdr:cNvPr id="16" name="TextBox 15">
          <a:extLst>
            <a:ext uri="{FF2B5EF4-FFF2-40B4-BE49-F238E27FC236}">
              <a16:creationId xmlns:a16="http://schemas.microsoft.com/office/drawing/2014/main" id="{36CC337F-217B-4DE0-8CD1-CE49ABC1D5F6}"/>
            </a:ext>
          </a:extLst>
        </xdr:cNvPr>
        <xdr:cNvSpPr txBox="1"/>
      </xdr:nvSpPr>
      <xdr:spPr>
        <a:xfrm>
          <a:off x="4462305" y="657327"/>
          <a:ext cx="1905838" cy="64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163286</xdr:colOff>
      <xdr:row>2</xdr:row>
      <xdr:rowOff>16328</xdr:rowOff>
    </xdr:from>
    <xdr:to>
      <xdr:col>13</xdr:col>
      <xdr:colOff>174171</xdr:colOff>
      <xdr:row>5</xdr:row>
      <xdr:rowOff>5444</xdr:rowOff>
    </xdr:to>
    <xdr:sp macro="" textlink="'sheets design'!C9">
      <xdr:nvSpPr>
        <xdr:cNvPr id="17" name="TextBox 16">
          <a:extLst>
            <a:ext uri="{FF2B5EF4-FFF2-40B4-BE49-F238E27FC236}">
              <a16:creationId xmlns:a16="http://schemas.microsoft.com/office/drawing/2014/main" id="{D7D37BAF-CE73-470B-9225-A8DD3098F3A4}"/>
            </a:ext>
          </a:extLst>
        </xdr:cNvPr>
        <xdr:cNvSpPr txBox="1"/>
      </xdr:nvSpPr>
      <xdr:spPr>
        <a:xfrm>
          <a:off x="7587343" y="408214"/>
          <a:ext cx="1360714" cy="57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6B86DB-AC4C-486F-85D7-BA430B16BA14}" type="TxLink">
            <a:rPr lang="en-US"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rPr>
            <a:pPr marL="0" indent="0"/>
            <a:t>$141</a:t>
          </a:fld>
          <a:endParaRPr lang="en-IN"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336619</xdr:colOff>
      <xdr:row>3</xdr:row>
      <xdr:rowOff>58613</xdr:rowOff>
    </xdr:from>
    <xdr:to>
      <xdr:col>13</xdr:col>
      <xdr:colOff>217714</xdr:colOff>
      <xdr:row>6</xdr:row>
      <xdr:rowOff>119744</xdr:rowOff>
    </xdr:to>
    <xdr:sp macro="" textlink="'sheets design'!B9">
      <xdr:nvSpPr>
        <xdr:cNvPr id="18" name="TextBox 17">
          <a:extLst>
            <a:ext uri="{FF2B5EF4-FFF2-40B4-BE49-F238E27FC236}">
              <a16:creationId xmlns:a16="http://schemas.microsoft.com/office/drawing/2014/main" id="{F55B4ADD-2DD9-4A45-A004-5D230EA2455F}"/>
            </a:ext>
          </a:extLst>
        </xdr:cNvPr>
        <xdr:cNvSpPr txBox="1"/>
      </xdr:nvSpPr>
      <xdr:spPr>
        <a:xfrm>
          <a:off x="7085762" y="646442"/>
          <a:ext cx="1905838" cy="64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598715</xdr:colOff>
      <xdr:row>8</xdr:row>
      <xdr:rowOff>136071</xdr:rowOff>
    </xdr:from>
    <xdr:to>
      <xdr:col>8</xdr:col>
      <xdr:colOff>609601</xdr:colOff>
      <xdr:row>11</xdr:row>
      <xdr:rowOff>125187</xdr:rowOff>
    </xdr:to>
    <xdr:sp macro="" textlink="'sheets design'!D9">
      <xdr:nvSpPr>
        <xdr:cNvPr id="19" name="TextBox 18">
          <a:extLst>
            <a:ext uri="{FF2B5EF4-FFF2-40B4-BE49-F238E27FC236}">
              <a16:creationId xmlns:a16="http://schemas.microsoft.com/office/drawing/2014/main" id="{1F96ABE0-3C2B-4B6E-BD9C-D59EE626055A}"/>
            </a:ext>
          </a:extLst>
        </xdr:cNvPr>
        <xdr:cNvSpPr txBox="1"/>
      </xdr:nvSpPr>
      <xdr:spPr>
        <a:xfrm>
          <a:off x="4648201" y="1703614"/>
          <a:ext cx="1360714" cy="57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C5A6BEB-DDBC-4B8D-BC21-242496AC716B}" type="TxLink">
            <a:rPr lang="en-US"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rPr>
            <a:pPr marL="0" indent="0" algn="ctr"/>
            <a:t>8523</a:t>
          </a:fld>
          <a:endParaRPr lang="en-IN"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424543</xdr:colOff>
      <xdr:row>10</xdr:row>
      <xdr:rowOff>21772</xdr:rowOff>
    </xdr:from>
    <xdr:to>
      <xdr:col>9</xdr:col>
      <xdr:colOff>305638</xdr:colOff>
      <xdr:row>13</xdr:row>
      <xdr:rowOff>82903</xdr:rowOff>
    </xdr:to>
    <xdr:sp macro="" textlink="'sheets design'!B9">
      <xdr:nvSpPr>
        <xdr:cNvPr id="20" name="TextBox 19">
          <a:extLst>
            <a:ext uri="{FF2B5EF4-FFF2-40B4-BE49-F238E27FC236}">
              <a16:creationId xmlns:a16="http://schemas.microsoft.com/office/drawing/2014/main" id="{470CD121-5ECA-4A39-A49F-477AED5D8152}"/>
            </a:ext>
          </a:extLst>
        </xdr:cNvPr>
        <xdr:cNvSpPr txBox="1"/>
      </xdr:nvSpPr>
      <xdr:spPr>
        <a:xfrm>
          <a:off x="4474029" y="1981201"/>
          <a:ext cx="1905838" cy="64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65314</xdr:colOff>
      <xdr:row>8</xdr:row>
      <xdr:rowOff>119743</xdr:rowOff>
    </xdr:from>
    <xdr:to>
      <xdr:col>13</xdr:col>
      <xdr:colOff>76199</xdr:colOff>
      <xdr:row>11</xdr:row>
      <xdr:rowOff>108859</xdr:rowOff>
    </xdr:to>
    <xdr:sp macro="" textlink="'sheets design'!E9">
      <xdr:nvSpPr>
        <xdr:cNvPr id="21" name="TextBox 20">
          <a:extLst>
            <a:ext uri="{FF2B5EF4-FFF2-40B4-BE49-F238E27FC236}">
              <a16:creationId xmlns:a16="http://schemas.microsoft.com/office/drawing/2014/main" id="{BD429214-B8BB-4EEA-B5F7-985CF07A2F00}"/>
            </a:ext>
          </a:extLst>
        </xdr:cNvPr>
        <xdr:cNvSpPr txBox="1"/>
      </xdr:nvSpPr>
      <xdr:spPr>
        <a:xfrm>
          <a:off x="7489371" y="1687286"/>
          <a:ext cx="1360714" cy="57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204A06-4574-4B57-B8D2-DC73AAD85FB5}" type="TxLink">
            <a:rPr lang="en-US"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rPr>
            <a:pPr marL="0" indent="0" algn="ctr"/>
            <a:t>4.0</a:t>
          </a:fld>
          <a:endParaRPr lang="en-IN" sz="2400" b="0" i="0" u="none" strike="noStrike" cap="none" spc="0">
            <a:ln w="0"/>
            <a:solidFill>
              <a:schemeClr val="tx1"/>
            </a:solidFill>
            <a:effectLst>
              <a:outerShdw blurRad="38100" dist="19050" dir="2700000" algn="tl" rotWithShape="0">
                <a:schemeClr val="dk1">
                  <a:alpha val="40000"/>
                </a:schemeClr>
              </a:outerShdw>
            </a:effectLst>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544287</xdr:colOff>
      <xdr:row>10</xdr:row>
      <xdr:rowOff>0</xdr:rowOff>
    </xdr:from>
    <xdr:to>
      <xdr:col>13</xdr:col>
      <xdr:colOff>425382</xdr:colOff>
      <xdr:row>13</xdr:row>
      <xdr:rowOff>61131</xdr:rowOff>
    </xdr:to>
    <xdr:sp macro="" textlink="'sheets design'!B9">
      <xdr:nvSpPr>
        <xdr:cNvPr id="22" name="TextBox 21">
          <a:extLst>
            <a:ext uri="{FF2B5EF4-FFF2-40B4-BE49-F238E27FC236}">
              <a16:creationId xmlns:a16="http://schemas.microsoft.com/office/drawing/2014/main" id="{D2881C26-30DA-4AFC-8983-72F317C9831E}"/>
            </a:ext>
          </a:extLst>
        </xdr:cNvPr>
        <xdr:cNvSpPr txBox="1"/>
      </xdr:nvSpPr>
      <xdr:spPr>
        <a:xfrm>
          <a:off x="7293430" y="1959429"/>
          <a:ext cx="1905838" cy="64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239486</xdr:colOff>
      <xdr:row>2</xdr:row>
      <xdr:rowOff>11350</xdr:rowOff>
    </xdr:from>
    <xdr:to>
      <xdr:col>15</xdr:col>
      <xdr:colOff>43543</xdr:colOff>
      <xdr:row>4</xdr:row>
      <xdr:rowOff>90361</xdr:rowOff>
    </xdr:to>
    <xdr:pic>
      <xdr:nvPicPr>
        <xdr:cNvPr id="25" name="Picture 24">
          <a:extLst>
            <a:ext uri="{FF2B5EF4-FFF2-40B4-BE49-F238E27FC236}">
              <a16:creationId xmlns:a16="http://schemas.microsoft.com/office/drawing/2014/main" id="{6A152EE2-0AAB-CCE7-54A1-DC8074C006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88286" y="403236"/>
          <a:ext cx="478971" cy="470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623856</xdr:colOff>
      <xdr:row>8</xdr:row>
      <xdr:rowOff>122789</xdr:rowOff>
    </xdr:from>
    <xdr:to>
      <xdr:col>10</xdr:col>
      <xdr:colOff>413657</xdr:colOff>
      <xdr:row>10</xdr:row>
      <xdr:rowOff>187784</xdr:rowOff>
    </xdr:to>
    <xdr:pic>
      <xdr:nvPicPr>
        <xdr:cNvPr id="27" name="Picture 26">
          <a:extLst>
            <a:ext uri="{FF2B5EF4-FFF2-40B4-BE49-F238E27FC236}">
              <a16:creationId xmlns:a16="http://schemas.microsoft.com/office/drawing/2014/main" id="{0D609402-A4F5-9C96-2904-DDA6201BF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98085" y="1690332"/>
          <a:ext cx="464715" cy="456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206828</xdr:colOff>
      <xdr:row>8</xdr:row>
      <xdr:rowOff>141063</xdr:rowOff>
    </xdr:from>
    <xdr:to>
      <xdr:col>14</xdr:col>
      <xdr:colOff>620485</xdr:colOff>
      <xdr:row>10</xdr:row>
      <xdr:rowOff>155861</xdr:rowOff>
    </xdr:to>
    <xdr:pic>
      <xdr:nvPicPr>
        <xdr:cNvPr id="28" name="Picture 27">
          <a:extLst>
            <a:ext uri="{FF2B5EF4-FFF2-40B4-BE49-F238E27FC236}">
              <a16:creationId xmlns:a16="http://schemas.microsoft.com/office/drawing/2014/main" id="{C385722E-B4C8-B4A0-550F-A90F7A076A7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655628" y="1708606"/>
          <a:ext cx="413657" cy="406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32656</xdr:colOff>
      <xdr:row>2</xdr:row>
      <xdr:rowOff>32657</xdr:rowOff>
    </xdr:from>
    <xdr:to>
      <xdr:col>10</xdr:col>
      <xdr:colOff>478971</xdr:colOff>
      <xdr:row>4</xdr:row>
      <xdr:rowOff>79563</xdr:rowOff>
    </xdr:to>
    <xdr:pic>
      <xdr:nvPicPr>
        <xdr:cNvPr id="30" name="Picture 29">
          <a:extLst>
            <a:ext uri="{FF2B5EF4-FFF2-40B4-BE49-F238E27FC236}">
              <a16:creationId xmlns:a16="http://schemas.microsoft.com/office/drawing/2014/main" id="{3453CA5B-1079-8429-8D4D-7AAD952A261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81799" y="424543"/>
          <a:ext cx="446315" cy="438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567900</xdr:colOff>
      <xdr:row>14</xdr:row>
      <xdr:rowOff>144482</xdr:rowOff>
    </xdr:from>
    <xdr:to>
      <xdr:col>15</xdr:col>
      <xdr:colOff>105258</xdr:colOff>
      <xdr:row>38</xdr:row>
      <xdr:rowOff>97970</xdr:rowOff>
    </xdr:to>
    <xdr:sp macro="" textlink="">
      <xdr:nvSpPr>
        <xdr:cNvPr id="31" name="Rectangle: Rounded Corners 30">
          <a:extLst>
            <a:ext uri="{FF2B5EF4-FFF2-40B4-BE49-F238E27FC236}">
              <a16:creationId xmlns:a16="http://schemas.microsoft.com/office/drawing/2014/main" id="{60FD9C5D-FD96-4DD4-9D2C-405CC4DCCB57}"/>
            </a:ext>
          </a:extLst>
        </xdr:cNvPr>
        <xdr:cNvSpPr/>
      </xdr:nvSpPr>
      <xdr:spPr>
        <a:xfrm>
          <a:off x="4617386" y="2887682"/>
          <a:ext cx="5611586" cy="4656117"/>
        </a:xfrm>
        <a:prstGeom prst="roundRect">
          <a:avLst>
            <a:gd name="adj" fmla="val 5030"/>
          </a:avLst>
        </a:prstGeom>
        <a:solidFill>
          <a:srgbClr val="FAFAFA"/>
        </a:solidFill>
        <a:ln w="19050">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489857</xdr:colOff>
      <xdr:row>16</xdr:row>
      <xdr:rowOff>141514</xdr:rowOff>
    </xdr:from>
    <xdr:to>
      <xdr:col>10</xdr:col>
      <xdr:colOff>576943</xdr:colOff>
      <xdr:row>26</xdr:row>
      <xdr:rowOff>43543</xdr:rowOff>
    </xdr:to>
    <xdr:graphicFrame macro="">
      <xdr:nvGraphicFramePr>
        <xdr:cNvPr id="32" name="Chart 31">
          <a:extLst>
            <a:ext uri="{FF2B5EF4-FFF2-40B4-BE49-F238E27FC236}">
              <a16:creationId xmlns:a16="http://schemas.microsoft.com/office/drawing/2014/main" id="{03959140-F94A-4821-8705-7818A631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611442</xdr:colOff>
      <xdr:row>13</xdr:row>
      <xdr:rowOff>185057</xdr:rowOff>
    </xdr:from>
    <xdr:to>
      <xdr:col>9</xdr:col>
      <xdr:colOff>620485</xdr:colOff>
      <xdr:row>17</xdr:row>
      <xdr:rowOff>183844</xdr:rowOff>
    </xdr:to>
    <xdr:sp macro="" textlink="'sheets design'!B9">
      <xdr:nvSpPr>
        <xdr:cNvPr id="33" name="TextBox 32">
          <a:extLst>
            <a:ext uri="{FF2B5EF4-FFF2-40B4-BE49-F238E27FC236}">
              <a16:creationId xmlns:a16="http://schemas.microsoft.com/office/drawing/2014/main" id="{D43340CE-B6A4-465B-9DB2-82424D1E1500}"/>
            </a:ext>
          </a:extLst>
        </xdr:cNvPr>
        <xdr:cNvSpPr txBox="1"/>
      </xdr:nvSpPr>
      <xdr:spPr>
        <a:xfrm>
          <a:off x="3986013" y="2732314"/>
          <a:ext cx="2708701" cy="78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0</xdr:colOff>
      <xdr:row>15</xdr:row>
      <xdr:rowOff>87086</xdr:rowOff>
    </xdr:from>
    <xdr:to>
      <xdr:col>11</xdr:col>
      <xdr:colOff>10886</xdr:colOff>
      <xdr:row>37</xdr:row>
      <xdr:rowOff>119743</xdr:rowOff>
    </xdr:to>
    <xdr:cxnSp macro="">
      <xdr:nvCxnSpPr>
        <xdr:cNvPr id="35" name="Straight Connector 34">
          <a:extLst>
            <a:ext uri="{FF2B5EF4-FFF2-40B4-BE49-F238E27FC236}">
              <a16:creationId xmlns:a16="http://schemas.microsoft.com/office/drawing/2014/main" id="{7B7A34BB-0115-1E74-69D7-56B40EE37269}"/>
            </a:ext>
          </a:extLst>
        </xdr:cNvPr>
        <xdr:cNvCxnSpPr/>
      </xdr:nvCxnSpPr>
      <xdr:spPr>
        <a:xfrm flipH="1">
          <a:off x="7424057" y="3026229"/>
          <a:ext cx="10886" cy="43434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10886</xdr:colOff>
      <xdr:row>26</xdr:row>
      <xdr:rowOff>108857</xdr:rowOff>
    </xdr:from>
    <xdr:to>
      <xdr:col>10</xdr:col>
      <xdr:colOff>587828</xdr:colOff>
      <xdr:row>26</xdr:row>
      <xdr:rowOff>119743</xdr:rowOff>
    </xdr:to>
    <xdr:cxnSp macro="">
      <xdr:nvCxnSpPr>
        <xdr:cNvPr id="42" name="Straight Connector 41">
          <a:extLst>
            <a:ext uri="{FF2B5EF4-FFF2-40B4-BE49-F238E27FC236}">
              <a16:creationId xmlns:a16="http://schemas.microsoft.com/office/drawing/2014/main" id="{4A373D25-4320-41DA-BAC5-2AC9A0F18A41}"/>
            </a:ext>
          </a:extLst>
        </xdr:cNvPr>
        <xdr:cNvCxnSpPr/>
      </xdr:nvCxnSpPr>
      <xdr:spPr>
        <a:xfrm flipH="1">
          <a:off x="4735286" y="5203371"/>
          <a:ext cx="2601685" cy="1088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576942</xdr:colOff>
      <xdr:row>28</xdr:row>
      <xdr:rowOff>141514</xdr:rowOff>
    </xdr:from>
    <xdr:to>
      <xdr:col>10</xdr:col>
      <xdr:colOff>653142</xdr:colOff>
      <xdr:row>37</xdr:row>
      <xdr:rowOff>23947</xdr:rowOff>
    </xdr:to>
    <xdr:graphicFrame macro="">
      <xdr:nvGraphicFramePr>
        <xdr:cNvPr id="51" name="Chart 50">
          <a:extLst>
            <a:ext uri="{FF2B5EF4-FFF2-40B4-BE49-F238E27FC236}">
              <a16:creationId xmlns:a16="http://schemas.microsoft.com/office/drawing/2014/main" id="{AE923FF5-F3C0-4A95-B287-6B1E61F93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567901</xdr:colOff>
      <xdr:row>25</xdr:row>
      <xdr:rowOff>163286</xdr:rowOff>
    </xdr:from>
    <xdr:to>
      <xdr:col>10</xdr:col>
      <xdr:colOff>21771</xdr:colOff>
      <xdr:row>29</xdr:row>
      <xdr:rowOff>88838</xdr:rowOff>
    </xdr:to>
    <xdr:sp macro="" textlink="'sheets design'!B9">
      <xdr:nvSpPr>
        <xdr:cNvPr id="52" name="TextBox 51">
          <a:extLst>
            <a:ext uri="{FF2B5EF4-FFF2-40B4-BE49-F238E27FC236}">
              <a16:creationId xmlns:a16="http://schemas.microsoft.com/office/drawing/2014/main" id="{84902DD3-8C9D-41BF-8F8B-F66005721819}"/>
            </a:ext>
          </a:extLst>
        </xdr:cNvPr>
        <xdr:cNvSpPr txBox="1"/>
      </xdr:nvSpPr>
      <xdr:spPr>
        <a:xfrm>
          <a:off x="3942472" y="5061857"/>
          <a:ext cx="2828442" cy="709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578784</xdr:colOff>
      <xdr:row>13</xdr:row>
      <xdr:rowOff>130629</xdr:rowOff>
    </xdr:from>
    <xdr:to>
      <xdr:col>13</xdr:col>
      <xdr:colOff>587828</xdr:colOff>
      <xdr:row>17</xdr:row>
      <xdr:rowOff>129416</xdr:rowOff>
    </xdr:to>
    <xdr:sp macro="" textlink="'sheets design'!B9">
      <xdr:nvSpPr>
        <xdr:cNvPr id="53" name="TextBox 52">
          <a:extLst>
            <a:ext uri="{FF2B5EF4-FFF2-40B4-BE49-F238E27FC236}">
              <a16:creationId xmlns:a16="http://schemas.microsoft.com/office/drawing/2014/main" id="{8E90ACC1-E707-43B1-8DA0-07C92B907101}"/>
            </a:ext>
          </a:extLst>
        </xdr:cNvPr>
        <xdr:cNvSpPr txBox="1"/>
      </xdr:nvSpPr>
      <xdr:spPr>
        <a:xfrm>
          <a:off x="6653013" y="2677886"/>
          <a:ext cx="2708701" cy="78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ITEM</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108857</xdr:colOff>
      <xdr:row>15</xdr:row>
      <xdr:rowOff>152401</xdr:rowOff>
    </xdr:from>
    <xdr:to>
      <xdr:col>15</xdr:col>
      <xdr:colOff>32656</xdr:colOff>
      <xdr:row>38</xdr:row>
      <xdr:rowOff>65315</xdr:rowOff>
    </xdr:to>
    <xdr:graphicFrame macro="">
      <xdr:nvGraphicFramePr>
        <xdr:cNvPr id="54" name="Chart 53">
          <a:extLst>
            <a:ext uri="{FF2B5EF4-FFF2-40B4-BE49-F238E27FC236}">
              <a16:creationId xmlns:a16="http://schemas.microsoft.com/office/drawing/2014/main" id="{98E6757E-578F-4C25-A6D1-48134CA64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437272</xdr:colOff>
      <xdr:row>1</xdr:row>
      <xdr:rowOff>144484</xdr:rowOff>
    </xdr:from>
    <xdr:to>
      <xdr:col>23</xdr:col>
      <xdr:colOff>649543</xdr:colOff>
      <xdr:row>38</xdr:row>
      <xdr:rowOff>54428</xdr:rowOff>
    </xdr:to>
    <xdr:sp macro="" textlink="">
      <xdr:nvSpPr>
        <xdr:cNvPr id="55" name="Rectangle: Rounded Corners 54">
          <a:extLst>
            <a:ext uri="{FF2B5EF4-FFF2-40B4-BE49-F238E27FC236}">
              <a16:creationId xmlns:a16="http://schemas.microsoft.com/office/drawing/2014/main" id="{1150CDF8-EE3D-4F60-8978-C43277CED738}"/>
            </a:ext>
          </a:extLst>
        </xdr:cNvPr>
        <xdr:cNvSpPr/>
      </xdr:nvSpPr>
      <xdr:spPr>
        <a:xfrm>
          <a:off x="10560986" y="340427"/>
          <a:ext cx="5611586" cy="7159830"/>
        </a:xfrm>
        <a:prstGeom prst="roundRect">
          <a:avLst>
            <a:gd name="adj" fmla="val 5030"/>
          </a:avLst>
        </a:prstGeom>
        <a:solidFill>
          <a:srgbClr val="FAFAFA"/>
        </a:solidFill>
        <a:ln w="19050">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511629</xdr:colOff>
      <xdr:row>3</xdr:row>
      <xdr:rowOff>163286</xdr:rowOff>
    </xdr:from>
    <xdr:to>
      <xdr:col>23</xdr:col>
      <xdr:colOff>522513</xdr:colOff>
      <xdr:row>14</xdr:row>
      <xdr:rowOff>41915</xdr:rowOff>
    </xdr:to>
    <xdr:graphicFrame macro="">
      <xdr:nvGraphicFramePr>
        <xdr:cNvPr id="56" name="Chart 55">
          <a:extLst>
            <a:ext uri="{FF2B5EF4-FFF2-40B4-BE49-F238E27FC236}">
              <a16:creationId xmlns:a16="http://schemas.microsoft.com/office/drawing/2014/main" id="{50262D4E-6462-42E0-B38A-DF88AFED6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208671</xdr:colOff>
      <xdr:row>0</xdr:row>
      <xdr:rowOff>185058</xdr:rowOff>
    </xdr:from>
    <xdr:to>
      <xdr:col>19</xdr:col>
      <xdr:colOff>217715</xdr:colOff>
      <xdr:row>4</xdr:row>
      <xdr:rowOff>183846</xdr:rowOff>
    </xdr:to>
    <xdr:sp macro="" textlink="'sheets design'!B9">
      <xdr:nvSpPr>
        <xdr:cNvPr id="57" name="TextBox 56">
          <a:extLst>
            <a:ext uri="{FF2B5EF4-FFF2-40B4-BE49-F238E27FC236}">
              <a16:creationId xmlns:a16="http://schemas.microsoft.com/office/drawing/2014/main" id="{7D9DE8F7-6385-4E1D-A080-35A806722DBA}"/>
            </a:ext>
          </a:extLst>
        </xdr:cNvPr>
        <xdr:cNvSpPr txBox="1"/>
      </xdr:nvSpPr>
      <xdr:spPr>
        <a:xfrm>
          <a:off x="10332385" y="185058"/>
          <a:ext cx="2708701" cy="78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576943</xdr:colOff>
      <xdr:row>15</xdr:row>
      <xdr:rowOff>76200</xdr:rowOff>
    </xdr:from>
    <xdr:to>
      <xdr:col>23</xdr:col>
      <xdr:colOff>489857</xdr:colOff>
      <xdr:row>15</xdr:row>
      <xdr:rowOff>76200</xdr:rowOff>
    </xdr:to>
    <xdr:cxnSp macro="">
      <xdr:nvCxnSpPr>
        <xdr:cNvPr id="60" name="Straight Connector 59">
          <a:extLst>
            <a:ext uri="{FF2B5EF4-FFF2-40B4-BE49-F238E27FC236}">
              <a16:creationId xmlns:a16="http://schemas.microsoft.com/office/drawing/2014/main" id="{BC2C44CB-0F06-4F5B-8522-C34D83E21C02}"/>
            </a:ext>
          </a:extLst>
        </xdr:cNvPr>
        <xdr:cNvCxnSpPr/>
      </xdr:nvCxnSpPr>
      <xdr:spPr>
        <a:xfrm>
          <a:off x="10700657" y="3015343"/>
          <a:ext cx="5312229"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415500</xdr:colOff>
      <xdr:row>14</xdr:row>
      <xdr:rowOff>97973</xdr:rowOff>
    </xdr:from>
    <xdr:to>
      <xdr:col>18</xdr:col>
      <xdr:colOff>424544</xdr:colOff>
      <xdr:row>18</xdr:row>
      <xdr:rowOff>96761</xdr:rowOff>
    </xdr:to>
    <xdr:sp macro="" textlink="'sheets design'!B9">
      <xdr:nvSpPr>
        <xdr:cNvPr id="63" name="TextBox 62">
          <a:extLst>
            <a:ext uri="{FF2B5EF4-FFF2-40B4-BE49-F238E27FC236}">
              <a16:creationId xmlns:a16="http://schemas.microsoft.com/office/drawing/2014/main" id="{9CCF4748-B88A-4C9F-9126-AEEF410A2A15}"/>
            </a:ext>
          </a:extLst>
        </xdr:cNvPr>
        <xdr:cNvSpPr txBox="1"/>
      </xdr:nvSpPr>
      <xdr:spPr>
        <a:xfrm>
          <a:off x="9864300" y="2841173"/>
          <a:ext cx="2708701" cy="78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513472</xdr:colOff>
      <xdr:row>17</xdr:row>
      <xdr:rowOff>65315</xdr:rowOff>
    </xdr:from>
    <xdr:to>
      <xdr:col>19</xdr:col>
      <xdr:colOff>250372</xdr:colOff>
      <xdr:row>27</xdr:row>
      <xdr:rowOff>97973</xdr:rowOff>
    </xdr:to>
    <xdr:graphicFrame macro="">
      <xdr:nvGraphicFramePr>
        <xdr:cNvPr id="64" name="Chart 63">
          <a:extLst>
            <a:ext uri="{FF2B5EF4-FFF2-40B4-BE49-F238E27FC236}">
              <a16:creationId xmlns:a16="http://schemas.microsoft.com/office/drawing/2014/main" id="{F2FB3380-658C-40E8-9E47-CB03251B7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549408</xdr:colOff>
      <xdr:row>28</xdr:row>
      <xdr:rowOff>74920</xdr:rowOff>
    </xdr:from>
    <xdr:to>
      <xdr:col>23</xdr:col>
      <xdr:colOff>462322</xdr:colOff>
      <xdr:row>28</xdr:row>
      <xdr:rowOff>74920</xdr:rowOff>
    </xdr:to>
    <xdr:cxnSp macro="">
      <xdr:nvCxnSpPr>
        <xdr:cNvPr id="65" name="Straight Connector 64">
          <a:extLst>
            <a:ext uri="{FF2B5EF4-FFF2-40B4-BE49-F238E27FC236}">
              <a16:creationId xmlns:a16="http://schemas.microsoft.com/office/drawing/2014/main" id="{31DD138E-DC0D-41E2-B937-CC69B0F90B5F}"/>
            </a:ext>
          </a:extLst>
        </xdr:cNvPr>
        <xdr:cNvCxnSpPr/>
      </xdr:nvCxnSpPr>
      <xdr:spPr>
        <a:xfrm>
          <a:off x="10634702" y="5597179"/>
          <a:ext cx="5291738"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468086</xdr:colOff>
      <xdr:row>16</xdr:row>
      <xdr:rowOff>10885</xdr:rowOff>
    </xdr:from>
    <xdr:to>
      <xdr:col>19</xdr:col>
      <xdr:colOff>489858</xdr:colOff>
      <xdr:row>28</xdr:row>
      <xdr:rowOff>21771</xdr:rowOff>
    </xdr:to>
    <xdr:cxnSp macro="">
      <xdr:nvCxnSpPr>
        <xdr:cNvPr id="66" name="Straight Connector 65">
          <a:extLst>
            <a:ext uri="{FF2B5EF4-FFF2-40B4-BE49-F238E27FC236}">
              <a16:creationId xmlns:a16="http://schemas.microsoft.com/office/drawing/2014/main" id="{D5C8E8EF-2D59-464A-871D-83CB8233F688}"/>
            </a:ext>
          </a:extLst>
        </xdr:cNvPr>
        <xdr:cNvCxnSpPr/>
      </xdr:nvCxnSpPr>
      <xdr:spPr>
        <a:xfrm flipH="1" flipV="1">
          <a:off x="13291457" y="3145971"/>
          <a:ext cx="21772" cy="23622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457200</xdr:colOff>
      <xdr:row>16</xdr:row>
      <xdr:rowOff>179295</xdr:rowOff>
    </xdr:from>
    <xdr:to>
      <xdr:col>23</xdr:col>
      <xdr:colOff>573741</xdr:colOff>
      <xdr:row>28</xdr:row>
      <xdr:rowOff>71715</xdr:rowOff>
    </xdr:to>
    <mc:AlternateContent xmlns:mc="http://schemas.openxmlformats.org/markup-compatibility/2006">
      <mc:Choice xmlns:cx2="http://schemas.microsoft.com/office/drawing/2015/10/21/chartex" Requires="cx2">
        <xdr:graphicFrame macro="">
          <xdr:nvGraphicFramePr>
            <xdr:cNvPr id="70" name="Chart 69">
              <a:extLst>
                <a:ext uri="{FF2B5EF4-FFF2-40B4-BE49-F238E27FC236}">
                  <a16:creationId xmlns:a16="http://schemas.microsoft.com/office/drawing/2014/main" id="{B8F475AF-5CD4-4B80-8E29-3BF072C988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97840" y="3349215"/>
              <a:ext cx="2798781" cy="2269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475692</xdr:colOff>
      <xdr:row>1</xdr:row>
      <xdr:rowOff>143203</xdr:rowOff>
    </xdr:from>
    <xdr:to>
      <xdr:col>19</xdr:col>
      <xdr:colOff>484736</xdr:colOff>
      <xdr:row>5</xdr:row>
      <xdr:rowOff>141992</xdr:rowOff>
    </xdr:to>
    <xdr:sp macro="" textlink="'sheets design'!B9">
      <xdr:nvSpPr>
        <xdr:cNvPr id="71" name="TextBox 70">
          <a:extLst>
            <a:ext uri="{FF2B5EF4-FFF2-40B4-BE49-F238E27FC236}">
              <a16:creationId xmlns:a16="http://schemas.microsoft.com/office/drawing/2014/main" id="{B3096DC7-3E4E-4716-ACB8-8276B10E2EAA}"/>
            </a:ext>
          </a:extLst>
        </xdr:cNvPr>
        <xdr:cNvSpPr txBox="1"/>
      </xdr:nvSpPr>
      <xdr:spPr>
        <a:xfrm>
          <a:off x="10560986" y="340427"/>
          <a:ext cx="2698456" cy="787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514112</xdr:colOff>
      <xdr:row>15</xdr:row>
      <xdr:rowOff>71717</xdr:rowOff>
    </xdr:from>
    <xdr:to>
      <xdr:col>22</xdr:col>
      <xdr:colOff>523156</xdr:colOff>
      <xdr:row>17</xdr:row>
      <xdr:rowOff>42973</xdr:rowOff>
    </xdr:to>
    <xdr:sp macro="" textlink="'sheets design'!B9">
      <xdr:nvSpPr>
        <xdr:cNvPr id="72" name="TextBox 71">
          <a:extLst>
            <a:ext uri="{FF2B5EF4-FFF2-40B4-BE49-F238E27FC236}">
              <a16:creationId xmlns:a16="http://schemas.microsoft.com/office/drawing/2014/main" id="{CCE96727-3E25-4DF6-B965-E4F5E40F2035}"/>
            </a:ext>
          </a:extLst>
        </xdr:cNvPr>
        <xdr:cNvSpPr txBox="1"/>
      </xdr:nvSpPr>
      <xdr:spPr>
        <a:xfrm>
          <a:off x="12616465" y="3030070"/>
          <a:ext cx="2698456" cy="365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Loction</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451359</xdr:colOff>
      <xdr:row>27</xdr:row>
      <xdr:rowOff>8327</xdr:rowOff>
    </xdr:from>
    <xdr:to>
      <xdr:col>18</xdr:col>
      <xdr:colOff>460403</xdr:colOff>
      <xdr:row>31</xdr:row>
      <xdr:rowOff>7116</xdr:rowOff>
    </xdr:to>
    <xdr:sp macro="" textlink="'sheets design'!B9">
      <xdr:nvSpPr>
        <xdr:cNvPr id="73" name="TextBox 72">
          <a:extLst>
            <a:ext uri="{FF2B5EF4-FFF2-40B4-BE49-F238E27FC236}">
              <a16:creationId xmlns:a16="http://schemas.microsoft.com/office/drawing/2014/main" id="{3B5649F0-B310-49C3-AB51-669CDDDD6AEF}"/>
            </a:ext>
          </a:extLst>
        </xdr:cNvPr>
        <xdr:cNvSpPr txBox="1"/>
      </xdr:nvSpPr>
      <xdr:spPr>
        <a:xfrm>
          <a:off x="9864300" y="5333362"/>
          <a:ext cx="2698456" cy="787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0" cap="none" spc="0" baseline="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400" b="0" cap="none" spc="0">
            <a:ln w="0"/>
            <a:solidFill>
              <a:schemeClr val="tx1">
                <a:lumMod val="75000"/>
                <a:lumOff val="25000"/>
              </a:schemeClr>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421341</xdr:colOff>
      <xdr:row>29</xdr:row>
      <xdr:rowOff>98612</xdr:rowOff>
    </xdr:from>
    <xdr:to>
      <xdr:col>19</xdr:col>
      <xdr:colOff>116540</xdr:colOff>
      <xdr:row>38</xdr:row>
      <xdr:rowOff>26894</xdr:rowOff>
    </xdr:to>
    <xdr:graphicFrame macro="">
      <xdr:nvGraphicFramePr>
        <xdr:cNvPr id="74" name="Chart 73">
          <a:extLst>
            <a:ext uri="{FF2B5EF4-FFF2-40B4-BE49-F238E27FC236}">
              <a16:creationId xmlns:a16="http://schemas.microsoft.com/office/drawing/2014/main" id="{9E9ADCCF-58B6-4CFF-B012-8475DBE6A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295835</xdr:colOff>
      <xdr:row>36</xdr:row>
      <xdr:rowOff>133833</xdr:rowOff>
    </xdr:from>
    <xdr:to>
      <xdr:col>18</xdr:col>
      <xdr:colOff>576943</xdr:colOff>
      <xdr:row>38</xdr:row>
      <xdr:rowOff>71718</xdr:rowOff>
    </xdr:to>
    <xdr:sp macro="" textlink="'sheets design'!B9">
      <xdr:nvSpPr>
        <xdr:cNvPr id="76" name="TextBox 75">
          <a:extLst>
            <a:ext uri="{FF2B5EF4-FFF2-40B4-BE49-F238E27FC236}">
              <a16:creationId xmlns:a16="http://schemas.microsoft.com/office/drawing/2014/main" id="{3D67E6BB-CD55-48E1-8A17-14863C438372}"/>
            </a:ext>
          </a:extLst>
        </xdr:cNvPr>
        <xdr:cNvSpPr txBox="1"/>
      </xdr:nvSpPr>
      <xdr:spPr>
        <a:xfrm>
          <a:off x="10381129" y="7233880"/>
          <a:ext cx="2298167" cy="332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rPr>
            <a:t>Total</a:t>
          </a:r>
          <a:r>
            <a:rPr lang="en-IN" sz="1400" b="0" cap="none" spc="0" baseline="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rPr>
            <a:t> Sales</a:t>
          </a:r>
          <a:endParaRPr lang="en-IN" sz="1400" b="0" cap="none" spc="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endParaRPr>
        </a:p>
      </xdr:txBody>
    </xdr:sp>
    <xdr:clientData/>
  </xdr:twoCellAnchor>
  <xdr:twoCellAnchor>
    <xdr:from>
      <xdr:col>18</xdr:col>
      <xdr:colOff>600635</xdr:colOff>
      <xdr:row>29</xdr:row>
      <xdr:rowOff>165847</xdr:rowOff>
    </xdr:from>
    <xdr:to>
      <xdr:col>21</xdr:col>
      <xdr:colOff>251012</xdr:colOff>
      <xdr:row>37</xdr:row>
      <xdr:rowOff>156883</xdr:rowOff>
    </xdr:to>
    <xdr:graphicFrame macro="">
      <xdr:nvGraphicFramePr>
        <xdr:cNvPr id="77" name="Chart 76">
          <a:extLst>
            <a:ext uri="{FF2B5EF4-FFF2-40B4-BE49-F238E27FC236}">
              <a16:creationId xmlns:a16="http://schemas.microsoft.com/office/drawing/2014/main" id="{8E2AB577-3AEF-4F07-AC24-283AC95AA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663388</xdr:colOff>
      <xdr:row>36</xdr:row>
      <xdr:rowOff>133833</xdr:rowOff>
    </xdr:from>
    <xdr:to>
      <xdr:col>21</xdr:col>
      <xdr:colOff>272143</xdr:colOff>
      <xdr:row>38</xdr:row>
      <xdr:rowOff>71718</xdr:rowOff>
    </xdr:to>
    <xdr:sp macro="" textlink="'sheets design'!B9">
      <xdr:nvSpPr>
        <xdr:cNvPr id="78" name="TextBox 77">
          <a:extLst>
            <a:ext uri="{FF2B5EF4-FFF2-40B4-BE49-F238E27FC236}">
              <a16:creationId xmlns:a16="http://schemas.microsoft.com/office/drawing/2014/main" id="{83F101FD-D0F7-420B-9441-C88C869936AB}"/>
            </a:ext>
          </a:extLst>
        </xdr:cNvPr>
        <xdr:cNvSpPr txBox="1"/>
      </xdr:nvSpPr>
      <xdr:spPr>
        <a:xfrm>
          <a:off x="12093388" y="7233880"/>
          <a:ext cx="2298167" cy="332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rPr>
            <a:t>Avg Sales</a:t>
          </a:r>
          <a:endParaRPr lang="en-IN" sz="1400" b="0" cap="none" spc="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endParaRPr>
        </a:p>
      </xdr:txBody>
    </xdr:sp>
    <xdr:clientData/>
  </xdr:twoCellAnchor>
  <xdr:twoCellAnchor>
    <xdr:from>
      <xdr:col>21</xdr:col>
      <xdr:colOff>179295</xdr:colOff>
      <xdr:row>29</xdr:row>
      <xdr:rowOff>156882</xdr:rowOff>
    </xdr:from>
    <xdr:to>
      <xdr:col>23</xdr:col>
      <xdr:colOff>582706</xdr:colOff>
      <xdr:row>37</xdr:row>
      <xdr:rowOff>165847</xdr:rowOff>
    </xdr:to>
    <xdr:graphicFrame macro="">
      <xdr:nvGraphicFramePr>
        <xdr:cNvPr id="79" name="Chart 78">
          <a:extLst>
            <a:ext uri="{FF2B5EF4-FFF2-40B4-BE49-F238E27FC236}">
              <a16:creationId xmlns:a16="http://schemas.microsoft.com/office/drawing/2014/main" id="{EA5B7380-D3F4-4A09-A9B2-BAF7ADF27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376517</xdr:colOff>
      <xdr:row>36</xdr:row>
      <xdr:rowOff>133833</xdr:rowOff>
    </xdr:from>
    <xdr:to>
      <xdr:col>23</xdr:col>
      <xdr:colOff>657625</xdr:colOff>
      <xdr:row>38</xdr:row>
      <xdr:rowOff>71718</xdr:rowOff>
    </xdr:to>
    <xdr:sp macro="" textlink="'sheets design'!B9">
      <xdr:nvSpPr>
        <xdr:cNvPr id="80" name="TextBox 79">
          <a:extLst>
            <a:ext uri="{FF2B5EF4-FFF2-40B4-BE49-F238E27FC236}">
              <a16:creationId xmlns:a16="http://schemas.microsoft.com/office/drawing/2014/main" id="{2E67EE6B-4E3C-4412-9219-63BDF3BB5B95}"/>
            </a:ext>
          </a:extLst>
        </xdr:cNvPr>
        <xdr:cNvSpPr txBox="1"/>
      </xdr:nvSpPr>
      <xdr:spPr>
        <a:xfrm>
          <a:off x="13823576" y="7233880"/>
          <a:ext cx="2298167" cy="332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rPr>
            <a:t>No. Of Items</a:t>
          </a:r>
          <a:endParaRPr lang="en-IN" sz="1400" b="0" cap="none" spc="0">
            <a:ln w="0"/>
            <a:solidFill>
              <a:srgbClr val="00B0F0"/>
            </a:solidFill>
            <a:effectLst>
              <a:outerShdw blurRad="38100" dist="19050" dir="2700000" algn="tl" rotWithShape="0">
                <a:schemeClr val="dk1">
                  <a:alpha val="40000"/>
                </a:schemeClr>
              </a:outerShdw>
            </a:effectLst>
            <a:latin typeface="+mj-lt"/>
            <a:ea typeface="Segoe UI Black" panose="020B0A02040204020203" pitchFamily="34" charset="0"/>
            <a:cs typeface="Segoe UI Semibold" panose="020B0702040204020203" pitchFamily="34" charset="0"/>
          </a:endParaRPr>
        </a:p>
      </xdr:txBody>
    </xdr:sp>
    <xdr:clientData/>
  </xdr:twoCellAnchor>
  <xdr:twoCellAnchor>
    <xdr:from>
      <xdr:col>3</xdr:col>
      <xdr:colOff>358587</xdr:colOff>
      <xdr:row>6</xdr:row>
      <xdr:rowOff>71719</xdr:rowOff>
    </xdr:from>
    <xdr:to>
      <xdr:col>5</xdr:col>
      <xdr:colOff>541920</xdr:colOff>
      <xdr:row>8</xdr:row>
      <xdr:rowOff>80342</xdr:rowOff>
    </xdr:to>
    <xdr:sp macro="" textlink="'sheets design'!B9">
      <xdr:nvSpPr>
        <xdr:cNvPr id="82" name="TextBox 81">
          <a:extLst>
            <a:ext uri="{FF2B5EF4-FFF2-40B4-BE49-F238E27FC236}">
              <a16:creationId xmlns:a16="http://schemas.microsoft.com/office/drawing/2014/main" id="{23290974-EEE7-45E1-89C6-F691DDAC48EB}"/>
            </a:ext>
          </a:extLst>
        </xdr:cNvPr>
        <xdr:cNvSpPr txBox="1"/>
      </xdr:nvSpPr>
      <xdr:spPr>
        <a:xfrm>
          <a:off x="2375646" y="1255060"/>
          <a:ext cx="1528039" cy="403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rPr>
            <a:t>FILTER PANEL</a:t>
          </a:r>
          <a:endParaRPr lang="en-IN" sz="1400" b="0" cap="none" spc="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268941</xdr:colOff>
      <xdr:row>6</xdr:row>
      <xdr:rowOff>113399</xdr:rowOff>
    </xdr:from>
    <xdr:to>
      <xdr:col>3</xdr:col>
      <xdr:colOff>521233</xdr:colOff>
      <xdr:row>8</xdr:row>
      <xdr:rowOff>39627</xdr:rowOff>
    </xdr:to>
    <xdr:pic>
      <xdr:nvPicPr>
        <xdr:cNvPr id="84" name="Picture 83">
          <a:extLst>
            <a:ext uri="{FF2B5EF4-FFF2-40B4-BE49-F238E27FC236}">
              <a16:creationId xmlns:a16="http://schemas.microsoft.com/office/drawing/2014/main" id="{DFC7BC59-666A-2FD4-2EAB-4416EACFDEA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H="1">
          <a:off x="2286000" y="1296740"/>
          <a:ext cx="252292" cy="32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17929</xdr:colOff>
      <xdr:row>21</xdr:row>
      <xdr:rowOff>53789</xdr:rowOff>
    </xdr:from>
    <xdr:to>
      <xdr:col>5</xdr:col>
      <xdr:colOff>663388</xdr:colOff>
      <xdr:row>33</xdr:row>
      <xdr:rowOff>170331</xdr:rowOff>
    </xdr:to>
    <mc:AlternateContent xmlns:mc="http://schemas.openxmlformats.org/markup-compatibility/2006" xmlns:a14="http://schemas.microsoft.com/office/drawing/2010/main">
      <mc:Choice Requires="a14">
        <xdr:graphicFrame macro="">
          <xdr:nvGraphicFramePr>
            <xdr:cNvPr id="85" name="Item Type 1">
              <a:extLst>
                <a:ext uri="{FF2B5EF4-FFF2-40B4-BE49-F238E27FC236}">
                  <a16:creationId xmlns:a16="http://schemas.microsoft.com/office/drawing/2014/main" id="{5AC510CA-ECFE-400F-864A-531B6EAD039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042672" y="4168589"/>
              <a:ext cx="1995287" cy="2467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1922</xdr:colOff>
      <xdr:row>14</xdr:row>
      <xdr:rowOff>113405</xdr:rowOff>
    </xdr:from>
    <xdr:to>
      <xdr:col>6</xdr:col>
      <xdr:colOff>21516</xdr:colOff>
      <xdr:row>21</xdr:row>
      <xdr:rowOff>86191</xdr:rowOff>
    </xdr:to>
    <mc:AlternateContent xmlns:mc="http://schemas.openxmlformats.org/markup-compatibility/2006" xmlns:a14="http://schemas.microsoft.com/office/drawing/2010/main">
      <mc:Choice Requires="a14">
        <xdr:graphicFrame macro="">
          <xdr:nvGraphicFramePr>
            <xdr:cNvPr id="86" name="Outlet Location Type 1">
              <a:extLst>
                <a:ext uri="{FF2B5EF4-FFF2-40B4-BE49-F238E27FC236}">
                  <a16:creationId xmlns:a16="http://schemas.microsoft.com/office/drawing/2014/main" id="{2116EFBD-83F6-4EE3-863E-EE0F0BB8E01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26665" y="2856605"/>
              <a:ext cx="2044337" cy="1344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238539</xdr:colOff>
      <xdr:row>34</xdr:row>
      <xdr:rowOff>164418</xdr:rowOff>
    </xdr:from>
    <xdr:to>
      <xdr:col>4</xdr:col>
      <xdr:colOff>94247</xdr:colOff>
      <xdr:row>37</xdr:row>
      <xdr:rowOff>98532</xdr:rowOff>
    </xdr:to>
    <xdr:pic>
      <xdr:nvPicPr>
        <xdr:cNvPr id="87" name="Picture 86">
          <a:hlinkClick xmlns:r="http://schemas.openxmlformats.org/officeDocument/2006/relationships" r:id="rId15"/>
          <a:extLst>
            <a:ext uri="{FF2B5EF4-FFF2-40B4-BE49-F238E27FC236}">
              <a16:creationId xmlns:a16="http://schemas.microsoft.com/office/drawing/2014/main" id="{22020271-1540-05EB-C92D-750527C90D3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246243" y="6923027"/>
          <a:ext cx="524943" cy="530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502893</xdr:colOff>
      <xdr:row>34</xdr:row>
      <xdr:rowOff>189745</xdr:rowOff>
    </xdr:from>
    <xdr:to>
      <xdr:col>5</xdr:col>
      <xdr:colOff>309005</xdr:colOff>
      <xdr:row>37</xdr:row>
      <xdr:rowOff>73205</xdr:rowOff>
    </xdr:to>
    <xdr:pic>
      <xdr:nvPicPr>
        <xdr:cNvPr id="88" name="Picture 87">
          <a:hlinkClick xmlns:r="http://schemas.openxmlformats.org/officeDocument/2006/relationships" r:id="rId17"/>
          <a:extLst>
            <a:ext uri="{FF2B5EF4-FFF2-40B4-BE49-F238E27FC236}">
              <a16:creationId xmlns:a16="http://schemas.microsoft.com/office/drawing/2014/main" id="{DE951694-ED52-4EBB-1FC2-185098DABFC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79832" y="6948354"/>
          <a:ext cx="475347" cy="479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refreshedDate="45654.759229050927" createdVersion="8" refreshedVersion="8" minRefreshableVersion="3" recordCount="8523" xr:uid="{CD6A1609-482B-4FE9-B7B6-57368BF65431}">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7869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989BCC-BC4A-4DEE-AD5B-5D5DA17579E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B133:C13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22">
    <format dxfId="569">
      <pivotArea type="all" dataOnly="0" outline="0" fieldPosition="0"/>
    </format>
    <format dxfId="568">
      <pivotArea outline="0" collapsedLevelsAreSubtotals="1" fieldPosition="0"/>
    </format>
    <format dxfId="567">
      <pivotArea dataOnly="0" labelOnly="1" grandRow="1" outline="0" fieldPosition="0"/>
    </format>
    <format dxfId="566">
      <pivotArea type="all" dataOnly="0" outline="0" fieldPosition="0"/>
    </format>
    <format dxfId="565">
      <pivotArea outline="0" collapsedLevelsAreSubtotals="1" fieldPosition="0"/>
    </format>
    <format dxfId="564">
      <pivotArea outline="0" collapsedLevelsAreSubtotals="1" fieldPosition="0"/>
    </format>
    <format dxfId="563">
      <pivotArea type="all" dataOnly="0" outline="0" fieldPosition="0"/>
    </format>
    <format dxfId="562">
      <pivotArea outline="0" collapsedLevelsAreSubtotals="1" fieldPosition="0"/>
    </format>
    <format dxfId="561">
      <pivotArea outline="0" collapsedLevelsAreSubtotals="1" fieldPosition="0"/>
    </format>
    <format dxfId="560">
      <pivotArea type="all" dataOnly="0" outline="0" fieldPosition="0"/>
    </format>
    <format dxfId="559">
      <pivotArea outline="0" collapsedLevelsAreSubtotals="1" fieldPosition="0"/>
    </format>
    <format dxfId="558">
      <pivotArea outline="0" collapsedLevelsAreSubtotals="1" fieldPosition="0"/>
    </format>
    <format dxfId="557">
      <pivotArea type="all" dataOnly="0" outline="0" fieldPosition="0"/>
    </format>
    <format dxfId="556">
      <pivotArea outline="0" collapsedLevelsAreSubtotals="1" fieldPosition="0"/>
    </format>
    <format dxfId="555">
      <pivotArea field="8" type="button" dataOnly="0" labelOnly="1" outline="0" axis="axisRow" fieldPosition="0"/>
    </format>
    <format dxfId="554">
      <pivotArea dataOnly="0" labelOnly="1" fieldPosition="0">
        <references count="1">
          <reference field="8" count="0"/>
        </references>
      </pivotArea>
    </format>
    <format dxfId="553">
      <pivotArea dataOnly="0" labelOnly="1" outline="0" axis="axisValues" fieldPosition="0"/>
    </format>
    <format dxfId="552">
      <pivotArea type="all" dataOnly="0" outline="0" fieldPosition="0"/>
    </format>
    <format dxfId="551">
      <pivotArea outline="0" collapsedLevelsAreSubtotals="1" fieldPosition="0"/>
    </format>
    <format dxfId="550">
      <pivotArea field="8" type="button" dataOnly="0" labelOnly="1" outline="0" axis="axisRow" fieldPosition="0"/>
    </format>
    <format dxfId="549">
      <pivotArea dataOnly="0" labelOnly="1" fieldPosition="0">
        <references count="1">
          <reference field="8" count="0"/>
        </references>
      </pivotArea>
    </format>
    <format dxfId="548">
      <pivotArea dataOnly="0" labelOnly="1" outline="0" axis="axisValues" fieldPosition="0"/>
    </format>
  </formats>
  <chartFormats count="6">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 chart="39" format="4">
      <pivotArea type="data" outline="0" fieldPosition="0">
        <references count="2">
          <reference field="4294967294" count="1" selected="0">
            <x v="0"/>
          </reference>
          <reference field="8" count="1" selected="0">
            <x v="2"/>
          </reference>
        </references>
      </pivotArea>
    </chartFormat>
    <chartFormat chart="39" format="5">
      <pivotArea type="data" outline="0" fieldPosition="0">
        <references count="2">
          <reference field="4294967294" count="1" selected="0">
            <x v="0"/>
          </reference>
          <reference field="8" count="1" selected="0">
            <x v="1"/>
          </reference>
        </references>
      </pivotArea>
    </chartFormat>
    <chartFormat chart="39"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7E848E-5916-4CA4-BF71-A8D5E97EA73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B59:C68"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11">
    <format dxfId="684">
      <pivotArea type="all" dataOnly="0" outline="0" fieldPosition="0"/>
    </format>
    <format dxfId="683">
      <pivotArea outline="0" collapsedLevelsAreSubtotals="1" fieldPosition="0"/>
    </format>
    <format dxfId="682">
      <pivotArea dataOnly="0" labelOnly="1" grandRow="1" outline="0" fieldPosition="0"/>
    </format>
    <format dxfId="681">
      <pivotArea type="all" dataOnly="0" outline="0" fieldPosition="0"/>
    </format>
    <format dxfId="680">
      <pivotArea outline="0" collapsedLevelsAreSubtotals="1" fieldPosition="0"/>
    </format>
    <format dxfId="679">
      <pivotArea outline="0" collapsedLevelsAreSubtotals="1" fieldPosition="0"/>
    </format>
    <format dxfId="678">
      <pivotArea type="all" dataOnly="0" outline="0" fieldPosition="0"/>
    </format>
    <format dxfId="677">
      <pivotArea outline="0" collapsedLevelsAreSubtotals="1" fieldPosition="0"/>
    </format>
    <format dxfId="676">
      <pivotArea field="4" type="button" dataOnly="0" labelOnly="1" outline="0" axis="axisRow" fieldPosition="0"/>
    </format>
    <format dxfId="675">
      <pivotArea dataOnly="0" labelOnly="1" fieldPosition="0">
        <references count="1">
          <reference field="4" count="0"/>
        </references>
      </pivotArea>
    </format>
    <format dxfId="674">
      <pivotArea dataOnly="0" labelOnly="1" outline="0" axis="axisValues" fieldPosition="0"/>
    </format>
  </formats>
  <chartFormats count="11">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4" count="1" selected="0">
            <x v="0"/>
          </reference>
        </references>
      </pivotArea>
    </chartFormat>
    <chartFormat chart="24" format="4">
      <pivotArea type="data" outline="0" fieldPosition="0">
        <references count="2">
          <reference field="4294967294" count="1" selected="0">
            <x v="0"/>
          </reference>
          <reference field="4" count="1" selected="0">
            <x v="1"/>
          </reference>
        </references>
      </pivotArea>
    </chartFormat>
    <chartFormat chart="24" format="5">
      <pivotArea type="data" outline="0" fieldPosition="0">
        <references count="2">
          <reference field="4294967294" count="1" selected="0">
            <x v="0"/>
          </reference>
          <reference field="4" count="1" selected="0">
            <x v="2"/>
          </reference>
        </references>
      </pivotArea>
    </chartFormat>
    <chartFormat chart="24" format="6">
      <pivotArea type="data" outline="0" fieldPosition="0">
        <references count="2">
          <reference field="4294967294" count="1" selected="0">
            <x v="0"/>
          </reference>
          <reference field="4" count="1" selected="0">
            <x v="3"/>
          </reference>
        </references>
      </pivotArea>
    </chartFormat>
    <chartFormat chart="24" format="7">
      <pivotArea type="data" outline="0" fieldPosition="0">
        <references count="2">
          <reference field="4294967294" count="1" selected="0">
            <x v="0"/>
          </reference>
          <reference field="4" count="1" selected="0">
            <x v="4"/>
          </reference>
        </references>
      </pivotArea>
    </chartFormat>
    <chartFormat chart="24" format="8">
      <pivotArea type="data" outline="0" fieldPosition="0">
        <references count="2">
          <reference field="4294967294" count="1" selected="0">
            <x v="0"/>
          </reference>
          <reference field="4" count="1" selected="0">
            <x v="5"/>
          </reference>
        </references>
      </pivotArea>
    </chartFormat>
    <chartFormat chart="24" format="9">
      <pivotArea type="data" outline="0" fieldPosition="0">
        <references count="2">
          <reference field="4294967294" count="1" selected="0">
            <x v="0"/>
          </reference>
          <reference field="4" count="1" selected="0">
            <x v="6"/>
          </reference>
        </references>
      </pivotArea>
    </chartFormat>
    <chartFormat chart="24" format="10">
      <pivotArea type="data" outline="0" fieldPosition="0">
        <references count="2">
          <reference field="4294967294" count="1" selected="0">
            <x v="0"/>
          </reference>
          <reference field="4" count="1" selected="0">
            <x v="7"/>
          </reference>
        </references>
      </pivotArea>
    </chartFormat>
    <chartFormat chart="2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C1664-2C4D-4B48-AF1A-10F82ADF60E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B123:C12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9"/>
  </dataFields>
  <formats count="19">
    <format dxfId="588">
      <pivotArea type="all" dataOnly="0" outline="0" fieldPosition="0"/>
    </format>
    <format dxfId="587">
      <pivotArea outline="0" collapsedLevelsAreSubtotals="1" fieldPosition="0"/>
    </format>
    <format dxfId="586">
      <pivotArea dataOnly="0" labelOnly="1" grandRow="1" outline="0" fieldPosition="0"/>
    </format>
    <format dxfId="585">
      <pivotArea type="all" dataOnly="0" outline="0" fieldPosition="0"/>
    </format>
    <format dxfId="584">
      <pivotArea outline="0" collapsedLevelsAreSubtotals="1" fieldPosition="0"/>
    </format>
    <format dxfId="583">
      <pivotArea outline="0" collapsedLevelsAreSubtotals="1" fieldPosition="0"/>
    </format>
    <format dxfId="582">
      <pivotArea type="all" dataOnly="0" outline="0" fieldPosition="0"/>
    </format>
    <format dxfId="581">
      <pivotArea outline="0" collapsedLevelsAreSubtotals="1" fieldPosition="0"/>
    </format>
    <format dxfId="580">
      <pivotArea outline="0" collapsedLevelsAreSubtotals="1" fieldPosition="0"/>
    </format>
    <format dxfId="579">
      <pivotArea type="all" dataOnly="0" outline="0" fieldPosition="0"/>
    </format>
    <format dxfId="578">
      <pivotArea outline="0" collapsedLevelsAreSubtotals="1" fieldPosition="0"/>
    </format>
    <format dxfId="577">
      <pivotArea field="8" type="button" dataOnly="0" labelOnly="1" outline="0" axis="axisRow" fieldPosition="0"/>
    </format>
    <format dxfId="576">
      <pivotArea dataOnly="0" labelOnly="1" fieldPosition="0">
        <references count="1">
          <reference field="8" count="0"/>
        </references>
      </pivotArea>
    </format>
    <format dxfId="575">
      <pivotArea dataOnly="0" labelOnly="1" outline="0" axis="axisValues" fieldPosition="0"/>
    </format>
    <format dxfId="574">
      <pivotArea type="all" dataOnly="0" outline="0" fieldPosition="0"/>
    </format>
    <format dxfId="573">
      <pivotArea outline="0" collapsedLevelsAreSubtotals="1" fieldPosition="0"/>
    </format>
    <format dxfId="572">
      <pivotArea field="8" type="button" dataOnly="0" labelOnly="1" outline="0" axis="axisRow" fieldPosition="0"/>
    </format>
    <format dxfId="571">
      <pivotArea dataOnly="0" labelOnly="1" fieldPosition="0">
        <references count="1">
          <reference field="8" count="0"/>
        </references>
      </pivotArea>
    </format>
    <format dxfId="570">
      <pivotArea dataOnly="0" labelOnly="1" outline="0" axis="axisValues" fieldPosition="0"/>
    </format>
  </formats>
  <chartFormats count="9">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8" count="1" selected="0">
            <x v="0"/>
          </reference>
        </references>
      </pivotArea>
    </chartFormat>
    <chartFormat chart="37" format="4">
      <pivotArea type="data" outline="0" fieldPosition="0">
        <references count="2">
          <reference field="4294967294" count="1" selected="0">
            <x v="0"/>
          </reference>
          <reference field="8" count="1" selected="0">
            <x v="1"/>
          </reference>
        </references>
      </pivotArea>
    </chartFormat>
    <chartFormat chart="37" format="5">
      <pivotArea type="data" outline="0" fieldPosition="0">
        <references count="2">
          <reference field="4294967294" count="1" selected="0">
            <x v="0"/>
          </reference>
          <reference field="8" count="1" selected="0">
            <x v="2"/>
          </reference>
        </references>
      </pivotArea>
    </chartFormat>
    <chartFormat chart="37"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BFBDC-B069-40A5-B097-D32B8E6642F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B36:C52"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11">
    <format dxfId="599">
      <pivotArea type="all" dataOnly="0" outline="0" fieldPosition="0"/>
    </format>
    <format dxfId="598">
      <pivotArea outline="0" collapsedLevelsAreSubtotals="1" fieldPosition="0"/>
    </format>
    <format dxfId="597">
      <pivotArea dataOnly="0" labelOnly="1" grandRow="1" outline="0" fieldPosition="0"/>
    </format>
    <format dxfId="596">
      <pivotArea type="all" dataOnly="0" outline="0" fieldPosition="0"/>
    </format>
    <format dxfId="595">
      <pivotArea outline="0" collapsedLevelsAreSubtotals="1" fieldPosition="0"/>
    </format>
    <format dxfId="594">
      <pivotArea outline="0" collapsedLevelsAreSubtotals="1" fieldPosition="0"/>
    </format>
    <format dxfId="593">
      <pivotArea type="all" dataOnly="0" outline="0" fieldPosition="0"/>
    </format>
    <format dxfId="592">
      <pivotArea outline="0" collapsedLevelsAreSubtotals="1" fieldPosition="0"/>
    </format>
    <format dxfId="591">
      <pivotArea field="3" type="button" dataOnly="0" labelOnly="1" outline="0" axis="axisRow" fieldPosition="0"/>
    </format>
    <format dxfId="590">
      <pivotArea dataOnly="0" labelOnly="1" fieldPosition="0">
        <references count="1">
          <reference field="3" count="0"/>
        </references>
      </pivotArea>
    </format>
    <format dxfId="589">
      <pivotArea dataOnly="0" labelOnly="1" outline="0" axis="axisValues" fieldPosition="0"/>
    </format>
  </formats>
  <chartFormats count="4">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C6555B-7D11-40D2-BA57-143E58D2578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B113:C11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16">
    <format dxfId="615">
      <pivotArea type="all" dataOnly="0" outline="0" fieldPosition="0"/>
    </format>
    <format dxfId="614">
      <pivotArea outline="0" collapsedLevelsAreSubtotals="1" fieldPosition="0"/>
    </format>
    <format dxfId="613">
      <pivotArea dataOnly="0" labelOnly="1" grandRow="1" outline="0" fieldPosition="0"/>
    </format>
    <format dxfId="612">
      <pivotArea type="all" dataOnly="0" outline="0" fieldPosition="0"/>
    </format>
    <format dxfId="611">
      <pivotArea outline="0" collapsedLevelsAreSubtotals="1" fieldPosition="0"/>
    </format>
    <format dxfId="610">
      <pivotArea outline="0" collapsedLevelsAreSubtotals="1" fieldPosition="0"/>
    </format>
    <format dxfId="609">
      <pivotArea type="all" dataOnly="0" outline="0" fieldPosition="0"/>
    </format>
    <format dxfId="608">
      <pivotArea outline="0" collapsedLevelsAreSubtotals="1" fieldPosition="0"/>
    </format>
    <format dxfId="607">
      <pivotArea field="8" type="button" dataOnly="0" labelOnly="1" outline="0" axis="axisRow" fieldPosition="0"/>
    </format>
    <format dxfId="606">
      <pivotArea dataOnly="0" labelOnly="1" fieldPosition="0">
        <references count="1">
          <reference field="8" count="0"/>
        </references>
      </pivotArea>
    </format>
    <format dxfId="605">
      <pivotArea dataOnly="0" labelOnly="1" outline="0" axis="axisValues" fieldPosition="0"/>
    </format>
    <format dxfId="604">
      <pivotArea type="all" dataOnly="0" outline="0" fieldPosition="0"/>
    </format>
    <format dxfId="603">
      <pivotArea outline="0" collapsedLevelsAreSubtotals="1" fieldPosition="0"/>
    </format>
    <format dxfId="602">
      <pivotArea field="8" type="button" dataOnly="0" labelOnly="1" outline="0" axis="axisRow" fieldPosition="0"/>
    </format>
    <format dxfId="601">
      <pivotArea dataOnly="0" labelOnly="1" fieldPosition="0">
        <references count="1">
          <reference field="8" count="0"/>
        </references>
      </pivotArea>
    </format>
    <format dxfId="600">
      <pivotArea dataOnly="0" labelOnly="1" outline="0" axis="axisValues" fieldPosition="0"/>
    </format>
  </formats>
  <chartFormats count="3">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0AECE1-682A-4891-A73F-C18BBFFF217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25:D29"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dataFields>
  <formats count="16">
    <format dxfId="631">
      <pivotArea type="all" dataOnly="0" outline="0" fieldPosition="0"/>
    </format>
    <format dxfId="630">
      <pivotArea outline="0" collapsedLevelsAreSubtotals="1" fieldPosition="0"/>
    </format>
    <format dxfId="629">
      <pivotArea dataOnly="0" labelOnly="1" grandRow="1" outline="0" fieldPosition="0"/>
    </format>
    <format dxfId="628">
      <pivotArea dataOnly="0" labelOnly="1" outline="0" axis="axisValues" fieldPosition="0"/>
    </format>
    <format dxfId="627">
      <pivotArea type="all" dataOnly="0" outline="0" fieldPosition="0"/>
    </format>
    <format dxfId="626">
      <pivotArea outline="0" collapsedLevelsAreSubtotals="1" fieldPosition="0"/>
    </format>
    <format dxfId="625">
      <pivotArea dataOnly="0" labelOnly="1" outline="0" axis="axisValues" fieldPosition="0"/>
    </format>
    <format dxfId="624">
      <pivotArea outline="0" collapsedLevelsAreSubtotals="1" fieldPosition="0"/>
    </format>
    <format dxfId="623">
      <pivotArea type="all" dataOnly="0" outline="0" fieldPosition="0"/>
    </format>
    <format dxfId="622">
      <pivotArea outline="0" collapsedLevelsAreSubtotals="1" fieldPosition="0"/>
    </format>
    <format dxfId="621">
      <pivotArea type="origin" dataOnly="0" labelOnly="1" outline="0" fieldPosition="0"/>
    </format>
    <format dxfId="620">
      <pivotArea field="1" type="button" dataOnly="0" labelOnly="1" outline="0" axis="axisCol" fieldPosition="0"/>
    </format>
    <format dxfId="619">
      <pivotArea type="topRight" dataOnly="0" labelOnly="1" outline="0" fieldPosition="0"/>
    </format>
    <format dxfId="618">
      <pivotArea field="6" type="button" dataOnly="0" labelOnly="1" outline="0" axis="axisRow" fieldPosition="0"/>
    </format>
    <format dxfId="617">
      <pivotArea dataOnly="0" labelOnly="1" fieldPosition="0">
        <references count="1">
          <reference field="6" count="0"/>
        </references>
      </pivotArea>
    </format>
    <format dxfId="616">
      <pivotArea dataOnly="0" labelOnly="1" fieldPosition="0">
        <references count="1">
          <reference field="1" count="0"/>
        </references>
      </pivotArea>
    </format>
  </formats>
  <chartFormats count="7">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 chart="12" format="6">
      <pivotArea type="data" outline="0" fieldPosition="0">
        <references count="3">
          <reference field="4294967294" count="1" selected="0">
            <x v="0"/>
          </reference>
          <reference field="1" count="1" selected="0">
            <x v="1"/>
          </reference>
          <reference field="6" count="1" selected="0">
            <x v="2"/>
          </reference>
        </references>
      </pivotArea>
    </chartFormat>
    <chartFormat chart="12" format="7"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206A0C-41F6-4A03-966E-07B0E11D56C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13:C15"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numFmtId="168"/>
  </dataFields>
  <formats count="12">
    <format dxfId="643">
      <pivotArea type="all" dataOnly="0" outline="0" fieldPosition="0"/>
    </format>
    <format dxfId="642">
      <pivotArea outline="0" collapsedLevelsAreSubtotals="1" fieldPosition="0"/>
    </format>
    <format dxfId="641">
      <pivotArea dataOnly="0" labelOnly="1" grandRow="1" outline="0" fieldPosition="0"/>
    </format>
    <format dxfId="640">
      <pivotArea type="all" dataOnly="0" outline="0" fieldPosition="0"/>
    </format>
    <format dxfId="639">
      <pivotArea outline="0" collapsedLevelsAreSubtotals="1" fieldPosition="0"/>
    </format>
    <format dxfId="638">
      <pivotArea collapsedLevelsAreSubtotals="1" fieldPosition="0">
        <references count="1">
          <reference field="1" count="1">
            <x v="1"/>
          </reference>
        </references>
      </pivotArea>
    </format>
    <format dxfId="637">
      <pivotArea outline="0" collapsedLevelsAreSubtotals="1" fieldPosition="0"/>
    </format>
    <format dxfId="636">
      <pivotArea type="all" dataOnly="0" outline="0" fieldPosition="0"/>
    </format>
    <format dxfId="635">
      <pivotArea outline="0" collapsedLevelsAreSubtotals="1" fieldPosition="0"/>
    </format>
    <format dxfId="634">
      <pivotArea field="1" type="button" dataOnly="0" labelOnly="1" outline="0" axis="axisRow" fieldPosition="0"/>
    </format>
    <format dxfId="633">
      <pivotArea dataOnly="0" labelOnly="1" fieldPosition="0">
        <references count="1">
          <reference field="1" count="0"/>
        </references>
      </pivotArea>
    </format>
    <format dxfId="63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80AE3F-B811-4920-90BC-EB6896AB0BE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B88:C91"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11">
    <format dxfId="654">
      <pivotArea type="all" dataOnly="0" outline="0" fieldPosition="0"/>
    </format>
    <format dxfId="653">
      <pivotArea outline="0" collapsedLevelsAreSubtotals="1" fieldPosition="0"/>
    </format>
    <format dxfId="652">
      <pivotArea dataOnly="0" labelOnly="1" grandRow="1" outline="0" fieldPosition="0"/>
    </format>
    <format dxfId="651">
      <pivotArea type="all" dataOnly="0" outline="0" fieldPosition="0"/>
    </format>
    <format dxfId="650">
      <pivotArea outline="0" collapsedLevelsAreSubtotals="1" fieldPosition="0"/>
    </format>
    <format dxfId="649">
      <pivotArea outline="0" collapsedLevelsAreSubtotals="1" fieldPosition="0"/>
    </format>
    <format dxfId="648">
      <pivotArea type="all" dataOnly="0" outline="0" fieldPosition="0"/>
    </format>
    <format dxfId="647">
      <pivotArea outline="0" collapsedLevelsAreSubtotals="1" fieldPosition="0"/>
    </format>
    <format dxfId="646">
      <pivotArea field="6" type="button" dataOnly="0" labelOnly="1" outline="0" axis="axisRow" fieldPosition="0"/>
    </format>
    <format dxfId="645">
      <pivotArea dataOnly="0" labelOnly="1" fieldPosition="0">
        <references count="1">
          <reference field="6" count="0"/>
        </references>
      </pivotArea>
    </format>
    <format dxfId="644">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894AC-4962-46E2-8A30-8F96DC4BE0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numFmtId="164"/>
    <dataField name="Average Sales" fld="11" subtotal="average" baseField="0" baseItem="1" numFmtId="164"/>
    <dataField name="Number of count" fld="0" subtotal="count" baseField="0" baseItem="1"/>
    <dataField name="Average of Rating" fld="12" subtotal="average" baseField="0" baseItem="1"/>
  </dataFields>
  <formats count="8">
    <format dxfId="662">
      <pivotArea outline="0" collapsedLevelsAreSubtotals="1" fieldPosition="0">
        <references count="1">
          <reference field="4294967294" count="1" selected="0">
            <x v="1"/>
          </reference>
        </references>
      </pivotArea>
    </format>
    <format dxfId="661">
      <pivotArea outline="0" collapsedLevelsAreSubtotals="1" fieldPosition="0">
        <references count="1">
          <reference field="4294967294" count="1" selected="0">
            <x v="0"/>
          </reference>
        </references>
      </pivotArea>
    </format>
    <format dxfId="660">
      <pivotArea type="all" dataOnly="0" outline="0" fieldPosition="0"/>
    </format>
    <format dxfId="659">
      <pivotArea outline="0" collapsedLevelsAreSubtotals="1" fieldPosition="0"/>
    </format>
    <format dxfId="658">
      <pivotArea dataOnly="0" labelOnly="1" outline="0" fieldPosition="0">
        <references count="1">
          <reference field="4294967294" count="4">
            <x v="0"/>
            <x v="1"/>
            <x v="2"/>
            <x v="3"/>
          </reference>
        </references>
      </pivotArea>
    </format>
    <format dxfId="657">
      <pivotArea type="all" dataOnly="0" outline="0" fieldPosition="0"/>
    </format>
    <format dxfId="656">
      <pivotArea outline="0" collapsedLevelsAreSubtotals="1" fieldPosition="0"/>
    </format>
    <format dxfId="65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A9D764-2110-4487-9BCA-77849A6F233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B74:C77" firstHeaderRow="1" firstDataRow="1" firstDataCol="1"/>
  <pivotFields count="13">
    <pivotField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11">
    <format dxfId="673">
      <pivotArea type="all" dataOnly="0" outline="0" fieldPosition="0"/>
    </format>
    <format dxfId="672">
      <pivotArea outline="0" collapsedLevelsAreSubtotals="1" fieldPosition="0"/>
    </format>
    <format dxfId="671">
      <pivotArea dataOnly="0" labelOnly="1" grandRow="1" outline="0" fieldPosition="0"/>
    </format>
    <format dxfId="670">
      <pivotArea type="all" dataOnly="0" outline="0" fieldPosition="0"/>
    </format>
    <format dxfId="669">
      <pivotArea outline="0" collapsedLevelsAreSubtotals="1" fieldPosition="0"/>
    </format>
    <format dxfId="668">
      <pivotArea outline="0" collapsedLevelsAreSubtotals="1" fieldPosition="0"/>
    </format>
    <format dxfId="667">
      <pivotArea type="all" dataOnly="0" outline="0" fieldPosition="0"/>
    </format>
    <format dxfId="666">
      <pivotArea outline="0" collapsedLevelsAreSubtotals="1" fieldPosition="0"/>
    </format>
    <format dxfId="665">
      <pivotArea field="7" type="button" dataOnly="0" labelOnly="1" outline="0" axis="axisRow" fieldPosition="0"/>
    </format>
    <format dxfId="664">
      <pivotArea dataOnly="0" labelOnly="1" fieldPosition="0">
        <references count="1">
          <reference field="7" count="0"/>
        </references>
      </pivotArea>
    </format>
    <format dxfId="663">
      <pivotArea dataOnly="0" labelOnly="1" outline="0" axis="axisValues" fieldPosition="0"/>
    </format>
  </formats>
  <chartFormats count="8">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0"/>
          </reference>
        </references>
      </pivotArea>
    </chartFormat>
    <chartFormat chart="29" format="10">
      <pivotArea type="data" outline="0" fieldPosition="0">
        <references count="2">
          <reference field="4294967294" count="1" selected="0">
            <x v="0"/>
          </reference>
          <reference field="7" count="1" selected="0">
            <x v="1"/>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B7BD733-AE50-4FCB-9112-635D93DBDFDF}" sourceName="Outlet Size">
  <pivotTables>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37869657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E357C1C-6D3B-47E5-891D-DEA40DAC8ABB}" sourceName="Item Type">
  <pivotTables>
    <pivotTable tabId="2" name="PivotTable3"/>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1378696570">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235DA6B-E60A-461B-85C2-4952C2E9756B}" sourceName="Outlet Location Type">
  <pivotTables>
    <pivotTable tabId="2" name="PivotTable3"/>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1378696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109C311-D28C-439D-8C22-5B6BA73D064F}" cache="Slicer_Outlet_Size" caption="Outlet Size" style="Blinkit Analysis" rowHeight="260350"/>
  <slicer name="Item Type 1" xr10:uid="{E155061F-D704-4BCF-BD47-FEC36C611DBE}" cache="Slicer_Item_Type" caption="Item Type" startItem="8" style="Blinkit Analysis" rowHeight="260350"/>
  <slicer name="Outlet Location Type 1" xr10:uid="{0635C5EA-6BBA-4E7D-A4E4-F5024D60F1BC}"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2ABE9C3E-F4C5-4146-AD84-1E04B6EA85EA}"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1612</v>
      </c>
      <c r="B1" t="s">
        <v>0</v>
      </c>
      <c r="C1" t="s">
        <v>1</v>
      </c>
      <c r="D1" t="s">
        <v>2</v>
      </c>
      <c r="E1" t="s">
        <v>1609</v>
      </c>
      <c r="F1" t="s">
        <v>3</v>
      </c>
      <c r="G1" t="s">
        <v>4</v>
      </c>
      <c r="H1" t="s">
        <v>5</v>
      </c>
      <c r="I1" t="s">
        <v>6</v>
      </c>
      <c r="J1" t="s">
        <v>7</v>
      </c>
      <c r="K1" t="s">
        <v>8</v>
      </c>
      <c r="L1" t="s">
        <v>1610</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002C-A246-449C-A729-0831DB8C1894}">
  <dimension ref="B1:K150"/>
  <sheetViews>
    <sheetView workbookViewId="0"/>
  </sheetViews>
  <sheetFormatPr defaultRowHeight="15.6" x14ac:dyDescent="0.3"/>
  <cols>
    <col min="1" max="1" width="14" customWidth="1"/>
    <col min="2" max="2" width="17.296875" bestFit="1" customWidth="1"/>
    <col min="3" max="3" width="17.8984375" bestFit="1" customWidth="1"/>
    <col min="4" max="4" width="7.3984375" bestFit="1" customWidth="1"/>
    <col min="5" max="5" width="15.69921875" customWidth="1"/>
    <col min="6" max="6" width="11.59765625" customWidth="1"/>
  </cols>
  <sheetData>
    <row r="1" spans="2:8" ht="16.2" thickBot="1" x14ac:dyDescent="0.35"/>
    <row r="2" spans="2:8" ht="18" customHeight="1" thickBot="1" x14ac:dyDescent="0.35">
      <c r="B2" s="46" t="s">
        <v>1621</v>
      </c>
      <c r="C2" s="47"/>
      <c r="D2" s="47"/>
      <c r="E2" s="48"/>
    </row>
    <row r="3" spans="2:8" ht="16.2" thickBot="1" x14ac:dyDescent="0.35">
      <c r="B3" s="14" t="s">
        <v>1613</v>
      </c>
      <c r="C3" s="15" t="s">
        <v>1611</v>
      </c>
      <c r="D3" s="15" t="s">
        <v>1614</v>
      </c>
      <c r="E3" s="16" t="s">
        <v>1615</v>
      </c>
    </row>
    <row r="4" spans="2:8" ht="16.2" thickBot="1" x14ac:dyDescent="0.35">
      <c r="B4" s="10">
        <v>1201681.4928000034</v>
      </c>
      <c r="C4" s="11">
        <v>140.99278338613203</v>
      </c>
      <c r="D4" s="12">
        <v>8523</v>
      </c>
      <c r="E4" s="13">
        <v>3.9658570925731196</v>
      </c>
    </row>
    <row r="5" spans="2:8" x14ac:dyDescent="0.3">
      <c r="B5" s="4"/>
      <c r="C5" s="5"/>
      <c r="D5" s="5"/>
      <c r="E5" s="6"/>
    </row>
    <row r="6" spans="2:8" x14ac:dyDescent="0.3">
      <c r="B6" s="4"/>
      <c r="C6" s="5"/>
      <c r="D6" s="5"/>
      <c r="E6" s="6"/>
    </row>
    <row r="7" spans="2:8" x14ac:dyDescent="0.3">
      <c r="B7" s="4"/>
      <c r="C7" s="5"/>
      <c r="D7" s="5"/>
      <c r="E7" s="6"/>
    </row>
    <row r="8" spans="2:8" x14ac:dyDescent="0.3">
      <c r="B8" s="4" t="s">
        <v>1617</v>
      </c>
      <c r="C8" s="5" t="s">
        <v>1618</v>
      </c>
      <c r="D8" s="5" t="s">
        <v>1619</v>
      </c>
      <c r="E8" s="6" t="s">
        <v>1620</v>
      </c>
    </row>
    <row r="9" spans="2:8" ht="16.2" thickBot="1" x14ac:dyDescent="0.35">
      <c r="B9" s="17">
        <f>GETPIVOTDATA("Sum of Total Sales",$B$3)</f>
        <v>1201681.4928000034</v>
      </c>
      <c r="C9" s="7">
        <f>GETPIVOTDATA("Average Sales",$B$3)</f>
        <v>140.99278338613203</v>
      </c>
      <c r="D9" s="8">
        <f>GETPIVOTDATA("Number of count",$B$3)</f>
        <v>8523</v>
      </c>
      <c r="E9" s="9">
        <f>GETPIVOTDATA("Average of Rating",$B$3)</f>
        <v>3.9658570925731196</v>
      </c>
    </row>
    <row r="10" spans="2:8" ht="16.2" thickBot="1" x14ac:dyDescent="0.35"/>
    <row r="11" spans="2:8" x14ac:dyDescent="0.3">
      <c r="B11" s="1"/>
      <c r="C11" s="2"/>
      <c r="D11" s="2"/>
      <c r="E11" s="2"/>
      <c r="F11" s="2"/>
      <c r="G11" s="2"/>
      <c r="H11" s="3"/>
    </row>
    <row r="12" spans="2:8" ht="16.8" thickBot="1" x14ac:dyDescent="0.35">
      <c r="B12" s="49" t="s">
        <v>1623</v>
      </c>
      <c r="C12" s="50"/>
      <c r="D12" s="50"/>
      <c r="E12" s="50"/>
      <c r="F12" s="5"/>
      <c r="G12" s="5"/>
      <c r="H12" s="6"/>
    </row>
    <row r="13" spans="2:8" ht="16.2" thickBot="1" x14ac:dyDescent="0.35">
      <c r="B13" s="22" t="s">
        <v>1622</v>
      </c>
      <c r="C13" s="24" t="s">
        <v>1613</v>
      </c>
      <c r="D13" s="5"/>
      <c r="E13" s="5"/>
      <c r="F13" s="5"/>
      <c r="G13" s="5"/>
      <c r="H13" s="6"/>
    </row>
    <row r="14" spans="2:8" x14ac:dyDescent="0.3">
      <c r="B14" s="23" t="s">
        <v>17</v>
      </c>
      <c r="C14" s="26">
        <v>776319.68840000057</v>
      </c>
      <c r="D14" s="5"/>
      <c r="E14" s="5"/>
      <c r="F14" s="5"/>
      <c r="G14" s="5"/>
      <c r="H14" s="6"/>
    </row>
    <row r="15" spans="2:8" ht="16.2" thickBot="1" x14ac:dyDescent="0.35">
      <c r="B15" s="19" t="s">
        <v>10</v>
      </c>
      <c r="C15" s="25">
        <v>425361.8043999995</v>
      </c>
      <c r="D15" s="5"/>
      <c r="E15" s="5"/>
      <c r="F15" s="5"/>
      <c r="G15" s="5"/>
      <c r="H15" s="6"/>
    </row>
    <row r="16" spans="2:8" x14ac:dyDescent="0.3">
      <c r="B16" s="4"/>
      <c r="C16" s="5"/>
      <c r="D16" s="5"/>
      <c r="E16" s="5"/>
      <c r="F16" s="5"/>
      <c r="G16" s="5"/>
      <c r="H16" s="6"/>
    </row>
    <row r="17" spans="2:10" x14ac:dyDescent="0.3">
      <c r="B17" s="4"/>
      <c r="C17" s="5"/>
      <c r="D17" s="5"/>
      <c r="E17" s="5"/>
      <c r="F17" s="5"/>
      <c r="G17" s="5"/>
      <c r="H17" s="6"/>
    </row>
    <row r="18" spans="2:10" x14ac:dyDescent="0.3">
      <c r="B18" s="4"/>
      <c r="C18" s="5"/>
      <c r="D18" s="5"/>
      <c r="E18" s="5"/>
      <c r="F18" s="5"/>
      <c r="G18" s="5"/>
      <c r="H18" s="6"/>
    </row>
    <row r="19" spans="2:10" ht="16.2" thickBot="1" x14ac:dyDescent="0.35">
      <c r="B19" s="20"/>
      <c r="C19" s="8"/>
      <c r="D19" s="8"/>
      <c r="E19" s="8"/>
      <c r="F19" s="8"/>
      <c r="G19" s="8"/>
      <c r="H19" s="21"/>
    </row>
    <row r="20" spans="2:10" x14ac:dyDescent="0.3">
      <c r="B20" s="5"/>
      <c r="C20" s="5"/>
      <c r="D20" s="5"/>
      <c r="E20" s="5"/>
    </row>
    <row r="21" spans="2:10" x14ac:dyDescent="0.3">
      <c r="B21" s="5"/>
      <c r="C21" s="5"/>
      <c r="D21" s="5"/>
      <c r="E21" s="5"/>
    </row>
    <row r="22" spans="2:10" ht="16.2" thickBot="1" x14ac:dyDescent="0.35"/>
    <row r="23" spans="2:10" ht="16.2" thickBot="1" x14ac:dyDescent="0.35">
      <c r="B23" s="1"/>
      <c r="C23" s="2"/>
      <c r="D23" s="2"/>
      <c r="E23" s="2"/>
      <c r="F23" s="2"/>
      <c r="G23" s="2"/>
      <c r="H23" s="2"/>
      <c r="I23" s="2"/>
      <c r="J23" s="3"/>
    </row>
    <row r="24" spans="2:10" ht="16.8" thickBot="1" x14ac:dyDescent="0.35">
      <c r="B24" s="43" t="s">
        <v>1626</v>
      </c>
      <c r="C24" s="44"/>
      <c r="D24" s="44"/>
      <c r="E24" s="45"/>
      <c r="F24" s="5"/>
      <c r="G24" s="5"/>
      <c r="H24" s="5"/>
      <c r="I24" s="5"/>
      <c r="J24" s="6"/>
    </row>
    <row r="25" spans="2:10" ht="16.2" thickBot="1" x14ac:dyDescent="0.35">
      <c r="B25" s="22" t="s">
        <v>1613</v>
      </c>
      <c r="C25" s="22" t="s">
        <v>1625</v>
      </c>
      <c r="D25" s="24"/>
      <c r="E25" s="6"/>
      <c r="F25" s="5"/>
      <c r="G25" s="5"/>
      <c r="H25" s="5"/>
      <c r="I25" s="5"/>
      <c r="J25" s="6"/>
    </row>
    <row r="26" spans="2:10" ht="16.2" thickBot="1" x14ac:dyDescent="0.35">
      <c r="B26" s="22" t="s">
        <v>1622</v>
      </c>
      <c r="C26" s="14" t="s">
        <v>10</v>
      </c>
      <c r="D26" s="16" t="s">
        <v>17</v>
      </c>
      <c r="E26" s="6"/>
      <c r="F26" s="5"/>
      <c r="G26" s="5"/>
      <c r="H26" s="5"/>
      <c r="I26" s="5"/>
      <c r="J26" s="6"/>
    </row>
    <row r="27" spans="2:10" x14ac:dyDescent="0.3">
      <c r="B27" s="23" t="s">
        <v>14</v>
      </c>
      <c r="C27" s="27">
        <v>121349.89940000001</v>
      </c>
      <c r="D27" s="28">
        <v>215047.9126000001</v>
      </c>
      <c r="E27" s="6"/>
      <c r="F27" s="5"/>
      <c r="G27" s="5"/>
      <c r="H27" s="5"/>
      <c r="I27" s="5"/>
      <c r="J27" s="6"/>
    </row>
    <row r="28" spans="2:10" x14ac:dyDescent="0.3">
      <c r="B28" s="18" t="s">
        <v>34</v>
      </c>
      <c r="C28" s="29">
        <v>138685.86819999994</v>
      </c>
      <c r="D28" s="30">
        <v>254464.77940000014</v>
      </c>
      <c r="E28" s="6"/>
      <c r="F28" s="5"/>
      <c r="G28" s="5"/>
      <c r="H28" s="5"/>
      <c r="I28" s="5"/>
      <c r="J28" s="6"/>
    </row>
    <row r="29" spans="2:10" ht="16.2" thickBot="1" x14ac:dyDescent="0.35">
      <c r="B29" s="19" t="s">
        <v>21</v>
      </c>
      <c r="C29" s="31">
        <v>165326.0368</v>
      </c>
      <c r="D29" s="32">
        <v>306806.99640000012</v>
      </c>
      <c r="E29" s="21"/>
      <c r="F29" s="5"/>
      <c r="G29" s="5"/>
      <c r="H29" s="5"/>
      <c r="I29" s="5"/>
      <c r="J29" s="6"/>
    </row>
    <row r="30" spans="2:10" x14ac:dyDescent="0.3">
      <c r="B30" s="4"/>
      <c r="C30" s="5"/>
      <c r="D30" s="5"/>
      <c r="E30" s="5"/>
      <c r="F30" s="5"/>
      <c r="G30" s="5"/>
      <c r="H30" s="5"/>
      <c r="I30" s="5"/>
      <c r="J30" s="6"/>
    </row>
    <row r="31" spans="2:10" ht="16.2" thickBot="1" x14ac:dyDescent="0.35">
      <c r="B31" s="20"/>
      <c r="C31" s="8"/>
      <c r="D31" s="8"/>
      <c r="E31" s="8"/>
      <c r="F31" s="8"/>
      <c r="G31" s="8"/>
      <c r="H31" s="8"/>
      <c r="I31" s="8"/>
      <c r="J31" s="21"/>
    </row>
    <row r="33" spans="2:11" ht="16.2" thickBot="1" x14ac:dyDescent="0.35"/>
    <row r="34" spans="2:11" x14ac:dyDescent="0.3">
      <c r="B34" s="51" t="s">
        <v>1624</v>
      </c>
      <c r="C34" s="44"/>
      <c r="D34" s="44"/>
      <c r="E34" s="44"/>
      <c r="F34" s="44"/>
      <c r="G34" s="44"/>
      <c r="H34" s="44"/>
      <c r="I34" s="44"/>
      <c r="J34" s="44"/>
      <c r="K34" s="45"/>
    </row>
    <row r="35" spans="2:11" ht="16.2" thickBot="1" x14ac:dyDescent="0.35">
      <c r="B35" s="52"/>
      <c r="C35" s="50"/>
      <c r="D35" s="50"/>
      <c r="E35" s="50"/>
      <c r="F35" s="50"/>
      <c r="G35" s="50"/>
      <c r="H35" s="50"/>
      <c r="I35" s="50"/>
      <c r="J35" s="50"/>
      <c r="K35" s="53"/>
    </row>
    <row r="36" spans="2:11" ht="16.2" thickBot="1" x14ac:dyDescent="0.35">
      <c r="B36" s="22" t="s">
        <v>1622</v>
      </c>
      <c r="C36" s="24" t="s">
        <v>1613</v>
      </c>
      <c r="D36" s="5"/>
      <c r="E36" s="5"/>
      <c r="F36" s="5"/>
      <c r="G36" s="5"/>
      <c r="H36" s="5"/>
      <c r="I36" s="5"/>
      <c r="J36" s="5"/>
      <c r="K36" s="6"/>
    </row>
    <row r="37" spans="2:11" x14ac:dyDescent="0.3">
      <c r="B37" s="23" t="s">
        <v>153</v>
      </c>
      <c r="C37" s="26">
        <v>9077.869999999999</v>
      </c>
      <c r="D37" s="5"/>
      <c r="E37" s="5"/>
      <c r="F37" s="5"/>
      <c r="G37" s="5"/>
      <c r="H37" s="5"/>
      <c r="I37" s="5"/>
      <c r="J37" s="5"/>
      <c r="K37" s="6"/>
    </row>
    <row r="38" spans="2:11" x14ac:dyDescent="0.3">
      <c r="B38" s="18" t="s">
        <v>74</v>
      </c>
      <c r="C38" s="33">
        <v>15596.696600000001</v>
      </c>
      <c r="D38" s="5"/>
      <c r="E38" s="5"/>
      <c r="F38" s="5"/>
      <c r="G38" s="5"/>
      <c r="H38" s="5"/>
      <c r="I38" s="5"/>
      <c r="J38" s="5"/>
      <c r="K38" s="6"/>
    </row>
    <row r="39" spans="2:11" x14ac:dyDescent="0.3">
      <c r="B39" s="18" t="s">
        <v>159</v>
      </c>
      <c r="C39" s="33">
        <v>21880.027399999992</v>
      </c>
      <c r="D39" s="5"/>
      <c r="E39" s="5"/>
      <c r="F39" s="5"/>
      <c r="G39" s="5"/>
      <c r="H39" s="5"/>
      <c r="I39" s="5"/>
      <c r="J39" s="5"/>
      <c r="K39" s="6"/>
    </row>
    <row r="40" spans="2:11" x14ac:dyDescent="0.3">
      <c r="B40" s="18" t="s">
        <v>64</v>
      </c>
      <c r="C40" s="33">
        <v>22451.891599999999</v>
      </c>
      <c r="D40" s="5"/>
      <c r="E40" s="5"/>
      <c r="F40" s="5"/>
      <c r="G40" s="5"/>
      <c r="H40" s="5"/>
      <c r="I40" s="5"/>
      <c r="J40" s="5"/>
      <c r="K40" s="6"/>
    </row>
    <row r="41" spans="2:11" x14ac:dyDescent="0.3">
      <c r="B41" s="18" t="s">
        <v>61</v>
      </c>
      <c r="C41" s="33">
        <v>29334.680599999996</v>
      </c>
      <c r="D41" s="5"/>
      <c r="E41" s="5"/>
      <c r="F41" s="5"/>
      <c r="G41" s="5"/>
      <c r="H41" s="5"/>
      <c r="I41" s="5"/>
      <c r="J41" s="5"/>
      <c r="K41" s="6"/>
    </row>
    <row r="42" spans="2:11" x14ac:dyDescent="0.3">
      <c r="B42" s="18" t="s">
        <v>57</v>
      </c>
      <c r="C42" s="33">
        <v>35379.119800000015</v>
      </c>
      <c r="D42" s="5"/>
      <c r="E42" s="5"/>
      <c r="F42" s="5"/>
      <c r="G42" s="5"/>
      <c r="H42" s="5"/>
      <c r="I42" s="5"/>
      <c r="J42" s="5"/>
      <c r="K42" s="6"/>
    </row>
    <row r="43" spans="2:11" x14ac:dyDescent="0.3">
      <c r="B43" s="18" t="s">
        <v>32</v>
      </c>
      <c r="C43" s="33">
        <v>58514.166999999987</v>
      </c>
      <c r="D43" s="5"/>
      <c r="E43" s="5"/>
      <c r="F43" s="5"/>
      <c r="G43" s="5"/>
      <c r="H43" s="5"/>
      <c r="I43" s="5"/>
      <c r="J43" s="5"/>
      <c r="K43" s="6"/>
    </row>
    <row r="44" spans="2:11" x14ac:dyDescent="0.3">
      <c r="B44" s="18" t="s">
        <v>54</v>
      </c>
      <c r="C44" s="33">
        <v>59449.863799999992</v>
      </c>
      <c r="D44" s="5"/>
      <c r="E44" s="5"/>
      <c r="F44" s="5"/>
      <c r="G44" s="5"/>
      <c r="H44" s="5"/>
      <c r="I44" s="5"/>
      <c r="J44" s="5"/>
      <c r="K44" s="6"/>
    </row>
    <row r="45" spans="2:11" x14ac:dyDescent="0.3">
      <c r="B45" s="18" t="s">
        <v>19</v>
      </c>
      <c r="C45" s="33">
        <v>68025.838800000012</v>
      </c>
      <c r="D45" s="5"/>
      <c r="E45" s="5"/>
      <c r="F45" s="5"/>
      <c r="G45" s="5"/>
      <c r="H45" s="5"/>
      <c r="I45" s="5"/>
      <c r="J45" s="5"/>
      <c r="K45" s="6"/>
    </row>
    <row r="46" spans="2:11" x14ac:dyDescent="0.3">
      <c r="B46" s="18" t="s">
        <v>95</v>
      </c>
      <c r="C46" s="33">
        <v>81894.736400000009</v>
      </c>
      <c r="D46" s="5"/>
      <c r="E46" s="5"/>
      <c r="F46" s="5"/>
      <c r="G46" s="5"/>
      <c r="H46" s="5"/>
      <c r="I46" s="5"/>
      <c r="J46" s="5"/>
      <c r="K46" s="6"/>
    </row>
    <row r="47" spans="2:11" x14ac:dyDescent="0.3">
      <c r="B47" s="18" t="s">
        <v>28</v>
      </c>
      <c r="C47" s="33">
        <v>90706.728999999992</v>
      </c>
      <c r="D47" s="5"/>
      <c r="E47" s="5"/>
      <c r="F47" s="5"/>
      <c r="G47" s="5"/>
      <c r="H47" s="5"/>
      <c r="I47" s="5"/>
      <c r="J47" s="5"/>
      <c r="K47" s="6"/>
    </row>
    <row r="48" spans="2:11" x14ac:dyDescent="0.3">
      <c r="B48" s="18" t="s">
        <v>67</v>
      </c>
      <c r="C48" s="33">
        <v>101276.46159999995</v>
      </c>
      <c r="D48" s="5"/>
      <c r="E48" s="5"/>
      <c r="F48" s="5"/>
      <c r="G48" s="5"/>
      <c r="H48" s="5"/>
      <c r="I48" s="5"/>
      <c r="J48" s="5"/>
      <c r="K48" s="6"/>
    </row>
    <row r="49" spans="2:11" x14ac:dyDescent="0.3">
      <c r="B49" s="18" t="s">
        <v>24</v>
      </c>
      <c r="C49" s="33">
        <v>118558.88140000009</v>
      </c>
      <c r="D49" s="5"/>
      <c r="E49" s="5"/>
      <c r="F49" s="5"/>
      <c r="G49" s="5"/>
      <c r="H49" s="5"/>
      <c r="I49" s="5"/>
      <c r="J49" s="5"/>
      <c r="K49" s="6"/>
    </row>
    <row r="50" spans="2:11" x14ac:dyDescent="0.3">
      <c r="B50" s="18" t="s">
        <v>42</v>
      </c>
      <c r="C50" s="33">
        <v>135976.52539999998</v>
      </c>
      <c r="D50" s="5"/>
      <c r="E50" s="5"/>
      <c r="F50" s="5"/>
      <c r="G50" s="5"/>
      <c r="H50" s="5"/>
      <c r="I50" s="5"/>
      <c r="J50" s="5"/>
      <c r="K50" s="6"/>
    </row>
    <row r="51" spans="2:11" x14ac:dyDescent="0.3">
      <c r="B51" s="18" t="s">
        <v>48</v>
      </c>
      <c r="C51" s="33">
        <v>175433.92240000021</v>
      </c>
      <c r="D51" s="5"/>
      <c r="E51" s="5"/>
      <c r="F51" s="5"/>
      <c r="G51" s="5"/>
      <c r="H51" s="5"/>
      <c r="I51" s="5"/>
      <c r="J51" s="5"/>
      <c r="K51" s="6"/>
    </row>
    <row r="52" spans="2:11" ht="16.2" thickBot="1" x14ac:dyDescent="0.35">
      <c r="B52" s="19" t="s">
        <v>12</v>
      </c>
      <c r="C52" s="25">
        <v>178124.08099999995</v>
      </c>
      <c r="D52" s="5"/>
      <c r="E52" s="5"/>
      <c r="F52" s="5"/>
      <c r="G52" s="5"/>
      <c r="H52" s="5"/>
      <c r="I52" s="5"/>
      <c r="J52" s="5"/>
      <c r="K52" s="6"/>
    </row>
    <row r="53" spans="2:11" x14ac:dyDescent="0.3">
      <c r="B53" s="4"/>
      <c r="C53" s="5"/>
      <c r="D53" s="5"/>
      <c r="E53" s="5"/>
      <c r="F53" s="5"/>
      <c r="G53" s="5"/>
      <c r="H53" s="5"/>
      <c r="I53" s="5"/>
      <c r="J53" s="5"/>
      <c r="K53" s="6"/>
    </row>
    <row r="54" spans="2:11" ht="16.2" thickBot="1" x14ac:dyDescent="0.35">
      <c r="B54" s="20"/>
      <c r="C54" s="8"/>
      <c r="D54" s="8"/>
      <c r="E54" s="8"/>
      <c r="F54" s="8"/>
      <c r="G54" s="8"/>
      <c r="H54" s="8"/>
      <c r="I54" s="8"/>
      <c r="J54" s="8"/>
      <c r="K54" s="21"/>
    </row>
    <row r="57" spans="2:11" ht="16.2" thickBot="1" x14ac:dyDescent="0.35"/>
    <row r="58" spans="2:11" ht="16.8" thickBot="1" x14ac:dyDescent="0.35">
      <c r="B58" s="43" t="s">
        <v>1627</v>
      </c>
      <c r="C58" s="44"/>
      <c r="D58" s="44"/>
      <c r="E58" s="44"/>
      <c r="F58" s="44"/>
      <c r="G58" s="44"/>
      <c r="H58" s="44"/>
      <c r="I58" s="44"/>
      <c r="J58" s="45"/>
    </row>
    <row r="59" spans="2:11" ht="16.2" thickBot="1" x14ac:dyDescent="0.35">
      <c r="B59" s="22" t="s">
        <v>1622</v>
      </c>
      <c r="C59" s="24" t="s">
        <v>1613</v>
      </c>
      <c r="D59" s="5"/>
      <c r="E59" s="5"/>
      <c r="F59" s="5"/>
      <c r="G59" s="5"/>
      <c r="H59" s="5"/>
      <c r="I59" s="5"/>
      <c r="J59" s="6"/>
    </row>
    <row r="60" spans="2:11" x14ac:dyDescent="0.3">
      <c r="B60" s="23">
        <v>2011</v>
      </c>
      <c r="C60" s="26">
        <v>78131.566599999976</v>
      </c>
      <c r="D60" s="5"/>
      <c r="E60" s="5"/>
      <c r="F60" s="5"/>
      <c r="G60" s="5"/>
      <c r="H60" s="5"/>
      <c r="I60" s="5"/>
      <c r="J60" s="6"/>
    </row>
    <row r="61" spans="2:11" x14ac:dyDescent="0.3">
      <c r="B61" s="18">
        <v>2012</v>
      </c>
      <c r="C61" s="33">
        <v>130476.85979999998</v>
      </c>
      <c r="D61" s="5"/>
      <c r="E61" s="5"/>
      <c r="F61" s="5"/>
      <c r="G61" s="5"/>
      <c r="H61" s="5"/>
      <c r="I61" s="5"/>
      <c r="J61" s="6"/>
    </row>
    <row r="62" spans="2:11" x14ac:dyDescent="0.3">
      <c r="B62" s="18">
        <v>2014</v>
      </c>
      <c r="C62" s="33">
        <v>131809.01560000007</v>
      </c>
      <c r="D62" s="5"/>
      <c r="E62" s="5"/>
      <c r="F62" s="5"/>
      <c r="G62" s="5"/>
      <c r="H62" s="5"/>
      <c r="I62" s="5"/>
      <c r="J62" s="6"/>
    </row>
    <row r="63" spans="2:11" x14ac:dyDescent="0.3">
      <c r="B63" s="18">
        <v>2015</v>
      </c>
      <c r="C63" s="33">
        <v>130942.78019999999</v>
      </c>
      <c r="D63" s="5"/>
      <c r="E63" s="5"/>
      <c r="F63" s="5"/>
      <c r="G63" s="5"/>
      <c r="H63" s="5"/>
      <c r="I63" s="5"/>
      <c r="J63" s="6"/>
    </row>
    <row r="64" spans="2:11" x14ac:dyDescent="0.3">
      <c r="B64" s="18">
        <v>2016</v>
      </c>
      <c r="C64" s="33">
        <v>132113.36980000007</v>
      </c>
      <c r="D64" s="5"/>
      <c r="E64" s="5"/>
      <c r="F64" s="5"/>
      <c r="G64" s="5"/>
      <c r="H64" s="5"/>
      <c r="I64" s="5"/>
      <c r="J64" s="6"/>
    </row>
    <row r="65" spans="2:10" x14ac:dyDescent="0.3">
      <c r="B65" s="18">
        <v>2017</v>
      </c>
      <c r="C65" s="33">
        <v>133103.90699999989</v>
      </c>
      <c r="D65" s="5"/>
      <c r="E65" s="5"/>
      <c r="F65" s="5"/>
      <c r="G65" s="5"/>
      <c r="H65" s="5"/>
      <c r="I65" s="5"/>
      <c r="J65" s="6"/>
    </row>
    <row r="66" spans="2:10" x14ac:dyDescent="0.3">
      <c r="B66" s="18">
        <v>2018</v>
      </c>
      <c r="C66" s="33">
        <v>204522.25700000025</v>
      </c>
      <c r="D66" s="5"/>
      <c r="E66" s="5"/>
      <c r="F66" s="5"/>
      <c r="G66" s="5"/>
      <c r="H66" s="5"/>
      <c r="I66" s="5"/>
      <c r="J66" s="6"/>
    </row>
    <row r="67" spans="2:10" x14ac:dyDescent="0.3">
      <c r="B67" s="18">
        <v>2020</v>
      </c>
      <c r="C67" s="33">
        <v>129103.96039999987</v>
      </c>
      <c r="D67" s="5"/>
      <c r="E67" s="5"/>
      <c r="F67" s="5"/>
      <c r="G67" s="5"/>
      <c r="H67" s="5"/>
      <c r="I67" s="5"/>
      <c r="J67" s="6"/>
    </row>
    <row r="68" spans="2:10" ht="16.2" thickBot="1" x14ac:dyDescent="0.35">
      <c r="B68" s="19">
        <v>2022</v>
      </c>
      <c r="C68" s="25">
        <v>131477.77639999994</v>
      </c>
      <c r="D68" s="5"/>
      <c r="E68" s="5"/>
      <c r="F68" s="5"/>
      <c r="G68" s="5"/>
      <c r="H68" s="5"/>
      <c r="I68" s="5"/>
      <c r="J68" s="6"/>
    </row>
    <row r="69" spans="2:10" ht="16.2" thickBot="1" x14ac:dyDescent="0.35">
      <c r="B69" s="20"/>
      <c r="C69" s="8"/>
      <c r="D69" s="8"/>
      <c r="E69" s="8"/>
      <c r="F69" s="8"/>
      <c r="G69" s="8"/>
      <c r="H69" s="8"/>
      <c r="I69" s="8"/>
      <c r="J69" s="21"/>
    </row>
    <row r="72" spans="2:10" ht="16.2" thickBot="1" x14ac:dyDescent="0.35"/>
    <row r="73" spans="2:10" ht="16.8" thickBot="1" x14ac:dyDescent="0.35">
      <c r="B73" s="43" t="s">
        <v>1628</v>
      </c>
      <c r="C73" s="44"/>
      <c r="D73" s="44"/>
      <c r="E73" s="44"/>
      <c r="F73" s="44"/>
      <c r="G73" s="45"/>
    </row>
    <row r="74" spans="2:10" ht="16.2" thickBot="1" x14ac:dyDescent="0.35">
      <c r="B74" s="22" t="s">
        <v>1622</v>
      </c>
      <c r="C74" s="24" t="s">
        <v>1613</v>
      </c>
      <c r="D74" s="5"/>
      <c r="E74" s="5"/>
      <c r="F74" s="5"/>
      <c r="G74" s="6"/>
    </row>
    <row r="75" spans="2:10" x14ac:dyDescent="0.3">
      <c r="B75" s="23" t="s">
        <v>30</v>
      </c>
      <c r="C75" s="26">
        <v>248991.58600000024</v>
      </c>
      <c r="D75" s="5"/>
      <c r="E75" s="5"/>
      <c r="F75" s="5"/>
      <c r="G75" s="6"/>
    </row>
    <row r="76" spans="2:10" x14ac:dyDescent="0.3">
      <c r="B76" s="18" t="s">
        <v>15</v>
      </c>
      <c r="C76" s="33">
        <v>507895.7363999993</v>
      </c>
      <c r="D76" s="5"/>
      <c r="E76" s="5"/>
      <c r="F76" s="5"/>
      <c r="G76" s="6"/>
    </row>
    <row r="77" spans="2:10" ht="16.2" thickBot="1" x14ac:dyDescent="0.35">
      <c r="B77" s="19" t="s">
        <v>26</v>
      </c>
      <c r="C77" s="25">
        <v>444794.17039999936</v>
      </c>
      <c r="D77" s="5"/>
      <c r="E77" s="5"/>
      <c r="F77" s="5"/>
      <c r="G77" s="6"/>
    </row>
    <row r="78" spans="2:10" x14ac:dyDescent="0.3">
      <c r="B78" s="4"/>
      <c r="C78" s="5"/>
      <c r="D78" s="5"/>
      <c r="E78" s="5"/>
      <c r="F78" s="5"/>
      <c r="G78" s="6"/>
    </row>
    <row r="79" spans="2:10" x14ac:dyDescent="0.3">
      <c r="B79" s="4"/>
      <c r="C79" s="5"/>
      <c r="D79" s="5"/>
      <c r="E79" s="5"/>
      <c r="F79" s="5"/>
      <c r="G79" s="6"/>
    </row>
    <row r="80" spans="2:10" x14ac:dyDescent="0.3">
      <c r="B80" s="4"/>
      <c r="C80" s="5"/>
      <c r="D80" s="5"/>
      <c r="E80" s="5"/>
      <c r="F80" s="5"/>
      <c r="G80" s="6"/>
    </row>
    <row r="81" spans="2:7" x14ac:dyDescent="0.3">
      <c r="B81" s="4"/>
      <c r="C81" s="5"/>
      <c r="D81" s="5"/>
      <c r="E81" s="5"/>
      <c r="F81" s="5"/>
      <c r="G81" s="6"/>
    </row>
    <row r="82" spans="2:7" x14ac:dyDescent="0.3">
      <c r="B82" s="4"/>
      <c r="C82" s="5"/>
      <c r="D82" s="5"/>
      <c r="E82" s="5"/>
      <c r="F82" s="5"/>
      <c r="G82" s="6"/>
    </row>
    <row r="83" spans="2:7" ht="16.2" thickBot="1" x14ac:dyDescent="0.35">
      <c r="B83" s="20"/>
      <c r="C83" s="8"/>
      <c r="D83" s="8"/>
      <c r="E83" s="8"/>
      <c r="F83" s="8"/>
      <c r="G83" s="21"/>
    </row>
    <row r="86" spans="2:7" ht="16.2" thickBot="1" x14ac:dyDescent="0.35"/>
    <row r="87" spans="2:7" ht="16.8" thickBot="1" x14ac:dyDescent="0.35">
      <c r="B87" s="43" t="s">
        <v>1630</v>
      </c>
      <c r="C87" s="44"/>
      <c r="D87" s="44"/>
      <c r="E87" s="44"/>
      <c r="F87" s="45"/>
    </row>
    <row r="88" spans="2:7" ht="16.2" thickBot="1" x14ac:dyDescent="0.35">
      <c r="B88" s="22" t="s">
        <v>1622</v>
      </c>
      <c r="C88" s="24" t="s">
        <v>1613</v>
      </c>
      <c r="D88" s="5"/>
      <c r="E88" s="5" t="s">
        <v>1629</v>
      </c>
      <c r="F88" s="6" t="s">
        <v>1608</v>
      </c>
    </row>
    <row r="89" spans="2:7" x14ac:dyDescent="0.3">
      <c r="B89" s="23" t="s">
        <v>21</v>
      </c>
      <c r="C89" s="26">
        <v>472133.03319999954</v>
      </c>
      <c r="D89" s="5"/>
      <c r="E89" s="5" t="str">
        <f>B89</f>
        <v>Tier 3</v>
      </c>
      <c r="F89" s="30">
        <f>GETPIVOTDATA("Total Sales",$B$88,"Outlet Location Type",B89)</f>
        <v>472133.03319999954</v>
      </c>
    </row>
    <row r="90" spans="2:7" x14ac:dyDescent="0.3">
      <c r="B90" s="18" t="s">
        <v>34</v>
      </c>
      <c r="C90" s="33">
        <v>393150.64759999956</v>
      </c>
      <c r="D90" s="5"/>
      <c r="E90" s="5" t="str">
        <f>B90</f>
        <v>Tier 2</v>
      </c>
      <c r="F90" s="30">
        <f t="shared" ref="F90:F91" si="0">GETPIVOTDATA("Total Sales",$B$88,"Outlet Location Type",B90)</f>
        <v>393150.64759999956</v>
      </c>
    </row>
    <row r="91" spans="2:7" ht="16.2" thickBot="1" x14ac:dyDescent="0.35">
      <c r="B91" s="19" t="s">
        <v>14</v>
      </c>
      <c r="C91" s="25">
        <v>336397.81199999945</v>
      </c>
      <c r="D91" s="5"/>
      <c r="E91" s="5" t="str">
        <f>B91</f>
        <v>Tier 1</v>
      </c>
      <c r="F91" s="30">
        <f t="shared" si="0"/>
        <v>336397.81199999945</v>
      </c>
    </row>
    <row r="92" spans="2:7" x14ac:dyDescent="0.3">
      <c r="B92" s="4"/>
      <c r="C92" s="5"/>
      <c r="D92" s="5"/>
      <c r="E92" s="5"/>
      <c r="F92" s="6"/>
    </row>
    <row r="93" spans="2:7" x14ac:dyDescent="0.3">
      <c r="B93" s="4"/>
      <c r="C93" s="5"/>
      <c r="D93" s="5"/>
      <c r="E93" s="5"/>
      <c r="F93" s="6"/>
    </row>
    <row r="94" spans="2:7" x14ac:dyDescent="0.3">
      <c r="B94" s="4"/>
      <c r="C94" s="5"/>
      <c r="D94" s="5"/>
      <c r="E94" s="5"/>
      <c r="F94" s="6"/>
    </row>
    <row r="95" spans="2:7" x14ac:dyDescent="0.3">
      <c r="B95" s="4"/>
      <c r="C95" s="5"/>
      <c r="D95" s="5"/>
      <c r="E95" s="5"/>
      <c r="F95" s="6"/>
    </row>
    <row r="96" spans="2:7" x14ac:dyDescent="0.3">
      <c r="B96" s="4"/>
      <c r="C96" s="5"/>
      <c r="D96" s="5"/>
      <c r="E96" s="5"/>
      <c r="F96" s="6"/>
    </row>
    <row r="97" spans="2:8" x14ac:dyDescent="0.3">
      <c r="B97" s="4"/>
      <c r="C97" s="5"/>
      <c r="D97" s="5"/>
      <c r="E97" s="5"/>
      <c r="F97" s="6"/>
    </row>
    <row r="98" spans="2:8" x14ac:dyDescent="0.3">
      <c r="B98" s="4"/>
      <c r="C98" s="5"/>
      <c r="D98" s="5"/>
      <c r="E98" s="5"/>
      <c r="F98" s="6"/>
    </row>
    <row r="99" spans="2:8" x14ac:dyDescent="0.3">
      <c r="B99" s="4"/>
      <c r="C99" s="5"/>
      <c r="D99" s="5"/>
      <c r="E99" s="5"/>
      <c r="F99" s="6"/>
    </row>
    <row r="100" spans="2:8" x14ac:dyDescent="0.3">
      <c r="B100" s="4"/>
      <c r="C100" s="5"/>
      <c r="D100" s="5"/>
      <c r="E100" s="5"/>
      <c r="F100" s="6"/>
    </row>
    <row r="101" spans="2:8" x14ac:dyDescent="0.3">
      <c r="B101" s="4"/>
      <c r="C101" s="5"/>
      <c r="D101" s="5"/>
      <c r="E101" s="5"/>
      <c r="F101" s="6"/>
    </row>
    <row r="102" spans="2:8" x14ac:dyDescent="0.3">
      <c r="B102" s="4"/>
      <c r="C102" s="5"/>
      <c r="D102" s="5"/>
      <c r="E102" s="5"/>
      <c r="F102" s="6"/>
    </row>
    <row r="103" spans="2:8" x14ac:dyDescent="0.3">
      <c r="B103" s="4"/>
      <c r="C103" s="5"/>
      <c r="D103" s="5"/>
      <c r="E103" s="5"/>
      <c r="F103" s="6"/>
    </row>
    <row r="104" spans="2:8" x14ac:dyDescent="0.3">
      <c r="B104" s="4"/>
      <c r="C104" s="5"/>
      <c r="D104" s="5"/>
      <c r="E104" s="5"/>
      <c r="F104" s="6"/>
    </row>
    <row r="105" spans="2:8" x14ac:dyDescent="0.3">
      <c r="B105" s="4"/>
      <c r="C105" s="5"/>
      <c r="D105" s="5"/>
      <c r="E105" s="5"/>
      <c r="F105" s="6"/>
    </row>
    <row r="106" spans="2:8" x14ac:dyDescent="0.3">
      <c r="B106" s="4"/>
      <c r="C106" s="5"/>
      <c r="D106" s="5"/>
      <c r="E106" s="5"/>
      <c r="F106" s="6"/>
    </row>
    <row r="107" spans="2:8" x14ac:dyDescent="0.3">
      <c r="B107" s="4"/>
      <c r="C107" s="5"/>
      <c r="D107" s="5"/>
      <c r="E107" s="5"/>
      <c r="F107" s="6"/>
    </row>
    <row r="108" spans="2:8" ht="16.2" thickBot="1" x14ac:dyDescent="0.35">
      <c r="B108" s="20"/>
      <c r="C108" s="8"/>
      <c r="D108" s="8"/>
      <c r="E108" s="8"/>
      <c r="F108" s="21"/>
    </row>
    <row r="111" spans="2:8" ht="16.2" thickBot="1" x14ac:dyDescent="0.35"/>
    <row r="112" spans="2:8" ht="16.8" thickBot="1" x14ac:dyDescent="0.35">
      <c r="B112" s="43" t="s">
        <v>1633</v>
      </c>
      <c r="C112" s="44"/>
      <c r="D112" s="44"/>
      <c r="E112" s="44"/>
      <c r="F112" s="44"/>
      <c r="G112" s="44"/>
      <c r="H112" s="45"/>
    </row>
    <row r="113" spans="2:8" ht="16.2" thickBot="1" x14ac:dyDescent="0.35">
      <c r="B113" s="22" t="s">
        <v>1622</v>
      </c>
      <c r="C113" s="24" t="s">
        <v>1613</v>
      </c>
      <c r="D113" s="5"/>
      <c r="E113" s="5"/>
      <c r="F113" s="5"/>
      <c r="G113" s="5"/>
      <c r="H113" s="6"/>
    </row>
    <row r="114" spans="2:8" x14ac:dyDescent="0.3">
      <c r="B114" s="23" t="s">
        <v>40</v>
      </c>
      <c r="C114" s="26">
        <v>151939.149</v>
      </c>
      <c r="D114" s="5"/>
      <c r="E114" s="5"/>
      <c r="F114" s="5"/>
      <c r="G114" s="5"/>
      <c r="H114" s="6"/>
    </row>
    <row r="115" spans="2:8" x14ac:dyDescent="0.3">
      <c r="B115" s="18" t="s">
        <v>46</v>
      </c>
      <c r="C115" s="33">
        <v>130714.67460000006</v>
      </c>
      <c r="D115" s="5"/>
      <c r="E115" s="5"/>
      <c r="F115" s="5"/>
      <c r="G115" s="5"/>
      <c r="H115" s="6"/>
    </row>
    <row r="116" spans="2:8" x14ac:dyDescent="0.3">
      <c r="B116" s="18" t="s">
        <v>22</v>
      </c>
      <c r="C116" s="33">
        <v>131477.77639999994</v>
      </c>
      <c r="D116" s="5"/>
      <c r="E116" s="5"/>
      <c r="F116" s="5"/>
      <c r="G116" s="5"/>
      <c r="H116" s="6"/>
    </row>
    <row r="117" spans="2:8" ht="16.2" thickBot="1" x14ac:dyDescent="0.35">
      <c r="B117" s="19" t="s">
        <v>16</v>
      </c>
      <c r="C117" s="25">
        <v>787549.89280000131</v>
      </c>
      <c r="D117" s="5"/>
      <c r="E117" s="5"/>
      <c r="F117" s="5"/>
      <c r="G117" s="5"/>
      <c r="H117" s="6"/>
    </row>
    <row r="118" spans="2:8" x14ac:dyDescent="0.3">
      <c r="B118" s="4"/>
      <c r="C118" s="5"/>
      <c r="D118" s="5"/>
      <c r="E118" s="5"/>
      <c r="F118" s="5"/>
      <c r="G118" s="5"/>
      <c r="H118" s="6"/>
    </row>
    <row r="119" spans="2:8" x14ac:dyDescent="0.3">
      <c r="B119" s="4"/>
      <c r="C119" s="5"/>
      <c r="D119" s="5"/>
      <c r="E119" s="5"/>
      <c r="F119" s="5"/>
      <c r="G119" s="5"/>
      <c r="H119" s="6"/>
    </row>
    <row r="120" spans="2:8" x14ac:dyDescent="0.3">
      <c r="B120" s="4"/>
      <c r="C120" s="5"/>
      <c r="D120" s="5"/>
      <c r="E120" s="5"/>
      <c r="F120" s="5"/>
      <c r="G120" s="5"/>
      <c r="H120" s="6"/>
    </row>
    <row r="121" spans="2:8" x14ac:dyDescent="0.3">
      <c r="B121" s="4"/>
      <c r="C121" s="5"/>
      <c r="D121" s="5"/>
      <c r="E121" s="5"/>
      <c r="F121" s="5"/>
      <c r="G121" s="5"/>
      <c r="H121" s="6"/>
    </row>
    <row r="122" spans="2:8" ht="16.2" thickBot="1" x14ac:dyDescent="0.35">
      <c r="B122" s="41"/>
      <c r="C122" s="40"/>
      <c r="D122" s="40"/>
      <c r="E122" s="40"/>
      <c r="F122" s="40"/>
      <c r="G122" s="40"/>
      <c r="H122" s="42"/>
    </row>
    <row r="123" spans="2:8" ht="16.2" thickBot="1" x14ac:dyDescent="0.35">
      <c r="B123" s="22" t="s">
        <v>1622</v>
      </c>
      <c r="C123" s="24" t="s">
        <v>1631</v>
      </c>
      <c r="D123" s="5"/>
      <c r="E123" s="5"/>
      <c r="F123" s="5"/>
      <c r="G123" s="5"/>
      <c r="H123" s="6"/>
    </row>
    <row r="124" spans="2:8" x14ac:dyDescent="0.3">
      <c r="B124" s="23" t="s">
        <v>40</v>
      </c>
      <c r="C124" s="34">
        <v>140.29468975069253</v>
      </c>
      <c r="D124" s="5"/>
      <c r="E124" s="5"/>
      <c r="F124" s="5"/>
      <c r="G124" s="5"/>
      <c r="H124" s="6"/>
    </row>
    <row r="125" spans="2:8" x14ac:dyDescent="0.3">
      <c r="B125" s="18" t="s">
        <v>46</v>
      </c>
      <c r="C125" s="35">
        <v>139.80179101604284</v>
      </c>
      <c r="D125" s="5"/>
      <c r="E125" s="5"/>
      <c r="F125" s="5"/>
      <c r="G125" s="5"/>
      <c r="H125" s="6"/>
    </row>
    <row r="126" spans="2:8" x14ac:dyDescent="0.3">
      <c r="B126" s="18" t="s">
        <v>22</v>
      </c>
      <c r="C126" s="35">
        <v>141.67863836206891</v>
      </c>
      <c r="D126" s="5"/>
      <c r="E126" s="5"/>
      <c r="F126" s="5"/>
      <c r="G126" s="5"/>
      <c r="H126" s="6"/>
    </row>
    <row r="127" spans="2:8" ht="16.2" thickBot="1" x14ac:dyDescent="0.35">
      <c r="B127" s="19" t="s">
        <v>16</v>
      </c>
      <c r="C127" s="36">
        <v>141.21389506903375</v>
      </c>
      <c r="D127" s="5"/>
      <c r="E127" s="5"/>
      <c r="F127" s="5"/>
      <c r="G127" s="5"/>
      <c r="H127" s="6"/>
    </row>
    <row r="128" spans="2:8" x14ac:dyDescent="0.3">
      <c r="B128" s="4"/>
      <c r="C128" s="5"/>
      <c r="D128" s="5"/>
      <c r="E128" s="5"/>
      <c r="F128" s="5"/>
      <c r="G128" s="5"/>
      <c r="H128" s="6"/>
    </row>
    <row r="129" spans="2:8" x14ac:dyDescent="0.3">
      <c r="B129" s="4"/>
      <c r="C129" s="5"/>
      <c r="D129" s="5"/>
      <c r="E129" s="5"/>
      <c r="F129" s="5"/>
      <c r="G129" s="5"/>
      <c r="H129" s="6"/>
    </row>
    <row r="130" spans="2:8" x14ac:dyDescent="0.3">
      <c r="B130" s="4"/>
      <c r="C130" s="5"/>
      <c r="D130" s="5"/>
      <c r="E130" s="5"/>
      <c r="F130" s="5"/>
      <c r="G130" s="5"/>
      <c r="H130" s="6"/>
    </row>
    <row r="131" spans="2:8" x14ac:dyDescent="0.3">
      <c r="B131" s="4"/>
      <c r="C131" s="5"/>
      <c r="D131" s="5"/>
      <c r="E131" s="5"/>
      <c r="F131" s="5"/>
      <c r="G131" s="5"/>
      <c r="H131" s="6"/>
    </row>
    <row r="132" spans="2:8" ht="16.2" thickBot="1" x14ac:dyDescent="0.35">
      <c r="B132" s="4"/>
      <c r="C132" s="5"/>
      <c r="D132" s="5"/>
      <c r="E132" s="5"/>
      <c r="F132" s="5"/>
      <c r="G132" s="5"/>
      <c r="H132" s="6"/>
    </row>
    <row r="133" spans="2:8" ht="16.2" thickBot="1" x14ac:dyDescent="0.35">
      <c r="B133" s="22" t="s">
        <v>1622</v>
      </c>
      <c r="C133" s="24" t="s">
        <v>1632</v>
      </c>
      <c r="D133" s="5"/>
      <c r="E133" s="5"/>
      <c r="F133" s="5"/>
      <c r="G133" s="5"/>
      <c r="H133" s="6"/>
    </row>
    <row r="134" spans="2:8" x14ac:dyDescent="0.3">
      <c r="B134" s="23" t="s">
        <v>40</v>
      </c>
      <c r="C134" s="37">
        <v>1083</v>
      </c>
      <c r="D134" s="5"/>
      <c r="E134" s="5"/>
      <c r="F134" s="5"/>
      <c r="G134" s="5"/>
      <c r="H134" s="6"/>
    </row>
    <row r="135" spans="2:8" x14ac:dyDescent="0.3">
      <c r="B135" s="18" t="s">
        <v>46</v>
      </c>
      <c r="C135" s="38">
        <v>935</v>
      </c>
      <c r="D135" s="5"/>
      <c r="E135" s="5"/>
      <c r="F135" s="5"/>
      <c r="G135" s="5"/>
      <c r="H135" s="6"/>
    </row>
    <row r="136" spans="2:8" x14ac:dyDescent="0.3">
      <c r="B136" s="18" t="s">
        <v>22</v>
      </c>
      <c r="C136" s="38">
        <v>928</v>
      </c>
      <c r="D136" s="5"/>
      <c r="E136" s="5"/>
      <c r="F136" s="5"/>
      <c r="G136" s="5"/>
      <c r="H136" s="6"/>
    </row>
    <row r="137" spans="2:8" ht="16.2" thickBot="1" x14ac:dyDescent="0.35">
      <c r="B137" s="19" t="s">
        <v>16</v>
      </c>
      <c r="C137" s="39">
        <v>5577</v>
      </c>
      <c r="D137" s="5"/>
      <c r="E137" s="5"/>
      <c r="F137" s="5"/>
      <c r="G137" s="5"/>
      <c r="H137" s="6"/>
    </row>
    <row r="138" spans="2:8" x14ac:dyDescent="0.3">
      <c r="B138" s="4"/>
      <c r="C138" s="5"/>
      <c r="D138" s="5"/>
      <c r="E138" s="5"/>
      <c r="F138" s="5"/>
      <c r="G138" s="5"/>
      <c r="H138" s="6"/>
    </row>
    <row r="139" spans="2:8" ht="16.2" thickBot="1" x14ac:dyDescent="0.35">
      <c r="B139" s="20"/>
      <c r="C139" s="8"/>
      <c r="D139" s="8"/>
      <c r="E139" s="8"/>
      <c r="F139" s="8"/>
      <c r="G139" s="8"/>
      <c r="H139" s="21"/>
    </row>
    <row r="150" ht="16.2" thickBot="1" x14ac:dyDescent="0.35"/>
  </sheetData>
  <mergeCells count="8">
    <mergeCell ref="B58:J58"/>
    <mergeCell ref="B73:G73"/>
    <mergeCell ref="B87:F87"/>
    <mergeCell ref="B112:H112"/>
    <mergeCell ref="B2:E2"/>
    <mergeCell ref="B12:E12"/>
    <mergeCell ref="B24:E24"/>
    <mergeCell ref="B34:K35"/>
  </mergeCells>
  <pageMargins left="0.7" right="0.7" top="0.75" bottom="0.75" header="0.3" footer="0.3"/>
  <pageSetup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E3BB0-F4F8-4603-BD17-3F0B9C8E4F78}">
  <dimension ref="T24"/>
  <sheetViews>
    <sheetView showGridLines="0" tabSelected="1" zoomScale="70" zoomScaleNormal="70" workbookViewId="0">
      <selection activeCell="AC16" sqref="AC16"/>
    </sheetView>
  </sheetViews>
  <sheetFormatPr defaultRowHeight="15.6" x14ac:dyDescent="0.3"/>
  <sheetData>
    <row r="24" spans="20:20" x14ac:dyDescent="0.3">
      <c r="T24" t="s">
        <v>1616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rajatjothe1997@gmail.com</cp:lastModifiedBy>
  <dcterms:created xsi:type="dcterms:W3CDTF">2024-06-23T13:11:17Z</dcterms:created>
  <dcterms:modified xsi:type="dcterms:W3CDTF">2024-12-29T07:46:26Z</dcterms:modified>
</cp:coreProperties>
</file>