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hidePivotFieldList="1" defaultThemeVersion="124226"/>
  <mc:AlternateContent xmlns:mc="http://schemas.openxmlformats.org/markup-compatibility/2006">
    <mc:Choice Requires="x15">
      <x15ac:absPath xmlns:x15ac="http://schemas.microsoft.com/office/spreadsheetml/2010/11/ac" url="C:\Users\ASUS\excel_mastery\"/>
    </mc:Choice>
  </mc:AlternateContent>
  <xr:revisionPtr revIDLastSave="0" documentId="13_ncr:1_{137278CE-0616-450F-8923-10DE8ADECCD5}" xr6:coauthVersionLast="47" xr6:coauthVersionMax="47" xr10:uidLastSave="{00000000-0000-0000-0000-000000000000}"/>
  <bookViews>
    <workbookView xWindow="-108" yWindow="-108" windowWidth="23256" windowHeight="12456" activeTab="2" xr2:uid="{00000000-000D-0000-FFFF-FFFF00000000}"/>
  </bookViews>
  <sheets>
    <sheet name="PivotTable" sheetId="4" r:id="rId1"/>
    <sheet name="Data" sheetId="1" r:id="rId2"/>
    <sheet name="Dashboard" sheetId="2" r:id="rId3"/>
    <sheet name="RegionSummary" sheetId="3" r:id="rId4"/>
  </sheets>
  <definedNames>
    <definedName name="_xlcn.WorksheetConnection_DataA1D251" hidden="1">Data!$A$1:$D$25</definedName>
    <definedName name="Slicer_Date__Month">#N/A</definedName>
    <definedName name="Slicer_Product">#N/A</definedName>
    <definedName name="Slicer_Sales">#N/A</definedName>
  </definedNames>
  <calcPr calcId="191029"/>
  <pivotCaches>
    <pivotCache cacheId="172" r:id="rId5"/>
  </pivotCaches>
  <extLst>
    <ext xmlns:x14="http://schemas.microsoft.com/office/spreadsheetml/2009/9/main" uri="{876F7934-8845-4945-9796-88D515C7AA90}">
      <x14:pivotCaches>
        <pivotCache cacheId="145" r:id="rId6"/>
      </x14:pivotCaches>
    </ex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Data!$A$1:$D$25"/>
        </x15:modelTables>
        <x15:extLst>
          <ext xmlns:x16="http://schemas.microsoft.com/office/spreadsheetml/2014/11/main" uri="{9835A34E-60A6-4A7C-AAB8-D5F71C897F49}">
            <x16:modelTimeGroupings>
              <x16:modelTimeGrouping tableName="Range" columnName="Date" columnId="Date">
                <x16:calculatedTimeColumn columnName="Date (Year)" columnId="Date (Year)" contentType="years" isSelected="0"/>
                <x16:calculatedTimeColumn columnName="Date (Quarter)" columnId="Date (Quarter)" contentType="quarters" isSelected="0"/>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2" l="1"/>
  <c r="C2" i="2"/>
  <c r="C5" i="2"/>
  <c r="C4" i="2"/>
  <c r="D2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111353C-01D3-4320-B44C-363CF512A3B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3A67F90-299B-4425-A768-6525E643FEB3}" name="WorksheetConnection_Data!$A$1:$D$25" type="102" refreshedVersion="8" minRefreshableVersion="5">
    <extLst>
      <ext xmlns:x15="http://schemas.microsoft.com/office/spreadsheetml/2010/11/main" uri="{DE250136-89BD-433C-8126-D09CA5730AF9}">
        <x15:connection id="Range" autoDelete="1">
          <x15:rangePr sourceName="_xlcn.WorksheetConnection_DataA1D251"/>
        </x15:connection>
      </ext>
    </extLst>
  </connection>
</connections>
</file>

<file path=xl/sharedStrings.xml><?xml version="1.0" encoding="utf-8"?>
<sst xmlns="http://schemas.openxmlformats.org/spreadsheetml/2006/main" count="92" uniqueCount="39">
  <si>
    <t>Date</t>
  </si>
  <si>
    <t>Region</t>
  </si>
  <si>
    <t>Product</t>
  </si>
  <si>
    <t>Sales</t>
  </si>
  <si>
    <t>North</t>
  </si>
  <si>
    <t>South</t>
  </si>
  <si>
    <t>East</t>
  </si>
  <si>
    <t>West</t>
  </si>
  <si>
    <t>P10</t>
  </si>
  <si>
    <t>P2</t>
  </si>
  <si>
    <t>P5</t>
  </si>
  <si>
    <t>P9</t>
  </si>
  <si>
    <t>P4</t>
  </si>
  <si>
    <t>P6</t>
  </si>
  <si>
    <t>P1</t>
  </si>
  <si>
    <t>P3</t>
  </si>
  <si>
    <t>P8</t>
  </si>
  <si>
    <t>P7</t>
  </si>
  <si>
    <t>Total Sales</t>
  </si>
  <si>
    <t>Row Labels</t>
  </si>
  <si>
    <t>Grand Total</t>
  </si>
  <si>
    <t>Column Labels</t>
  </si>
  <si>
    <t>Sum of Sales</t>
  </si>
  <si>
    <t>Apr</t>
  </si>
  <si>
    <t>Jun</t>
  </si>
  <si>
    <t>Aug</t>
  </si>
  <si>
    <t>Jul</t>
  </si>
  <si>
    <t>Feb</t>
  </si>
  <si>
    <t>Mar</t>
  </si>
  <si>
    <t>Oct</t>
  </si>
  <si>
    <t>May</t>
  </si>
  <si>
    <t>Sep</t>
  </si>
  <si>
    <t>Dec</t>
  </si>
  <si>
    <t>Top 5 products</t>
  </si>
  <si>
    <t xml:space="preserve">YTD Growth </t>
  </si>
  <si>
    <t>P1,P2,P3,P5,P9</t>
  </si>
  <si>
    <t>2024 Sales</t>
  </si>
  <si>
    <t>2025 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</si>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</sst>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164" fontId="0" fillId="0" borderId="0" xfId="0" applyNumberFormat="1"/>
    <xf numFmtId="0" fontId="2"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 fillId="0" borderId="0" xfId="0" applyFont="1"/>
    <xf numFmtId="2"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openxmlformats.org/officeDocument/2006/relationships/theme" Target="theme/theme1.xml"/><Relationship Id="rId19" Type="http://schemas.openxmlformats.org/officeDocument/2006/relationships/customXml" Target="../customXml/item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[Day_20_Dashboard.xlsx]PivotTable!PivotTable1</c:name>
    <c:fmtId val="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PivotTable!$B$3:$B$4</c:f>
              <c:strCache>
                <c:ptCount val="1"/>
                <c:pt idx="0">
                  <c:v>P1</c:v>
                </c:pt>
              </c:strCache>
            </c:strRef>
          </c:tx>
          <c:spPr>
            <a:ln w="28575" cap="rnd">
              <a:solidFill>
                <a:schemeClr val="accent1"/>
              </a:solidFill>
              <a:round/>
            </a:ln>
            <a:effectLst/>
          </c:spPr>
          <c:marker>
            <c:symbol val="none"/>
          </c:marker>
          <c:cat>
            <c:multiLvlStrRef>
              <c:f>PivotTable!$A$5:$A$22</c:f>
              <c:multiLvlStrCache>
                <c:ptCount val="13"/>
                <c:lvl>
                  <c:pt idx="0">
                    <c:v>Apr</c:v>
                  </c:pt>
                  <c:pt idx="1">
                    <c:v>Aug</c:v>
                  </c:pt>
                  <c:pt idx="2">
                    <c:v>Jun</c:v>
                  </c:pt>
                  <c:pt idx="3">
                    <c:v>Jul</c:v>
                  </c:pt>
                  <c:pt idx="4">
                    <c:v>Feb</c:v>
                  </c:pt>
                  <c:pt idx="5">
                    <c:v>Mar</c:v>
                  </c:pt>
                  <c:pt idx="6">
                    <c:v>Oct</c:v>
                  </c:pt>
                  <c:pt idx="7">
                    <c:v>Mar</c:v>
                  </c:pt>
                  <c:pt idx="8">
                    <c:v>Apr</c:v>
                  </c:pt>
                  <c:pt idx="9">
                    <c:v>May</c:v>
                  </c:pt>
                  <c:pt idx="10">
                    <c:v>Sep</c:v>
                  </c:pt>
                  <c:pt idx="11">
                    <c:v>Oct</c:v>
                  </c:pt>
                  <c:pt idx="12">
                    <c:v>Dec</c:v>
                  </c:pt>
                </c:lvl>
                <c:lvl>
                  <c:pt idx="0">
                    <c:v>East</c:v>
                  </c:pt>
                  <c:pt idx="2">
                    <c:v>North</c:v>
                  </c:pt>
                  <c:pt idx="4">
                    <c:v>South</c:v>
                  </c:pt>
                  <c:pt idx="7">
                    <c:v>West</c:v>
                  </c:pt>
                </c:lvl>
              </c:multiLvlStrCache>
            </c:multiLvlStrRef>
          </c:cat>
          <c:val>
            <c:numRef>
              <c:f>PivotTable!$B$5:$B$22</c:f>
              <c:numCache>
                <c:formatCode>General</c:formatCode>
                <c:ptCount val="13"/>
                <c:pt idx="3">
                  <c:v>6820</c:v>
                </c:pt>
                <c:pt idx="10">
                  <c:v>5448</c:v>
                </c:pt>
              </c:numCache>
            </c:numRef>
          </c:val>
          <c:smooth val="0"/>
          <c:extLst>
            <c:ext xmlns:c16="http://schemas.microsoft.com/office/drawing/2014/chart" uri="{C3380CC4-5D6E-409C-BE32-E72D297353CC}">
              <c16:uniqueId val="{00000000-924E-45F7-A830-E42BF0172667}"/>
            </c:ext>
          </c:extLst>
        </c:ser>
        <c:ser>
          <c:idx val="1"/>
          <c:order val="1"/>
          <c:tx>
            <c:strRef>
              <c:f>PivotTable!$C$3:$C$4</c:f>
              <c:strCache>
                <c:ptCount val="1"/>
                <c:pt idx="0">
                  <c:v>P2</c:v>
                </c:pt>
              </c:strCache>
            </c:strRef>
          </c:tx>
          <c:spPr>
            <a:ln w="28575" cap="rnd">
              <a:solidFill>
                <a:schemeClr val="accent2"/>
              </a:solidFill>
              <a:round/>
            </a:ln>
            <a:effectLst/>
          </c:spPr>
          <c:marker>
            <c:symbol val="none"/>
          </c:marker>
          <c:cat>
            <c:multiLvlStrRef>
              <c:f>PivotTable!$A$5:$A$22</c:f>
              <c:multiLvlStrCache>
                <c:ptCount val="13"/>
                <c:lvl>
                  <c:pt idx="0">
                    <c:v>Apr</c:v>
                  </c:pt>
                  <c:pt idx="1">
                    <c:v>Aug</c:v>
                  </c:pt>
                  <c:pt idx="2">
                    <c:v>Jun</c:v>
                  </c:pt>
                  <c:pt idx="3">
                    <c:v>Jul</c:v>
                  </c:pt>
                  <c:pt idx="4">
                    <c:v>Feb</c:v>
                  </c:pt>
                  <c:pt idx="5">
                    <c:v>Mar</c:v>
                  </c:pt>
                  <c:pt idx="6">
                    <c:v>Oct</c:v>
                  </c:pt>
                  <c:pt idx="7">
                    <c:v>Mar</c:v>
                  </c:pt>
                  <c:pt idx="8">
                    <c:v>Apr</c:v>
                  </c:pt>
                  <c:pt idx="9">
                    <c:v>May</c:v>
                  </c:pt>
                  <c:pt idx="10">
                    <c:v>Sep</c:v>
                  </c:pt>
                  <c:pt idx="11">
                    <c:v>Oct</c:v>
                  </c:pt>
                  <c:pt idx="12">
                    <c:v>Dec</c:v>
                  </c:pt>
                </c:lvl>
                <c:lvl>
                  <c:pt idx="0">
                    <c:v>East</c:v>
                  </c:pt>
                  <c:pt idx="2">
                    <c:v>North</c:v>
                  </c:pt>
                  <c:pt idx="4">
                    <c:v>South</c:v>
                  </c:pt>
                  <c:pt idx="7">
                    <c:v>West</c:v>
                  </c:pt>
                </c:lvl>
              </c:multiLvlStrCache>
            </c:multiLvlStrRef>
          </c:cat>
          <c:val>
            <c:numRef>
              <c:f>PivotTable!$C$5:$C$22</c:f>
              <c:numCache>
                <c:formatCode>General</c:formatCode>
                <c:ptCount val="13"/>
                <c:pt idx="2">
                  <c:v>4500</c:v>
                </c:pt>
                <c:pt idx="4">
                  <c:v>12439</c:v>
                </c:pt>
                <c:pt idx="10">
                  <c:v>7766</c:v>
                </c:pt>
              </c:numCache>
            </c:numRef>
          </c:val>
          <c:smooth val="0"/>
          <c:extLst>
            <c:ext xmlns:c16="http://schemas.microsoft.com/office/drawing/2014/chart" uri="{C3380CC4-5D6E-409C-BE32-E72D297353CC}">
              <c16:uniqueId val="{00000001-924E-45F7-A830-E42BF0172667}"/>
            </c:ext>
          </c:extLst>
        </c:ser>
        <c:ser>
          <c:idx val="2"/>
          <c:order val="2"/>
          <c:tx>
            <c:strRef>
              <c:f>PivotTable!$D$3:$D$4</c:f>
              <c:strCache>
                <c:ptCount val="1"/>
                <c:pt idx="0">
                  <c:v>P3</c:v>
                </c:pt>
              </c:strCache>
            </c:strRef>
          </c:tx>
          <c:spPr>
            <a:ln w="28575" cap="rnd">
              <a:solidFill>
                <a:schemeClr val="accent3"/>
              </a:solidFill>
              <a:round/>
            </a:ln>
            <a:effectLst/>
          </c:spPr>
          <c:marker>
            <c:symbol val="none"/>
          </c:marker>
          <c:cat>
            <c:multiLvlStrRef>
              <c:f>PivotTable!$A$5:$A$22</c:f>
              <c:multiLvlStrCache>
                <c:ptCount val="13"/>
                <c:lvl>
                  <c:pt idx="0">
                    <c:v>Apr</c:v>
                  </c:pt>
                  <c:pt idx="1">
                    <c:v>Aug</c:v>
                  </c:pt>
                  <c:pt idx="2">
                    <c:v>Jun</c:v>
                  </c:pt>
                  <c:pt idx="3">
                    <c:v>Jul</c:v>
                  </c:pt>
                  <c:pt idx="4">
                    <c:v>Feb</c:v>
                  </c:pt>
                  <c:pt idx="5">
                    <c:v>Mar</c:v>
                  </c:pt>
                  <c:pt idx="6">
                    <c:v>Oct</c:v>
                  </c:pt>
                  <c:pt idx="7">
                    <c:v>Mar</c:v>
                  </c:pt>
                  <c:pt idx="8">
                    <c:v>Apr</c:v>
                  </c:pt>
                  <c:pt idx="9">
                    <c:v>May</c:v>
                  </c:pt>
                  <c:pt idx="10">
                    <c:v>Sep</c:v>
                  </c:pt>
                  <c:pt idx="11">
                    <c:v>Oct</c:v>
                  </c:pt>
                  <c:pt idx="12">
                    <c:v>Dec</c:v>
                  </c:pt>
                </c:lvl>
                <c:lvl>
                  <c:pt idx="0">
                    <c:v>East</c:v>
                  </c:pt>
                  <c:pt idx="2">
                    <c:v>North</c:v>
                  </c:pt>
                  <c:pt idx="4">
                    <c:v>South</c:v>
                  </c:pt>
                  <c:pt idx="7">
                    <c:v>West</c:v>
                  </c:pt>
                </c:lvl>
              </c:multiLvlStrCache>
            </c:multiLvlStrRef>
          </c:cat>
          <c:val>
            <c:numRef>
              <c:f>PivotTable!$D$5:$D$22</c:f>
              <c:numCache>
                <c:formatCode>General</c:formatCode>
                <c:ptCount val="13"/>
                <c:pt idx="7">
                  <c:v>7438</c:v>
                </c:pt>
                <c:pt idx="12">
                  <c:v>5836</c:v>
                </c:pt>
              </c:numCache>
            </c:numRef>
          </c:val>
          <c:smooth val="0"/>
          <c:extLst>
            <c:ext xmlns:c16="http://schemas.microsoft.com/office/drawing/2014/chart" uri="{C3380CC4-5D6E-409C-BE32-E72D297353CC}">
              <c16:uniqueId val="{00000002-924E-45F7-A830-E42BF0172667}"/>
            </c:ext>
          </c:extLst>
        </c:ser>
        <c:ser>
          <c:idx val="3"/>
          <c:order val="3"/>
          <c:tx>
            <c:strRef>
              <c:f>PivotTable!$E$3:$E$4</c:f>
              <c:strCache>
                <c:ptCount val="1"/>
                <c:pt idx="0">
                  <c:v>P5</c:v>
                </c:pt>
              </c:strCache>
            </c:strRef>
          </c:tx>
          <c:spPr>
            <a:ln w="28575" cap="rnd">
              <a:solidFill>
                <a:schemeClr val="accent4"/>
              </a:solidFill>
              <a:round/>
            </a:ln>
            <a:effectLst/>
          </c:spPr>
          <c:marker>
            <c:symbol val="none"/>
          </c:marker>
          <c:cat>
            <c:multiLvlStrRef>
              <c:f>PivotTable!$A$5:$A$22</c:f>
              <c:multiLvlStrCache>
                <c:ptCount val="13"/>
                <c:lvl>
                  <c:pt idx="0">
                    <c:v>Apr</c:v>
                  </c:pt>
                  <c:pt idx="1">
                    <c:v>Aug</c:v>
                  </c:pt>
                  <c:pt idx="2">
                    <c:v>Jun</c:v>
                  </c:pt>
                  <c:pt idx="3">
                    <c:v>Jul</c:v>
                  </c:pt>
                  <c:pt idx="4">
                    <c:v>Feb</c:v>
                  </c:pt>
                  <c:pt idx="5">
                    <c:v>Mar</c:v>
                  </c:pt>
                  <c:pt idx="6">
                    <c:v>Oct</c:v>
                  </c:pt>
                  <c:pt idx="7">
                    <c:v>Mar</c:v>
                  </c:pt>
                  <c:pt idx="8">
                    <c:v>Apr</c:v>
                  </c:pt>
                  <c:pt idx="9">
                    <c:v>May</c:v>
                  </c:pt>
                  <c:pt idx="10">
                    <c:v>Sep</c:v>
                  </c:pt>
                  <c:pt idx="11">
                    <c:v>Oct</c:v>
                  </c:pt>
                  <c:pt idx="12">
                    <c:v>Dec</c:v>
                  </c:pt>
                </c:lvl>
                <c:lvl>
                  <c:pt idx="0">
                    <c:v>East</c:v>
                  </c:pt>
                  <c:pt idx="2">
                    <c:v>North</c:v>
                  </c:pt>
                  <c:pt idx="4">
                    <c:v>South</c:v>
                  </c:pt>
                  <c:pt idx="7">
                    <c:v>West</c:v>
                  </c:pt>
                </c:lvl>
              </c:multiLvlStrCache>
            </c:multiLvlStrRef>
          </c:cat>
          <c:val>
            <c:numRef>
              <c:f>PivotTable!$E$5:$E$22</c:f>
              <c:numCache>
                <c:formatCode>General</c:formatCode>
                <c:ptCount val="13"/>
                <c:pt idx="5">
                  <c:v>3636</c:v>
                </c:pt>
                <c:pt idx="6">
                  <c:v>7949</c:v>
                </c:pt>
                <c:pt idx="8">
                  <c:v>5284</c:v>
                </c:pt>
                <c:pt idx="11">
                  <c:v>1010</c:v>
                </c:pt>
              </c:numCache>
            </c:numRef>
          </c:val>
          <c:smooth val="0"/>
          <c:extLst>
            <c:ext xmlns:c16="http://schemas.microsoft.com/office/drawing/2014/chart" uri="{C3380CC4-5D6E-409C-BE32-E72D297353CC}">
              <c16:uniqueId val="{00000003-924E-45F7-A830-E42BF0172667}"/>
            </c:ext>
          </c:extLst>
        </c:ser>
        <c:ser>
          <c:idx val="4"/>
          <c:order val="4"/>
          <c:tx>
            <c:strRef>
              <c:f>PivotTable!$F$3:$F$4</c:f>
              <c:strCache>
                <c:ptCount val="1"/>
                <c:pt idx="0">
                  <c:v>P9</c:v>
                </c:pt>
              </c:strCache>
            </c:strRef>
          </c:tx>
          <c:spPr>
            <a:ln w="28575" cap="rnd">
              <a:solidFill>
                <a:schemeClr val="accent5"/>
              </a:solidFill>
              <a:round/>
            </a:ln>
            <a:effectLst/>
          </c:spPr>
          <c:marker>
            <c:symbol val="none"/>
          </c:marker>
          <c:cat>
            <c:multiLvlStrRef>
              <c:f>PivotTable!$A$5:$A$22</c:f>
              <c:multiLvlStrCache>
                <c:ptCount val="13"/>
                <c:lvl>
                  <c:pt idx="0">
                    <c:v>Apr</c:v>
                  </c:pt>
                  <c:pt idx="1">
                    <c:v>Aug</c:v>
                  </c:pt>
                  <c:pt idx="2">
                    <c:v>Jun</c:v>
                  </c:pt>
                  <c:pt idx="3">
                    <c:v>Jul</c:v>
                  </c:pt>
                  <c:pt idx="4">
                    <c:v>Feb</c:v>
                  </c:pt>
                  <c:pt idx="5">
                    <c:v>Mar</c:v>
                  </c:pt>
                  <c:pt idx="6">
                    <c:v>Oct</c:v>
                  </c:pt>
                  <c:pt idx="7">
                    <c:v>Mar</c:v>
                  </c:pt>
                  <c:pt idx="8">
                    <c:v>Apr</c:v>
                  </c:pt>
                  <c:pt idx="9">
                    <c:v>May</c:v>
                  </c:pt>
                  <c:pt idx="10">
                    <c:v>Sep</c:v>
                  </c:pt>
                  <c:pt idx="11">
                    <c:v>Oct</c:v>
                  </c:pt>
                  <c:pt idx="12">
                    <c:v>Dec</c:v>
                  </c:pt>
                </c:lvl>
                <c:lvl>
                  <c:pt idx="0">
                    <c:v>East</c:v>
                  </c:pt>
                  <c:pt idx="2">
                    <c:v>North</c:v>
                  </c:pt>
                  <c:pt idx="4">
                    <c:v>South</c:v>
                  </c:pt>
                  <c:pt idx="7">
                    <c:v>West</c:v>
                  </c:pt>
                </c:lvl>
              </c:multiLvlStrCache>
            </c:multiLvlStrRef>
          </c:cat>
          <c:val>
            <c:numRef>
              <c:f>PivotTable!$F$5:$F$22</c:f>
              <c:numCache>
                <c:formatCode>General</c:formatCode>
                <c:ptCount val="13"/>
                <c:pt idx="0">
                  <c:v>2693</c:v>
                </c:pt>
                <c:pt idx="1">
                  <c:v>6398</c:v>
                </c:pt>
                <c:pt idx="9">
                  <c:v>6080</c:v>
                </c:pt>
              </c:numCache>
            </c:numRef>
          </c:val>
          <c:smooth val="0"/>
          <c:extLst>
            <c:ext xmlns:c16="http://schemas.microsoft.com/office/drawing/2014/chart" uri="{C3380CC4-5D6E-409C-BE32-E72D297353CC}">
              <c16:uniqueId val="{00000004-924E-45F7-A830-E42BF0172667}"/>
            </c:ext>
          </c:extLst>
        </c:ser>
        <c:dLbls>
          <c:showLegendKey val="0"/>
          <c:showVal val="0"/>
          <c:showCatName val="0"/>
          <c:showSerName val="0"/>
          <c:showPercent val="0"/>
          <c:showBubbleSize val="0"/>
        </c:dLbls>
        <c:smooth val="0"/>
        <c:axId val="1031819696"/>
        <c:axId val="1031821136"/>
      </c:lineChart>
      <c:catAx>
        <c:axId val="103181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821136"/>
        <c:crosses val="autoZero"/>
        <c:auto val="1"/>
        <c:lblAlgn val="ctr"/>
        <c:lblOffset val="100"/>
        <c:noMultiLvlLbl val="0"/>
      </c:catAx>
      <c:valAx>
        <c:axId val="1031821136"/>
        <c:scaling>
          <c:orientation val="minMax"/>
          <c:max val="9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81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Data!$D$1</c:f>
              <c:strCache>
                <c:ptCount val="1"/>
                <c:pt idx="0">
                  <c:v>Sales</c:v>
                </c:pt>
              </c:strCache>
            </c:strRef>
          </c:tx>
          <c:spPr>
            <a:ln w="28575" cap="rnd">
              <a:solidFill>
                <a:schemeClr val="accent1"/>
              </a:solidFill>
              <a:round/>
            </a:ln>
            <a:effectLst/>
          </c:spPr>
          <c:marker>
            <c:symbol val="none"/>
          </c:marker>
          <c:cat>
            <c:multiLvlStrRef>
              <c:f>Data!$A$2:$B$26</c:f>
              <c:multiLvlStrCache>
                <c:ptCount val="24"/>
                <c:lvl>
                  <c:pt idx="0">
                    <c:v>North</c:v>
                  </c:pt>
                  <c:pt idx="1">
                    <c:v>South</c:v>
                  </c:pt>
                  <c:pt idx="2">
                    <c:v>South</c:v>
                  </c:pt>
                  <c:pt idx="3">
                    <c:v>East</c:v>
                  </c:pt>
                  <c:pt idx="4">
                    <c:v>West</c:v>
                  </c:pt>
                  <c:pt idx="5">
                    <c:v>East</c:v>
                  </c:pt>
                  <c:pt idx="6">
                    <c:v>North</c:v>
                  </c:pt>
                  <c:pt idx="7">
                    <c:v>East</c:v>
                  </c:pt>
                  <c:pt idx="8">
                    <c:v>West</c:v>
                  </c:pt>
                  <c:pt idx="9">
                    <c:v>South</c:v>
                  </c:pt>
                  <c:pt idx="10">
                    <c:v>West</c:v>
                  </c:pt>
                  <c:pt idx="11">
                    <c:v>West</c:v>
                  </c:pt>
                  <c:pt idx="12">
                    <c:v>West</c:v>
                  </c:pt>
                  <c:pt idx="13">
                    <c:v>South</c:v>
                  </c:pt>
                  <c:pt idx="14">
                    <c:v>West</c:v>
                  </c:pt>
                  <c:pt idx="15">
                    <c:v>West</c:v>
                  </c:pt>
                  <c:pt idx="16">
                    <c:v>West</c:v>
                  </c:pt>
                  <c:pt idx="17">
                    <c:v>North</c:v>
                  </c:pt>
                  <c:pt idx="18">
                    <c:v>West</c:v>
                  </c:pt>
                  <c:pt idx="19">
                    <c:v>South</c:v>
                  </c:pt>
                  <c:pt idx="20">
                    <c:v>West</c:v>
                  </c:pt>
                  <c:pt idx="21">
                    <c:v>West</c:v>
                  </c:pt>
                  <c:pt idx="22">
                    <c:v>South</c:v>
                  </c:pt>
                  <c:pt idx="23">
                    <c:v>West</c:v>
                  </c:pt>
                </c:lvl>
                <c:lvl>
                  <c:pt idx="0">
                    <c:v>2024-01-31</c:v>
                  </c:pt>
                  <c:pt idx="1">
                    <c:v>2024-02-29</c:v>
                  </c:pt>
                  <c:pt idx="2">
                    <c:v>2024-03-31</c:v>
                  </c:pt>
                  <c:pt idx="3">
                    <c:v>2024-04-30</c:v>
                  </c:pt>
                  <c:pt idx="4">
                    <c:v>2024-05-31</c:v>
                  </c:pt>
                  <c:pt idx="5">
                    <c:v>2024-06-30</c:v>
                  </c:pt>
                  <c:pt idx="6">
                    <c:v>2024-07-31</c:v>
                  </c:pt>
                  <c:pt idx="7">
                    <c:v>2024-08-31</c:v>
                  </c:pt>
                  <c:pt idx="8">
                    <c:v>2024-09-30</c:v>
                  </c:pt>
                  <c:pt idx="9">
                    <c:v>2024-10-31</c:v>
                  </c:pt>
                  <c:pt idx="10">
                    <c:v>2024-11-30</c:v>
                  </c:pt>
                  <c:pt idx="11">
                    <c:v>2024-12-31</c:v>
                  </c:pt>
                  <c:pt idx="12">
                    <c:v>2025-01-31</c:v>
                  </c:pt>
                  <c:pt idx="13">
                    <c:v>2025-02-28</c:v>
                  </c:pt>
                  <c:pt idx="14">
                    <c:v>2025-03-31</c:v>
                  </c:pt>
                  <c:pt idx="15">
                    <c:v>2025-04-30</c:v>
                  </c:pt>
                  <c:pt idx="16">
                    <c:v>2025-05-31</c:v>
                  </c:pt>
                  <c:pt idx="17">
                    <c:v>2025-06-30</c:v>
                  </c:pt>
                  <c:pt idx="18">
                    <c:v>2025-07-31</c:v>
                  </c:pt>
                  <c:pt idx="19">
                    <c:v>2025-08-31</c:v>
                  </c:pt>
                  <c:pt idx="20">
                    <c:v>2025-09-30</c:v>
                  </c:pt>
                  <c:pt idx="21">
                    <c:v>2025-10-31</c:v>
                  </c:pt>
                  <c:pt idx="22">
                    <c:v>2025-11-30</c:v>
                  </c:pt>
                  <c:pt idx="23">
                    <c:v>2025-12-31</c:v>
                  </c:pt>
                </c:lvl>
              </c:multiLvlStrCache>
            </c:multiLvlStrRef>
          </c:cat>
          <c:val>
            <c:numRef>
              <c:f>Data!$D$2:$D$26</c:f>
              <c:numCache>
                <c:formatCode>General</c:formatCode>
                <c:ptCount val="25"/>
                <c:pt idx="0">
                  <c:v>2324</c:v>
                </c:pt>
                <c:pt idx="1">
                  <c:v>4969</c:v>
                </c:pt>
                <c:pt idx="2">
                  <c:v>3636</c:v>
                </c:pt>
                <c:pt idx="3">
                  <c:v>2693</c:v>
                </c:pt>
                <c:pt idx="4">
                  <c:v>723</c:v>
                </c:pt>
                <c:pt idx="5">
                  <c:v>5858</c:v>
                </c:pt>
                <c:pt idx="6">
                  <c:v>6820</c:v>
                </c:pt>
                <c:pt idx="7">
                  <c:v>6398</c:v>
                </c:pt>
                <c:pt idx="8">
                  <c:v>5448</c:v>
                </c:pt>
                <c:pt idx="9">
                  <c:v>7949</c:v>
                </c:pt>
                <c:pt idx="10">
                  <c:v>4658</c:v>
                </c:pt>
                <c:pt idx="11">
                  <c:v>5836</c:v>
                </c:pt>
                <c:pt idx="12">
                  <c:v>4425</c:v>
                </c:pt>
                <c:pt idx="13">
                  <c:v>7470</c:v>
                </c:pt>
                <c:pt idx="14">
                  <c:v>7438</c:v>
                </c:pt>
                <c:pt idx="15">
                  <c:v>5284</c:v>
                </c:pt>
                <c:pt idx="16">
                  <c:v>6080</c:v>
                </c:pt>
                <c:pt idx="17">
                  <c:v>4500</c:v>
                </c:pt>
                <c:pt idx="18">
                  <c:v>2133</c:v>
                </c:pt>
                <c:pt idx="19">
                  <c:v>2652</c:v>
                </c:pt>
                <c:pt idx="20">
                  <c:v>7766</c:v>
                </c:pt>
                <c:pt idx="21">
                  <c:v>6000</c:v>
                </c:pt>
                <c:pt idx="22">
                  <c:v>2862</c:v>
                </c:pt>
                <c:pt idx="23">
                  <c:v>8000</c:v>
                </c:pt>
                <c:pt idx="24">
                  <c:v>121922</c:v>
                </c:pt>
              </c:numCache>
            </c:numRef>
          </c:val>
          <c:smooth val="0"/>
          <c:extLst>
            <c:ext xmlns:c16="http://schemas.microsoft.com/office/drawing/2014/chart" uri="{C3380CC4-5D6E-409C-BE32-E72D297353CC}">
              <c16:uniqueId val="{00000000-9EF3-407C-8B49-99B4C4611AB2}"/>
            </c:ext>
          </c:extLst>
        </c:ser>
        <c:dLbls>
          <c:showLegendKey val="0"/>
          <c:showVal val="0"/>
          <c:showCatName val="0"/>
          <c:showSerName val="0"/>
          <c:showPercent val="0"/>
          <c:showBubbleSize val="0"/>
        </c:dLbls>
        <c:smooth val="0"/>
        <c:axId val="1031780336"/>
        <c:axId val="1031785136"/>
      </c:lineChart>
      <c:catAx>
        <c:axId val="103178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785136"/>
        <c:crosses val="autoZero"/>
        <c:auto val="1"/>
        <c:lblAlgn val="ctr"/>
        <c:lblOffset val="100"/>
        <c:noMultiLvlLbl val="0"/>
      </c:catAx>
      <c:valAx>
        <c:axId val="1031785136"/>
        <c:scaling>
          <c:orientation val="minMax"/>
          <c:max val="1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7803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14</xdr:col>
      <xdr:colOff>60960</xdr:colOff>
      <xdr:row>17</xdr:row>
      <xdr:rowOff>137160</xdr:rowOff>
    </xdr:from>
    <xdr:to>
      <xdr:col>17</xdr:col>
      <xdr:colOff>60960</xdr:colOff>
      <xdr:row>31</xdr:row>
      <xdr:rowOff>43815</xdr:rowOff>
    </xdr:to>
    <mc:AlternateContent xmlns:mc="http://schemas.openxmlformats.org/markup-compatibility/2006">
      <mc:Choice xmlns:a14="http://schemas.microsoft.com/office/drawing/2010/main" Requires="a14">
        <xdr:graphicFrame macro="">
          <xdr:nvGraphicFramePr>
            <xdr:cNvPr id="7" name="Date (Month)">
              <a:extLst>
                <a:ext uri="{FF2B5EF4-FFF2-40B4-BE49-F238E27FC236}">
                  <a16:creationId xmlns:a16="http://schemas.microsoft.com/office/drawing/2014/main" id="{0A505B65-AE23-D9CE-F945-C7DE87A04109}"/>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7772400" y="32461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449580</xdr:colOff>
      <xdr:row>3</xdr:row>
      <xdr:rowOff>106680</xdr:rowOff>
    </xdr:from>
    <xdr:to>
      <xdr:col>16</xdr:col>
      <xdr:colOff>449580</xdr:colOff>
      <xdr:row>17</xdr:row>
      <xdr:rowOff>13335</xdr:rowOff>
    </xdr:to>
    <mc:AlternateContent xmlns:mc="http://schemas.openxmlformats.org/markup-compatibility/2006">
      <mc:Choice xmlns:a14="http://schemas.microsoft.com/office/drawing/2010/main" Requires="a14">
        <xdr:graphicFrame macro="">
          <xdr:nvGraphicFramePr>
            <xdr:cNvPr id="8" name="Product">
              <a:extLst>
                <a:ext uri="{FF2B5EF4-FFF2-40B4-BE49-F238E27FC236}">
                  <a16:creationId xmlns:a16="http://schemas.microsoft.com/office/drawing/2014/main" id="{D9942654-3A2D-6317-011C-9CBE5A547D8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7551420" y="6553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236220</xdr:colOff>
      <xdr:row>3</xdr:row>
      <xdr:rowOff>60960</xdr:rowOff>
    </xdr:from>
    <xdr:to>
      <xdr:col>20</xdr:col>
      <xdr:colOff>236220</xdr:colOff>
      <xdr:row>16</xdr:row>
      <xdr:rowOff>150495</xdr:rowOff>
    </xdr:to>
    <mc:AlternateContent xmlns:mc="http://schemas.openxmlformats.org/markup-compatibility/2006">
      <mc:Choice xmlns:a14="http://schemas.microsoft.com/office/drawing/2010/main" Requires="a14">
        <xdr:graphicFrame macro="">
          <xdr:nvGraphicFramePr>
            <xdr:cNvPr id="9" name="Sales">
              <a:extLst>
                <a:ext uri="{FF2B5EF4-FFF2-40B4-BE49-F238E27FC236}">
                  <a16:creationId xmlns:a16="http://schemas.microsoft.com/office/drawing/2014/main" id="{19DB4C5E-F1C7-864F-BE92-13B069F87B9E}"/>
                </a:ext>
              </a:extLst>
            </xdr:cNvPr>
            <xdr:cNvGraphicFramePr/>
          </xdr:nvGraphicFramePr>
          <xdr:xfrm>
            <a:off x="0" y="0"/>
            <a:ext cx="0" cy="0"/>
          </xdr:xfrm>
          <a:graphic>
            <a:graphicData uri="http://schemas.microsoft.com/office/drawing/2010/slicer">
              <sle:slicer xmlns:sle="http://schemas.microsoft.com/office/drawing/2010/slicer" name="Sales"/>
            </a:graphicData>
          </a:graphic>
        </xdr:graphicFrame>
      </mc:Choice>
      <mc:Fallback>
        <xdr:sp macro="" textlink="">
          <xdr:nvSpPr>
            <xdr:cNvPr id="0" name=""/>
            <xdr:cNvSpPr>
              <a:spLocks noTextEdit="1"/>
            </xdr:cNvSpPr>
          </xdr:nvSpPr>
          <xdr:spPr>
            <a:xfrm>
              <a:off x="9776460" y="6096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121920</xdr:colOff>
      <xdr:row>22</xdr:row>
      <xdr:rowOff>160020</xdr:rowOff>
    </xdr:from>
    <xdr:to>
      <xdr:col>7</xdr:col>
      <xdr:colOff>381000</xdr:colOff>
      <xdr:row>37</xdr:row>
      <xdr:rowOff>160020</xdr:rowOff>
    </xdr:to>
    <xdr:graphicFrame macro="">
      <xdr:nvGraphicFramePr>
        <xdr:cNvPr id="10" name="Chart 9">
          <a:extLst>
            <a:ext uri="{FF2B5EF4-FFF2-40B4-BE49-F238E27FC236}">
              <a16:creationId xmlns:a16="http://schemas.microsoft.com/office/drawing/2014/main" id="{E1CDD661-C403-2EB5-73AA-BBD1534C1E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495300</xdr:colOff>
      <xdr:row>6</xdr:row>
      <xdr:rowOff>41910</xdr:rowOff>
    </xdr:from>
    <xdr:to>
      <xdr:col>16</xdr:col>
      <xdr:colOff>205740</xdr:colOff>
      <xdr:row>21</xdr:row>
      <xdr:rowOff>41910</xdr:rowOff>
    </xdr:to>
    <xdr:graphicFrame macro="">
      <xdr:nvGraphicFramePr>
        <xdr:cNvPr id="3" name="Chart 2">
          <a:extLst>
            <a:ext uri="{FF2B5EF4-FFF2-40B4-BE49-F238E27FC236}">
              <a16:creationId xmlns:a16="http://schemas.microsoft.com/office/drawing/2014/main" id="{5E73F410-EF96-B822-6676-0D4AFC6D55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949.713320717594" backgroundQuery="1" createdVersion="8" refreshedVersion="8" minRefreshableVersion="3" recordCount="0" supportSubquery="1" supportAdvancedDrill="1" xr:uid="{CF552954-A857-4FA3-8F0D-D651BFCFFDC4}">
  <cacheSource type="external" connectionId="1"/>
  <cacheFields count="5">
    <cacheField name="[Range].[Region].[Region]" caption="Region" numFmtId="0" hierarchy="1" level="1">
      <sharedItems count="4">
        <s v="East"/>
        <s v="North"/>
        <s v="South"/>
        <s v="West"/>
      </sharedItems>
    </cacheField>
    <cacheField name="[Range].[Product].[Product]" caption="Product" numFmtId="0" hierarchy="2" level="1">
      <sharedItems count="10">
        <s v="P1"/>
        <s v="P2"/>
        <s v="P3"/>
        <s v="P5"/>
        <s v="P9"/>
        <s v="P10" u="1"/>
        <s v="P4" u="1"/>
        <s v="P6" u="1"/>
        <s v="P7" u="1"/>
        <s v="P8" u="1"/>
      </sharedItems>
    </cacheField>
    <cacheField name="[Measures].[Sum of Sales]" caption="Sum of Sales" numFmtId="0" hierarchy="10" level="32767"/>
    <cacheField name="[Range].[Date].[Date]" caption="Date" numFmtId="0" level="1">
      <sharedItems containsSemiMixedTypes="0" containsNonDate="0" containsDate="1" containsString="0" minDate="2024-04-30T00:00:00" maxDate="2025-05-01T00:00:00" count="2">
        <d v="2024-04-30T00:00:00"/>
        <d v="2025-04-30T00:00:00"/>
      </sharedItems>
    </cacheField>
    <cacheField name="[Range].[Date (Month)].[Date (Month)]" caption="Date (Month)" numFmtId="0" hierarchy="6" level="1">
      <sharedItems count="10">
        <s v="Apr"/>
        <s v="Aug"/>
        <s v="Jun"/>
        <s v="Jul"/>
        <s v="Feb"/>
        <s v="Mar"/>
        <s v="Oct"/>
        <s v="May"/>
        <s v="Sep"/>
        <s v="Dec"/>
      </sharedItems>
    </cacheField>
  </cacheFields>
  <cacheHierarchies count="11">
    <cacheHierarchy uniqueName="[Range].[Date]" caption="Date" attribute="1" time="1" defaultMemberUniqueName="[Range].[Date].[All]" allUniqueName="[Range].[Date].[All]" dimensionUniqueName="[Range]" displayFolder="" count="2" memberValueDatatype="7" unbalanced="0">
      <fieldsUsage count="2">
        <fieldUsage x="-1"/>
        <fieldUsage x="3"/>
      </fieldsUsage>
    </cacheHierarchy>
    <cacheHierarchy uniqueName="[Range].[Region]" caption="Region" attribute="1" defaultMemberUniqueName="[Range].[Region].[All]" allUniqueName="[Range].[Region].[All]" dimensionUniqueName="[Range]" displayFolder="" count="2" memberValueDatatype="130" unbalanced="0">
      <fieldsUsage count="2">
        <fieldUsage x="-1"/>
        <fieldUsage x="0"/>
      </fieldsUsage>
    </cacheHierarchy>
    <cacheHierarchy uniqueName="[Range].[Product]" caption="Product" attribute="1" defaultMemberUniqueName="[Range].[Product].[All]" allUniqueName="[Range].[Product].[All]" dimensionUniqueName="[Range]" displayFolder="" count="2" memberValueDatatype="130" unbalanced="0">
      <fieldsUsage count="2">
        <fieldUsage x="-1"/>
        <fieldUsage x="1"/>
      </fieldsUsage>
    </cacheHierarchy>
    <cacheHierarchy uniqueName="[Range].[Sales]" caption="Sales" attribute="1" defaultMemberUniqueName="[Range].[Sales].[All]" allUniqueName="[Range].[Sales].[All]" dimensionUniqueName="[Range]" displayFolder="" count="2" memberValueDatatype="20" unbalanced="0"/>
    <cacheHierarchy uniqueName="[Range].[Date (Year)]" caption="Date (Year)" attribute="1" defaultMemberUniqueName="[Range].[Date (Year)].[All]" allUniqueName="[Range].[Date (Year)].[All]" dimensionUniqueName="[Range]" displayFolder="" count="2" memberValueDatatype="130" unbalanced="0"/>
    <cacheHierarchy uniqueName="[Range].[Date (Quarter)]" caption="Date (Quarter)" attribute="1" defaultMemberUniqueName="[Range].[Date (Quarter)].[All]" allUniqueName="[Range].[Date (Quarter)].[All]" dimensionUniqueName="[Range]" displayFolder="" count="2" memberValueDatatype="130" unbalanced="0"/>
    <cacheHierarchy uniqueName="[Range].[Date (Month)]" caption="Date (Month)" attribute="1" defaultMemberUniqueName="[Range].[Date (Month)].[All]" allUniqueName="[Range].[Date (Month)].[All]" dimensionUniqueName="[Range]" displayFolder="" count="2" memberValueDatatype="130" unbalanced="0">
      <fieldsUsage count="2">
        <fieldUsage x="-1"/>
        <fieldUsage x="4"/>
      </fieldsUsage>
    </cacheHierarchy>
    <cacheHierarchy uniqueName="[Range].[Date (Month Index)]" caption="Date (Month Index)" attribute="1" defaultMemberUniqueName="[Range].[Date (Month Index)].[All]" allUniqueName="[Range].[Date (Month Index)].[All]" dimensionUniqueName="[Range]" displayFolder="" count="2"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Range" count="0" oneField="1" hidden="1">
      <fieldsUsage count="1">
        <fieldUsage x="2"/>
      </fieldsUsage>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949.712701041666" backgroundQuery="1" createdVersion="3" refreshedVersion="8" minRefreshableVersion="3" recordCount="0" supportSubquery="1" supportAdvancedDrill="1" xr:uid="{3ACACDB3-FA7A-4276-BBA4-A8CB2DE2123B}">
  <cacheSource type="external" connectionId="1">
    <extLst>
      <ext xmlns:x14="http://schemas.microsoft.com/office/spreadsheetml/2009/9/main" uri="{F057638F-6D5F-4e77-A914-E7F072B9BCA8}">
        <x14:sourceConnection name="ThisWorkbookDataModel"/>
      </ext>
    </extLst>
  </cacheSource>
  <cacheFields count="0"/>
  <cacheHierarchies count="11">
    <cacheHierarchy uniqueName="[Range].[Date]" caption="Date" attribute="1" time="1" defaultMemberUniqueName="[Range].[Date].[All]" allUniqueName="[Range].[Date].[All]" dimensionUniqueName="[Range]" displayFolder="" count="0" memberValueDatatype="7" unbalanced="0"/>
    <cacheHierarchy uniqueName="[Range].[Region]" caption="Region" attribute="1" defaultMemberUniqueName="[Range].[Region].[All]" allUniqueName="[Range].[Region].[All]" dimensionUniqueName="[Range]" displayFolder="" count="0" memberValueDatatype="130" unbalanced="0"/>
    <cacheHierarchy uniqueName="[Range].[Product]" caption="Product" attribute="1" defaultMemberUniqueName="[Range].[Product].[All]" allUniqueName="[Range].[Product].[All]" dimensionUniqueName="[Range]" displayFolder="" count="2" memberValueDatatype="130" unbalanced="0"/>
    <cacheHierarchy uniqueName="[Range].[Sales]" caption="Sales" attribute="1" defaultMemberUniqueName="[Range].[Sales].[All]" allUniqueName="[Range].[Sales].[All]" dimensionUniqueName="[Range]" displayFolder="" count="2" memberValueDatatype="20"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2"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Range"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58668005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83EE14-6166-4302-846D-C6484F69514B}" name="PivotTable1" cacheId="172" applyNumberFormats="0" applyBorderFormats="0" applyFontFormats="0" applyPatternFormats="0" applyAlignmentFormats="0" applyWidthHeightFormats="1" dataCaption="Values" tag="b1c75ada-240c-4198-ab86-23d58ec20d39" updatedVersion="8" minRefreshableVersion="3" useAutoFormatting="1" subtotalHiddenItems="1" itemPrintTitles="1" createdVersion="8" indent="0" outline="1" outlineData="1" multipleFieldFilters="0" chartFormat="5">
  <location ref="A3:G22" firstHeaderRow="1" firstDataRow="2" firstDataCol="1"/>
  <pivotFields count="5">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10">
        <item s="1" x="0"/>
        <item s="1" x="1"/>
        <item s="1" x="2"/>
        <item s="1" x="3"/>
        <item s="1" x="4"/>
        <item x="5"/>
        <item x="6"/>
        <item x="7"/>
        <item x="8"/>
        <item x="9"/>
      </items>
    </pivotField>
    <pivotField dataField="1" subtotalTop="0" showAll="0" defaultSubtotal="0"/>
    <pivotField axis="axisRow" allDrilled="1" subtotalTop="0" showAll="0" dataSourceSort="1" defaultSubtotal="0" defaultAttributeDrillState="1">
      <items count="2">
        <item x="0"/>
        <item x="1"/>
      </items>
    </pivotField>
    <pivotField axis="axisRow" allDrilled="1" subtotalTop="0" showAll="0" dataSourceSort="1" defaultSubtotal="0">
      <items count="10">
        <item x="0" e="0"/>
        <item x="1" e="0"/>
        <item x="2" e="0"/>
        <item x="3" e="0"/>
        <item x="4" e="0"/>
        <item x="5" e="0"/>
        <item x="6" e="0"/>
        <item x="7" e="0"/>
        <item x="8" e="0"/>
        <item x="9" e="0"/>
      </items>
    </pivotField>
  </pivotFields>
  <rowFields count="3">
    <field x="0"/>
    <field x="4"/>
    <field x="3"/>
  </rowFields>
  <rowItems count="18">
    <i>
      <x/>
    </i>
    <i r="1">
      <x/>
    </i>
    <i r="1">
      <x v="1"/>
    </i>
    <i>
      <x v="1"/>
    </i>
    <i r="1">
      <x v="2"/>
    </i>
    <i r="1">
      <x v="3"/>
    </i>
    <i>
      <x v="2"/>
    </i>
    <i r="1">
      <x v="4"/>
    </i>
    <i r="1">
      <x v="5"/>
    </i>
    <i r="1">
      <x v="6"/>
    </i>
    <i>
      <x v="3"/>
    </i>
    <i r="1">
      <x v="5"/>
    </i>
    <i r="1">
      <x/>
    </i>
    <i r="1">
      <x v="7"/>
    </i>
    <i r="1">
      <x v="8"/>
    </i>
    <i r="1">
      <x v="6"/>
    </i>
    <i r="1">
      <x v="9"/>
    </i>
    <i t="grand">
      <x/>
    </i>
  </rowItems>
  <colFields count="1">
    <field x="1"/>
  </colFields>
  <colItems count="6">
    <i>
      <x/>
    </i>
    <i>
      <x v="1"/>
    </i>
    <i>
      <x v="2"/>
    </i>
    <i>
      <x v="3"/>
    </i>
    <i>
      <x v="4"/>
    </i>
    <i t="grand">
      <x/>
    </i>
  </colItems>
  <dataFields count="1">
    <dataField name="Sum of Sales" fld="2" baseField="0" baseItem="0"/>
  </dataFields>
  <chartFormats count="1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1"/>
          </reference>
        </references>
      </pivotArea>
    </chartFormat>
    <chartFormat chart="0" format="3" series="1">
      <pivotArea type="data" outline="0" fieldPosition="0">
        <references count="2">
          <reference field="4294967294" count="1" selected="0">
            <x v="0"/>
          </reference>
          <reference field="1" count="1" selected="0">
            <x v="2"/>
          </reference>
        </references>
      </pivotArea>
    </chartFormat>
    <chartFormat chart="0" format="4" series="1">
      <pivotArea type="data" outline="0" fieldPosition="0">
        <references count="2">
          <reference field="4294967294" count="1" selected="0">
            <x v="0"/>
          </reference>
          <reference field="1" count="1" selected="0">
            <x v="6"/>
          </reference>
        </references>
      </pivotArea>
    </chartFormat>
    <chartFormat chart="0" format="5" series="1">
      <pivotArea type="data" outline="0" fieldPosition="0">
        <references count="2">
          <reference field="4294967294" count="1" selected="0">
            <x v="0"/>
          </reference>
          <reference field="1" count="1" selected="0">
            <x v="3"/>
          </reference>
        </references>
      </pivotArea>
    </chartFormat>
    <chartFormat chart="0" format="6" series="1">
      <pivotArea type="data" outline="0" fieldPosition="0">
        <references count="2">
          <reference field="4294967294" count="1" selected="0">
            <x v="0"/>
          </reference>
          <reference field="1" count="1" selected="0">
            <x v="7"/>
          </reference>
        </references>
      </pivotArea>
    </chartFormat>
    <chartFormat chart="0" format="7" series="1">
      <pivotArea type="data" outline="0" fieldPosition="0">
        <references count="2">
          <reference field="4294967294" count="1" selected="0">
            <x v="0"/>
          </reference>
          <reference field="1" count="1" selected="0">
            <x v="8"/>
          </reference>
        </references>
      </pivotArea>
    </chartFormat>
    <chartFormat chart="0" format="8" series="1">
      <pivotArea type="data" outline="0" fieldPosition="0">
        <references count="2">
          <reference field="4294967294" count="1" selected="0">
            <x v="0"/>
          </reference>
          <reference field="1" count="1" selected="0">
            <x v="9"/>
          </reference>
        </references>
      </pivotArea>
    </chartFormat>
    <chartFormat chart="0" format="9" series="1">
      <pivotArea type="data" outline="0" fieldPosition="0">
        <references count="2">
          <reference field="4294967294" count="1" selected="0">
            <x v="0"/>
          </reference>
          <reference field="1" count="1" selected="0">
            <x v="4"/>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 chart="3" format="3" series="1">
      <pivotArea type="data" outline="0" fieldPosition="0">
        <references count="2">
          <reference field="4294967294" count="1" selected="0">
            <x v="0"/>
          </reference>
          <reference field="1" count="1" selected="0">
            <x v="3"/>
          </reference>
        </references>
      </pivotArea>
    </chartFormat>
    <chartFormat chart="3" format="4" series="1">
      <pivotArea type="data" outline="0" fieldPosition="0">
        <references count="2">
          <reference field="4294967294" count="1" selected="0">
            <x v="0"/>
          </reference>
          <reference field="1" count="1" selected="0">
            <x v="4"/>
          </reference>
        </references>
      </pivotArea>
    </chartFormat>
  </chartFormats>
  <pivotHierarchies count="1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3">
    <rowHierarchyUsage hierarchyUsage="1"/>
    <rowHierarchyUsage hierarchyUsage="6"/>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D$25">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786717BA-43B8-44B4-AE45-B4F1E15B6B9A}" sourceName="[Range].[Date (Month)]">
  <pivotTables>
    <pivotTable tabId="4" name="PivotTable1"/>
  </pivotTables>
  <data>
    <olap pivotCacheId="586680054">
      <levels count="2">
        <level uniqueName="[Range].[Date (Month)].[(All)]" sourceCaption="(All)" count="0"/>
        <level uniqueName="[Range].[Date (Month)].[Date (Month)]" sourceCaption="Date (Month)" count="12">
          <ranges>
            <range startItem="0">
              <i n="[Range].[Date (Month)].&amp;[Feb]" c="Feb"/>
              <i n="[Range].[Date (Month)].&amp;[Mar]" c="Mar"/>
              <i n="[Range].[Date (Month)].&amp;[Apr]" c="Apr"/>
              <i n="[Range].[Date (Month)].&amp;[May]" c="May"/>
              <i n="[Range].[Date (Month)].&amp;[Jun]" c="Jun"/>
              <i n="[Range].[Date (Month)].&amp;[Jul]" c="Jul"/>
              <i n="[Range].[Date (Month)].&amp;[Aug]" c="Aug"/>
              <i n="[Range].[Date (Month)].&amp;[Sep]" c="Sep"/>
              <i n="[Range].[Date (Month)].&amp;[Oct]" c="Oct"/>
              <i n="[Range].[Date (Month)].&amp;[Dec]" c="Dec"/>
              <i n="[Range].[Date (Month)].&amp;[Jan]" c="Jan" nd="1"/>
              <i n="[Range].[Date (Month)].&amp;[Nov]" c="Nov" nd="1"/>
            </range>
          </ranges>
        </level>
      </levels>
      <selections count="1">
        <selection n="[Range].[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0870185-4DFF-4E5C-9F5A-394330D399C2}" sourceName="[Range].[Product]">
  <pivotTables>
    <pivotTable tabId="4" name="PivotTable1"/>
  </pivotTables>
  <data>
    <olap pivotCacheId="586680054">
      <levels count="2">
        <level uniqueName="[Range].[Product].[(All)]" sourceCaption="(All)" count="0"/>
        <level uniqueName="[Range].[Product].[Product]" sourceCaption="Product" count="10">
          <ranges>
            <range startItem="0">
              <i n="[Range].[Product].&amp;[P1]" c="P1"/>
              <i n="[Range].[Product].&amp;[P10]" c="P10"/>
              <i n="[Range].[Product].&amp;[P2]" c="P2"/>
              <i n="[Range].[Product].&amp;[P3]" c="P3"/>
              <i n="[Range].[Product].&amp;[P4]" c="P4"/>
              <i n="[Range].[Product].&amp;[P5]" c="P5"/>
              <i n="[Range].[Product].&amp;[P6]" c="P6"/>
              <i n="[Range].[Product].&amp;[P7]" c="P7"/>
              <i n="[Range].[Product].&amp;[P8]" c="P8"/>
              <i n="[Range].[Product].&amp;[P9]" c="P9"/>
            </range>
          </ranges>
        </level>
      </levels>
      <selections count="5">
        <selection n="[Range].[Product].&amp;[P1]"/>
        <selection n="[Range].[Product].&amp;[P2]"/>
        <selection n="[Range].[Product].&amp;[P3]"/>
        <selection n="[Range].[Product].&amp;[P5]"/>
        <selection n="[Range].[Product].&amp;[P9]"/>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 xr10:uid="{A17B8FB1-4481-4B5D-B3FA-C87A3C973219}" sourceName="[Range].[Sales]">
  <pivotTables>
    <pivotTable tabId="4" name="PivotTable1"/>
  </pivotTables>
  <data>
    <olap pivotCacheId="586680054">
      <levels count="2">
        <level uniqueName="[Range].[Sales].[(All)]" sourceCaption="(All)" count="0"/>
        <level uniqueName="[Range].[Sales].[Sales]" sourceCaption="Sales" count="24">
          <ranges>
            <range startItem="0">
              <i n="[Range].[Sales].&amp;[1010]" c="1010"/>
              <i n="[Range].[Sales].&amp;[2693]" c="2693"/>
              <i n="[Range].[Sales].&amp;[3636]" c="3636"/>
              <i n="[Range].[Sales].&amp;[4500]" c="4500"/>
              <i n="[Range].[Sales].&amp;[4969]" c="4969"/>
              <i n="[Range].[Sales].&amp;[5284]" c="5284"/>
              <i n="[Range].[Sales].&amp;[5448]" c="5448"/>
              <i n="[Range].[Sales].&amp;[5836]" c="5836"/>
              <i n="[Range].[Sales].&amp;[6080]" c="6080"/>
              <i n="[Range].[Sales].&amp;[6398]" c="6398"/>
              <i n="[Range].[Sales].&amp;[6820]" c="6820"/>
              <i n="[Range].[Sales].&amp;[7438]" c="7438"/>
              <i n="[Range].[Sales].&amp;[7470]" c="7470"/>
              <i n="[Range].[Sales].&amp;[7766]" c="7766"/>
              <i n="[Range].[Sales].&amp;[7949]" c="7949"/>
              <i n="[Range].[Sales].&amp;[723]" c="723" nd="1"/>
              <i n="[Range].[Sales].&amp;[884]" c="884" nd="1"/>
              <i n="[Range].[Sales].&amp;[904]" c="904" nd="1"/>
              <i n="[Range].[Sales].&amp;[2133]" c="2133" nd="1"/>
              <i n="[Range].[Sales].&amp;[2324]" c="2324" nd="1"/>
              <i n="[Range].[Sales].&amp;[2652]" c="2652" nd="1"/>
              <i n="[Range].[Sales].&amp;[4425]" c="4425" nd="1"/>
              <i n="[Range].[Sales].&amp;[4658]" c="4658" nd="1"/>
              <i n="[Range].[Sales].&amp;[5858]" c="5858" nd="1"/>
            </range>
          </ranges>
        </level>
      </levels>
      <selections count="1">
        <selection n="[Range].[Sale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A0DAE439-07E8-4696-B3AF-3D7758AA0267}" cache="Slicer_Date__Month" caption="Date (Month)" level="1" rowHeight="234950"/>
  <slicer name="Product" xr10:uid="{CDA559E0-ACB5-45A3-9AA0-EC6AA91FD5C4}" cache="Slicer_Product" caption="Product" startItem="2" level="1" rowHeight="234950"/>
  <slicer name="Sales" xr10:uid="{A7D39562-0FF7-4B40-BDCC-1A0A6C3C464E}" cache="Slicer_Sales" caption="Sales" level="1"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2BB57-DD4A-4A9B-B4CB-A4B2FF9672FB}">
  <dimension ref="A3:G22"/>
  <sheetViews>
    <sheetView workbookViewId="0">
      <selection activeCell="L10" sqref="L10"/>
    </sheetView>
  </sheetViews>
  <sheetFormatPr defaultRowHeight="14.4" x14ac:dyDescent="0.3"/>
  <cols>
    <col min="1" max="1" width="12.5546875" bestFit="1" customWidth="1"/>
    <col min="2" max="2" width="15.5546875" bestFit="1" customWidth="1"/>
    <col min="3" max="6" width="6" bestFit="1" customWidth="1"/>
    <col min="7" max="7" width="10.77734375" bestFit="1" customWidth="1"/>
    <col min="8" max="8" width="6" bestFit="1" customWidth="1"/>
    <col min="9" max="9" width="4" bestFit="1" customWidth="1"/>
    <col min="10" max="10" width="5" bestFit="1" customWidth="1"/>
    <col min="11" max="11" width="6" bestFit="1" customWidth="1"/>
    <col min="12" max="12" width="10.77734375" bestFit="1" customWidth="1"/>
  </cols>
  <sheetData>
    <row r="3" spans="1:7" x14ac:dyDescent="0.3">
      <c r="A3" s="4" t="s">
        <v>22</v>
      </c>
      <c r="B3" s="4" t="s">
        <v>21</v>
      </c>
    </row>
    <row r="4" spans="1:7" x14ac:dyDescent="0.3">
      <c r="A4" s="4" t="s">
        <v>19</v>
      </c>
      <c r="B4" t="s">
        <v>14</v>
      </c>
      <c r="C4" t="s">
        <v>9</v>
      </c>
      <c r="D4" t="s">
        <v>15</v>
      </c>
      <c r="E4" t="s">
        <v>10</v>
      </c>
      <c r="F4" t="s">
        <v>11</v>
      </c>
      <c r="G4" t="s">
        <v>20</v>
      </c>
    </row>
    <row r="5" spans="1:7" x14ac:dyDescent="0.3">
      <c r="A5" s="5" t="s">
        <v>6</v>
      </c>
      <c r="B5" s="6"/>
      <c r="C5" s="6"/>
      <c r="D5" s="6"/>
      <c r="E5" s="6"/>
      <c r="F5" s="6"/>
      <c r="G5" s="6"/>
    </row>
    <row r="6" spans="1:7" x14ac:dyDescent="0.3">
      <c r="A6" s="7" t="s">
        <v>23</v>
      </c>
      <c r="B6" s="6"/>
      <c r="C6" s="6"/>
      <c r="D6" s="6"/>
      <c r="E6" s="6"/>
      <c r="F6" s="6">
        <v>2693</v>
      </c>
      <c r="G6" s="6">
        <v>2693</v>
      </c>
    </row>
    <row r="7" spans="1:7" x14ac:dyDescent="0.3">
      <c r="A7" s="7" t="s">
        <v>25</v>
      </c>
      <c r="B7" s="6"/>
      <c r="C7" s="6"/>
      <c r="D7" s="6"/>
      <c r="E7" s="6"/>
      <c r="F7" s="6">
        <v>6398</v>
      </c>
      <c r="G7" s="6">
        <v>6398</v>
      </c>
    </row>
    <row r="8" spans="1:7" x14ac:dyDescent="0.3">
      <c r="A8" s="5" t="s">
        <v>4</v>
      </c>
      <c r="B8" s="6"/>
      <c r="C8" s="6"/>
      <c r="D8" s="6"/>
      <c r="E8" s="6"/>
      <c r="F8" s="6"/>
      <c r="G8" s="6"/>
    </row>
    <row r="9" spans="1:7" x14ac:dyDescent="0.3">
      <c r="A9" s="7" t="s">
        <v>24</v>
      </c>
      <c r="B9" s="6"/>
      <c r="C9" s="6">
        <v>4500</v>
      </c>
      <c r="D9" s="6"/>
      <c r="E9" s="6"/>
      <c r="F9" s="6"/>
      <c r="G9" s="6">
        <v>4500</v>
      </c>
    </row>
    <row r="10" spans="1:7" x14ac:dyDescent="0.3">
      <c r="A10" s="7" t="s">
        <v>26</v>
      </c>
      <c r="B10" s="6">
        <v>6820</v>
      </c>
      <c r="C10" s="6"/>
      <c r="D10" s="6"/>
      <c r="E10" s="6"/>
      <c r="F10" s="6"/>
      <c r="G10" s="6">
        <v>6820</v>
      </c>
    </row>
    <row r="11" spans="1:7" x14ac:dyDescent="0.3">
      <c r="A11" s="5" t="s">
        <v>5</v>
      </c>
      <c r="B11" s="6"/>
      <c r="C11" s="6"/>
      <c r="D11" s="6"/>
      <c r="E11" s="6"/>
      <c r="F11" s="6"/>
      <c r="G11" s="6"/>
    </row>
    <row r="12" spans="1:7" x14ac:dyDescent="0.3">
      <c r="A12" s="7" t="s">
        <v>27</v>
      </c>
      <c r="B12" s="6"/>
      <c r="C12" s="6">
        <v>12439</v>
      </c>
      <c r="D12" s="6"/>
      <c r="E12" s="6"/>
      <c r="F12" s="6"/>
      <c r="G12" s="6">
        <v>12439</v>
      </c>
    </row>
    <row r="13" spans="1:7" x14ac:dyDescent="0.3">
      <c r="A13" s="7" t="s">
        <v>28</v>
      </c>
      <c r="B13" s="6"/>
      <c r="C13" s="6"/>
      <c r="D13" s="6"/>
      <c r="E13" s="6">
        <v>3636</v>
      </c>
      <c r="F13" s="6"/>
      <c r="G13" s="6">
        <v>3636</v>
      </c>
    </row>
    <row r="14" spans="1:7" x14ac:dyDescent="0.3">
      <c r="A14" s="7" t="s">
        <v>29</v>
      </c>
      <c r="B14" s="6"/>
      <c r="C14" s="6"/>
      <c r="D14" s="6"/>
      <c r="E14" s="6">
        <v>7949</v>
      </c>
      <c r="F14" s="6"/>
      <c r="G14" s="6">
        <v>7949</v>
      </c>
    </row>
    <row r="15" spans="1:7" x14ac:dyDescent="0.3">
      <c r="A15" s="5" t="s">
        <v>7</v>
      </c>
      <c r="B15" s="6"/>
      <c r="C15" s="6"/>
      <c r="D15" s="6"/>
      <c r="E15" s="6"/>
      <c r="F15" s="6"/>
      <c r="G15" s="6"/>
    </row>
    <row r="16" spans="1:7" x14ac:dyDescent="0.3">
      <c r="A16" s="7" t="s">
        <v>28</v>
      </c>
      <c r="B16" s="6"/>
      <c r="C16" s="6"/>
      <c r="D16" s="6">
        <v>7438</v>
      </c>
      <c r="E16" s="6"/>
      <c r="F16" s="6"/>
      <c r="G16" s="6">
        <v>7438</v>
      </c>
    </row>
    <row r="17" spans="1:7" x14ac:dyDescent="0.3">
      <c r="A17" s="7" t="s">
        <v>23</v>
      </c>
      <c r="B17" s="6"/>
      <c r="C17" s="6"/>
      <c r="D17" s="6"/>
      <c r="E17" s="6">
        <v>5284</v>
      </c>
      <c r="F17" s="6"/>
      <c r="G17" s="6">
        <v>5284</v>
      </c>
    </row>
    <row r="18" spans="1:7" x14ac:dyDescent="0.3">
      <c r="A18" s="7" t="s">
        <v>30</v>
      </c>
      <c r="B18" s="6"/>
      <c r="C18" s="6"/>
      <c r="D18" s="6"/>
      <c r="E18" s="6"/>
      <c r="F18" s="6">
        <v>6080</v>
      </c>
      <c r="G18" s="6">
        <v>6080</v>
      </c>
    </row>
    <row r="19" spans="1:7" x14ac:dyDescent="0.3">
      <c r="A19" s="7" t="s">
        <v>31</v>
      </c>
      <c r="B19" s="6">
        <v>5448</v>
      </c>
      <c r="C19" s="6">
        <v>7766</v>
      </c>
      <c r="D19" s="6"/>
      <c r="E19" s="6"/>
      <c r="F19" s="6"/>
      <c r="G19" s="6">
        <v>13214</v>
      </c>
    </row>
    <row r="20" spans="1:7" x14ac:dyDescent="0.3">
      <c r="A20" s="7" t="s">
        <v>29</v>
      </c>
      <c r="B20" s="6"/>
      <c r="C20" s="6"/>
      <c r="D20" s="6"/>
      <c r="E20" s="6">
        <v>1010</v>
      </c>
      <c r="F20" s="6"/>
      <c r="G20" s="6">
        <v>1010</v>
      </c>
    </row>
    <row r="21" spans="1:7" x14ac:dyDescent="0.3">
      <c r="A21" s="7" t="s">
        <v>32</v>
      </c>
      <c r="B21" s="6"/>
      <c r="C21" s="6"/>
      <c r="D21" s="6">
        <v>5836</v>
      </c>
      <c r="E21" s="6"/>
      <c r="F21" s="6"/>
      <c r="G21" s="6">
        <v>5836</v>
      </c>
    </row>
    <row r="22" spans="1:7" x14ac:dyDescent="0.3">
      <c r="A22" s="5" t="s">
        <v>20</v>
      </c>
      <c r="B22" s="6">
        <v>12268</v>
      </c>
      <c r="C22" s="6">
        <v>24705</v>
      </c>
      <c r="D22" s="6">
        <v>13274</v>
      </c>
      <c r="E22" s="6">
        <v>17879</v>
      </c>
      <c r="F22" s="6">
        <v>15171</v>
      </c>
      <c r="G22" s="6">
        <v>83297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6"/>
  <sheetViews>
    <sheetView zoomScale="98" workbookViewId="0">
      <selection activeCell="M24" sqref="M24"/>
    </sheetView>
  </sheetViews>
  <sheetFormatPr defaultRowHeight="14.4" x14ac:dyDescent="0.3"/>
  <cols>
    <col min="1" max="1" width="16.33203125" customWidth="1"/>
  </cols>
  <sheetData>
    <row r="1" spans="1:4" x14ac:dyDescent="0.3">
      <c r="A1" s="1" t="s">
        <v>0</v>
      </c>
      <c r="B1" s="1" t="s">
        <v>1</v>
      </c>
      <c r="C1" s="1" t="s">
        <v>2</v>
      </c>
      <c r="D1" s="1" t="s">
        <v>3</v>
      </c>
    </row>
    <row r="2" spans="1:4" x14ac:dyDescent="0.3">
      <c r="A2" s="2">
        <v>45322</v>
      </c>
      <c r="B2" t="s">
        <v>4</v>
      </c>
      <c r="C2" t="s">
        <v>8</v>
      </c>
      <c r="D2">
        <v>2324</v>
      </c>
    </row>
    <row r="3" spans="1:4" x14ac:dyDescent="0.3">
      <c r="A3" s="2">
        <v>45351</v>
      </c>
      <c r="B3" t="s">
        <v>5</v>
      </c>
      <c r="C3" t="s">
        <v>9</v>
      </c>
      <c r="D3">
        <v>4969</v>
      </c>
    </row>
    <row r="4" spans="1:4" x14ac:dyDescent="0.3">
      <c r="A4" s="2">
        <v>45382</v>
      </c>
      <c r="B4" t="s">
        <v>5</v>
      </c>
      <c r="C4" t="s">
        <v>10</v>
      </c>
      <c r="D4">
        <v>3636</v>
      </c>
    </row>
    <row r="5" spans="1:4" x14ac:dyDescent="0.3">
      <c r="A5" s="2">
        <v>45412</v>
      </c>
      <c r="B5" t="s">
        <v>6</v>
      </c>
      <c r="C5" t="s">
        <v>11</v>
      </c>
      <c r="D5">
        <v>2693</v>
      </c>
    </row>
    <row r="6" spans="1:4" x14ac:dyDescent="0.3">
      <c r="A6" s="2">
        <v>45443</v>
      </c>
      <c r="B6" t="s">
        <v>7</v>
      </c>
      <c r="C6" t="s">
        <v>12</v>
      </c>
      <c r="D6">
        <v>723</v>
      </c>
    </row>
    <row r="7" spans="1:4" x14ac:dyDescent="0.3">
      <c r="A7" s="2">
        <v>45473</v>
      </c>
      <c r="B7" t="s">
        <v>6</v>
      </c>
      <c r="C7" t="s">
        <v>13</v>
      </c>
      <c r="D7">
        <v>5858</v>
      </c>
    </row>
    <row r="8" spans="1:4" x14ac:dyDescent="0.3">
      <c r="A8" s="2">
        <v>45504</v>
      </c>
      <c r="B8" t="s">
        <v>4</v>
      </c>
      <c r="C8" t="s">
        <v>14</v>
      </c>
      <c r="D8">
        <v>6820</v>
      </c>
    </row>
    <row r="9" spans="1:4" x14ac:dyDescent="0.3">
      <c r="A9" s="2">
        <v>45535</v>
      </c>
      <c r="B9" t="s">
        <v>6</v>
      </c>
      <c r="C9" t="s">
        <v>11</v>
      </c>
      <c r="D9">
        <v>6398</v>
      </c>
    </row>
    <row r="10" spans="1:4" x14ac:dyDescent="0.3">
      <c r="A10" s="2">
        <v>45565</v>
      </c>
      <c r="B10" t="s">
        <v>7</v>
      </c>
      <c r="C10" t="s">
        <v>14</v>
      </c>
      <c r="D10">
        <v>5448</v>
      </c>
    </row>
    <row r="11" spans="1:4" x14ac:dyDescent="0.3">
      <c r="A11" s="2">
        <v>45596</v>
      </c>
      <c r="B11" t="s">
        <v>5</v>
      </c>
      <c r="C11" t="s">
        <v>10</v>
      </c>
      <c r="D11">
        <v>7949</v>
      </c>
    </row>
    <row r="12" spans="1:4" x14ac:dyDescent="0.3">
      <c r="A12" s="2">
        <v>45626</v>
      </c>
      <c r="B12" t="s">
        <v>7</v>
      </c>
      <c r="C12" t="s">
        <v>12</v>
      </c>
      <c r="D12">
        <v>4658</v>
      </c>
    </row>
    <row r="13" spans="1:4" x14ac:dyDescent="0.3">
      <c r="A13" s="2">
        <v>45657</v>
      </c>
      <c r="B13" t="s">
        <v>7</v>
      </c>
      <c r="C13" t="s">
        <v>15</v>
      </c>
      <c r="D13">
        <v>5836</v>
      </c>
    </row>
    <row r="14" spans="1:4" x14ac:dyDescent="0.3">
      <c r="A14" s="2">
        <v>45688</v>
      </c>
      <c r="B14" t="s">
        <v>7</v>
      </c>
      <c r="C14" t="s">
        <v>13</v>
      </c>
      <c r="D14">
        <v>4425</v>
      </c>
    </row>
    <row r="15" spans="1:4" x14ac:dyDescent="0.3">
      <c r="A15" s="2">
        <v>45716</v>
      </c>
      <c r="B15" t="s">
        <v>5</v>
      </c>
      <c r="C15" t="s">
        <v>9</v>
      </c>
      <c r="D15">
        <v>7470</v>
      </c>
    </row>
    <row r="16" spans="1:4" x14ac:dyDescent="0.3">
      <c r="A16" s="2">
        <v>45747</v>
      </c>
      <c r="B16" t="s">
        <v>7</v>
      </c>
      <c r="C16" t="s">
        <v>15</v>
      </c>
      <c r="D16">
        <v>7438</v>
      </c>
    </row>
    <row r="17" spans="1:4" x14ac:dyDescent="0.3">
      <c r="A17" s="2">
        <v>45777</v>
      </c>
      <c r="B17" t="s">
        <v>7</v>
      </c>
      <c r="C17" t="s">
        <v>10</v>
      </c>
      <c r="D17">
        <v>5284</v>
      </c>
    </row>
    <row r="18" spans="1:4" x14ac:dyDescent="0.3">
      <c r="A18" s="2">
        <v>45808</v>
      </c>
      <c r="B18" t="s">
        <v>7</v>
      </c>
      <c r="C18" t="s">
        <v>11</v>
      </c>
      <c r="D18">
        <v>6080</v>
      </c>
    </row>
    <row r="19" spans="1:4" x14ac:dyDescent="0.3">
      <c r="A19" s="2">
        <v>45838</v>
      </c>
      <c r="B19" t="s">
        <v>4</v>
      </c>
      <c r="C19" t="s">
        <v>9</v>
      </c>
      <c r="D19">
        <v>4500</v>
      </c>
    </row>
    <row r="20" spans="1:4" x14ac:dyDescent="0.3">
      <c r="A20" s="2">
        <v>45869</v>
      </c>
      <c r="B20" t="s">
        <v>7</v>
      </c>
      <c r="C20" t="s">
        <v>8</v>
      </c>
      <c r="D20">
        <v>2133</v>
      </c>
    </row>
    <row r="21" spans="1:4" x14ac:dyDescent="0.3">
      <c r="A21" s="2">
        <v>45900</v>
      </c>
      <c r="B21" t="s">
        <v>5</v>
      </c>
      <c r="C21" t="s">
        <v>16</v>
      </c>
      <c r="D21">
        <v>2652</v>
      </c>
    </row>
    <row r="22" spans="1:4" x14ac:dyDescent="0.3">
      <c r="A22" s="2">
        <v>45930</v>
      </c>
      <c r="B22" t="s">
        <v>7</v>
      </c>
      <c r="C22" t="s">
        <v>9</v>
      </c>
      <c r="D22">
        <v>7766</v>
      </c>
    </row>
    <row r="23" spans="1:4" x14ac:dyDescent="0.3">
      <c r="A23" s="2">
        <v>45961</v>
      </c>
      <c r="B23" t="s">
        <v>7</v>
      </c>
      <c r="C23" t="s">
        <v>10</v>
      </c>
      <c r="D23">
        <v>6000</v>
      </c>
    </row>
    <row r="24" spans="1:4" x14ac:dyDescent="0.3">
      <c r="A24" s="2">
        <v>45991</v>
      </c>
      <c r="B24" t="s">
        <v>5</v>
      </c>
      <c r="C24" t="s">
        <v>17</v>
      </c>
      <c r="D24">
        <v>2862</v>
      </c>
    </row>
    <row r="25" spans="1:4" x14ac:dyDescent="0.3">
      <c r="A25" s="2">
        <v>46022</v>
      </c>
      <c r="B25" t="s">
        <v>7</v>
      </c>
      <c r="C25" t="s">
        <v>16</v>
      </c>
      <c r="D25">
        <v>8000</v>
      </c>
    </row>
    <row r="26" spans="1:4" x14ac:dyDescent="0.3">
      <c r="D26" s="8">
        <f>SUM($D$2:D25)</f>
        <v>121922</v>
      </c>
    </row>
  </sheetData>
  <conditionalFormatting sqref="D2:D25">
    <cfRule type="colorScale" priority="1">
      <colorScale>
        <cfvo type="min"/>
        <cfvo type="percentile" val="50"/>
        <cfvo type="max"/>
        <color rgb="FFF8696B"/>
        <color rgb="FFFCFCFF"/>
        <color rgb="FF63BE7B"/>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9"/>
  <sheetViews>
    <sheetView tabSelected="1" workbookViewId="0">
      <selection activeCell="M6" sqref="M6"/>
    </sheetView>
  </sheetViews>
  <sheetFormatPr defaultRowHeight="14.4" x14ac:dyDescent="0.3"/>
  <cols>
    <col min="2" max="2" width="16.44140625" customWidth="1"/>
    <col min="3" max="3" width="18.5546875" customWidth="1"/>
  </cols>
  <sheetData>
    <row r="2" spans="2:3" ht="18" x14ac:dyDescent="0.35">
      <c r="B2" t="s">
        <v>18</v>
      </c>
      <c r="C2" s="3">
        <f>Data!D26</f>
        <v>121922</v>
      </c>
    </row>
    <row r="3" spans="2:3" x14ac:dyDescent="0.3">
      <c r="B3" t="s">
        <v>33</v>
      </c>
      <c r="C3" t="s">
        <v>35</v>
      </c>
    </row>
    <row r="4" spans="2:3" x14ac:dyDescent="0.3">
      <c r="B4" t="s">
        <v>36</v>
      </c>
      <c r="C4">
        <f>SUM(Data!D2:D13)</f>
        <v>57312</v>
      </c>
    </row>
    <row r="5" spans="2:3" x14ac:dyDescent="0.3">
      <c r="B5" t="s">
        <v>37</v>
      </c>
      <c r="C5">
        <f>SUM(Data!D14:D25)</f>
        <v>64610</v>
      </c>
    </row>
    <row r="6" spans="2:3" x14ac:dyDescent="0.3">
      <c r="B6" t="s">
        <v>34</v>
      </c>
      <c r="C6" s="9">
        <f>((C5-C4)/C4)*100</f>
        <v>12.733807928531546</v>
      </c>
    </row>
    <row r="9" spans="2:3" x14ac:dyDescent="0.3">
      <c r="B9" t="s">
        <v>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workbookViewId="0"/>
  </sheetViews>
  <sheetFormatPr defaultRowHeight="14.4" x14ac:dyDescent="0.3"/>
  <sheetData>
    <row r="1" spans="1:2" x14ac:dyDescent="0.3">
      <c r="A1" s="1" t="s">
        <v>1</v>
      </c>
      <c r="B1" s="1" t="s">
        <v>3</v>
      </c>
    </row>
    <row r="2" spans="1:2" x14ac:dyDescent="0.3">
      <c r="A2" t="s">
        <v>6</v>
      </c>
      <c r="B2">
        <v>14949</v>
      </c>
    </row>
    <row r="3" spans="1:2" x14ac:dyDescent="0.3">
      <c r="A3" t="s">
        <v>4</v>
      </c>
      <c r="B3">
        <v>13644</v>
      </c>
    </row>
    <row r="4" spans="1:2" x14ac:dyDescent="0.3">
      <c r="A4" t="s">
        <v>5</v>
      </c>
      <c r="B4">
        <v>27560</v>
      </c>
    </row>
    <row r="5" spans="1:2" x14ac:dyDescent="0.3">
      <c r="A5" t="s">
        <v>7</v>
      </c>
      <c r="B5">
        <v>51705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S a n d b o x N o n E m p t y " > < C u s t o m C o n t e n t > < ! [ C D A T A [ 1 ] ] > < / C u s t o m C o n t e n t > < / G e m i n i > 
</file>

<file path=customXml/item2.xml>��< ? x m l   v e r s i o n = " 1 . 0 "   e n c o d i n g = " U T F - 1 6 " ? > < G e m i n i   x m l n s = " h t t p : / / g e m i n i / p i v o t c u s t o m i z a t i o n / I s S a n d b o x E m b e d d e d " > < C u s t o m C o n t e n t > < ! [ C D A T A [ y e s ] ] > < / C u s t o m C o n t e n t > < / G e m i n i > 
</file>

<file path=customXml/item3.xml>��< ? x m l   v e r s i o n = " 1 . 0 "   e n c o d i n g = " U T F - 1 6 " ? > < G e m i n i   x m l n s = " h t t p : / / g e m i n i / p i v o t c u s t o m i z a t i o n / P o w e r P i v o t V e r s i o n " > < C u s t o m C o n t e n t > < ! [ C D A T A [ 2 0 1 5 . 1 3 0 . 1 6 0 6 . 4 6 ] ] > < / 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 2 0 2 5 - 1 0 - 1 9 T 1 7 : 1 0 : 0 3 . 8 5 5 3 3 9 6 + 0 5 : 3 0 < / L a s t P r o c e s s e d T i m e > < / D a t a M o d e l i n g S a n d b o x . S e r i a l i z e d S a n d b o x E r r o r C a c h e > ] ] > < / C u s t o m C o n t e n t > < / G e m i n i > 
</file>

<file path=customXml/itemProps1.xml><?xml version="1.0" encoding="utf-8"?>
<ds:datastoreItem xmlns:ds="http://schemas.openxmlformats.org/officeDocument/2006/customXml" ds:itemID="{791E64EE-D22D-44BE-8BF7-F85C5AAB573F}">
  <ds:schemaRefs/>
</ds:datastoreItem>
</file>

<file path=customXml/itemProps2.xml><?xml version="1.0" encoding="utf-8"?>
<ds:datastoreItem xmlns:ds="http://schemas.openxmlformats.org/officeDocument/2006/customXml" ds:itemID="{E1687542-969F-4425-9065-BFC13EE1793D}">
  <ds:schemaRefs/>
</ds:datastoreItem>
</file>

<file path=customXml/itemProps3.xml><?xml version="1.0" encoding="utf-8"?>
<ds:datastoreItem xmlns:ds="http://schemas.openxmlformats.org/officeDocument/2006/customXml" ds:itemID="{E579166D-7E25-436B-B725-D6A7966AE01A}">
  <ds:schemaRefs/>
</ds:datastoreItem>
</file>

<file path=customXml/itemProps4.xml><?xml version="1.0" encoding="utf-8"?>
<ds:datastoreItem xmlns:ds="http://schemas.openxmlformats.org/officeDocument/2006/customXml" ds:itemID="{ADFEE1F3-6DDF-4ACD-933B-8C905B88E0E8}">
  <ds:schemaRefs/>
</ds:datastoreItem>
</file>

<file path=customXml/itemProps5.xml><?xml version="1.0" encoding="utf-8"?>
<ds:datastoreItem xmlns:ds="http://schemas.openxmlformats.org/officeDocument/2006/customXml" ds:itemID="{0641E77A-B2CF-4ABB-A84C-A02D7DAE82D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PivotTable</vt:lpstr>
      <vt:lpstr>Data</vt:lpstr>
      <vt:lpstr>Dashboard</vt:lpstr>
      <vt:lpstr>RegionSummary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Rajat Soni</cp:lastModifiedBy>
  <dcterms:created xsi:type="dcterms:W3CDTF">2025-10-18T20:33:32Z</dcterms:created>
  <dcterms:modified xsi:type="dcterms:W3CDTF">2025-10-19T11:40:04Z</dcterms:modified>
</cp:coreProperties>
</file>