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11\Desktop\Project Assignment\"/>
    </mc:Choice>
  </mc:AlternateContent>
  <xr:revisionPtr revIDLastSave="0" documentId="13_ncr:1_{BC8DAE20-BC0D-4F01-B62E-2CF08A0D6F48}" xr6:coauthVersionLast="47" xr6:coauthVersionMax="47" xr10:uidLastSave="{00000000-0000-0000-0000-000000000000}"/>
  <bookViews>
    <workbookView xWindow="-120" yWindow="-120" windowWidth="20730" windowHeight="11040" xr2:uid="{37DAE54F-6E61-4C7D-8F00-18351B31AECD}"/>
  </bookViews>
  <sheets>
    <sheet name="1st three question answer" sheetId="1" r:id="rId1"/>
    <sheet name="4,5,6 Question &amp; ans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I17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E35" i="2"/>
  <c r="J35" i="2"/>
  <c r="E39" i="2"/>
  <c r="J39" i="2"/>
  <c r="J17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6" i="2"/>
  <c r="J37" i="2"/>
  <c r="J38" i="2"/>
  <c r="J40" i="2"/>
  <c r="J41" i="2"/>
  <c r="J4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40" i="2"/>
  <c r="E41" i="2"/>
  <c r="E42" i="2"/>
  <c r="G17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12" i="1"/>
</calcChain>
</file>

<file path=xl/sharedStrings.xml><?xml version="1.0" encoding="utf-8"?>
<sst xmlns="http://schemas.openxmlformats.org/spreadsheetml/2006/main" count="327" uniqueCount="155">
  <si>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</si>
  <si>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</si>
  <si>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</si>
  <si>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</si>
  <si>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</si>
  <si>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</si>
  <si>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</si>
  <si>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</si>
  <si>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</si>
  <si>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</si>
  <si>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</si>
  <si>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</si>
  <si>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</si>
  <si>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</si>
  <si>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</si>
  <si>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</si>
  <si>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</si>
  <si>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</si>
  <si>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</si>
  <si>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</si>
  <si>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</si>
  <si>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</si>
  <si>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</si>
  <si>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</si>
  <si>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</si>
  <si>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</si>
  <si>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</si>
  <si>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</si>
  <si>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</si>
  <si>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</si>
  <si>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</si>
  <si>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</si>
  <si>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</si>
  <si>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</si>
  <si>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</si>
  <si>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</si>
  <si>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</si>
  <si>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</si>
  <si>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</si>
  <si>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</si>
  <si>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</si>
  <si>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</si>
  <si>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</si>
  <si>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</si>
  <si>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</si>
  <si>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</si>
  <si>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</si>
  <si>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</si>
  <si>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</si>
  <si>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</si>
  <si>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</si>
  <si>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</si>
  <si>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</si>
  <si>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</si>
  <si>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</si>
  <si>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</si>
  <si>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</si>
  <si>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</si>
  <si>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</si>
  <si>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</si>
  <si>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</si>
  <si>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</si>
  <si>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</si>
  <si>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</si>
  <si>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</si>
  <si>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</si>
  <si>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</si>
  <si>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</si>
  <si>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</si>
  <si>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</si>
  <si>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</si>
  <si>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</si>
  <si>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</si>
  <si>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</si>
  <si>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</si>
  <si>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</si>
  <si>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</si>
  <si>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</si>
  <si>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</si>
  <si>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</si>
  <si>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</si>
  <si>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</si>
  <si>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</si>
  <si>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</si>
  <si>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</si>
  <si>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</si>
  <si>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</si>
  <si>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</si>
  <si>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</si>
  <si>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</si>
  <si>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</si>
  <si>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</si>
  <si>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</si>
  <si>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</si>
  <si>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</si>
  <si>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</si>
  <si>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</si>
  <si>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</si>
  <si>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</si>
  <si>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Average Price</t>
  </si>
  <si>
    <t>2) Correcting Inconsistent Data:</t>
  </si>
  <si>
    <t>• Identify any inconsistent text formats present in the "Product Name" column.</t>
  </si>
  <si>
    <t>• Identify any typos present in the "Category" column.</t>
  </si>
  <si>
    <t xml:space="preserve">  </t>
  </si>
  <si>
    <t xml:space="preserve"> </t>
  </si>
  <si>
    <t>• Use the find and replace function to standardize the text formats in the "Product Name" column and fix any typos or misspellings in the "Category" column</t>
  </si>
  <si>
    <t>Imputation</t>
  </si>
  <si>
    <t>3) Removing Duplicates:</t>
  </si>
  <si>
    <t>• Identify any duplicate rows within the dataset based on the entirety of each row, and remove them if any.</t>
  </si>
  <si>
    <t>1.Checking a missing values in "Price Column" using Imputation method(Average)</t>
  </si>
  <si>
    <t>2.Checking Missing products in "Category Column" Using replacement method</t>
  </si>
  <si>
    <t>3.Identityfy the Inconsistent form in "Product Name" column.</t>
  </si>
  <si>
    <t>4.Identityfy the typos mistake in "Category Column"</t>
  </si>
  <si>
    <t>5.Identityfy the duplicate rows(3) and delete the rows.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</si>
  <si>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</si>
  <si>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</si>
  <si>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</si>
  <si>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Country Code</t>
  </si>
  <si>
    <t>JAN</t>
  </si>
  <si>
    <t>US</t>
  </si>
  <si>
    <t>FEB</t>
  </si>
  <si>
    <t>MAR</t>
  </si>
  <si>
    <t>APR</t>
  </si>
  <si>
    <t>MAY</t>
  </si>
  <si>
    <t>JUN</t>
  </si>
  <si>
    <t>UK</t>
  </si>
  <si>
    <t>JUL</t>
  </si>
  <si>
    <t>AUG</t>
  </si>
  <si>
    <t>SEP</t>
  </si>
  <si>
    <t>OCT</t>
  </si>
  <si>
    <t>IN</t>
  </si>
  <si>
    <t>NOV</t>
  </si>
  <si>
    <t>AU</t>
  </si>
  <si>
    <t>DEC</t>
  </si>
  <si>
    <t>DE</t>
  </si>
  <si>
    <t>CA</t>
  </si>
  <si>
    <t>ES</t>
  </si>
  <si>
    <t>CN</t>
  </si>
  <si>
    <t>IT</t>
  </si>
  <si>
    <t>RU</t>
  </si>
  <si>
    <t>BR</t>
  </si>
  <si>
    <t>FR</t>
  </si>
  <si>
    <t>Missing</t>
  </si>
  <si>
    <t>Product Brand</t>
  </si>
  <si>
    <t>5) Number Formatting:</t>
  </si>
  <si>
    <t xml:space="preserve"> Format the data type of the "Price" column to currency format. </t>
  </si>
  <si>
    <t>Format the "Manufacturing Date" Column to display the dates in the "DD-MM-YYYY" Format.</t>
  </si>
  <si>
    <t>Manufacturing Date</t>
  </si>
  <si>
    <t>Currency</t>
  </si>
  <si>
    <t>Note:</t>
  </si>
  <si>
    <t>Aerage Price</t>
  </si>
  <si>
    <t>Standared Product name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</si>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</sst>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7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1" fillId="0" borderId="0" xfId="0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8" fillId="2" borderId="1" xfId="0" applyFont="1" applyFill="1" applyBorder="1"/>
    <xf numFmtId="0" fontId="6" fillId="2" borderId="1" xfId="0" applyFont="1" applyFill="1" applyBorder="1"/>
    <xf numFmtId="0" fontId="0" fillId="0" borderId="0" xfId="0" applyAlignment="1">
      <alignment horizontal="center"/>
    </xf>
    <xf numFmtId="164" fontId="6" fillId="0" borderId="1" xfId="0" applyNumberFormat="1" applyFont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0" borderId="1" xfId="0" applyFont="1" applyBorder="1"/>
    <xf numFmtId="0" fontId="9" fillId="0" borderId="1" xfId="1" applyBorder="1"/>
    <xf numFmtId="0" fontId="4" fillId="2" borderId="1" xfId="0" applyFont="1" applyFill="1" applyBorder="1"/>
    <xf numFmtId="14" fontId="3" fillId="0" borderId="1" xfId="0" applyNumberFormat="1" applyFont="1" applyBorder="1"/>
  </cellXfs>
  <cellStyles count="2">
    <cellStyle name="Normal" xfId="0" builtinId="0"/>
    <cellStyle name="Warning Text" xfId="1" builtinId="1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dd/mm/yyyy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$$-409]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 defaultTableStyle="TableStyleMedium2" defaultPivotStyle="PivotStyleLight16">
    <tableStyle name="Dataset-style" pivot="0" count="3" xr9:uid="{DCD55315-99BF-4600-97BE-7A1C1B0FF947}">
      <tableStyleElement type="headerRow" dxfId="35"/>
      <tableStyleElement type="firstRowStripe" dxfId="34"/>
      <tableStyleElement type="secondRowStripe" dxfId="33"/>
    </tableStyle>
    <tableStyle name="Dataset-style 2" pivot="0" count="3" xr9:uid="{ECFEE8F2-56EC-4CAD-9EDB-C572157F2704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2A4773-F2EF-4F6D-9BB6-F89F2AA92583}" name="Table_14" displayName="Table_14" ref="A11:E42" headerRowDxfId="29" totalsRowDxfId="28">
  <tableColumns count="5">
    <tableColumn id="1" xr3:uid="{57D33417-D361-4950-B17F-96F7AC8FBDAB}" name="Product ID" dataDxfId="1"/>
    <tableColumn id="2" xr3:uid="{C1B8E88C-4F0D-4228-AB83-59E56A5407DA}" name="Product Name" dataDxfId="27"/>
    <tableColumn id="3" xr3:uid="{3F756F61-A638-46AE-ADBF-890B6A84BDF2}" name="Brand Name" dataDxfId="26"/>
    <tableColumn id="4" xr3:uid="{EA5653DF-80E6-4837-BC96-4C97F93D91C2}" name="Price ($)" dataDxfId="25"/>
    <tableColumn id="5" xr3:uid="{D6A27161-5501-4A10-B5EE-71B82383CCEC}" name="Quantity" dataDxfId="24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A7804-51A7-48E8-97D8-1C8373B31E9C}" name="Table_25" displayName="Table_25" ref="F11:I42">
  <tableColumns count="4">
    <tableColumn id="1" xr3:uid="{3E3FD5FF-6F88-435B-9254-1A21A99705AE}" name="Category"/>
    <tableColumn id="2" xr3:uid="{64085DB1-9D49-4596-9C06-4254F392744C}" name="Average Price" dataDxfId="23">
      <calculatedColumnFormula>+IF(ISBLANK(Table_14[[#This Row],[Price ($)]]),AVERAGE($D$12:$D$42),Table_14[[#This Row],[Price ($)]])</calculatedColumnFormula>
    </tableColumn>
    <tableColumn id="3" xr3:uid="{976C4150-0FC8-41C4-A6C4-D7CD18C040A0}" name="Imputation" dataDxfId="22">
      <calculatedColumnFormula>IF(ISBLANK(Table_25[[#This Row],[Category]]),"MISSING",Table_25[[#This Row],[Category]])</calculatedColumnFormula>
    </tableColumn>
    <tableColumn id="4" xr3:uid="{780BB3A8-8D07-4B58-94EB-CBD08DABEE84}" name="Product Name" dataDxfId="21">
      <calculatedColumnFormula>PROPER(Table_14[[#This Row],[Product Name]])</calculatedColumnFormula>
    </tableColumn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5529-A754-49E1-AE9C-829361878099}" name="Table_1" displayName="Table_1" ref="A11:K42" headerRowDxfId="20" totalsRowDxfId="19">
  <tableColumns count="11">
    <tableColumn id="1" xr3:uid="{8EE7CC12-B775-4021-8C03-2977172C5AA0}" name="Product ID" dataDxfId="0"/>
    <tableColumn id="6" xr3:uid="{7EF68A8E-C9BE-4A9E-97EB-358523BB72D5}" name="Manufacturing Date" dataDxfId="18"/>
    <tableColumn id="7" xr3:uid="{70A6C6D5-73D9-4F68-B855-A82C7BBFB281}" name="Country Code" dataDxfId="17"/>
    <tableColumn id="2" xr3:uid="{6E476D0F-7D11-4EB0-A031-BD7D95D8FA57}" name="Product Name" dataDxfId="16"/>
    <tableColumn id="8" xr3:uid="{4B154D1B-F4D0-4E94-BE05-43C9E2D74EFC}" name="Standared Product name" dataDxfId="15">
      <calculatedColumnFormula>PROPER(Table_1[[#This Row],[Product Name]])</calculatedColumnFormula>
    </tableColumn>
    <tableColumn id="3" xr3:uid="{E5CD4DEA-E7D0-4F58-95BD-2F991F772442}" name="Brand Name" dataDxfId="14"/>
    <tableColumn id="9" xr3:uid="{3A20ACBD-A92A-46E5-9BB0-08E3DC236B23}" name="Product Brand" dataDxfId="13">
      <calculatedColumnFormula>CONCATENATE(Table_1[[#This Row],[Standared Product name]],"- ",(Table_1[[#This Row],[Brand Name]]))</calculatedColumnFormula>
    </tableColumn>
    <tableColumn id="4" xr3:uid="{5199C2E9-A5E6-4BD6-ADA3-F7D1168ECD6C}" name="Price ($)" dataDxfId="12"/>
    <tableColumn id="10" xr3:uid="{EE0DAC28-1082-420F-B34D-82E4F0FC4517}" name="Aerage Price" dataDxfId="11">
      <calculatedColumnFormula>IF(ISBLANK(Table_1[[#This Row],[Price ($)]]),AVERAGE($H$12:$H$42),Table_1[[#This Row],[Price ($)]])</calculatedColumnFormula>
    </tableColumn>
    <tableColumn id="11" xr3:uid="{4B4A3E05-88FB-4ACA-89A0-54AA2293DE05}" name="Currency" dataDxfId="10">
      <calculatedColumnFormula>VALUE(LEFT(Table_1[[#This Row],[Aerage Price]],5))</calculatedColumnFormula>
    </tableColumn>
    <tableColumn id="5" xr3:uid="{0A459A71-C2EC-490A-9668-0F53F14199F1}" name="Quantity" dataDxfId="9"/>
  </tableColumns>
  <tableStyleInfo name="Datase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5F3E82-1C15-4B86-AD43-8461A8D8733A}" name="Table_2" displayName="Table_2" ref="L11:L42" headerRowDxfId="8">
  <tableColumns count="1">
    <tableColumn id="1" xr3:uid="{F86585D1-36B6-4D8B-A068-CD53304CCF21}" name="Category"/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A8B0-6D5D-46D6-9084-DEE569B572A9}">
  <dimension ref="A1:Q48"/>
  <sheetViews>
    <sheetView tabSelected="1" workbookViewId="0">
      <selection activeCell="A11" sqref="A11:A42"/>
    </sheetView>
  </sheetViews>
  <sheetFormatPr defaultRowHeight="15" x14ac:dyDescent="0.25"/>
  <cols>
    <col min="1" max="1" width="11.140625" customWidth="1"/>
    <col min="2" max="3" width="12.85546875" customWidth="1"/>
    <col min="4" max="4" width="10.42578125" customWidth="1"/>
    <col min="5" max="5" width="10" customWidth="1"/>
    <col min="6" max="6" width="11.85546875" customWidth="1"/>
    <col min="7" max="7" width="14.7109375" customWidth="1"/>
    <col min="8" max="8" width="11.28515625" customWidth="1"/>
    <col min="9" max="9" width="13.7109375" customWidth="1"/>
    <col min="10" max="10" width="14.5703125" customWidth="1"/>
    <col min="13" max="13" width="11" customWidth="1"/>
    <col min="14" max="14" width="16.85546875" customWidth="1"/>
    <col min="15" max="15" width="14" customWidth="1"/>
    <col min="17" max="17" width="11" customWidth="1"/>
    <col min="18" max="18" width="10.7109375" customWidth="1"/>
  </cols>
  <sheetData>
    <row r="1" spans="1:17" ht="15.75" x14ac:dyDescent="0.25">
      <c r="A1" s="4" t="s">
        <v>96</v>
      </c>
      <c r="B1" s="4"/>
      <c r="C1" s="4"/>
    </row>
    <row r="2" spans="1:17" x14ac:dyDescent="0.25">
      <c r="B2" t="s">
        <v>97</v>
      </c>
    </row>
    <row r="3" spans="1:17" x14ac:dyDescent="0.25">
      <c r="B3" t="s">
        <v>98</v>
      </c>
    </row>
    <row r="4" spans="1:17" ht="15.75" x14ac:dyDescent="0.25">
      <c r="A4" s="4" t="s">
        <v>100</v>
      </c>
    </row>
    <row r="5" spans="1:17" x14ac:dyDescent="0.25">
      <c r="B5" t="s">
        <v>101</v>
      </c>
    </row>
    <row r="6" spans="1:17" x14ac:dyDescent="0.25">
      <c r="B6" t="s">
        <v>102</v>
      </c>
    </row>
    <row r="7" spans="1:17" x14ac:dyDescent="0.25">
      <c r="B7" t="s">
        <v>105</v>
      </c>
    </row>
    <row r="8" spans="1:17" ht="15.75" x14ac:dyDescent="0.25">
      <c r="A8" s="4" t="s">
        <v>107</v>
      </c>
    </row>
    <row r="9" spans="1:17" x14ac:dyDescent="0.25">
      <c r="B9" t="s">
        <v>108</v>
      </c>
    </row>
    <row r="10" spans="1:17" x14ac:dyDescent="0.25">
      <c r="H10" t="s">
        <v>103</v>
      </c>
      <c r="I10" t="s">
        <v>104</v>
      </c>
      <c r="J10" s="5" t="s">
        <v>104</v>
      </c>
      <c r="K10" s="5" t="s">
        <v>104</v>
      </c>
      <c r="L10" s="5" t="s">
        <v>104</v>
      </c>
      <c r="M10" s="5" t="s">
        <v>104</v>
      </c>
      <c r="N10" s="5"/>
      <c r="O10" s="1"/>
    </row>
    <row r="11" spans="1:17" x14ac:dyDescent="0.25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1" t="s">
        <v>5</v>
      </c>
      <c r="G11" s="23" t="s">
        <v>99</v>
      </c>
      <c r="H11" s="23" t="s">
        <v>106</v>
      </c>
      <c r="I11" s="23" t="s">
        <v>1</v>
      </c>
      <c r="J11" s="2"/>
      <c r="K11" s="2"/>
      <c r="L11" s="5"/>
      <c r="M11" s="5"/>
      <c r="N11" s="5"/>
      <c r="O11" s="5"/>
      <c r="P11" s="5"/>
      <c r="Q11" s="5"/>
    </row>
    <row r="12" spans="1:17" x14ac:dyDescent="0.25">
      <c r="A12" s="27" t="s">
        <v>6</v>
      </c>
      <c r="B12" s="24" t="s">
        <v>7</v>
      </c>
      <c r="C12" s="24" t="s">
        <v>8</v>
      </c>
      <c r="D12" s="24">
        <v>1000</v>
      </c>
      <c r="E12" s="24">
        <v>30</v>
      </c>
      <c r="F12" s="24" t="s">
        <v>9</v>
      </c>
      <c r="G12" s="21">
        <f>+IF(ISBLANK(Table_14[[#This Row],[Price ($)]]),AVERAGE($D$12:$D$42),Table_14[[#This Row],[Price ($)]])</f>
        <v>1000</v>
      </c>
      <c r="H12" s="13" t="str">
        <f>IF(ISBLANK(Table_25[[#This Row],[Category]]),"MISSING",Table_25[[#This Row],[Category]])</f>
        <v>Electronics</v>
      </c>
      <c r="I12" s="13" t="str">
        <f>PROPER(Table_14[[#This Row],[Product Name]])</f>
        <v>Laptop</v>
      </c>
      <c r="J12" s="2"/>
      <c r="K12" s="2"/>
      <c r="L12" s="6"/>
      <c r="M12" s="6"/>
      <c r="N12" s="6"/>
      <c r="O12" s="6"/>
      <c r="P12" s="6"/>
      <c r="Q12" s="6"/>
    </row>
    <row r="13" spans="1:17" x14ac:dyDescent="0.25">
      <c r="A13" s="27" t="s">
        <v>10</v>
      </c>
      <c r="B13" s="24" t="s">
        <v>11</v>
      </c>
      <c r="C13" s="24" t="s">
        <v>12</v>
      </c>
      <c r="D13" s="24">
        <v>80</v>
      </c>
      <c r="E13" s="24">
        <v>15</v>
      </c>
      <c r="F13" s="24" t="s">
        <v>13</v>
      </c>
      <c r="G13" s="21">
        <f>+IF(ISBLANK(Table_14[[#This Row],[Price ($)]]),AVERAGE($D$12:$D$42),Table_14[[#This Row],[Price ($)]])</f>
        <v>80</v>
      </c>
      <c r="H13" s="13" t="str">
        <f>IF(ISBLANK(Table_25[[#This Row],[Category]]),"MISSING",Table_25[[#This Row],[Category]])</f>
        <v>Fashion</v>
      </c>
      <c r="I13" s="13" t="str">
        <f>PROPER(Table_14[[#This Row],[Product Name]])</f>
        <v>Sneakers</v>
      </c>
      <c r="J13" s="2"/>
      <c r="K13" s="2"/>
      <c r="L13" s="6"/>
      <c r="M13" s="6"/>
      <c r="N13" s="6"/>
      <c r="O13" s="6"/>
      <c r="P13" s="6"/>
      <c r="Q13" s="6"/>
    </row>
    <row r="14" spans="1:17" x14ac:dyDescent="0.25">
      <c r="A14" s="27" t="s">
        <v>14</v>
      </c>
      <c r="B14" s="24" t="s">
        <v>15</v>
      </c>
      <c r="C14" s="24" t="s">
        <v>16</v>
      </c>
      <c r="D14" s="24">
        <v>130</v>
      </c>
      <c r="E14" s="24">
        <v>40</v>
      </c>
      <c r="F14" s="24" t="s">
        <v>17</v>
      </c>
      <c r="G14" s="21">
        <f>+IF(ISBLANK(Table_14[[#This Row],[Price ($)]]),AVERAGE($D$12:$D$42),Table_14[[#This Row],[Price ($)]])</f>
        <v>130</v>
      </c>
      <c r="H14" s="13" t="str">
        <f>IF(ISBLANK(Table_25[[#This Row],[Category]]),"MISSING",Table_25[[#This Row],[Category]])</f>
        <v>Kitchen</v>
      </c>
      <c r="I14" s="13" t="str">
        <f>PROPER(Table_14[[#This Row],[Product Name]])</f>
        <v>Coffee Maker</v>
      </c>
      <c r="J14" s="2"/>
      <c r="K14" s="2"/>
      <c r="L14" s="6"/>
      <c r="M14" s="6"/>
      <c r="N14" s="6"/>
      <c r="O14" s="6"/>
      <c r="P14" s="6"/>
      <c r="Q14" s="6"/>
    </row>
    <row r="15" spans="1:17" x14ac:dyDescent="0.25">
      <c r="A15" s="27" t="s">
        <v>18</v>
      </c>
      <c r="B15" s="24" t="s">
        <v>19</v>
      </c>
      <c r="C15" s="24" t="s">
        <v>20</v>
      </c>
      <c r="D15" s="24">
        <v>900</v>
      </c>
      <c r="E15" s="24">
        <v>25</v>
      </c>
      <c r="F15" s="24" t="s">
        <v>9</v>
      </c>
      <c r="G15" s="21">
        <f>+IF(ISBLANK(Table_14[[#This Row],[Price ($)]]),AVERAGE($D$12:$D$42),Table_14[[#This Row],[Price ($)]])</f>
        <v>900</v>
      </c>
      <c r="H15" s="13" t="str">
        <f>IF(ISBLANK(Table_25[[#This Row],[Category]]),"MISSING",Table_25[[#This Row],[Category]])</f>
        <v>Electronics</v>
      </c>
      <c r="I15" s="13" t="str">
        <f>PROPER(Table_14[[#This Row],[Product Name]])</f>
        <v>Smartphone</v>
      </c>
      <c r="J15" s="2"/>
      <c r="K15" s="2"/>
      <c r="L15" s="6"/>
      <c r="M15" s="6"/>
      <c r="N15" s="6"/>
      <c r="O15" s="6"/>
      <c r="P15" s="6"/>
      <c r="Q15" s="6"/>
    </row>
    <row r="16" spans="1:17" x14ac:dyDescent="0.25">
      <c r="A16" s="27" t="s">
        <v>21</v>
      </c>
      <c r="B16" s="24" t="s">
        <v>22</v>
      </c>
      <c r="C16" s="24" t="s">
        <v>23</v>
      </c>
      <c r="D16" s="24">
        <v>70</v>
      </c>
      <c r="E16" s="24">
        <v>20</v>
      </c>
      <c r="F16" s="24"/>
      <c r="G16" s="21">
        <f>+IF(ISBLANK(Table_14[[#This Row],[Price ($)]]),AVERAGE($D$12:$D$42),Table_14[[#This Row],[Price ($)]])</f>
        <v>70</v>
      </c>
      <c r="H16" s="25" t="str">
        <f>IF(ISBLANK(Table_25[[#This Row],[Category]]),"MISSING",Table_25[[#This Row],[Category]])</f>
        <v>MISSING</v>
      </c>
      <c r="I16" s="13" t="str">
        <f>PROPER(Table_14[[#This Row],[Product Name]])</f>
        <v>Backpack</v>
      </c>
      <c r="J16" s="2"/>
      <c r="K16" s="2"/>
      <c r="L16" s="6"/>
      <c r="M16" s="6"/>
      <c r="N16" s="6"/>
      <c r="O16" s="6"/>
      <c r="P16" s="6"/>
      <c r="Q16" s="6"/>
    </row>
    <row r="17" spans="1:17" x14ac:dyDescent="0.25">
      <c r="A17" s="27" t="s">
        <v>24</v>
      </c>
      <c r="B17" s="24" t="s">
        <v>25</v>
      </c>
      <c r="C17" s="24" t="s">
        <v>26</v>
      </c>
      <c r="D17" s="24"/>
      <c r="E17" s="24">
        <v>45</v>
      </c>
      <c r="F17" s="13" t="s">
        <v>9</v>
      </c>
      <c r="G17" s="21">
        <f>+IF(ISBLANK(Table_14[[#This Row],[Price ($)]]),AVERAGE($D$12:$D$42),Table_14[[#This Row],[Price ($)]])</f>
        <v>297.85714285714283</v>
      </c>
      <c r="H17" s="13" t="str">
        <f>IF(ISBLANK(Table_25[[#This Row],[Category]]),"MISSING",Table_25[[#This Row],[Category]])</f>
        <v>Electronics</v>
      </c>
      <c r="I17" s="13" t="str">
        <f>PROPER(Table_14[[#This Row],[Product Name]])</f>
        <v>Headphones</v>
      </c>
      <c r="J17" s="2"/>
      <c r="K17" s="2"/>
      <c r="L17" s="6"/>
      <c r="M17" s="6"/>
      <c r="N17" s="6"/>
      <c r="O17" s="6"/>
      <c r="P17" s="6"/>
      <c r="Q17" s="6"/>
    </row>
    <row r="18" spans="1:17" x14ac:dyDescent="0.25">
      <c r="A18" s="27" t="s">
        <v>27</v>
      </c>
      <c r="B18" s="24" t="s">
        <v>28</v>
      </c>
      <c r="C18" s="24" t="s">
        <v>29</v>
      </c>
      <c r="D18" s="24">
        <v>30</v>
      </c>
      <c r="E18" s="24">
        <v>5</v>
      </c>
      <c r="F18" s="24" t="s">
        <v>13</v>
      </c>
      <c r="G18" s="21">
        <f>+IF(ISBLANK(Table_14[[#This Row],[Price ($)]]),AVERAGE($D$12:$D$42),Table_14[[#This Row],[Price ($)]])</f>
        <v>30</v>
      </c>
      <c r="H18" s="13" t="str">
        <f>IF(ISBLANK(Table_25[[#This Row],[Category]]),"MISSING",Table_25[[#This Row],[Category]])</f>
        <v>Fashion</v>
      </c>
      <c r="I18" s="13" t="str">
        <f>PROPER(Table_14[[#This Row],[Product Name]])</f>
        <v>T-Shirt</v>
      </c>
      <c r="J18" s="2"/>
      <c r="K18" s="2"/>
      <c r="L18" s="6"/>
      <c r="M18" s="6"/>
      <c r="N18" s="6"/>
      <c r="O18" s="6"/>
      <c r="P18" s="6"/>
      <c r="Q18" s="6"/>
    </row>
    <row r="19" spans="1:17" x14ac:dyDescent="0.25">
      <c r="A19" s="27" t="s">
        <v>30</v>
      </c>
      <c r="B19" s="24" t="s">
        <v>31</v>
      </c>
      <c r="C19" s="24" t="s">
        <v>32</v>
      </c>
      <c r="D19" s="24">
        <v>90</v>
      </c>
      <c r="E19" s="24">
        <v>35</v>
      </c>
      <c r="F19" s="24" t="s">
        <v>17</v>
      </c>
      <c r="G19" s="21">
        <f>+IF(ISBLANK(Table_14[[#This Row],[Price ($)]]),AVERAGE($D$12:$D$42),Table_14[[#This Row],[Price ($)]])</f>
        <v>90</v>
      </c>
      <c r="H19" s="13" t="str">
        <f>IF(ISBLANK(Table_25[[#This Row],[Category]]),"MISSING",Table_25[[#This Row],[Category]])</f>
        <v>Kitchen</v>
      </c>
      <c r="I19" s="13" t="str">
        <f>PROPER(Table_14[[#This Row],[Product Name]])</f>
        <v>Blender</v>
      </c>
      <c r="J19" s="2"/>
      <c r="K19" s="2"/>
      <c r="L19" s="6"/>
      <c r="M19" s="6"/>
      <c r="N19" s="6"/>
      <c r="O19" s="6"/>
      <c r="P19" s="6"/>
      <c r="Q19" s="6"/>
    </row>
    <row r="20" spans="1:17" x14ac:dyDescent="0.25">
      <c r="A20" s="27" t="s">
        <v>33</v>
      </c>
      <c r="B20" s="24" t="s">
        <v>34</v>
      </c>
      <c r="C20" s="24" t="s">
        <v>35</v>
      </c>
      <c r="D20" s="24">
        <v>500</v>
      </c>
      <c r="E20" s="24">
        <v>50</v>
      </c>
      <c r="F20" s="24" t="s">
        <v>9</v>
      </c>
      <c r="G20" s="21">
        <f>+IF(ISBLANK(Table_14[[#This Row],[Price ($)]]),AVERAGE($D$12:$D$42),Table_14[[#This Row],[Price ($)]])</f>
        <v>500</v>
      </c>
      <c r="H20" s="13" t="str">
        <f>IF(ISBLANK(Table_25[[#This Row],[Category]]),"MISSING",Table_25[[#This Row],[Category]])</f>
        <v>Electronics</v>
      </c>
      <c r="I20" s="13" t="str">
        <f>PROPER(Table_14[[#This Row],[Product Name]])</f>
        <v>Tablet</v>
      </c>
      <c r="J20" s="2"/>
      <c r="K20" s="2"/>
      <c r="L20" s="6"/>
      <c r="M20" s="6"/>
      <c r="N20" s="6"/>
      <c r="O20" s="6"/>
      <c r="P20" s="6"/>
      <c r="Q20" s="6"/>
    </row>
    <row r="21" spans="1:17" x14ac:dyDescent="0.25">
      <c r="A21" s="27" t="s">
        <v>36</v>
      </c>
      <c r="B21" s="24" t="s">
        <v>37</v>
      </c>
      <c r="C21" s="24" t="s">
        <v>38</v>
      </c>
      <c r="D21" s="24">
        <v>130</v>
      </c>
      <c r="E21" s="24">
        <v>10</v>
      </c>
      <c r="F21" s="24" t="s">
        <v>39</v>
      </c>
      <c r="G21" s="21">
        <f>+IF(ISBLANK(Table_14[[#This Row],[Price ($)]]),AVERAGE($D$12:$D$42),Table_14[[#This Row],[Price ($)]])</f>
        <v>130</v>
      </c>
      <c r="H21" s="13" t="str">
        <f>IF(ISBLANK(Table_25[[#This Row],[Category]]),"MISSING",Table_25[[#This Row],[Category]])</f>
        <v>Outdoor</v>
      </c>
      <c r="I21" s="13" t="str">
        <f>PROPER(Table_14[[#This Row],[Product Name]])</f>
        <v>Hiking Boots</v>
      </c>
      <c r="J21" s="2"/>
      <c r="K21" s="2"/>
      <c r="L21" s="6"/>
      <c r="M21" s="6"/>
      <c r="N21" s="6"/>
      <c r="O21" s="6"/>
      <c r="P21" s="6"/>
      <c r="Q21" s="6"/>
    </row>
    <row r="22" spans="1:17" x14ac:dyDescent="0.25">
      <c r="A22" s="27" t="s">
        <v>40</v>
      </c>
      <c r="B22" s="24" t="s">
        <v>41</v>
      </c>
      <c r="C22" s="24" t="s">
        <v>42</v>
      </c>
      <c r="D22" s="24">
        <v>950</v>
      </c>
      <c r="E22" s="24">
        <v>25</v>
      </c>
      <c r="F22" s="24" t="s">
        <v>9</v>
      </c>
      <c r="G22" s="21">
        <f>+IF(ISBLANK(Table_14[[#This Row],[Price ($)]]),AVERAGE($D$12:$D$42),Table_14[[#This Row],[Price ($)]])</f>
        <v>950</v>
      </c>
      <c r="H22" s="13" t="str">
        <f>IF(ISBLANK(Table_25[[#This Row],[Category]]),"MISSING",Table_25[[#This Row],[Category]])</f>
        <v>Electronics</v>
      </c>
      <c r="I22" s="13" t="str">
        <f>PROPER(Table_14[[#This Row],[Product Name]])</f>
        <v>Laptop</v>
      </c>
      <c r="J22" s="2"/>
      <c r="K22" s="2"/>
      <c r="L22" s="6"/>
      <c r="M22" s="6"/>
      <c r="N22" s="6"/>
      <c r="O22" s="6"/>
      <c r="P22" s="6"/>
      <c r="Q22" s="6"/>
    </row>
    <row r="23" spans="1:17" x14ac:dyDescent="0.25">
      <c r="A23" s="27" t="s">
        <v>43</v>
      </c>
      <c r="B23" s="24" t="s">
        <v>11</v>
      </c>
      <c r="C23" s="24" t="s">
        <v>29</v>
      </c>
      <c r="D23" s="24">
        <v>90</v>
      </c>
      <c r="E23" s="24">
        <v>40</v>
      </c>
      <c r="F23" s="24"/>
      <c r="G23" s="21">
        <f>+IF(ISBLANK(Table_14[[#This Row],[Price ($)]]),AVERAGE($D$12:$D$42),Table_14[[#This Row],[Price ($)]])</f>
        <v>90</v>
      </c>
      <c r="H23" s="25" t="str">
        <f>IF(ISBLANK(Table_25[[#This Row],[Category]]),"MISSING",Table_25[[#This Row],[Category]])</f>
        <v>MISSING</v>
      </c>
      <c r="I23" s="13" t="str">
        <f>PROPER(Table_14[[#This Row],[Product Name]])</f>
        <v>Sneakers</v>
      </c>
      <c r="J23" s="2"/>
      <c r="K23" s="2"/>
      <c r="L23" s="6"/>
      <c r="M23" s="6"/>
      <c r="N23" s="6"/>
      <c r="O23" s="6"/>
      <c r="P23" s="6"/>
      <c r="Q23" s="6"/>
    </row>
    <row r="24" spans="1:17" x14ac:dyDescent="0.25">
      <c r="A24" s="27" t="s">
        <v>44</v>
      </c>
      <c r="B24" s="24" t="s">
        <v>15</v>
      </c>
      <c r="C24" s="24" t="s">
        <v>45</v>
      </c>
      <c r="D24" s="24">
        <v>120</v>
      </c>
      <c r="E24" s="24">
        <v>35</v>
      </c>
      <c r="F24" s="24"/>
      <c r="G24" s="21">
        <f>+IF(ISBLANK(Table_14[[#This Row],[Price ($)]]),AVERAGE($D$12:$D$42),Table_14[[#This Row],[Price ($)]])</f>
        <v>120</v>
      </c>
      <c r="H24" s="25" t="str">
        <f>IF(ISBLANK(Table_25[[#This Row],[Category]]),"MISSING",Table_25[[#This Row],[Category]])</f>
        <v>MISSING</v>
      </c>
      <c r="I24" s="13" t="str">
        <f>PROPER(Table_14[[#This Row],[Product Name]])</f>
        <v>Coffee Maker</v>
      </c>
      <c r="J24" s="2"/>
      <c r="K24" s="2"/>
      <c r="L24" s="6"/>
      <c r="M24" s="6"/>
      <c r="N24" s="6"/>
      <c r="O24" s="6"/>
      <c r="P24" s="6"/>
      <c r="Q24" s="6"/>
    </row>
    <row r="25" spans="1:17" x14ac:dyDescent="0.25">
      <c r="A25" s="27" t="s">
        <v>46</v>
      </c>
      <c r="B25" s="24" t="s">
        <v>47</v>
      </c>
      <c r="C25" s="24" t="s">
        <v>48</v>
      </c>
      <c r="D25" s="24">
        <v>150</v>
      </c>
      <c r="E25" s="24">
        <v>15</v>
      </c>
      <c r="F25" s="13" t="s">
        <v>9</v>
      </c>
      <c r="G25" s="21">
        <f>+IF(ISBLANK(Table_14[[#This Row],[Price ($)]]),AVERAGE($D$12:$D$42),Table_14[[#This Row],[Price ($)]])</f>
        <v>150</v>
      </c>
      <c r="H25" s="13" t="str">
        <f>IF(ISBLANK(Table_25[[#This Row],[Category]]),"MISSING",Table_25[[#This Row],[Category]])</f>
        <v>Electronics</v>
      </c>
      <c r="I25" s="13" t="str">
        <f>PROPER(Table_14[[#This Row],[Product Name]])</f>
        <v>Smartwatch</v>
      </c>
      <c r="J25" s="2"/>
      <c r="K25" s="2"/>
      <c r="L25" s="6"/>
      <c r="M25" s="6"/>
      <c r="N25" s="6"/>
      <c r="O25" s="6"/>
      <c r="P25" s="6"/>
      <c r="Q25" s="6"/>
    </row>
    <row r="26" spans="1:17" x14ac:dyDescent="0.25">
      <c r="A26" s="27" t="s">
        <v>49</v>
      </c>
      <c r="B26" s="24" t="s">
        <v>50</v>
      </c>
      <c r="C26" s="24" t="s">
        <v>51</v>
      </c>
      <c r="D26" s="24">
        <v>250</v>
      </c>
      <c r="E26" s="24">
        <v>20</v>
      </c>
      <c r="F26" s="13" t="s">
        <v>9</v>
      </c>
      <c r="G26" s="21">
        <f>+IF(ISBLANK(Table_14[[#This Row],[Price ($)]]),AVERAGE($D$12:$D$42),Table_14[[#This Row],[Price ($)]])</f>
        <v>250</v>
      </c>
      <c r="H26" s="13" t="str">
        <f>IF(ISBLANK(Table_25[[#This Row],[Category]]),"MISSING",Table_25[[#This Row],[Category]])</f>
        <v>Electronics</v>
      </c>
      <c r="I26" s="13" t="str">
        <f>PROPER(Table_14[[#This Row],[Product Name]])</f>
        <v>Headphones</v>
      </c>
      <c r="J26" s="2"/>
      <c r="K26" s="2"/>
      <c r="L26" s="6"/>
      <c r="M26" s="6"/>
      <c r="N26" s="6"/>
      <c r="O26" s="6"/>
      <c r="P26" s="6"/>
      <c r="Q26" s="6"/>
    </row>
    <row r="27" spans="1:17" x14ac:dyDescent="0.25">
      <c r="A27" s="27" t="s">
        <v>52</v>
      </c>
      <c r="B27" s="24" t="s">
        <v>53</v>
      </c>
      <c r="C27" s="24" t="s">
        <v>54</v>
      </c>
      <c r="D27" s="24">
        <v>50</v>
      </c>
      <c r="E27" s="24">
        <v>35</v>
      </c>
      <c r="F27" s="26" t="s">
        <v>55</v>
      </c>
      <c r="G27" s="21">
        <f>+IF(ISBLANK(Table_14[[#This Row],[Price ($)]]),AVERAGE($D$12:$D$42),Table_14[[#This Row],[Price ($)]])</f>
        <v>50</v>
      </c>
      <c r="H27" s="13" t="str">
        <f>IF(ISBLANK(Table_25[[#This Row],[Category]]),"MISSING",Table_25[[#This Row],[Category]])</f>
        <v>Accessories</v>
      </c>
      <c r="I27" s="13" t="str">
        <f>PROPER(Table_14[[#This Row],[Product Name]])</f>
        <v>Laptop Bag</v>
      </c>
      <c r="J27" s="2"/>
      <c r="K27" s="2"/>
      <c r="L27" s="6"/>
      <c r="M27" s="6"/>
      <c r="N27" s="6"/>
      <c r="O27" s="6"/>
      <c r="P27" s="6"/>
      <c r="Q27" s="7"/>
    </row>
    <row r="28" spans="1:17" x14ac:dyDescent="0.25">
      <c r="A28" s="27" t="s">
        <v>56</v>
      </c>
      <c r="B28" s="24" t="s">
        <v>47</v>
      </c>
      <c r="C28" s="24" t="s">
        <v>57</v>
      </c>
      <c r="D28" s="24">
        <v>160</v>
      </c>
      <c r="E28" s="24">
        <v>15</v>
      </c>
      <c r="F28" s="13" t="s">
        <v>9</v>
      </c>
      <c r="G28" s="21">
        <f>+IF(ISBLANK(Table_14[[#This Row],[Price ($)]]),AVERAGE($D$12:$D$42),Table_14[[#This Row],[Price ($)]])</f>
        <v>160</v>
      </c>
      <c r="H28" s="13" t="str">
        <f>IF(ISBLANK(Table_25[[#This Row],[Category]]),"MISSING",Table_25[[#This Row],[Category]])</f>
        <v>Electronics</v>
      </c>
      <c r="I28" s="13" t="str">
        <f>PROPER(Table_14[[#This Row],[Product Name]])</f>
        <v>Smartwatch</v>
      </c>
      <c r="J28" s="2"/>
      <c r="K28" s="2"/>
      <c r="L28" s="6"/>
      <c r="M28" s="6"/>
      <c r="N28" s="6"/>
      <c r="O28" s="6"/>
      <c r="P28" s="6"/>
      <c r="Q28" s="6"/>
    </row>
    <row r="29" spans="1:17" x14ac:dyDescent="0.25">
      <c r="A29" s="27" t="s">
        <v>58</v>
      </c>
      <c r="B29" s="24" t="s">
        <v>7</v>
      </c>
      <c r="C29" s="24" t="s">
        <v>59</v>
      </c>
      <c r="D29" s="24">
        <v>980</v>
      </c>
      <c r="E29" s="24">
        <v>10</v>
      </c>
      <c r="F29" s="24" t="s">
        <v>9</v>
      </c>
      <c r="G29" s="21">
        <f>+IF(ISBLANK(Table_14[[#This Row],[Price ($)]]),AVERAGE($D$12:$D$42),Table_14[[#This Row],[Price ($)]])</f>
        <v>980</v>
      </c>
      <c r="H29" s="13" t="str">
        <f>IF(ISBLANK(Table_25[[#This Row],[Category]]),"MISSING",Table_25[[#This Row],[Category]])</f>
        <v>Electronics</v>
      </c>
      <c r="I29" s="13" t="str">
        <f>PROPER(Table_14[[#This Row],[Product Name]])</f>
        <v>Laptop</v>
      </c>
      <c r="J29" s="2"/>
      <c r="K29" s="2"/>
      <c r="L29" s="6"/>
      <c r="M29" s="6"/>
      <c r="N29" s="6"/>
      <c r="O29" s="6"/>
      <c r="P29" s="6"/>
      <c r="Q29" s="6"/>
    </row>
    <row r="30" spans="1:17" x14ac:dyDescent="0.25">
      <c r="A30" s="27" t="s">
        <v>60</v>
      </c>
      <c r="B30" s="24" t="s">
        <v>61</v>
      </c>
      <c r="C30" s="24" t="s">
        <v>62</v>
      </c>
      <c r="D30" s="24">
        <v>150</v>
      </c>
      <c r="E30" s="24">
        <v>15</v>
      </c>
      <c r="F30" s="24" t="s">
        <v>13</v>
      </c>
      <c r="G30" s="21">
        <f>+IF(ISBLANK(Table_14[[#This Row],[Price ($)]]),AVERAGE($D$12:$D$42),Table_14[[#This Row],[Price ($)]])</f>
        <v>150</v>
      </c>
      <c r="H30" s="13" t="str">
        <f>IF(ISBLANK(Table_25[[#This Row],[Category]]),"MISSING",Table_25[[#This Row],[Category]])</f>
        <v>Fashion</v>
      </c>
      <c r="I30" s="13" t="str">
        <f>PROPER(Table_14[[#This Row],[Product Name]])</f>
        <v>Sunglasses</v>
      </c>
      <c r="J30" s="2"/>
      <c r="K30" s="2"/>
      <c r="L30" s="6"/>
      <c r="M30" s="6"/>
      <c r="N30" s="6"/>
      <c r="O30" s="6"/>
      <c r="P30" s="6"/>
      <c r="Q30" s="6"/>
    </row>
    <row r="31" spans="1:17" x14ac:dyDescent="0.25">
      <c r="A31" s="27" t="s">
        <v>63</v>
      </c>
      <c r="B31" s="24" t="s">
        <v>64</v>
      </c>
      <c r="C31" s="24" t="s">
        <v>65</v>
      </c>
      <c r="D31" s="24"/>
      <c r="E31" s="24">
        <v>10</v>
      </c>
      <c r="F31" s="24" t="s">
        <v>39</v>
      </c>
      <c r="G31" s="21">
        <f>+IF(ISBLANK(Table_14[[#This Row],[Price ($)]]),AVERAGE($D$12:$D$42),Table_14[[#This Row],[Price ($)]])</f>
        <v>297.85714285714283</v>
      </c>
      <c r="H31" s="13" t="str">
        <f>IF(ISBLANK(Table_25[[#This Row],[Category]]),"MISSING",Table_25[[#This Row],[Category]])</f>
        <v>Outdoor</v>
      </c>
      <c r="I31" s="13" t="str">
        <f>PROPER(Table_14[[#This Row],[Product Name]])</f>
        <v>Camping Tent</v>
      </c>
      <c r="J31" s="2"/>
      <c r="K31" s="2"/>
      <c r="L31" s="6"/>
      <c r="M31" s="6"/>
      <c r="N31" s="6"/>
      <c r="O31" s="6"/>
      <c r="P31" s="6"/>
      <c r="Q31" s="6"/>
    </row>
    <row r="32" spans="1:17" x14ac:dyDescent="0.25">
      <c r="A32" s="27" t="s">
        <v>66</v>
      </c>
      <c r="B32" s="24" t="s">
        <v>67</v>
      </c>
      <c r="C32" s="24" t="s">
        <v>68</v>
      </c>
      <c r="D32" s="24">
        <v>700</v>
      </c>
      <c r="E32" s="24">
        <v>50</v>
      </c>
      <c r="F32" s="24" t="s">
        <v>9</v>
      </c>
      <c r="G32" s="21">
        <f>+IF(ISBLANK(Table_14[[#This Row],[Price ($)]]),AVERAGE($D$12:$D$42),Table_14[[#This Row],[Price ($)]])</f>
        <v>700</v>
      </c>
      <c r="H32" s="13" t="str">
        <f>IF(ISBLANK(Table_25[[#This Row],[Category]]),"MISSING",Table_25[[#This Row],[Category]])</f>
        <v>Electronics</v>
      </c>
      <c r="I32" s="13" t="str">
        <f>PROPER(Table_14[[#This Row],[Product Name]])</f>
        <v>Camera</v>
      </c>
      <c r="J32" s="2"/>
      <c r="K32" s="2"/>
      <c r="L32" s="6"/>
      <c r="M32" s="6"/>
      <c r="N32" s="6"/>
      <c r="O32" s="6"/>
      <c r="P32" s="6"/>
      <c r="Q32" s="6"/>
    </row>
    <row r="33" spans="1:17" x14ac:dyDescent="0.25">
      <c r="A33" s="27" t="s">
        <v>69</v>
      </c>
      <c r="B33" s="24" t="s">
        <v>70</v>
      </c>
      <c r="C33" s="24" t="s">
        <v>71</v>
      </c>
      <c r="D33" s="24">
        <v>80</v>
      </c>
      <c r="E33" s="24">
        <v>20</v>
      </c>
      <c r="F33" s="24" t="s">
        <v>17</v>
      </c>
      <c r="G33" s="21">
        <f>+IF(ISBLANK(Table_14[[#This Row],[Price ($)]]),AVERAGE($D$12:$D$42),Table_14[[#This Row],[Price ($)]])</f>
        <v>80</v>
      </c>
      <c r="H33" s="13" t="str">
        <f>IF(ISBLANK(Table_25[[#This Row],[Category]]),"MISSING",Table_25[[#This Row],[Category]])</f>
        <v>Kitchen</v>
      </c>
      <c r="I33" s="13" t="str">
        <f>PROPER(Table_14[[#This Row],[Product Name]])</f>
        <v>Microwave</v>
      </c>
      <c r="J33" s="2"/>
      <c r="K33" s="2"/>
      <c r="L33" s="6"/>
      <c r="M33" s="6"/>
      <c r="N33" s="6"/>
      <c r="O33" s="6"/>
      <c r="P33" s="6"/>
      <c r="Q33" s="6"/>
    </row>
    <row r="34" spans="1:17" x14ac:dyDescent="0.25">
      <c r="A34" s="27" t="s">
        <v>72</v>
      </c>
      <c r="B34" s="24" t="s">
        <v>73</v>
      </c>
      <c r="C34" s="24" t="s">
        <v>74</v>
      </c>
      <c r="D34" s="24">
        <v>150</v>
      </c>
      <c r="E34" s="24">
        <v>30</v>
      </c>
      <c r="F34" s="24"/>
      <c r="G34" s="21">
        <f>+IF(ISBLANK(Table_14[[#This Row],[Price ($)]]),AVERAGE($D$12:$D$42),Table_14[[#This Row],[Price ($)]])</f>
        <v>150</v>
      </c>
      <c r="H34" s="25" t="str">
        <f>IF(ISBLANK(Table_25[[#This Row],[Category]]),"MISSING",Table_25[[#This Row],[Category]])</f>
        <v>MISSING</v>
      </c>
      <c r="I34" s="13" t="str">
        <f>PROPER(Table_14[[#This Row],[Product Name]])</f>
        <v>Fitness Tracker</v>
      </c>
      <c r="J34" s="3"/>
      <c r="K34" s="3"/>
      <c r="L34" s="6"/>
      <c r="M34" s="6"/>
      <c r="N34" s="6"/>
      <c r="O34" s="6"/>
      <c r="P34" s="6"/>
      <c r="Q34" s="6"/>
    </row>
    <row r="35" spans="1:17" x14ac:dyDescent="0.25">
      <c r="A35" s="27" t="s">
        <v>75</v>
      </c>
      <c r="B35" s="24" t="s">
        <v>76</v>
      </c>
      <c r="C35" s="24" t="s">
        <v>77</v>
      </c>
      <c r="D35" s="24">
        <v>800</v>
      </c>
      <c r="E35" s="24">
        <v>45</v>
      </c>
      <c r="F35" s="26" t="s">
        <v>55</v>
      </c>
      <c r="G35" s="21">
        <f>+IF(ISBLANK(Table_14[[#This Row],[Price ($)]]),AVERAGE($D$12:$D$42),Table_14[[#This Row],[Price ($)]])</f>
        <v>800</v>
      </c>
      <c r="H35" s="13" t="str">
        <f>IF(ISBLANK(Table_25[[#This Row],[Category]]),"MISSING",Table_25[[#This Row],[Category]])</f>
        <v>Accessories</v>
      </c>
      <c r="I35" s="13" t="str">
        <f>PROPER(Table_14[[#This Row],[Product Name]])</f>
        <v>Smartphone</v>
      </c>
      <c r="J35" s="2"/>
      <c r="K35" s="2"/>
      <c r="L35" s="7"/>
      <c r="M35" s="7"/>
      <c r="N35" s="7"/>
      <c r="O35" s="8"/>
      <c r="P35" s="8"/>
      <c r="Q35" s="7"/>
    </row>
    <row r="36" spans="1:17" x14ac:dyDescent="0.25">
      <c r="A36" s="27" t="s">
        <v>78</v>
      </c>
      <c r="B36" s="24" t="s">
        <v>61</v>
      </c>
      <c r="C36" s="24" t="s">
        <v>79</v>
      </c>
      <c r="D36" s="24"/>
      <c r="E36" s="24">
        <v>25</v>
      </c>
      <c r="F36" s="24" t="s">
        <v>9</v>
      </c>
      <c r="G36" s="21">
        <f>+IF(ISBLANK(Table_14[[#This Row],[Price ($)]]),AVERAGE($D$12:$D$42),Table_14[[#This Row],[Price ($)]])</f>
        <v>297.85714285714283</v>
      </c>
      <c r="H36" s="13" t="str">
        <f>IF(ISBLANK(Table_25[[#This Row],[Category]]),"MISSING",Table_25[[#This Row],[Category]])</f>
        <v>Electronics</v>
      </c>
      <c r="I36" s="13" t="str">
        <f>PROPER(Table_14[[#This Row],[Product Name]])</f>
        <v>Sunglasses</v>
      </c>
      <c r="J36" s="2"/>
      <c r="K36" s="2"/>
      <c r="L36" s="6"/>
      <c r="M36" s="6"/>
      <c r="N36" s="6"/>
      <c r="O36" s="6"/>
      <c r="P36" s="6"/>
      <c r="Q36" s="6"/>
    </row>
    <row r="37" spans="1:17" x14ac:dyDescent="0.25">
      <c r="A37" s="27" t="s">
        <v>80</v>
      </c>
      <c r="B37" s="24" t="s">
        <v>31</v>
      </c>
      <c r="C37" s="24" t="s">
        <v>81</v>
      </c>
      <c r="D37" s="24">
        <v>400</v>
      </c>
      <c r="E37" s="24">
        <v>40</v>
      </c>
      <c r="F37" s="24" t="s">
        <v>13</v>
      </c>
      <c r="G37" s="21">
        <f>+IF(ISBLANK(Table_14[[#This Row],[Price ($)]]),AVERAGE($D$12:$D$42),Table_14[[#This Row],[Price ($)]])</f>
        <v>400</v>
      </c>
      <c r="H37" s="13" t="str">
        <f>IF(ISBLANK(Table_25[[#This Row],[Category]]),"MISSING",Table_25[[#This Row],[Category]])</f>
        <v>Fashion</v>
      </c>
      <c r="I37" s="13" t="str">
        <f>PROPER(Table_14[[#This Row],[Product Name]])</f>
        <v>Blender</v>
      </c>
      <c r="J37" s="2"/>
      <c r="K37" s="2"/>
      <c r="L37" s="6"/>
      <c r="M37" s="6"/>
      <c r="N37" s="6"/>
      <c r="O37" s="6"/>
      <c r="P37" s="6"/>
      <c r="Q37" s="6"/>
    </row>
    <row r="38" spans="1:17" x14ac:dyDescent="0.25">
      <c r="A38" s="27" t="s">
        <v>82</v>
      </c>
      <c r="B38" s="24" t="s">
        <v>83</v>
      </c>
      <c r="C38" s="24" t="s">
        <v>84</v>
      </c>
      <c r="D38" s="24">
        <v>60</v>
      </c>
      <c r="E38" s="24">
        <v>30</v>
      </c>
      <c r="F38" s="24" t="s">
        <v>17</v>
      </c>
      <c r="G38" s="21">
        <f>+IF(ISBLANK(Table_14[[#This Row],[Price ($)]]),AVERAGE($D$12:$D$42),Table_14[[#This Row],[Price ($)]])</f>
        <v>60</v>
      </c>
      <c r="H38" s="13" t="str">
        <f>IF(ISBLANK(Table_25[[#This Row],[Category]]),"MISSING",Table_25[[#This Row],[Category]])</f>
        <v>Kitchen</v>
      </c>
      <c r="I38" s="13" t="str">
        <f>PROPER(Table_14[[#This Row],[Product Name]])</f>
        <v>Dress</v>
      </c>
      <c r="J38" s="3"/>
      <c r="K38" s="3"/>
      <c r="L38" s="6"/>
      <c r="M38" s="6"/>
      <c r="N38" s="6"/>
      <c r="O38" s="6"/>
      <c r="P38" s="6"/>
      <c r="Q38" s="6"/>
    </row>
    <row r="39" spans="1:17" x14ac:dyDescent="0.25">
      <c r="A39" s="27" t="s">
        <v>85</v>
      </c>
      <c r="B39" s="24" t="s">
        <v>86</v>
      </c>
      <c r="C39" s="24" t="s">
        <v>87</v>
      </c>
      <c r="D39" s="24">
        <v>40</v>
      </c>
      <c r="E39" s="24">
        <v>10</v>
      </c>
      <c r="F39" s="14" t="s">
        <v>9</v>
      </c>
      <c r="G39" s="21">
        <f>+IF(ISBLANK(Table_14[[#This Row],[Price ($)]]),AVERAGE($D$12:$D$42),Table_14[[#This Row],[Price ($)]])</f>
        <v>40</v>
      </c>
      <c r="H39" s="13" t="str">
        <f>IF(ISBLANK(Table_25[[#This Row],[Category]]),"MISSING",Table_25[[#This Row],[Category]])</f>
        <v>Electronics</v>
      </c>
      <c r="I39" s="13" t="str">
        <f>PROPER(Table_14[[#This Row],[Product Name]])</f>
        <v>Toaster</v>
      </c>
      <c r="J39" s="2"/>
      <c r="K39" s="2"/>
      <c r="L39" s="7"/>
      <c r="M39" s="7"/>
      <c r="N39" s="7"/>
      <c r="O39" s="8"/>
      <c r="P39" s="8"/>
      <c r="Q39" s="7"/>
    </row>
    <row r="40" spans="1:17" x14ac:dyDescent="0.25">
      <c r="A40" s="27" t="s">
        <v>88</v>
      </c>
      <c r="B40" s="24" t="s">
        <v>73</v>
      </c>
      <c r="C40" s="24" t="s">
        <v>89</v>
      </c>
      <c r="D40" s="24">
        <v>130</v>
      </c>
      <c r="E40" s="24">
        <v>5</v>
      </c>
      <c r="F40" s="24" t="s">
        <v>13</v>
      </c>
      <c r="G40" s="21">
        <f>+IF(ISBLANK(Table_14[[#This Row],[Price ($)]]),AVERAGE($D$12:$D$42),Table_14[[#This Row],[Price ($)]])</f>
        <v>130</v>
      </c>
      <c r="H40" s="13" t="str">
        <f>IF(ISBLANK(Table_25[[#This Row],[Category]]),"MISSING",Table_25[[#This Row],[Category]])</f>
        <v>Fashion</v>
      </c>
      <c r="I40" s="13" t="str">
        <f>PROPER(Table_14[[#This Row],[Product Name]])</f>
        <v>Fitness Tracker</v>
      </c>
      <c r="J40" s="2"/>
      <c r="K40" s="2"/>
      <c r="L40" s="6"/>
      <c r="M40" s="6"/>
      <c r="N40" s="6"/>
      <c r="O40" s="6"/>
      <c r="P40" s="6"/>
      <c r="Q40" s="6"/>
    </row>
    <row r="41" spans="1:17" x14ac:dyDescent="0.25">
      <c r="A41" s="27" t="s">
        <v>90</v>
      </c>
      <c r="B41" s="24" t="s">
        <v>91</v>
      </c>
      <c r="C41" s="24" t="s">
        <v>92</v>
      </c>
      <c r="D41" s="24">
        <v>50</v>
      </c>
      <c r="E41" s="24">
        <v>50</v>
      </c>
      <c r="F41" s="24" t="s">
        <v>17</v>
      </c>
      <c r="G41" s="21">
        <f>+IF(ISBLANK(Table_14[[#This Row],[Price ($)]]),AVERAGE($D$12:$D$42),Table_14[[#This Row],[Price ($)]])</f>
        <v>50</v>
      </c>
      <c r="H41" s="13" t="str">
        <f>IF(ISBLANK(Table_25[[#This Row],[Category]]),"MISSING",Table_25[[#This Row],[Category]])</f>
        <v>Kitchen</v>
      </c>
      <c r="I41" s="13" t="str">
        <f>PROPER(Table_14[[#This Row],[Product Name]])</f>
        <v>Jeans</v>
      </c>
      <c r="J41" s="2"/>
      <c r="K41" s="2"/>
      <c r="L41" s="6"/>
      <c r="M41" s="6"/>
      <c r="N41" s="6"/>
      <c r="O41" s="6"/>
      <c r="P41" s="6"/>
      <c r="Q41" s="6"/>
    </row>
    <row r="42" spans="1:17" x14ac:dyDescent="0.25">
      <c r="A42" s="27" t="s">
        <v>93</v>
      </c>
      <c r="B42" s="24" t="s">
        <v>94</v>
      </c>
      <c r="C42" s="24" t="s">
        <v>95</v>
      </c>
      <c r="D42" s="24">
        <v>100</v>
      </c>
      <c r="E42" s="24">
        <v>20</v>
      </c>
      <c r="F42" s="24" t="s">
        <v>9</v>
      </c>
      <c r="G42" s="21">
        <f>+IF(ISBLANK(Table_14[[#This Row],[Price ($)]]),AVERAGE($D$12:$D$42),Table_14[[#This Row],[Price ($)]])</f>
        <v>100</v>
      </c>
      <c r="H42" s="13" t="str">
        <f>IF(ISBLANK(Table_25[[#This Row],[Category]]),"MISSING",Table_25[[#This Row],[Category]])</f>
        <v>Electronics</v>
      </c>
      <c r="I42" s="13" t="str">
        <f>PROPER(Table_14[[#This Row],[Product Name]])</f>
        <v>Watch</v>
      </c>
      <c r="J42" s="2"/>
      <c r="K42" s="2"/>
      <c r="L42" s="6"/>
      <c r="M42" s="6"/>
      <c r="N42" s="6"/>
      <c r="O42" s="6"/>
      <c r="P42" s="6"/>
      <c r="Q42" s="6"/>
    </row>
    <row r="43" spans="1:17" x14ac:dyDescent="0.25">
      <c r="J43" s="2"/>
      <c r="K43" s="2"/>
      <c r="L43" s="6"/>
      <c r="M43" s="6"/>
      <c r="N43" s="6"/>
      <c r="O43" s="6"/>
      <c r="P43" s="6"/>
      <c r="Q43" s="6"/>
    </row>
    <row r="44" spans="1:17" x14ac:dyDescent="0.25">
      <c r="A44" s="9" t="s">
        <v>149</v>
      </c>
      <c r="B44" t="s">
        <v>109</v>
      </c>
      <c r="J44" s="2"/>
      <c r="K44" s="2"/>
      <c r="L44" s="6"/>
      <c r="M44" s="6"/>
      <c r="N44" s="6"/>
      <c r="O44" s="6"/>
      <c r="P44" s="6"/>
      <c r="Q44" s="6"/>
    </row>
    <row r="45" spans="1:17" x14ac:dyDescent="0.25">
      <c r="B45" t="s">
        <v>110</v>
      </c>
      <c r="L45" s="6"/>
      <c r="M45" s="6"/>
      <c r="N45" s="6"/>
      <c r="O45" s="6"/>
      <c r="P45" s="6"/>
      <c r="Q45" s="6"/>
    </row>
    <row r="46" spans="1:17" x14ac:dyDescent="0.25">
      <c r="B46" t="s">
        <v>111</v>
      </c>
    </row>
    <row r="47" spans="1:17" x14ac:dyDescent="0.25">
      <c r="B47" t="s">
        <v>112</v>
      </c>
    </row>
    <row r="48" spans="1:17" x14ac:dyDescent="0.25">
      <c r="B48" t="s">
        <v>113</v>
      </c>
    </row>
  </sheetData>
  <conditionalFormatting sqref="G12:G42">
    <cfRule type="cellIs" dxfId="7" priority="1" operator="equal">
      <formula>297.85</formula>
    </cfRule>
  </conditionalFormatting>
  <conditionalFormatting sqref="H12:H42">
    <cfRule type="containsText" dxfId="6" priority="2" operator="containsText" text="MISSING">
      <formula>NOT(ISERROR(SEARCH("MISSING",H12)))</formula>
    </cfRule>
    <cfRule type="containsText" dxfId="5" priority="3" operator="containsText" text="MISSING">
      <formula>NOT(ISERROR(SEARCH("MISSING",H12)))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19AF-1D65-462D-A808-70AA8BB8A848}">
  <dimension ref="A1:L42"/>
  <sheetViews>
    <sheetView topLeftCell="A2" workbookViewId="0">
      <selection activeCell="A13" sqref="A13"/>
    </sheetView>
  </sheetViews>
  <sheetFormatPr defaultRowHeight="15" x14ac:dyDescent="0.25"/>
  <cols>
    <col min="1" max="1" width="11.28515625" customWidth="1"/>
    <col min="2" max="2" width="18" customWidth="1"/>
    <col min="3" max="3" width="14.28515625" customWidth="1"/>
    <col min="4" max="4" width="16.5703125" customWidth="1"/>
    <col min="5" max="5" width="23.42578125" customWidth="1"/>
    <col min="6" max="6" width="13" customWidth="1"/>
    <col min="7" max="7" width="17.28515625" customWidth="1"/>
    <col min="8" max="8" width="18.42578125" customWidth="1"/>
    <col min="9" max="9" width="11.7109375" customWidth="1"/>
    <col min="10" max="10" width="11.85546875" style="16" customWidth="1"/>
    <col min="11" max="11" width="13" customWidth="1"/>
    <col min="12" max="12" width="11.5703125" customWidth="1"/>
  </cols>
  <sheetData>
    <row r="1" spans="1:12" x14ac:dyDescent="0.25">
      <c r="A1" s="9" t="s">
        <v>114</v>
      </c>
    </row>
    <row r="2" spans="1:12" x14ac:dyDescent="0.25">
      <c r="B2" t="s">
        <v>115</v>
      </c>
    </row>
    <row r="3" spans="1:12" x14ac:dyDescent="0.25">
      <c r="B3" t="s">
        <v>116</v>
      </c>
    </row>
    <row r="4" spans="1:12" x14ac:dyDescent="0.25">
      <c r="A4" s="9" t="s">
        <v>144</v>
      </c>
    </row>
    <row r="5" spans="1:12" x14ac:dyDescent="0.25">
      <c r="B5" t="s">
        <v>145</v>
      </c>
    </row>
    <row r="6" spans="1:12" x14ac:dyDescent="0.25">
      <c r="B6" s="10" t="s">
        <v>146</v>
      </c>
    </row>
    <row r="7" spans="1:12" x14ac:dyDescent="0.25">
      <c r="A7" s="9" t="s">
        <v>152</v>
      </c>
      <c r="B7" s="10"/>
    </row>
    <row r="8" spans="1:12" x14ac:dyDescent="0.25">
      <c r="B8" s="10" t="s">
        <v>153</v>
      </c>
    </row>
    <row r="9" spans="1:12" x14ac:dyDescent="0.25">
      <c r="B9" s="10" t="s">
        <v>154</v>
      </c>
    </row>
    <row r="10" spans="1:12" x14ac:dyDescent="0.25">
      <c r="E10" t="s">
        <v>104</v>
      </c>
    </row>
    <row r="11" spans="1:12" x14ac:dyDescent="0.25">
      <c r="A11" s="11" t="s">
        <v>0</v>
      </c>
      <c r="B11" s="22" t="s">
        <v>147</v>
      </c>
      <c r="C11" s="22" t="s">
        <v>117</v>
      </c>
      <c r="D11" s="11" t="s">
        <v>1</v>
      </c>
      <c r="E11" s="11" t="s">
        <v>151</v>
      </c>
      <c r="F11" s="11" t="s">
        <v>2</v>
      </c>
      <c r="G11" s="22" t="s">
        <v>143</v>
      </c>
      <c r="H11" s="11" t="s">
        <v>3</v>
      </c>
      <c r="I11" s="11" t="s">
        <v>150</v>
      </c>
      <c r="J11" s="22" t="s">
        <v>148</v>
      </c>
      <c r="K11" s="11" t="s">
        <v>4</v>
      </c>
      <c r="L11" s="22" t="s">
        <v>5</v>
      </c>
    </row>
    <row r="12" spans="1:12" x14ac:dyDescent="0.25">
      <c r="A12" s="18" t="s">
        <v>118</v>
      </c>
      <c r="B12" s="19">
        <v>28</v>
      </c>
      <c r="C12" s="12" t="s">
        <v>119</v>
      </c>
      <c r="D12" s="13" t="s">
        <v>7</v>
      </c>
      <c r="E12" s="13" t="str">
        <f>PROPER(Table_1[[#This Row],[Product Name]])</f>
        <v>Laptop</v>
      </c>
      <c r="F12" s="13" t="s">
        <v>8</v>
      </c>
      <c r="G12" s="13" t="str">
        <f>CONCATENATE(Table_1[[#This Row],[Standared Product name]],"- ",(Table_1[[#This Row],[Brand Name]]))</f>
        <v>Laptop- Dell</v>
      </c>
      <c r="H12" s="13">
        <v>1000</v>
      </c>
      <c r="I12" s="13">
        <f>IF(ISBLANK(Table_1[[#This Row],[Price ($)]]),AVERAGE($H$12:$H$42),Table_1[[#This Row],[Price ($)]])</f>
        <v>1000</v>
      </c>
      <c r="J12" s="17">
        <f>VALUE(LEFT(Table_1[[#This Row],[Aerage Price]],5))</f>
        <v>1000</v>
      </c>
      <c r="K12" s="12">
        <v>30</v>
      </c>
      <c r="L12" s="13" t="s">
        <v>9</v>
      </c>
    </row>
    <row r="13" spans="1:12" x14ac:dyDescent="0.25">
      <c r="A13" s="20" t="s">
        <v>120</v>
      </c>
      <c r="B13" s="19">
        <v>15</v>
      </c>
      <c r="C13" s="12" t="s">
        <v>119</v>
      </c>
      <c r="D13" s="13" t="s">
        <v>11</v>
      </c>
      <c r="E13" s="13" t="str">
        <f>PROPER(Table_1[[#This Row],[Product Name]])</f>
        <v>Sneakers</v>
      </c>
      <c r="F13" s="13" t="s">
        <v>12</v>
      </c>
      <c r="G13" s="13" t="str">
        <f>CONCATENATE(Table_1[[#This Row],[Standared Product name]],"- ",(Table_1[[#This Row],[Brand Name]]))</f>
        <v>Sneakers- Nike</v>
      </c>
      <c r="H13" s="13">
        <v>80</v>
      </c>
      <c r="I13" s="13">
        <f>IF(ISBLANK(Table_1[[#This Row],[Price ($)]]),AVERAGE($H$12:$H$42),Table_1[[#This Row],[Price ($)]])</f>
        <v>80</v>
      </c>
      <c r="J13" s="17">
        <f>VALUE(LEFT(Table_1[[#This Row],[Aerage Price]],5))</f>
        <v>80</v>
      </c>
      <c r="K13" s="12">
        <v>15</v>
      </c>
      <c r="L13" s="13" t="s">
        <v>13</v>
      </c>
    </row>
    <row r="14" spans="1:12" x14ac:dyDescent="0.25">
      <c r="A14" s="18" t="s">
        <v>121</v>
      </c>
      <c r="B14" s="19">
        <v>3</v>
      </c>
      <c r="C14" s="12" t="s">
        <v>119</v>
      </c>
      <c r="D14" s="13" t="s">
        <v>15</v>
      </c>
      <c r="E14" s="13" t="str">
        <f>PROPER(Table_1[[#This Row],[Product Name]])</f>
        <v>Coffee Maker</v>
      </c>
      <c r="F14" s="13" t="s">
        <v>16</v>
      </c>
      <c r="G14" s="13" t="str">
        <f>CONCATENATE(Table_1[[#This Row],[Standared Product name]],"- ",(Table_1[[#This Row],[Brand Name]]))</f>
        <v>Coffee Maker- Keurig</v>
      </c>
      <c r="H14" s="13">
        <v>130</v>
      </c>
      <c r="I14" s="13">
        <f>IF(ISBLANK(Table_1[[#This Row],[Price ($)]]),AVERAGE($H$12:$H$42),Table_1[[#This Row],[Price ($)]])</f>
        <v>130</v>
      </c>
      <c r="J14" s="17">
        <f>VALUE(LEFT(Table_1[[#This Row],[Aerage Price]],5))</f>
        <v>130</v>
      </c>
      <c r="K14" s="12">
        <v>40</v>
      </c>
      <c r="L14" s="13" t="s">
        <v>17</v>
      </c>
    </row>
    <row r="15" spans="1:12" x14ac:dyDescent="0.25">
      <c r="A15" s="20" t="s">
        <v>122</v>
      </c>
      <c r="B15" s="19">
        <v>11</v>
      </c>
      <c r="C15" s="12" t="s">
        <v>119</v>
      </c>
      <c r="D15" s="13" t="s">
        <v>19</v>
      </c>
      <c r="E15" s="13" t="str">
        <f>PROPER(Table_1[[#This Row],[Product Name]])</f>
        <v>Smartphone</v>
      </c>
      <c r="F15" s="13" t="s">
        <v>20</v>
      </c>
      <c r="G15" s="13" t="str">
        <f>CONCATENATE(Table_1[[#This Row],[Standared Product name]],"- ",(Table_1[[#This Row],[Brand Name]]))</f>
        <v>Smartphone- Samsung</v>
      </c>
      <c r="H15" s="13">
        <v>900</v>
      </c>
      <c r="I15" s="13">
        <f>IF(ISBLANK(Table_1[[#This Row],[Price ($)]]),AVERAGE($H$12:$H$42),Table_1[[#This Row],[Price ($)]])</f>
        <v>900</v>
      </c>
      <c r="J15" s="17">
        <f>VALUE(LEFT(Table_1[[#This Row],[Aerage Price]],5))</f>
        <v>900</v>
      </c>
      <c r="K15" s="12">
        <v>25</v>
      </c>
      <c r="L15" s="13" t="s">
        <v>9</v>
      </c>
    </row>
    <row r="16" spans="1:12" x14ac:dyDescent="0.25">
      <c r="A16" s="18" t="s">
        <v>123</v>
      </c>
      <c r="B16" s="19">
        <v>22</v>
      </c>
      <c r="C16" s="12" t="s">
        <v>119</v>
      </c>
      <c r="D16" s="13" t="s">
        <v>22</v>
      </c>
      <c r="E16" s="13" t="str">
        <f>PROPER(Table_1[[#This Row],[Product Name]])</f>
        <v>Backpack</v>
      </c>
      <c r="F16" s="13" t="s">
        <v>23</v>
      </c>
      <c r="G16" s="13" t="str">
        <f>CONCATENATE(Table_1[[#This Row],[Standared Product name]],"- ",(Table_1[[#This Row],[Brand Name]]))</f>
        <v>Backpack- North Face</v>
      </c>
      <c r="H16" s="13">
        <v>70</v>
      </c>
      <c r="I16" s="13">
        <f>IF(ISBLANK(Table_1[[#This Row],[Price ($)]]),AVERAGE($H$12:$H$42),Table_1[[#This Row],[Price ($)]])</f>
        <v>70</v>
      </c>
      <c r="J16" s="17">
        <f>VALUE(LEFT(Table_1[[#This Row],[Aerage Price]],5))</f>
        <v>70</v>
      </c>
      <c r="K16" s="12">
        <v>20</v>
      </c>
      <c r="L16" s="13" t="s">
        <v>142</v>
      </c>
    </row>
    <row r="17" spans="1:12" x14ac:dyDescent="0.25">
      <c r="A17" s="20" t="s">
        <v>124</v>
      </c>
      <c r="B17" s="19">
        <v>7</v>
      </c>
      <c r="C17" s="12" t="s">
        <v>125</v>
      </c>
      <c r="D17" s="13" t="s">
        <v>25</v>
      </c>
      <c r="E17" s="13" t="str">
        <f>PROPER(Table_1[[#This Row],[Product Name]])</f>
        <v>Headphones</v>
      </c>
      <c r="F17" s="13" t="s">
        <v>26</v>
      </c>
      <c r="G17" s="13" t="str">
        <f>CONCATENATE(Table_1[[#This Row],[Standared Product name]],"- ",(Table_1[[#This Row],[Brand Name]]))</f>
        <v>Headphones- Sony</v>
      </c>
      <c r="H17" s="13"/>
      <c r="I17" s="13">
        <f>IF(ISBLANK(Table_1[[#This Row],[Price ($)]]),AVERAGE($H$12:$H$42),Table_1[[#This Row],[Price ($)]])</f>
        <v>297.85714285714283</v>
      </c>
      <c r="J17" s="17">
        <f>VALUE(LEFT(Table_1[[#This Row],[Aerage Price]],5))</f>
        <v>297.8</v>
      </c>
      <c r="K17" s="12">
        <v>45</v>
      </c>
      <c r="L17" s="13" t="s">
        <v>9</v>
      </c>
    </row>
    <row r="18" spans="1:12" x14ac:dyDescent="0.25">
      <c r="A18" s="18" t="s">
        <v>126</v>
      </c>
      <c r="B18" s="19">
        <v>19</v>
      </c>
      <c r="C18" s="12" t="s">
        <v>125</v>
      </c>
      <c r="D18" s="13" t="s">
        <v>28</v>
      </c>
      <c r="E18" s="13" t="str">
        <f>PROPER(Table_1[[#This Row],[Product Name]])</f>
        <v>T-Shirt</v>
      </c>
      <c r="F18" s="13" t="s">
        <v>29</v>
      </c>
      <c r="G18" s="13" t="str">
        <f>CONCATENATE(Table_1[[#This Row],[Standared Product name]],"- ",(Table_1[[#This Row],[Brand Name]]))</f>
        <v>T-Shirt- Adidas</v>
      </c>
      <c r="H18" s="13">
        <v>30</v>
      </c>
      <c r="I18" s="13">
        <f>IF(ISBLANK(Table_1[[#This Row],[Price ($)]]),AVERAGE($H$12:$H$42),Table_1[[#This Row],[Price ($)]])</f>
        <v>30</v>
      </c>
      <c r="J18" s="17">
        <f>VALUE(LEFT(Table_1[[#This Row],[Aerage Price]],5))</f>
        <v>30</v>
      </c>
      <c r="K18" s="12">
        <v>5</v>
      </c>
      <c r="L18" s="13" t="s">
        <v>13</v>
      </c>
    </row>
    <row r="19" spans="1:12" x14ac:dyDescent="0.25">
      <c r="A19" s="20" t="s">
        <v>127</v>
      </c>
      <c r="B19" s="19">
        <v>23</v>
      </c>
      <c r="C19" s="12" t="s">
        <v>125</v>
      </c>
      <c r="D19" s="13" t="s">
        <v>31</v>
      </c>
      <c r="E19" s="13" t="str">
        <f>PROPER(Table_1[[#This Row],[Product Name]])</f>
        <v>Blender</v>
      </c>
      <c r="F19" s="13" t="s">
        <v>32</v>
      </c>
      <c r="G19" s="13" t="str">
        <f>CONCATENATE(Table_1[[#This Row],[Standared Product name]],"- ",(Table_1[[#This Row],[Brand Name]]))</f>
        <v>Blender- Ninja</v>
      </c>
      <c r="H19" s="13">
        <v>90</v>
      </c>
      <c r="I19" s="13">
        <f>IF(ISBLANK(Table_1[[#This Row],[Price ($)]]),AVERAGE($H$12:$H$42),Table_1[[#This Row],[Price ($)]])</f>
        <v>90</v>
      </c>
      <c r="J19" s="17">
        <f>VALUE(LEFT(Table_1[[#This Row],[Aerage Price]],5))</f>
        <v>90</v>
      </c>
      <c r="K19" s="12">
        <v>35</v>
      </c>
      <c r="L19" s="13" t="s">
        <v>17</v>
      </c>
    </row>
    <row r="20" spans="1:12" x14ac:dyDescent="0.25">
      <c r="A20" s="18" t="s">
        <v>128</v>
      </c>
      <c r="B20" s="19">
        <v>5</v>
      </c>
      <c r="C20" s="12" t="s">
        <v>125</v>
      </c>
      <c r="D20" s="13" t="s">
        <v>34</v>
      </c>
      <c r="E20" s="13" t="str">
        <f>PROPER(Table_1[[#This Row],[Product Name]])</f>
        <v>Tablet</v>
      </c>
      <c r="F20" s="13" t="s">
        <v>35</v>
      </c>
      <c r="G20" s="13" t="str">
        <f>CONCATENATE(Table_1[[#This Row],[Standared Product name]],"- ",(Table_1[[#This Row],[Brand Name]]))</f>
        <v>Tablet- Apple</v>
      </c>
      <c r="H20" s="13">
        <v>500</v>
      </c>
      <c r="I20" s="13">
        <f>IF(ISBLANK(Table_1[[#This Row],[Price ($)]]),AVERAGE($H$12:$H$42),Table_1[[#This Row],[Price ($)]])</f>
        <v>500</v>
      </c>
      <c r="J20" s="17">
        <f>VALUE(LEFT(Table_1[[#This Row],[Aerage Price]],5))</f>
        <v>500</v>
      </c>
      <c r="K20" s="12">
        <v>50</v>
      </c>
      <c r="L20" s="13" t="s">
        <v>9</v>
      </c>
    </row>
    <row r="21" spans="1:12" x14ac:dyDescent="0.25">
      <c r="A21" s="20" t="s">
        <v>129</v>
      </c>
      <c r="B21" s="19">
        <v>14</v>
      </c>
      <c r="C21" s="12" t="s">
        <v>125</v>
      </c>
      <c r="D21" s="13" t="s">
        <v>37</v>
      </c>
      <c r="E21" s="13" t="str">
        <f>PROPER(Table_1[[#This Row],[Product Name]])</f>
        <v>Hiking Boots</v>
      </c>
      <c r="F21" s="13" t="s">
        <v>38</v>
      </c>
      <c r="G21" s="13" t="str">
        <f>CONCATENATE(Table_1[[#This Row],[Standared Product name]],"- ",(Table_1[[#This Row],[Brand Name]]))</f>
        <v>Hiking Boots- Timberland</v>
      </c>
      <c r="H21" s="13">
        <v>130</v>
      </c>
      <c r="I21" s="13">
        <f>IF(ISBLANK(Table_1[[#This Row],[Price ($)]]),AVERAGE($H$12:$H$42),Table_1[[#This Row],[Price ($)]])</f>
        <v>130</v>
      </c>
      <c r="J21" s="17">
        <f>VALUE(LEFT(Table_1[[#This Row],[Aerage Price]],5))</f>
        <v>130</v>
      </c>
      <c r="K21" s="12">
        <v>10</v>
      </c>
      <c r="L21" s="13" t="s">
        <v>39</v>
      </c>
    </row>
    <row r="22" spans="1:12" x14ac:dyDescent="0.25">
      <c r="A22" s="18" t="s">
        <v>124</v>
      </c>
      <c r="B22" s="19">
        <v>17</v>
      </c>
      <c r="C22" s="12" t="s">
        <v>130</v>
      </c>
      <c r="D22" s="13" t="s">
        <v>41</v>
      </c>
      <c r="E22" s="13" t="str">
        <f>PROPER(Table_1[[#This Row],[Product Name]])</f>
        <v>Laptop</v>
      </c>
      <c r="F22" s="13" t="s">
        <v>42</v>
      </c>
      <c r="G22" s="13" t="str">
        <f>CONCATENATE(Table_1[[#This Row],[Standared Product name]],"- ",(Table_1[[#This Row],[Brand Name]]))</f>
        <v>Laptop- HP</v>
      </c>
      <c r="H22" s="13">
        <v>950</v>
      </c>
      <c r="I22" s="13">
        <f>IF(ISBLANK(Table_1[[#This Row],[Price ($)]]),AVERAGE($H$12:$H$42),Table_1[[#This Row],[Price ($)]])</f>
        <v>950</v>
      </c>
      <c r="J22" s="17">
        <f>VALUE(LEFT(Table_1[[#This Row],[Aerage Price]],5))</f>
        <v>950</v>
      </c>
      <c r="K22" s="12">
        <v>25</v>
      </c>
      <c r="L22" s="13" t="s">
        <v>9</v>
      </c>
    </row>
    <row r="23" spans="1:12" x14ac:dyDescent="0.25">
      <c r="A23" s="20" t="s">
        <v>131</v>
      </c>
      <c r="B23" s="19">
        <v>25</v>
      </c>
      <c r="C23" s="12" t="s">
        <v>132</v>
      </c>
      <c r="D23" s="13" t="s">
        <v>11</v>
      </c>
      <c r="E23" s="13" t="str">
        <f>PROPER(Table_1[[#This Row],[Product Name]])</f>
        <v>Sneakers</v>
      </c>
      <c r="F23" s="13" t="s">
        <v>29</v>
      </c>
      <c r="G23" s="13" t="str">
        <f>CONCATENATE(Table_1[[#This Row],[Standared Product name]],"- ",(Table_1[[#This Row],[Brand Name]]))</f>
        <v>Sneakers- Adidas</v>
      </c>
      <c r="H23" s="13">
        <v>90</v>
      </c>
      <c r="I23" s="13">
        <f>IF(ISBLANK(Table_1[[#This Row],[Price ($)]]),AVERAGE($H$12:$H$42),Table_1[[#This Row],[Price ($)]])</f>
        <v>90</v>
      </c>
      <c r="J23" s="17">
        <f>VALUE(LEFT(Table_1[[#This Row],[Aerage Price]],5))</f>
        <v>90</v>
      </c>
      <c r="K23" s="12">
        <v>40</v>
      </c>
      <c r="L23" s="13" t="s">
        <v>142</v>
      </c>
    </row>
    <row r="24" spans="1:12" x14ac:dyDescent="0.25">
      <c r="A24" s="18" t="s">
        <v>133</v>
      </c>
      <c r="B24" s="19">
        <v>8</v>
      </c>
      <c r="C24" s="12" t="s">
        <v>134</v>
      </c>
      <c r="D24" s="13" t="s">
        <v>15</v>
      </c>
      <c r="E24" s="13" t="str">
        <f>PROPER(Table_1[[#This Row],[Product Name]])</f>
        <v>Coffee Maker</v>
      </c>
      <c r="F24" s="13" t="s">
        <v>45</v>
      </c>
      <c r="G24" s="13" t="str">
        <f>CONCATENATE(Table_1[[#This Row],[Standared Product name]],"- ",(Table_1[[#This Row],[Brand Name]]))</f>
        <v>Coffee Maker- Nespresso</v>
      </c>
      <c r="H24" s="13">
        <v>120</v>
      </c>
      <c r="I24" s="13">
        <f>IF(ISBLANK(Table_1[[#This Row],[Price ($)]]),AVERAGE($H$12:$H$42),Table_1[[#This Row],[Price ($)]])</f>
        <v>120</v>
      </c>
      <c r="J24" s="17">
        <f>VALUE(LEFT(Table_1[[#This Row],[Aerage Price]],5))</f>
        <v>120</v>
      </c>
      <c r="K24" s="12">
        <v>35</v>
      </c>
      <c r="L24" s="13" t="s">
        <v>142</v>
      </c>
    </row>
    <row r="25" spans="1:12" x14ac:dyDescent="0.25">
      <c r="A25" s="20" t="s">
        <v>120</v>
      </c>
      <c r="B25" s="19">
        <v>18</v>
      </c>
      <c r="C25" s="12" t="s">
        <v>135</v>
      </c>
      <c r="D25" s="13" t="s">
        <v>47</v>
      </c>
      <c r="E25" s="13" t="str">
        <f>PROPER(Table_1[[#This Row],[Product Name]])</f>
        <v>Smartwatch</v>
      </c>
      <c r="F25" s="13" t="s">
        <v>48</v>
      </c>
      <c r="G25" s="13" t="str">
        <f>CONCATENATE(Table_1[[#This Row],[Standared Product name]],"- ",(Table_1[[#This Row],[Brand Name]]))</f>
        <v>Smartwatch- Fitbit</v>
      </c>
      <c r="H25" s="13">
        <v>150</v>
      </c>
      <c r="I25" s="13">
        <f>IF(ISBLANK(Table_1[[#This Row],[Price ($)]]),AVERAGE($H$12:$H$42),Table_1[[#This Row],[Price ($)]])</f>
        <v>150</v>
      </c>
      <c r="J25" s="17">
        <f>VALUE(LEFT(Table_1[[#This Row],[Aerage Price]],5))</f>
        <v>150</v>
      </c>
      <c r="K25" s="12">
        <v>15</v>
      </c>
      <c r="L25" s="13" t="s">
        <v>9</v>
      </c>
    </row>
    <row r="26" spans="1:12" x14ac:dyDescent="0.25">
      <c r="A26" s="18" t="s">
        <v>122</v>
      </c>
      <c r="B26" s="19">
        <v>16</v>
      </c>
      <c r="C26" s="12" t="s">
        <v>136</v>
      </c>
      <c r="D26" s="13" t="s">
        <v>50</v>
      </c>
      <c r="E26" s="13" t="str">
        <f>PROPER(Table_1[[#This Row],[Product Name]])</f>
        <v>Headphones</v>
      </c>
      <c r="F26" s="13" t="s">
        <v>51</v>
      </c>
      <c r="G26" s="13" t="str">
        <f>CONCATENATE(Table_1[[#This Row],[Standared Product name]],"- ",(Table_1[[#This Row],[Brand Name]]))</f>
        <v>Headphones- Bose</v>
      </c>
      <c r="H26" s="13">
        <v>250</v>
      </c>
      <c r="I26" s="13">
        <f>IF(ISBLANK(Table_1[[#This Row],[Price ($)]]),AVERAGE($H$12:$H$42),Table_1[[#This Row],[Price ($)]])</f>
        <v>250</v>
      </c>
      <c r="J26" s="17">
        <f>VALUE(LEFT(Table_1[[#This Row],[Aerage Price]],5))</f>
        <v>250</v>
      </c>
      <c r="K26" s="12">
        <v>20</v>
      </c>
      <c r="L26" s="13" t="s">
        <v>9</v>
      </c>
    </row>
    <row r="27" spans="1:12" x14ac:dyDescent="0.25">
      <c r="A27" s="20" t="s">
        <v>127</v>
      </c>
      <c r="B27" s="19">
        <v>21</v>
      </c>
      <c r="C27" s="12" t="s">
        <v>135</v>
      </c>
      <c r="D27" s="13" t="s">
        <v>53</v>
      </c>
      <c r="E27" s="13" t="str">
        <f>PROPER(Table_1[[#This Row],[Product Name]])</f>
        <v>Laptop Bag</v>
      </c>
      <c r="F27" s="13" t="s">
        <v>54</v>
      </c>
      <c r="G27" s="13" t="str">
        <f>CONCATENATE(Table_1[[#This Row],[Standared Product name]],"- ",(Table_1[[#This Row],[Brand Name]]))</f>
        <v>Laptop Bag- Samsonite</v>
      </c>
      <c r="H27" s="13">
        <v>50</v>
      </c>
      <c r="I27" s="13">
        <f>IF(ISBLANK(Table_1[[#This Row],[Price ($)]]),AVERAGE($H$12:$H$42),Table_1[[#This Row],[Price ($)]])</f>
        <v>50</v>
      </c>
      <c r="J27" s="17">
        <f>VALUE(LEFT(Table_1[[#This Row],[Aerage Price]],5))</f>
        <v>50</v>
      </c>
      <c r="K27" s="12">
        <v>35</v>
      </c>
      <c r="L27" s="14" t="s">
        <v>55</v>
      </c>
    </row>
    <row r="28" spans="1:12" x14ac:dyDescent="0.25">
      <c r="A28" s="18" t="s">
        <v>127</v>
      </c>
      <c r="B28" s="19">
        <v>20</v>
      </c>
      <c r="C28" s="12" t="s">
        <v>137</v>
      </c>
      <c r="D28" s="13" t="s">
        <v>47</v>
      </c>
      <c r="E28" s="13" t="str">
        <f>PROPER(Table_1[[#This Row],[Product Name]])</f>
        <v>Smartwatch</v>
      </c>
      <c r="F28" s="13" t="s">
        <v>57</v>
      </c>
      <c r="G28" s="13" t="str">
        <f>CONCATENATE(Table_1[[#This Row],[Standared Product name]],"- ",(Table_1[[#This Row],[Brand Name]]))</f>
        <v>Smartwatch- Huawei</v>
      </c>
      <c r="H28" s="13">
        <v>160</v>
      </c>
      <c r="I28" s="13">
        <f>IF(ISBLANK(Table_1[[#This Row],[Price ($)]]),AVERAGE($H$12:$H$42),Table_1[[#This Row],[Price ($)]])</f>
        <v>160</v>
      </c>
      <c r="J28" s="17">
        <f>VALUE(LEFT(Table_1[[#This Row],[Aerage Price]],5))</f>
        <v>160</v>
      </c>
      <c r="K28" s="12">
        <v>15</v>
      </c>
      <c r="L28" s="13" t="s">
        <v>9</v>
      </c>
    </row>
    <row r="29" spans="1:12" x14ac:dyDescent="0.25">
      <c r="A29" s="20" t="s">
        <v>118</v>
      </c>
      <c r="B29" s="19">
        <v>27</v>
      </c>
      <c r="C29" s="12" t="s">
        <v>138</v>
      </c>
      <c r="D29" s="13" t="s">
        <v>7</v>
      </c>
      <c r="E29" s="13" t="str">
        <f>PROPER(Table_1[[#This Row],[Product Name]])</f>
        <v>Laptop</v>
      </c>
      <c r="F29" s="13" t="s">
        <v>59</v>
      </c>
      <c r="G29" s="13" t="str">
        <f>CONCATENATE(Table_1[[#This Row],[Standared Product name]],"- ",(Table_1[[#This Row],[Brand Name]]))</f>
        <v>Laptop- Asus</v>
      </c>
      <c r="H29" s="13">
        <v>980</v>
      </c>
      <c r="I29" s="13">
        <f>IF(ISBLANK(Table_1[[#This Row],[Price ($)]]),AVERAGE($H$12:$H$42),Table_1[[#This Row],[Price ($)]])</f>
        <v>980</v>
      </c>
      <c r="J29" s="17">
        <f>VALUE(LEFT(Table_1[[#This Row],[Aerage Price]],5))</f>
        <v>980</v>
      </c>
      <c r="K29" s="12">
        <v>10</v>
      </c>
      <c r="L29" s="13" t="s">
        <v>9</v>
      </c>
    </row>
    <row r="30" spans="1:12" x14ac:dyDescent="0.25">
      <c r="A30" s="18" t="s">
        <v>121</v>
      </c>
      <c r="B30" s="19">
        <v>1</v>
      </c>
      <c r="C30" s="12" t="s">
        <v>125</v>
      </c>
      <c r="D30" s="13" t="s">
        <v>61</v>
      </c>
      <c r="E30" s="13" t="str">
        <f>PROPER(Table_1[[#This Row],[Product Name]])</f>
        <v>Sunglasses</v>
      </c>
      <c r="F30" s="13" t="s">
        <v>62</v>
      </c>
      <c r="G30" s="13" t="str">
        <f>CONCATENATE(Table_1[[#This Row],[Standared Product name]],"- ",(Table_1[[#This Row],[Brand Name]]))</f>
        <v>Sunglasses- Oakley</v>
      </c>
      <c r="H30" s="13">
        <v>150</v>
      </c>
      <c r="I30" s="13">
        <f>IF(ISBLANK(Table_1[[#This Row],[Price ($)]]),AVERAGE($H$12:$H$42),Table_1[[#This Row],[Price ($)]])</f>
        <v>150</v>
      </c>
      <c r="J30" s="17">
        <f>VALUE(LEFT(Table_1[[#This Row],[Aerage Price]],5))</f>
        <v>150</v>
      </c>
      <c r="K30" s="12">
        <v>15</v>
      </c>
      <c r="L30" s="13" t="s">
        <v>13</v>
      </c>
    </row>
    <row r="31" spans="1:12" x14ac:dyDescent="0.25">
      <c r="A31" s="20" t="s">
        <v>127</v>
      </c>
      <c r="B31" s="19">
        <v>14</v>
      </c>
      <c r="C31" s="12" t="s">
        <v>119</v>
      </c>
      <c r="D31" s="13" t="s">
        <v>64</v>
      </c>
      <c r="E31" s="13" t="str">
        <f>PROPER(Table_1[[#This Row],[Product Name]])</f>
        <v>Camping Tent</v>
      </c>
      <c r="F31" s="13" t="s">
        <v>65</v>
      </c>
      <c r="G31" s="13" t="str">
        <f>CONCATENATE(Table_1[[#This Row],[Standared Product name]],"- ",(Table_1[[#This Row],[Brand Name]]))</f>
        <v>Camping Tent- Coleman</v>
      </c>
      <c r="H31" s="13"/>
      <c r="I31" s="13">
        <f>IF(ISBLANK(Table_1[[#This Row],[Price ($)]]),AVERAGE($H$12:$H$42),Table_1[[#This Row],[Price ($)]])</f>
        <v>297.85714285714283</v>
      </c>
      <c r="J31" s="17">
        <f>VALUE(LEFT(Table_1[[#This Row],[Aerage Price]],5))</f>
        <v>297.8</v>
      </c>
      <c r="K31" s="12">
        <v>10</v>
      </c>
      <c r="L31" s="13" t="s">
        <v>39</v>
      </c>
    </row>
    <row r="32" spans="1:12" x14ac:dyDescent="0.25">
      <c r="A32" s="18" t="s">
        <v>123</v>
      </c>
      <c r="B32" s="19">
        <v>14</v>
      </c>
      <c r="C32" s="12" t="s">
        <v>139</v>
      </c>
      <c r="D32" s="13" t="s">
        <v>67</v>
      </c>
      <c r="E32" s="13" t="str">
        <f>PROPER(Table_1[[#This Row],[Product Name]])</f>
        <v>Camera</v>
      </c>
      <c r="F32" s="13" t="s">
        <v>68</v>
      </c>
      <c r="G32" s="13" t="str">
        <f>CONCATENATE(Table_1[[#This Row],[Standared Product name]],"- ",(Table_1[[#This Row],[Brand Name]]))</f>
        <v>Camera- Nikon</v>
      </c>
      <c r="H32" s="13">
        <v>700</v>
      </c>
      <c r="I32" s="13">
        <f>IF(ISBLANK(Table_1[[#This Row],[Price ($)]]),AVERAGE($H$12:$H$42),Table_1[[#This Row],[Price ($)]])</f>
        <v>700</v>
      </c>
      <c r="J32" s="17">
        <f>VALUE(LEFT(Table_1[[#This Row],[Aerage Price]],5))</f>
        <v>700</v>
      </c>
      <c r="K32" s="12">
        <v>50</v>
      </c>
      <c r="L32" s="13" t="s">
        <v>9</v>
      </c>
    </row>
    <row r="33" spans="1:12" x14ac:dyDescent="0.25">
      <c r="A33" s="20" t="s">
        <v>118</v>
      </c>
      <c r="B33" s="19">
        <v>9</v>
      </c>
      <c r="C33" s="12" t="s">
        <v>135</v>
      </c>
      <c r="D33" s="13" t="s">
        <v>70</v>
      </c>
      <c r="E33" s="13" t="str">
        <f>PROPER(Table_1[[#This Row],[Product Name]])</f>
        <v>Microwave</v>
      </c>
      <c r="F33" s="13" t="s">
        <v>71</v>
      </c>
      <c r="G33" s="13" t="str">
        <f>CONCATENATE(Table_1[[#This Row],[Standared Product name]],"- ",(Table_1[[#This Row],[Brand Name]]))</f>
        <v>Microwave- Panasonic</v>
      </c>
      <c r="H33" s="13">
        <v>80</v>
      </c>
      <c r="I33" s="13">
        <f>IF(ISBLANK(Table_1[[#This Row],[Price ($)]]),AVERAGE($H$12:$H$42),Table_1[[#This Row],[Price ($)]])</f>
        <v>80</v>
      </c>
      <c r="J33" s="17">
        <f>VALUE(LEFT(Table_1[[#This Row],[Aerage Price]],5))</f>
        <v>80</v>
      </c>
      <c r="K33" s="12">
        <v>20</v>
      </c>
      <c r="L33" s="13" t="s">
        <v>17</v>
      </c>
    </row>
    <row r="34" spans="1:12" x14ac:dyDescent="0.25">
      <c r="A34" s="18" t="s">
        <v>126</v>
      </c>
      <c r="B34" s="19">
        <v>19</v>
      </c>
      <c r="C34" s="12" t="s">
        <v>140</v>
      </c>
      <c r="D34" s="13" t="s">
        <v>73</v>
      </c>
      <c r="E34" s="13" t="str">
        <f>PROPER(Table_1[[#This Row],[Product Name]])</f>
        <v>Fitness Tracker</v>
      </c>
      <c r="F34" s="13" t="s">
        <v>74</v>
      </c>
      <c r="G34" s="13" t="str">
        <f>CONCATENATE(Table_1[[#This Row],[Standared Product name]],"- ",(Table_1[[#This Row],[Brand Name]]))</f>
        <v>Fitness Tracker- Xiaomi</v>
      </c>
      <c r="H34" s="13">
        <v>150</v>
      </c>
      <c r="I34" s="13">
        <f>IF(ISBLANK(Table_1[[#This Row],[Price ($)]]),AVERAGE($H$12:$H$42),Table_1[[#This Row],[Price ($)]])</f>
        <v>150</v>
      </c>
      <c r="J34" s="17">
        <f>VALUE(LEFT(Table_1[[#This Row],[Aerage Price]],5))</f>
        <v>150</v>
      </c>
      <c r="K34" s="12">
        <v>30</v>
      </c>
      <c r="L34" s="13" t="s">
        <v>142</v>
      </c>
    </row>
    <row r="35" spans="1:12" x14ac:dyDescent="0.25">
      <c r="A35" s="20" t="s">
        <v>128</v>
      </c>
      <c r="B35" s="19">
        <v>29</v>
      </c>
      <c r="C35" s="12" t="s">
        <v>135</v>
      </c>
      <c r="D35" s="13" t="s">
        <v>76</v>
      </c>
      <c r="E35" s="13" t="str">
        <f>PROPER(Table_1[[#This Row],[Product Name]])</f>
        <v>Smartphone</v>
      </c>
      <c r="F35" s="13" t="s">
        <v>77</v>
      </c>
      <c r="G35" s="13" t="str">
        <f>CONCATENATE(Table_1[[#This Row],[Standared Product name]],"- ",(Table_1[[#This Row],[Brand Name]]))</f>
        <v>Smartphone- Google</v>
      </c>
      <c r="H35" s="13">
        <v>800</v>
      </c>
      <c r="I35" s="13">
        <f>IF(ISBLANK(Table_1[[#This Row],[Price ($)]]),AVERAGE($H$12:$H$42),Table_1[[#This Row],[Price ($)]])</f>
        <v>800</v>
      </c>
      <c r="J35" s="17">
        <f>VALUE(LEFT(Table_1[[#This Row],[Aerage Price]],5))</f>
        <v>800</v>
      </c>
      <c r="K35" s="12">
        <v>45</v>
      </c>
      <c r="L35" s="15" t="s">
        <v>55</v>
      </c>
    </row>
    <row r="36" spans="1:12" x14ac:dyDescent="0.25">
      <c r="A36" s="18" t="s">
        <v>124</v>
      </c>
      <c r="B36" s="19">
        <v>3</v>
      </c>
      <c r="C36" s="12" t="s">
        <v>135</v>
      </c>
      <c r="D36" s="13" t="s">
        <v>61</v>
      </c>
      <c r="E36" s="13" t="str">
        <f>PROPER(Table_1[[#This Row],[Product Name]])</f>
        <v>Sunglasses</v>
      </c>
      <c r="F36" s="13" t="s">
        <v>79</v>
      </c>
      <c r="G36" s="13" t="str">
        <f>CONCATENATE(Table_1[[#This Row],[Standared Product name]],"- ",(Table_1[[#This Row],[Brand Name]]))</f>
        <v>Sunglasses- Ray-Ban</v>
      </c>
      <c r="H36" s="13"/>
      <c r="I36" s="13">
        <f>IF(ISBLANK(Table_1[[#This Row],[Price ($)]]),AVERAGE($H$12:$H$42),Table_1[[#This Row],[Price ($)]])</f>
        <v>297.85714285714283</v>
      </c>
      <c r="J36" s="17">
        <f>VALUE(LEFT(Table_1[[#This Row],[Aerage Price]],5))</f>
        <v>297.8</v>
      </c>
      <c r="K36" s="12">
        <v>25</v>
      </c>
      <c r="L36" s="13" t="s">
        <v>9</v>
      </c>
    </row>
    <row r="37" spans="1:12" x14ac:dyDescent="0.25">
      <c r="A37" s="20" t="s">
        <v>126</v>
      </c>
      <c r="B37" s="19">
        <v>11</v>
      </c>
      <c r="C37" s="12" t="s">
        <v>135</v>
      </c>
      <c r="D37" s="13" t="s">
        <v>31</v>
      </c>
      <c r="E37" s="13" t="str">
        <f>PROPER(Table_1[[#This Row],[Product Name]])</f>
        <v>Blender</v>
      </c>
      <c r="F37" s="13" t="s">
        <v>81</v>
      </c>
      <c r="G37" s="13" t="str">
        <f>CONCATENATE(Table_1[[#This Row],[Standared Product name]],"- ",(Table_1[[#This Row],[Brand Name]]))</f>
        <v>Blender- Vitamix</v>
      </c>
      <c r="H37" s="13">
        <v>400</v>
      </c>
      <c r="I37" s="13">
        <f>IF(ISBLANK(Table_1[[#This Row],[Price ($)]]),AVERAGE($H$12:$H$42),Table_1[[#This Row],[Price ($)]])</f>
        <v>400</v>
      </c>
      <c r="J37" s="17">
        <f>VALUE(LEFT(Table_1[[#This Row],[Aerage Price]],5))</f>
        <v>400</v>
      </c>
      <c r="K37" s="12">
        <v>40</v>
      </c>
      <c r="L37" s="13" t="s">
        <v>13</v>
      </c>
    </row>
    <row r="38" spans="1:12" x14ac:dyDescent="0.25">
      <c r="A38" s="18" t="s">
        <v>121</v>
      </c>
      <c r="B38" s="19">
        <v>7</v>
      </c>
      <c r="C38" s="12" t="s">
        <v>135</v>
      </c>
      <c r="D38" s="13" t="s">
        <v>83</v>
      </c>
      <c r="E38" s="13" t="str">
        <f>PROPER(Table_1[[#This Row],[Product Name]])</f>
        <v>Dress</v>
      </c>
      <c r="F38" s="13" t="s">
        <v>84</v>
      </c>
      <c r="G38" s="13" t="str">
        <f>CONCATENATE(Table_1[[#This Row],[Standared Product name]],"- ",(Table_1[[#This Row],[Brand Name]]))</f>
        <v>Dress- Zara</v>
      </c>
      <c r="H38" s="13">
        <v>60</v>
      </c>
      <c r="I38" s="13">
        <f>IF(ISBLANK(Table_1[[#This Row],[Price ($)]]),AVERAGE($H$12:$H$42),Table_1[[#This Row],[Price ($)]])</f>
        <v>60</v>
      </c>
      <c r="J38" s="17">
        <f>VALUE(LEFT(Table_1[[#This Row],[Aerage Price]],5))</f>
        <v>60</v>
      </c>
      <c r="K38" s="12">
        <v>30</v>
      </c>
      <c r="L38" s="13" t="s">
        <v>17</v>
      </c>
    </row>
    <row r="39" spans="1:12" x14ac:dyDescent="0.25">
      <c r="A39" s="20" t="s">
        <v>122</v>
      </c>
      <c r="B39" s="19">
        <v>13</v>
      </c>
      <c r="C39" s="12" t="s">
        <v>135</v>
      </c>
      <c r="D39" s="13" t="s">
        <v>86</v>
      </c>
      <c r="E39" s="13" t="str">
        <f>PROPER(Table_1[[#This Row],[Product Name]])</f>
        <v>Toaster</v>
      </c>
      <c r="F39" s="13" t="s">
        <v>87</v>
      </c>
      <c r="G39" s="13" t="str">
        <f>CONCATENATE(Table_1[[#This Row],[Standared Product name]],"- ",(Table_1[[#This Row],[Brand Name]]))</f>
        <v>Toaster- Hamilton</v>
      </c>
      <c r="H39" s="13">
        <v>40</v>
      </c>
      <c r="I39" s="13">
        <f>IF(ISBLANK(Table_1[[#This Row],[Price ($)]]),AVERAGE($H$12:$H$42),Table_1[[#This Row],[Price ($)]])</f>
        <v>40</v>
      </c>
      <c r="J39" s="17">
        <f>VALUE(LEFT(Table_1[[#This Row],[Aerage Price]],5))</f>
        <v>40</v>
      </c>
      <c r="K39" s="12">
        <v>10</v>
      </c>
      <c r="L39" s="14" t="s">
        <v>9</v>
      </c>
    </row>
    <row r="40" spans="1:12" x14ac:dyDescent="0.25">
      <c r="A40" s="18" t="s">
        <v>123</v>
      </c>
      <c r="B40" s="19">
        <v>24</v>
      </c>
      <c r="C40" s="12" t="s">
        <v>135</v>
      </c>
      <c r="D40" s="13" t="s">
        <v>73</v>
      </c>
      <c r="E40" s="13" t="str">
        <f>PROPER(Table_1[[#This Row],[Product Name]])</f>
        <v>Fitness Tracker</v>
      </c>
      <c r="F40" s="13" t="s">
        <v>89</v>
      </c>
      <c r="G40" s="13" t="str">
        <f>CONCATENATE(Table_1[[#This Row],[Standared Product name]],"- ",(Table_1[[#This Row],[Brand Name]]))</f>
        <v>Fitness Tracker- Garmin</v>
      </c>
      <c r="H40" s="13">
        <v>130</v>
      </c>
      <c r="I40" s="13">
        <f>IF(ISBLANK(Table_1[[#This Row],[Price ($)]]),AVERAGE($H$12:$H$42),Table_1[[#This Row],[Price ($)]])</f>
        <v>130</v>
      </c>
      <c r="J40" s="17">
        <f>VALUE(LEFT(Table_1[[#This Row],[Aerage Price]],5))</f>
        <v>130</v>
      </c>
      <c r="K40" s="12">
        <v>5</v>
      </c>
      <c r="L40" s="13" t="s">
        <v>13</v>
      </c>
    </row>
    <row r="41" spans="1:12" x14ac:dyDescent="0.25">
      <c r="A41" s="20" t="s">
        <v>133</v>
      </c>
      <c r="B41" s="19">
        <v>2</v>
      </c>
      <c r="C41" s="12" t="s">
        <v>135</v>
      </c>
      <c r="D41" s="13" t="s">
        <v>91</v>
      </c>
      <c r="E41" s="13" t="str">
        <f>PROPER(Table_1[[#This Row],[Product Name]])</f>
        <v>Jeans</v>
      </c>
      <c r="F41" s="13" t="s">
        <v>92</v>
      </c>
      <c r="G41" s="13" t="str">
        <f>CONCATENATE(Table_1[[#This Row],[Standared Product name]],"- ",(Table_1[[#This Row],[Brand Name]]))</f>
        <v>Jeans- Levi's</v>
      </c>
      <c r="H41" s="13">
        <v>50</v>
      </c>
      <c r="I41" s="13">
        <f>IF(ISBLANK(Table_1[[#This Row],[Price ($)]]),AVERAGE($H$12:$H$42),Table_1[[#This Row],[Price ($)]])</f>
        <v>50</v>
      </c>
      <c r="J41" s="17">
        <f>VALUE(LEFT(Table_1[[#This Row],[Aerage Price]],5))</f>
        <v>50</v>
      </c>
      <c r="K41" s="12">
        <v>50</v>
      </c>
      <c r="L41" s="13" t="s">
        <v>17</v>
      </c>
    </row>
    <row r="42" spans="1:12" x14ac:dyDescent="0.25">
      <c r="A42" s="18" t="s">
        <v>126</v>
      </c>
      <c r="B42" s="19">
        <v>9</v>
      </c>
      <c r="C42" s="12" t="s">
        <v>141</v>
      </c>
      <c r="D42" s="13" t="s">
        <v>94</v>
      </c>
      <c r="E42" s="13" t="str">
        <f>PROPER(Table_1[[#This Row],[Product Name]])</f>
        <v>Watch</v>
      </c>
      <c r="F42" s="13" t="s">
        <v>95</v>
      </c>
      <c r="G42" s="13" t="str">
        <f>CONCATENATE(Table_1[[#This Row],[Standared Product name]],"- ",(Table_1[[#This Row],[Brand Name]]))</f>
        <v>Watch- Casio</v>
      </c>
      <c r="H42" s="13">
        <v>100</v>
      </c>
      <c r="I42" s="13">
        <f>IF(ISBLANK(Table_1[[#This Row],[Price ($)]]),AVERAGE($H$12:$H$42),Table_1[[#This Row],[Price ($)]])</f>
        <v>100</v>
      </c>
      <c r="J42" s="17">
        <f>VALUE(LEFT(Table_1[[#This Row],[Aerage Price]],5))</f>
        <v>100</v>
      </c>
      <c r="K42" s="12">
        <v>20</v>
      </c>
      <c r="L42" s="13" t="s">
        <v>9</v>
      </c>
    </row>
  </sheetData>
  <conditionalFormatting sqref="J12:J4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{89C4AD73-0A0C-4449-A4C7-5F962576F79D}</x14:id>
        </ext>
      </extLst>
    </cfRule>
  </conditionalFormatting>
  <conditionalFormatting sqref="L12:L42">
    <cfRule type="containsText" dxfId="4" priority="1" operator="containsText" text="Electronics">
      <formula>NOT(ISERROR(SEARCH("Electronics",L12)))</formula>
    </cfRule>
    <cfRule type="containsText" dxfId="3" priority="2" operator="containsText" text="Electronics">
      <formula>NOT(ISERROR(SEARCH("Electronics",L12)))</formula>
    </cfRule>
    <cfRule type="containsText" dxfId="2" priority="3" operator="containsText" text="Electronics">
      <formula>NOT(ISERROR(SEARCH("Electronics",L12)))</formula>
    </cfRule>
    <cfRule type="cellIs" priority="4" operator="equal">
      <formula>"Electronics"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4AD73-0A0C-4449-A4C7-5F962576F7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J12:J42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three question answer</vt:lpstr>
      <vt:lpstr>4,5,6 Question &amp;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 Vigneshi</dc:creator>
  <cp:lastModifiedBy>Raji Vigneshi</cp:lastModifiedBy>
  <dcterms:created xsi:type="dcterms:W3CDTF">2024-11-21T12:41:41Z</dcterms:created>
  <dcterms:modified xsi:type="dcterms:W3CDTF">2024-11-25T13:50:07Z</dcterms:modified>
</cp:coreProperties>
</file>